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Web Posting\BHIN\BHIN-21-057\"/>
    </mc:Choice>
  </mc:AlternateContent>
  <bookViews>
    <workbookView xWindow="90" yWindow="375" windowWidth="12420" windowHeight="7905" activeTab="1"/>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11'!$A$3:$Z$73</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11'!$3:$7</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s>
  <calcPr calcId="162913"/>
</workbook>
</file>

<file path=xl/calcChain.xml><?xml version="1.0" encoding="utf-8"?>
<calcChain xmlns="http://schemas.openxmlformats.org/spreadsheetml/2006/main">
  <c r="S15" i="17" l="1"/>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S48" i="17"/>
  <c r="S49" i="17"/>
  <c r="S50" i="17"/>
  <c r="S51" i="17"/>
  <c r="S52" i="17"/>
  <c r="S53" i="17"/>
  <c r="S54" i="17"/>
  <c r="S55" i="17"/>
  <c r="S56" i="17"/>
  <c r="S57" i="17"/>
  <c r="S58" i="17"/>
  <c r="S59" i="17"/>
  <c r="S60" i="17"/>
  <c r="S61" i="17"/>
  <c r="S62" i="17"/>
  <c r="S63" i="17"/>
  <c r="S64" i="17"/>
  <c r="S65" i="17"/>
  <c r="S66" i="17"/>
  <c r="S67" i="17"/>
  <c r="S68" i="17"/>
  <c r="S69" i="17"/>
  <c r="S70" i="17"/>
  <c r="S71" i="17"/>
  <c r="S72" i="17"/>
  <c r="S14" i="17"/>
  <c r="S73" i="17" l="1"/>
  <c r="M76"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M77" i="17" l="1"/>
  <c r="AA73" i="17" l="1"/>
  <c r="T73" i="17"/>
  <c r="U73" i="17"/>
  <c r="Y73" i="17"/>
  <c r="Z73" i="17"/>
  <c r="AS15" i="17" l="1"/>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14" i="17"/>
  <c r="AM73" i="17"/>
  <c r="AP73" i="17"/>
  <c r="AD73" i="17"/>
  <c r="AG73" i="17"/>
  <c r="AJ73" i="17"/>
  <c r="AS73" i="17" l="1"/>
  <c r="AB73" i="17"/>
  <c r="J3" i="11" l="1"/>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14" i="17"/>
  <c r="N55" i="23"/>
  <c r="M55" i="23"/>
  <c r="F196" i="10" l="1"/>
  <c r="F191" i="10"/>
  <c r="G191" i="10" s="1"/>
  <c r="F179" i="10"/>
  <c r="G179" i="10" s="1"/>
  <c r="F198" i="10" l="1"/>
  <c r="G196" i="10"/>
  <c r="N81"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4" i="17"/>
  <c r="W42" i="17"/>
  <c r="W58" i="17"/>
  <c r="W62" i="17"/>
  <c r="B73" i="17"/>
  <c r="N73"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F5" i="19" s="1"/>
  <c r="E6" i="19"/>
  <c r="E7" i="19"/>
  <c r="E8" i="19"/>
  <c r="E9" i="19"/>
  <c r="E10" i="19"/>
  <c r="E11" i="19"/>
  <c r="E12" i="19"/>
  <c r="F12" i="19" s="1"/>
  <c r="E13" i="19"/>
  <c r="F13" i="19" s="1"/>
  <c r="E14" i="19"/>
  <c r="E15" i="19"/>
  <c r="F15" i="19" s="1"/>
  <c r="E16" i="19"/>
  <c r="E17" i="19"/>
  <c r="E18" i="19"/>
  <c r="E19" i="19"/>
  <c r="F19" i="19" s="1"/>
  <c r="E20" i="19"/>
  <c r="F20" i="19" s="1"/>
  <c r="E21" i="19"/>
  <c r="F21" i="19" s="1"/>
  <c r="E22" i="19"/>
  <c r="E23" i="19"/>
  <c r="F23" i="19" s="1"/>
  <c r="E24" i="19"/>
  <c r="E25" i="19"/>
  <c r="E26" i="19"/>
  <c r="E27" i="19"/>
  <c r="F27" i="19" s="1"/>
  <c r="E28" i="19"/>
  <c r="F28" i="19" s="1"/>
  <c r="E29" i="19"/>
  <c r="F29" i="19" s="1"/>
  <c r="E30" i="19"/>
  <c r="E31" i="19"/>
  <c r="F31" i="19" s="1"/>
  <c r="E32" i="19"/>
  <c r="E33" i="19"/>
  <c r="E34" i="19"/>
  <c r="E35" i="19"/>
  <c r="E36" i="19"/>
  <c r="F36" i="19" s="1"/>
  <c r="E37" i="19"/>
  <c r="F37" i="19" s="1"/>
  <c r="E38" i="19"/>
  <c r="E39" i="19"/>
  <c r="E40" i="19"/>
  <c r="E41" i="19"/>
  <c r="E42" i="19"/>
  <c r="E43" i="19"/>
  <c r="E44" i="19"/>
  <c r="F44" i="19" s="1"/>
  <c r="E45" i="19"/>
  <c r="F45" i="19" s="1"/>
  <c r="E46" i="19"/>
  <c r="E47" i="19"/>
  <c r="F47" i="19" s="1"/>
  <c r="E48" i="19"/>
  <c r="E49" i="19"/>
  <c r="E50" i="19"/>
  <c r="E51" i="19"/>
  <c r="F51" i="19" s="1"/>
  <c r="E52" i="19"/>
  <c r="F52" i="19" s="1"/>
  <c r="E53" i="19"/>
  <c r="F53" i="19" s="1"/>
  <c r="E54" i="19"/>
  <c r="E55" i="19"/>
  <c r="F55" i="19" s="1"/>
  <c r="E56" i="19"/>
  <c r="E57" i="19"/>
  <c r="E58" i="19"/>
  <c r="E59" i="19"/>
  <c r="F59" i="19" s="1"/>
  <c r="E60" i="19"/>
  <c r="F60" i="19" s="1"/>
  <c r="E61" i="19"/>
  <c r="F61" i="19" s="1"/>
  <c r="E62" i="19"/>
  <c r="E3" i="19"/>
  <c r="F3" i="19" s="1"/>
  <c r="B63" i="19"/>
  <c r="C63" i="19"/>
  <c r="E63" i="19" s="1"/>
  <c r="F26" i="19" s="1"/>
  <c r="D63" i="19"/>
  <c r="F7" i="19"/>
  <c r="F11" i="19"/>
  <c r="F39" i="19"/>
  <c r="F43" i="19"/>
  <c r="F14" i="19"/>
  <c r="F22" i="19"/>
  <c r="F18" i="19"/>
  <c r="F25" i="19"/>
  <c r="F9" i="19"/>
  <c r="F17" i="19"/>
  <c r="W72" i="17"/>
  <c r="W71" i="17"/>
  <c r="W70" i="17"/>
  <c r="W69" i="17"/>
  <c r="W68" i="17"/>
  <c r="W66" i="17"/>
  <c r="W65" i="17"/>
  <c r="W64" i="17"/>
  <c r="W63" i="17"/>
  <c r="W61" i="17"/>
  <c r="W60" i="17"/>
  <c r="W59" i="17"/>
  <c r="W57" i="17"/>
  <c r="W56" i="17"/>
  <c r="W55" i="17"/>
  <c r="W53" i="17"/>
  <c r="W52" i="17"/>
  <c r="W51" i="17"/>
  <c r="W49" i="17"/>
  <c r="W48" i="17"/>
  <c r="W47" i="17"/>
  <c r="W45" i="17"/>
  <c r="W44" i="17"/>
  <c r="W43" i="17"/>
  <c r="W41" i="17"/>
  <c r="W40" i="17"/>
  <c r="W39" i="17"/>
  <c r="W37" i="17"/>
  <c r="W36" i="17"/>
  <c r="W35" i="17"/>
  <c r="W33" i="17"/>
  <c r="W32" i="17"/>
  <c r="W31" i="17"/>
  <c r="W29" i="17"/>
  <c r="W28" i="17"/>
  <c r="W27" i="17"/>
  <c r="W25" i="17"/>
  <c r="W24" i="17"/>
  <c r="W23" i="17"/>
  <c r="W21" i="17"/>
  <c r="W20" i="17"/>
  <c r="W19" i="17"/>
  <c r="W17" i="17"/>
  <c r="W16" i="17"/>
  <c r="W14" i="17"/>
  <c r="E8" i="17"/>
  <c r="H191" i="10"/>
  <c r="H13" i="10"/>
  <c r="H179" i="10"/>
  <c r="H196" i="10"/>
  <c r="G13" i="10"/>
  <c r="Q70" i="17"/>
  <c r="Q28" i="17"/>
  <c r="Q26" i="17"/>
  <c r="Q33" i="17"/>
  <c r="Q37" i="17"/>
  <c r="Q51" i="17"/>
  <c r="Q54" i="17"/>
  <c r="Q50" i="17"/>
  <c r="Q62" i="17"/>
  <c r="Q59" i="17"/>
  <c r="Q71" i="17"/>
  <c r="Q40" i="17"/>
  <c r="Q55" i="17"/>
  <c r="Q41" i="17"/>
  <c r="Q63" i="17"/>
  <c r="Q15" i="17"/>
  <c r="Q58" i="17"/>
  <c r="Q38" i="17"/>
  <c r="Q24" i="17"/>
  <c r="Q42" i="17"/>
  <c r="Q20" i="17"/>
  <c r="Q23" i="17"/>
  <c r="Q67" i="17"/>
  <c r="Q19" i="17"/>
  <c r="Q25" i="17"/>
  <c r="Q60" i="17"/>
  <c r="Q31" i="17"/>
  <c r="Q22" i="17"/>
  <c r="Q14" i="17"/>
  <c r="Q44" i="17"/>
  <c r="Q18" i="17"/>
  <c r="Q17" i="17"/>
  <c r="Q35" i="17"/>
  <c r="Q43" i="17"/>
  <c r="Q65" i="17"/>
  <c r="Q47" i="17"/>
  <c r="Q53" i="17"/>
  <c r="Q34" i="17"/>
  <c r="Q36" i="17"/>
  <c r="Q56" i="17"/>
  <c r="Q46" i="17"/>
  <c r="Q68" i="17"/>
  <c r="Q69" i="17"/>
  <c r="Q72" i="17"/>
  <c r="Q48" i="17"/>
  <c r="Q45" i="17"/>
  <c r="Q57" i="17"/>
  <c r="Q61" i="17"/>
  <c r="Q49" i="17"/>
  <c r="Q16" i="17"/>
  <c r="Q29" i="17"/>
  <c r="Q66" i="17"/>
  <c r="Q30" i="17"/>
  <c r="Q32" i="17"/>
  <c r="Q27" i="17"/>
  <c r="Q52" i="17"/>
  <c r="Q39" i="17"/>
  <c r="Q21" i="17"/>
  <c r="Q64" i="17"/>
  <c r="Q73" i="17" l="1"/>
  <c r="D41" i="13"/>
  <c r="E55" i="13"/>
  <c r="E48" i="13"/>
  <c r="D35" i="13"/>
  <c r="F35" i="13" s="1"/>
  <c r="G44" i="17" s="1"/>
  <c r="F58" i="19"/>
  <c r="F50" i="19"/>
  <c r="F34" i="19"/>
  <c r="D25" i="13"/>
  <c r="D58" i="13"/>
  <c r="F58" i="13" s="1"/>
  <c r="G67" i="17" s="1"/>
  <c r="E25" i="13"/>
  <c r="D59" i="13"/>
  <c r="E34" i="13"/>
  <c r="E35" i="13"/>
  <c r="F30" i="19"/>
  <c r="F56" i="19"/>
  <c r="F48" i="19"/>
  <c r="F38" i="19"/>
  <c r="F42" i="19"/>
  <c r="F40" i="19"/>
  <c r="F32" i="19"/>
  <c r="F6" i="19"/>
  <c r="F46" i="19"/>
  <c r="F24" i="19"/>
  <c r="F16" i="19"/>
  <c r="F63" i="19"/>
  <c r="F62" i="19"/>
  <c r="F57" i="19"/>
  <c r="F49" i="19"/>
  <c r="F35" i="19"/>
  <c r="F10" i="19"/>
  <c r="F41" i="19"/>
  <c r="F33" i="19"/>
  <c r="F54" i="19"/>
  <c r="F8" i="19"/>
  <c r="B63" i="13"/>
  <c r="D9" i="13" s="1"/>
  <c r="F9" i="13" s="1"/>
  <c r="G18" i="17" s="1"/>
  <c r="D22" i="13"/>
  <c r="F22" i="13" s="1"/>
  <c r="G31" i="17" s="1"/>
  <c r="D30" i="13"/>
  <c r="F30" i="13" s="1"/>
  <c r="G39" i="17" s="1"/>
  <c r="D46" i="13"/>
  <c r="D54" i="13"/>
  <c r="C63" i="13"/>
  <c r="E17" i="13" s="1"/>
  <c r="E22" i="13"/>
  <c r="E30" i="13"/>
  <c r="E44" i="13"/>
  <c r="E9" i="13"/>
  <c r="E33" i="13"/>
  <c r="E39" i="13"/>
  <c r="E57" i="13"/>
  <c r="D18" i="13"/>
  <c r="D50" i="13"/>
  <c r="E58" i="13"/>
  <c r="D8" i="13"/>
  <c r="D24" i="13"/>
  <c r="F24" i="13" s="1"/>
  <c r="G33" i="17" s="1"/>
  <c r="D32" i="13"/>
  <c r="F32" i="13" s="1"/>
  <c r="G41" i="17" s="1"/>
  <c r="E16" i="13"/>
  <c r="E24" i="13"/>
  <c r="E32" i="13"/>
  <c r="E56" i="13"/>
  <c r="K64" i="18"/>
  <c r="L64" i="18"/>
  <c r="M9" i="18" s="1"/>
  <c r="J18" i="17" s="1"/>
  <c r="C70" i="17"/>
  <c r="C49" i="17"/>
  <c r="C45" i="17"/>
  <c r="C17" i="17"/>
  <c r="C53" i="17"/>
  <c r="C41" i="17"/>
  <c r="C21" i="17"/>
  <c r="C14" i="17"/>
  <c r="C52" i="17"/>
  <c r="C63" i="17"/>
  <c r="C16" i="17"/>
  <c r="C43" i="17"/>
  <c r="C39" i="17"/>
  <c r="C35" i="17"/>
  <c r="C25" i="17"/>
  <c r="C29" i="17"/>
  <c r="C48" i="17"/>
  <c r="C32" i="17"/>
  <c r="C28" i="17"/>
  <c r="C20" i="17"/>
  <c r="C60" i="17"/>
  <c r="C65" i="17"/>
  <c r="C24" i="17"/>
  <c r="C64" i="17"/>
  <c r="C51" i="17"/>
  <c r="C59" i="17"/>
  <c r="C56" i="17"/>
  <c r="C23" i="17"/>
  <c r="C47" i="17"/>
  <c r="C68" i="17"/>
  <c r="C55" i="17"/>
  <c r="C40" i="17"/>
  <c r="C57" i="17"/>
  <c r="C61" i="17"/>
  <c r="C31" i="17"/>
  <c r="C19" i="17"/>
  <c r="C33" i="17"/>
  <c r="C37" i="17"/>
  <c r="C69" i="17"/>
  <c r="C66" i="17"/>
  <c r="C27" i="17"/>
  <c r="C42" i="17"/>
  <c r="C44" i="17"/>
  <c r="C36" i="17"/>
  <c r="C67" i="17"/>
  <c r="C54" i="17"/>
  <c r="C50" i="17"/>
  <c r="C46" i="17"/>
  <c r="C38" i="17"/>
  <c r="C30" i="17"/>
  <c r="C26" i="17"/>
  <c r="C22" i="17"/>
  <c r="C18" i="17"/>
  <c r="W18" i="17"/>
  <c r="W22" i="17"/>
  <c r="W30" i="17"/>
  <c r="W38" i="17"/>
  <c r="W46" i="17"/>
  <c r="W54" i="17"/>
  <c r="W15" i="17"/>
  <c r="W67" i="17"/>
  <c r="C58" i="17"/>
  <c r="C62" i="17"/>
  <c r="C34" i="17"/>
  <c r="W26" i="17"/>
  <c r="W50" i="17"/>
  <c r="C15"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W73" i="17" l="1"/>
  <c r="M4" i="18"/>
  <c r="F25" i="13"/>
  <c r="G34" i="17" s="1"/>
  <c r="E38" i="13"/>
  <c r="E26" i="13"/>
  <c r="E61" i="13"/>
  <c r="D14" i="13"/>
  <c r="D27" i="13"/>
  <c r="F27" i="13" s="1"/>
  <c r="G36" i="17" s="1"/>
  <c r="F46" i="13"/>
  <c r="G55" i="17" s="1"/>
  <c r="F50" i="13"/>
  <c r="G59" i="17" s="1"/>
  <c r="D56" i="13"/>
  <c r="F56" i="13" s="1"/>
  <c r="G65" i="17" s="1"/>
  <c r="D29" i="13"/>
  <c r="D21" i="13"/>
  <c r="D31" i="13"/>
  <c r="D5" i="13"/>
  <c r="D45" i="13"/>
  <c r="F45" i="13" s="1"/>
  <c r="G54" i="17" s="1"/>
  <c r="D37" i="13"/>
  <c r="F37" i="13" s="1"/>
  <c r="G46" i="17" s="1"/>
  <c r="D34" i="13"/>
  <c r="F34" i="13" s="1"/>
  <c r="G43" i="17" s="1"/>
  <c r="D7" i="13"/>
  <c r="D28" i="13"/>
  <c r="D43" i="13"/>
  <c r="D36" i="13"/>
  <c r="D15" i="13"/>
  <c r="D39" i="13"/>
  <c r="F39" i="13" s="1"/>
  <c r="G48" i="17" s="1"/>
  <c r="D61" i="13"/>
  <c r="F61" i="13" s="1"/>
  <c r="G70" i="17" s="1"/>
  <c r="D53" i="13"/>
  <c r="F53" i="13" s="1"/>
  <c r="G62" i="17" s="1"/>
  <c r="D11" i="13"/>
  <c r="F11" i="13" s="1"/>
  <c r="G20" i="17" s="1"/>
  <c r="D12" i="13"/>
  <c r="D47" i="13"/>
  <c r="D42" i="13"/>
  <c r="D40" i="13"/>
  <c r="D20" i="13"/>
  <c r="F20" i="13" s="1"/>
  <c r="G29" i="17" s="1"/>
  <c r="D55" i="13"/>
  <c r="F55" i="13" s="1"/>
  <c r="G64" i="17" s="1"/>
  <c r="D13" i="13"/>
  <c r="F13" i="13" s="1"/>
  <c r="G22" i="17" s="1"/>
  <c r="D48" i="13"/>
  <c r="F48" i="13" s="1"/>
  <c r="G57" i="17" s="1"/>
  <c r="D44" i="13"/>
  <c r="F44" i="13" s="1"/>
  <c r="G53" i="17" s="1"/>
  <c r="D60" i="13"/>
  <c r="F60" i="13" s="1"/>
  <c r="G69" i="17" s="1"/>
  <c r="D6" i="13"/>
  <c r="D10" i="13"/>
  <c r="D16" i="13"/>
  <c r="F16" i="13" s="1"/>
  <c r="G25" i="17" s="1"/>
  <c r="D19" i="13"/>
  <c r="F19" i="13" s="1"/>
  <c r="G28" i="17" s="1"/>
  <c r="D52" i="13"/>
  <c r="F52" i="13" s="1"/>
  <c r="G61" i="17" s="1"/>
  <c r="D23" i="13"/>
  <c r="F23" i="13" s="1"/>
  <c r="G32" i="17" s="1"/>
  <c r="D51" i="13"/>
  <c r="D57" i="13"/>
  <c r="F57" i="13" s="1"/>
  <c r="G66" i="17" s="1"/>
  <c r="D38" i="13"/>
  <c r="F38" i="13" s="1"/>
  <c r="G47" i="17" s="1"/>
  <c r="D33" i="13"/>
  <c r="F33" i="13" s="1"/>
  <c r="G42" i="17" s="1"/>
  <c r="F54" i="13"/>
  <c r="G63" i="17" s="1"/>
  <c r="F8" i="13"/>
  <c r="G17" i="17" s="1"/>
  <c r="F18" i="13"/>
  <c r="G27" i="17" s="1"/>
  <c r="F59" i="13"/>
  <c r="G68" i="17" s="1"/>
  <c r="E49" i="13"/>
  <c r="E54" i="13"/>
  <c r="E12" i="13"/>
  <c r="E21" i="13"/>
  <c r="E53" i="13"/>
  <c r="E42" i="13"/>
  <c r="E43" i="13"/>
  <c r="E20" i="13"/>
  <c r="E52" i="13"/>
  <c r="E51" i="13"/>
  <c r="E60" i="13"/>
  <c r="E10" i="13"/>
  <c r="E29" i="13"/>
  <c r="E15" i="13"/>
  <c r="E7" i="13"/>
  <c r="E19" i="13"/>
  <c r="E28" i="13"/>
  <c r="E6" i="13"/>
  <c r="E37" i="13"/>
  <c r="E23" i="13"/>
  <c r="E13" i="13"/>
  <c r="E31" i="13"/>
  <c r="E41" i="13"/>
  <c r="F41" i="13" s="1"/>
  <c r="G50" i="17" s="1"/>
  <c r="E59" i="13"/>
  <c r="E46" i="13"/>
  <c r="E27" i="13"/>
  <c r="E45" i="13"/>
  <c r="E8" i="13"/>
  <c r="E40" i="13"/>
  <c r="E14" i="13"/>
  <c r="E36" i="13"/>
  <c r="E5" i="13"/>
  <c r="E18" i="13"/>
  <c r="E50" i="13"/>
  <c r="D26" i="13"/>
  <c r="D17" i="13"/>
  <c r="F17" i="13" s="1"/>
  <c r="G26" i="17" s="1"/>
  <c r="E47" i="13"/>
  <c r="E11" i="13"/>
  <c r="D49" i="13"/>
  <c r="F49" i="13" s="1"/>
  <c r="G58" i="17" s="1"/>
  <c r="M24" i="18"/>
  <c r="J33" i="17" s="1"/>
  <c r="M33" i="18"/>
  <c r="J42" i="17" s="1"/>
  <c r="M7" i="18"/>
  <c r="J71" i="17" s="1"/>
  <c r="M15" i="18"/>
  <c r="J24" i="17" s="1"/>
  <c r="M58" i="18"/>
  <c r="J66" i="17" s="1"/>
  <c r="M22" i="18"/>
  <c r="J31" i="17" s="1"/>
  <c r="M11" i="18"/>
  <c r="J20" i="17" s="1"/>
  <c r="M31" i="18"/>
  <c r="J40" i="17" s="1"/>
  <c r="M20" i="18"/>
  <c r="J29" i="17" s="1"/>
  <c r="M40" i="18"/>
  <c r="J49" i="17" s="1"/>
  <c r="M28" i="18"/>
  <c r="J37" i="17" s="1"/>
  <c r="M39" i="18"/>
  <c r="J48" i="17" s="1"/>
  <c r="M43" i="18"/>
  <c r="J52" i="17" s="1"/>
  <c r="M19" i="18"/>
  <c r="J28" i="17" s="1"/>
  <c r="M25" i="18"/>
  <c r="J34" i="17" s="1"/>
  <c r="M52" i="18"/>
  <c r="J61" i="17" s="1"/>
  <c r="M17" i="18"/>
  <c r="J26" i="17" s="1"/>
  <c r="M47" i="18"/>
  <c r="J56" i="17" s="1"/>
  <c r="M53" i="18"/>
  <c r="J62" i="17" s="1"/>
  <c r="M5" i="18"/>
  <c r="J15" i="17" s="1"/>
  <c r="M30" i="18"/>
  <c r="J39" i="17" s="1"/>
  <c r="M32" i="18"/>
  <c r="J41" i="17" s="1"/>
  <c r="M23" i="18"/>
  <c r="J32" i="17" s="1"/>
  <c r="M60" i="18"/>
  <c r="J68" i="17" s="1"/>
  <c r="M59" i="18"/>
  <c r="J67" i="17" s="1"/>
  <c r="M61" i="18"/>
  <c r="J69" i="17" s="1"/>
  <c r="M36" i="18"/>
  <c r="J45" i="17" s="1"/>
  <c r="M56" i="18"/>
  <c r="J65" i="17" s="1"/>
  <c r="M51" i="18"/>
  <c r="J60" i="17" s="1"/>
  <c r="M21" i="18"/>
  <c r="J30" i="17" s="1"/>
  <c r="M50" i="18"/>
  <c r="J59" i="17" s="1"/>
  <c r="M34" i="18"/>
  <c r="J43" i="17" s="1"/>
  <c r="M37" i="18"/>
  <c r="J46" i="17" s="1"/>
  <c r="M6" i="18"/>
  <c r="J16" i="17" s="1"/>
  <c r="M41" i="18"/>
  <c r="J50" i="17" s="1"/>
  <c r="M18" i="18"/>
  <c r="J27" i="17" s="1"/>
  <c r="M62" i="18"/>
  <c r="J70" i="17" s="1"/>
  <c r="M55" i="18"/>
  <c r="J64" i="17" s="1"/>
  <c r="M12" i="18"/>
  <c r="J21" i="17" s="1"/>
  <c r="M54" i="18"/>
  <c r="J63" i="17" s="1"/>
  <c r="M45" i="18"/>
  <c r="J54" i="17" s="1"/>
  <c r="M16" i="18"/>
  <c r="J25" i="17" s="1"/>
  <c r="M27" i="18"/>
  <c r="J36" i="17" s="1"/>
  <c r="M44" i="18"/>
  <c r="J53" i="17" s="1"/>
  <c r="M35" i="18"/>
  <c r="J44" i="17" s="1"/>
  <c r="M29" i="18"/>
  <c r="J38" i="17" s="1"/>
  <c r="M57" i="18"/>
  <c r="J72" i="17" s="1"/>
  <c r="M46" i="18"/>
  <c r="J55" i="17" s="1"/>
  <c r="M48" i="18"/>
  <c r="J57" i="17" s="1"/>
  <c r="M63" i="18"/>
  <c r="M10" i="18"/>
  <c r="J19" i="17" s="1"/>
  <c r="M13" i="18"/>
  <c r="J22" i="17" s="1"/>
  <c r="M26" i="18"/>
  <c r="J35" i="17" s="1"/>
  <c r="M14" i="18"/>
  <c r="J23" i="17" s="1"/>
  <c r="M42" i="18"/>
  <c r="J51" i="17" s="1"/>
  <c r="M8" i="18"/>
  <c r="J17" i="17" s="1"/>
  <c r="M49" i="18"/>
  <c r="J58" i="17" s="1"/>
  <c r="M38" i="18"/>
  <c r="J47" i="17" s="1"/>
  <c r="C73"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E53" i="11"/>
  <c r="F26" i="13" l="1"/>
  <c r="G35" i="17" s="1"/>
  <c r="F10" i="13"/>
  <c r="G19" i="17" s="1"/>
  <c r="F40" i="13"/>
  <c r="G49" i="17" s="1"/>
  <c r="F15" i="13"/>
  <c r="G24" i="17" s="1"/>
  <c r="F5" i="13"/>
  <c r="G14" i="17" s="1"/>
  <c r="F14" i="13"/>
  <c r="G23" i="17" s="1"/>
  <c r="F6" i="13"/>
  <c r="G15" i="17" s="1"/>
  <c r="F42" i="13"/>
  <c r="G51" i="17" s="1"/>
  <c r="F36" i="13"/>
  <c r="G45" i="17" s="1"/>
  <c r="F31" i="13"/>
  <c r="G40" i="17" s="1"/>
  <c r="F7" i="13"/>
  <c r="G16" i="17" s="1"/>
  <c r="F47" i="13"/>
  <c r="G56" i="17" s="1"/>
  <c r="F43" i="13"/>
  <c r="G52" i="17" s="1"/>
  <c r="F21" i="13"/>
  <c r="G30" i="17" s="1"/>
  <c r="F51" i="13"/>
  <c r="G60" i="17" s="1"/>
  <c r="F12" i="13"/>
  <c r="G21" i="17" s="1"/>
  <c r="F28" i="13"/>
  <c r="G37" i="17" s="1"/>
  <c r="F29" i="13"/>
  <c r="G38" i="17" s="1"/>
  <c r="M64" i="18"/>
  <c r="J14" i="17"/>
  <c r="J73" i="17" s="1"/>
  <c r="E16" i="12"/>
  <c r="D27" i="17" s="1"/>
  <c r="E17" i="12"/>
  <c r="D28" i="17" s="1"/>
  <c r="E33" i="12"/>
  <c r="D44" i="17" s="1"/>
  <c r="E41" i="12"/>
  <c r="D52" i="17" s="1"/>
  <c r="E49" i="12"/>
  <c r="D60" i="17" s="1"/>
  <c r="E3" i="12"/>
  <c r="D14" i="17" s="1"/>
  <c r="E6" i="12"/>
  <c r="D17" i="17" s="1"/>
  <c r="E10" i="12"/>
  <c r="D21" i="17" s="1"/>
  <c r="E14" i="12"/>
  <c r="D25" i="17" s="1"/>
  <c r="E18" i="12"/>
  <c r="D29" i="17" s="1"/>
  <c r="E22" i="12"/>
  <c r="D33" i="17" s="1"/>
  <c r="E26" i="12"/>
  <c r="D37" i="17" s="1"/>
  <c r="E30" i="12"/>
  <c r="D41" i="17" s="1"/>
  <c r="E34" i="12"/>
  <c r="D45" i="17" s="1"/>
  <c r="E38" i="12"/>
  <c r="D49" i="17" s="1"/>
  <c r="E42" i="12"/>
  <c r="D53" i="17" s="1"/>
  <c r="E46" i="12"/>
  <c r="D57" i="17" s="1"/>
  <c r="E50" i="12"/>
  <c r="D61" i="17" s="1"/>
  <c r="E54" i="12"/>
  <c r="D65" i="17" s="1"/>
  <c r="E58" i="12"/>
  <c r="D69" i="17" s="1"/>
  <c r="E7" i="12"/>
  <c r="D18" i="17" s="1"/>
  <c r="E11" i="12"/>
  <c r="D22" i="17" s="1"/>
  <c r="E15" i="12"/>
  <c r="D26" i="17" s="1"/>
  <c r="E19" i="12"/>
  <c r="D30" i="17" s="1"/>
  <c r="E23" i="12"/>
  <c r="D34" i="17" s="1"/>
  <c r="E27" i="12"/>
  <c r="D38" i="17" s="1"/>
  <c r="E31" i="12"/>
  <c r="D42" i="17" s="1"/>
  <c r="E35" i="12"/>
  <c r="D46" i="17" s="1"/>
  <c r="E39" i="12"/>
  <c r="D50" i="17" s="1"/>
  <c r="E43" i="12"/>
  <c r="D54" i="17" s="1"/>
  <c r="E47" i="12"/>
  <c r="D58" i="17" s="1"/>
  <c r="E51" i="12"/>
  <c r="D62" i="17" s="1"/>
  <c r="E55" i="12"/>
  <c r="D66" i="17" s="1"/>
  <c r="E59" i="12"/>
  <c r="D70" i="17" s="1"/>
  <c r="E4" i="12"/>
  <c r="D15" i="17" s="1"/>
  <c r="E8" i="12"/>
  <c r="D19" i="17" s="1"/>
  <c r="E12" i="12"/>
  <c r="D23" i="17" s="1"/>
  <c r="E20" i="12"/>
  <c r="D31" i="17" s="1"/>
  <c r="E24" i="12"/>
  <c r="D35" i="17" s="1"/>
  <c r="E28" i="12"/>
  <c r="D39" i="17" s="1"/>
  <c r="E32" i="12"/>
  <c r="D43" i="17" s="1"/>
  <c r="E36" i="12"/>
  <c r="D47" i="17" s="1"/>
  <c r="E40" i="12"/>
  <c r="D51" i="17" s="1"/>
  <c r="E44" i="12"/>
  <c r="D55" i="17" s="1"/>
  <c r="E48" i="12"/>
  <c r="D59" i="17" s="1"/>
  <c r="E52" i="12"/>
  <c r="D63" i="17" s="1"/>
  <c r="E56" i="12"/>
  <c r="D67" i="17" s="1"/>
  <c r="E5" i="12"/>
  <c r="D16" i="17" s="1"/>
  <c r="E9" i="12"/>
  <c r="D20" i="17" s="1"/>
  <c r="E13" i="12"/>
  <c r="D24" i="17" s="1"/>
  <c r="E21" i="12"/>
  <c r="D32" i="17" s="1"/>
  <c r="E25" i="12"/>
  <c r="D36" i="17" s="1"/>
  <c r="E29" i="12"/>
  <c r="D40" i="17" s="1"/>
  <c r="E37" i="12"/>
  <c r="D48" i="17" s="1"/>
  <c r="E45" i="12"/>
  <c r="D56" i="17" s="1"/>
  <c r="E53" i="12"/>
  <c r="D64" i="17" s="1"/>
  <c r="E57" i="12"/>
  <c r="D68" i="17" s="1"/>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E43" i="17"/>
  <c r="E38" i="17"/>
  <c r="E60" i="17"/>
  <c r="E31" i="17"/>
  <c r="F31" i="17" s="1"/>
  <c r="H31" i="17" s="1"/>
  <c r="E68" i="17"/>
  <c r="F68" i="17" s="1"/>
  <c r="H68" i="17" s="1"/>
  <c r="E37" i="17"/>
  <c r="E67" i="17"/>
  <c r="E25" i="17"/>
  <c r="F25" i="17" s="1"/>
  <c r="H25" i="17" s="1"/>
  <c r="E42" i="17"/>
  <c r="F42" i="17" s="1"/>
  <c r="H42" i="17" s="1"/>
  <c r="E15" i="17"/>
  <c r="E64" i="17"/>
  <c r="E47" i="17"/>
  <c r="E58" i="17"/>
  <c r="E23" i="17"/>
  <c r="E54" i="17"/>
  <c r="E69" i="17"/>
  <c r="F69" i="17" s="1"/>
  <c r="H69" i="17" s="1"/>
  <c r="E45" i="17"/>
  <c r="E50" i="17"/>
  <c r="F50" i="17" s="1"/>
  <c r="H50" i="17" s="1"/>
  <c r="E16" i="17"/>
  <c r="E32" i="17"/>
  <c r="E61" i="17"/>
  <c r="E48" i="17"/>
  <c r="E22" i="17"/>
  <c r="F22" i="17" s="1"/>
  <c r="H22" i="17" s="1"/>
  <c r="E70" i="17"/>
  <c r="F70" i="17" s="1"/>
  <c r="H70" i="17" s="1"/>
  <c r="E33" i="17"/>
  <c r="F33" i="17" s="1"/>
  <c r="H33" i="17" s="1"/>
  <c r="E26" i="17"/>
  <c r="E59" i="17"/>
  <c r="E52" i="17"/>
  <c r="E27" i="17"/>
  <c r="E21" i="17"/>
  <c r="E20" i="17"/>
  <c r="E30" i="17"/>
  <c r="E19" i="17"/>
  <c r="E18" i="17"/>
  <c r="E28" i="17"/>
  <c r="E65" i="17"/>
  <c r="E41" i="17"/>
  <c r="E36" i="17"/>
  <c r="E66" i="17"/>
  <c r="F66" i="17" s="1"/>
  <c r="H66" i="17" s="1"/>
  <c r="E55" i="17"/>
  <c r="F55" i="17" s="1"/>
  <c r="H55" i="17" s="1"/>
  <c r="E39" i="17"/>
  <c r="E56" i="17"/>
  <c r="E35" i="17"/>
  <c r="F35" i="17" s="1"/>
  <c r="H35" i="17" s="1"/>
  <c r="E49" i="17"/>
  <c r="F49" i="17" s="1"/>
  <c r="H49" i="17" s="1"/>
  <c r="E53" i="17"/>
  <c r="E62" i="17"/>
  <c r="E24" i="17"/>
  <c r="E17" i="17"/>
  <c r="F17" i="17" s="1"/>
  <c r="H17" i="17" s="1"/>
  <c r="E29" i="17"/>
  <c r="E46" i="17"/>
  <c r="E44" i="17"/>
  <c r="F44" i="17" s="1"/>
  <c r="H44" i="17" s="1"/>
  <c r="E57" i="17"/>
  <c r="F57" i="17" s="1"/>
  <c r="H57" i="17" s="1"/>
  <c r="E34" i="17"/>
  <c r="E51" i="17"/>
  <c r="E63" i="17"/>
  <c r="E40" i="17"/>
  <c r="J60" i="11"/>
  <c r="E14" i="17"/>
  <c r="F63" i="17" l="1"/>
  <c r="H63" i="17" s="1"/>
  <c r="F59" i="17"/>
  <c r="H59" i="17" s="1"/>
  <c r="F36" i="17"/>
  <c r="H36" i="17" s="1"/>
  <c r="F26" i="17"/>
  <c r="H26" i="17" s="1"/>
  <c r="F41" i="17"/>
  <c r="H41" i="17" s="1"/>
  <c r="F19" i="17"/>
  <c r="H19" i="17" s="1"/>
  <c r="F61" i="17"/>
  <c r="H61" i="17" s="1"/>
  <c r="F47" i="17"/>
  <c r="H47" i="17" s="1"/>
  <c r="F51" i="17"/>
  <c r="H51" i="17" s="1"/>
  <c r="F18" i="17"/>
  <c r="H18" i="17" s="1"/>
  <c r="F23" i="17"/>
  <c r="H23" i="17" s="1"/>
  <c r="F38" i="17"/>
  <c r="H38" i="17" s="1"/>
  <c r="F58" i="17"/>
  <c r="H58" i="17" s="1"/>
  <c r="F40" i="17"/>
  <c r="H40" i="17" s="1"/>
  <c r="F65" i="17"/>
  <c r="H65" i="17" s="1"/>
  <c r="F30" i="17"/>
  <c r="H30" i="17" s="1"/>
  <c r="F52" i="17"/>
  <c r="H52" i="17" s="1"/>
  <c r="F32" i="17"/>
  <c r="H32" i="17" s="1"/>
  <c r="F53" i="17"/>
  <c r="H53" i="17" s="1"/>
  <c r="F43" i="17"/>
  <c r="H43" i="17" s="1"/>
  <c r="F24" i="17"/>
  <c r="H24" i="17" s="1"/>
  <c r="F28" i="17"/>
  <c r="H28" i="17" s="1"/>
  <c r="F54" i="17"/>
  <c r="H54" i="17" s="1"/>
  <c r="F67" i="17"/>
  <c r="H67" i="17" s="1"/>
  <c r="F20" i="17"/>
  <c r="H20" i="17" s="1"/>
  <c r="F16" i="17"/>
  <c r="H16" i="17" s="1"/>
  <c r="F46" i="17"/>
  <c r="H46" i="17" s="1"/>
  <c r="F62" i="17"/>
  <c r="H62" i="17" s="1"/>
  <c r="F56" i="17"/>
  <c r="H56" i="17" s="1"/>
  <c r="F21" i="17"/>
  <c r="H21" i="17" s="1"/>
  <c r="F48" i="17"/>
  <c r="H48" i="17" s="1"/>
  <c r="F15" i="17"/>
  <c r="H15" i="17" s="1"/>
  <c r="F37" i="17"/>
  <c r="H37" i="17" s="1"/>
  <c r="F64" i="17"/>
  <c r="H64" i="17" s="1"/>
  <c r="F60" i="17"/>
  <c r="H60" i="17" s="1"/>
  <c r="D73" i="17"/>
  <c r="F34" i="17"/>
  <c r="H34" i="17" s="1"/>
  <c r="F29" i="17"/>
  <c r="H29" i="17" s="1"/>
  <c r="F39" i="17"/>
  <c r="H39" i="17" s="1"/>
  <c r="F27" i="17"/>
  <c r="H27" i="17" s="1"/>
  <c r="F45" i="17"/>
  <c r="H45" i="17" s="1"/>
  <c r="F14" i="17"/>
  <c r="E73" i="17"/>
  <c r="F73" i="17" l="1"/>
  <c r="H14" i="17"/>
  <c r="H73" i="17" l="1"/>
  <c r="I26" i="17" l="1"/>
  <c r="I18" i="17"/>
  <c r="I53" i="17"/>
  <c r="I29" i="17"/>
  <c r="I34" i="17"/>
  <c r="I43" i="17"/>
  <c r="I68" i="17"/>
  <c r="I15" i="17"/>
  <c r="I27" i="17"/>
  <c r="I41" i="17"/>
  <c r="I49" i="17"/>
  <c r="I23" i="17"/>
  <c r="I50" i="17"/>
  <c r="I48" i="17"/>
  <c r="I38" i="17"/>
  <c r="I56" i="17"/>
  <c r="I66" i="17"/>
  <c r="I64" i="17"/>
  <c r="I16" i="17"/>
  <c r="I22" i="17"/>
  <c r="I21" i="17"/>
  <c r="I24" i="17"/>
  <c r="I44" i="17"/>
  <c r="I63" i="17"/>
  <c r="I67" i="17"/>
  <c r="I69" i="17"/>
  <c r="I70" i="17"/>
  <c r="I35" i="17"/>
  <c r="I57" i="17"/>
  <c r="I31" i="17"/>
  <c r="I39" i="17"/>
  <c r="I28" i="17"/>
  <c r="I58" i="17"/>
  <c r="I61" i="17"/>
  <c r="I52" i="17"/>
  <c r="I65" i="17"/>
  <c r="I62" i="17"/>
  <c r="I46" i="17"/>
  <c r="I51" i="17"/>
  <c r="I37" i="17"/>
  <c r="I20" i="17"/>
  <c r="I54" i="17"/>
  <c r="I36" i="17"/>
  <c r="I60" i="17"/>
  <c r="I42" i="17"/>
  <c r="I19" i="17"/>
  <c r="I47" i="17"/>
  <c r="I32" i="17"/>
  <c r="I30" i="17"/>
  <c r="I17" i="17"/>
  <c r="I40" i="17"/>
  <c r="I55" i="17"/>
  <c r="I25" i="17"/>
  <c r="I59" i="17"/>
  <c r="I45" i="17"/>
  <c r="I33" i="17"/>
  <c r="I14" i="17"/>
  <c r="I73" i="17" l="1"/>
  <c r="K73" i="17" l="1"/>
  <c r="L71" i="17" s="1"/>
  <c r="M71" i="17" s="1"/>
  <c r="X71" i="17" s="1"/>
  <c r="L14" i="17" l="1"/>
  <c r="L48" i="17"/>
  <c r="M48" i="17" s="1"/>
  <c r="X48" i="17" s="1"/>
  <c r="L34" i="17"/>
  <c r="M34" i="17" s="1"/>
  <c r="X34" i="17" s="1"/>
  <c r="L57" i="17"/>
  <c r="M57" i="17" s="1"/>
  <c r="X57" i="17" s="1"/>
  <c r="L18" i="17"/>
  <c r="M18" i="17" s="1"/>
  <c r="X18" i="17" s="1"/>
  <c r="L69" i="17"/>
  <c r="M69" i="17" s="1"/>
  <c r="X69" i="17" s="1"/>
  <c r="L66" i="17"/>
  <c r="M66" i="17" s="1"/>
  <c r="X66" i="17" s="1"/>
  <c r="L67" i="17"/>
  <c r="M67" i="17" s="1"/>
  <c r="X67" i="17" s="1"/>
  <c r="L26" i="17"/>
  <c r="M26" i="17" s="1"/>
  <c r="X26" i="17" s="1"/>
  <c r="L43" i="17"/>
  <c r="M43" i="17" s="1"/>
  <c r="X43" i="17" s="1"/>
  <c r="L51" i="17"/>
  <c r="M51" i="17" s="1"/>
  <c r="X51" i="17" s="1"/>
  <c r="L15" i="17"/>
  <c r="M15" i="17" s="1"/>
  <c r="X15" i="17" s="1"/>
  <c r="L62" i="17"/>
  <c r="M62" i="17" s="1"/>
  <c r="X62" i="17" s="1"/>
  <c r="L54" i="17"/>
  <c r="M54" i="17" s="1"/>
  <c r="X54" i="17" s="1"/>
  <c r="L55" i="17"/>
  <c r="M55" i="17" s="1"/>
  <c r="X55" i="17" s="1"/>
  <c r="L65" i="17"/>
  <c r="M65" i="17" s="1"/>
  <c r="X65" i="17" s="1"/>
  <c r="L50" i="17"/>
  <c r="M50" i="17" s="1"/>
  <c r="X50" i="17" s="1"/>
  <c r="L28" i="17"/>
  <c r="M28" i="17" s="1"/>
  <c r="X28" i="17" s="1"/>
  <c r="L41" i="17"/>
  <c r="M41" i="17" s="1"/>
  <c r="X41" i="17" s="1"/>
  <c r="L27" i="17"/>
  <c r="M27" i="17" s="1"/>
  <c r="X27" i="17" s="1"/>
  <c r="L49" i="17"/>
  <c r="M49" i="17" s="1"/>
  <c r="X49" i="17" s="1"/>
  <c r="L68" i="17"/>
  <c r="M68" i="17" s="1"/>
  <c r="X68" i="17" s="1"/>
  <c r="L39" i="17"/>
  <c r="M39" i="17" s="1"/>
  <c r="X39" i="17" s="1"/>
  <c r="L44" i="17"/>
  <c r="M44" i="17" s="1"/>
  <c r="X44" i="17" s="1"/>
  <c r="L20" i="17"/>
  <c r="M20" i="17" s="1"/>
  <c r="X20" i="17" s="1"/>
  <c r="L33" i="17"/>
  <c r="M33" i="17" s="1"/>
  <c r="X33" i="17" s="1"/>
  <c r="L63" i="17"/>
  <c r="M63" i="17" s="1"/>
  <c r="X63" i="17" s="1"/>
  <c r="L70" i="17"/>
  <c r="M70" i="17" s="1"/>
  <c r="X70" i="17" s="1"/>
  <c r="L35" i="17"/>
  <c r="M35" i="17" s="1"/>
  <c r="X35" i="17" s="1"/>
  <c r="L45" i="17"/>
  <c r="M45" i="17" s="1"/>
  <c r="X45" i="17" s="1"/>
  <c r="L60" i="17"/>
  <c r="M60" i="17" s="1"/>
  <c r="X60" i="17" s="1"/>
  <c r="L29" i="17"/>
  <c r="M29" i="17" s="1"/>
  <c r="X29" i="17" s="1"/>
  <c r="L23" i="17"/>
  <c r="M23" i="17" s="1"/>
  <c r="X23" i="17" s="1"/>
  <c r="L17" i="17"/>
  <c r="M17" i="17" s="1"/>
  <c r="X17" i="17" s="1"/>
  <c r="L37" i="17"/>
  <c r="M37" i="17" s="1"/>
  <c r="X37" i="17" s="1"/>
  <c r="L61" i="17"/>
  <c r="M61" i="17" s="1"/>
  <c r="X61" i="17" s="1"/>
  <c r="L42" i="17"/>
  <c r="M42" i="17" s="1"/>
  <c r="X42" i="17" s="1"/>
  <c r="L22" i="17"/>
  <c r="M22" i="17" s="1"/>
  <c r="X22" i="17" s="1"/>
  <c r="L47" i="17"/>
  <c r="M47" i="17" s="1"/>
  <c r="X47" i="17" s="1"/>
  <c r="L46" i="17"/>
  <c r="M46" i="17" s="1"/>
  <c r="X46" i="17" s="1"/>
  <c r="L40" i="17"/>
  <c r="M40" i="17" s="1"/>
  <c r="X40" i="17" s="1"/>
  <c r="L32" i="17"/>
  <c r="M32" i="17" s="1"/>
  <c r="X32" i="17" s="1"/>
  <c r="L56" i="17"/>
  <c r="M56" i="17" s="1"/>
  <c r="X56" i="17" s="1"/>
  <c r="L59" i="17"/>
  <c r="M59" i="17" s="1"/>
  <c r="X59" i="17" s="1"/>
  <c r="L24" i="17"/>
  <c r="M24" i="17" s="1"/>
  <c r="X24" i="17" s="1"/>
  <c r="L52" i="17"/>
  <c r="M52" i="17" s="1"/>
  <c r="X52" i="17" s="1"/>
  <c r="L19" i="17"/>
  <c r="M19" i="17" s="1"/>
  <c r="X19" i="17" s="1"/>
  <c r="L30" i="17"/>
  <c r="M30" i="17" s="1"/>
  <c r="X30" i="17" s="1"/>
  <c r="L58" i="17"/>
  <c r="M58" i="17" s="1"/>
  <c r="X58" i="17" s="1"/>
  <c r="L36" i="17"/>
  <c r="M36" i="17" s="1"/>
  <c r="X36" i="17" s="1"/>
  <c r="L38" i="17"/>
  <c r="M38" i="17" s="1"/>
  <c r="X38" i="17" s="1"/>
  <c r="L16" i="17"/>
  <c r="M16" i="17" s="1"/>
  <c r="X16" i="17" s="1"/>
  <c r="L53" i="17"/>
  <c r="M53" i="17" s="1"/>
  <c r="X53" i="17" s="1"/>
  <c r="L21" i="17"/>
  <c r="M21" i="17" s="1"/>
  <c r="X21" i="17" s="1"/>
  <c r="L25" i="17"/>
  <c r="M25" i="17" s="1"/>
  <c r="X25" i="17" s="1"/>
  <c r="L64" i="17"/>
  <c r="M64" i="17" s="1"/>
  <c r="X64" i="17" s="1"/>
  <c r="L31" i="17"/>
  <c r="M31" i="17" s="1"/>
  <c r="X31" i="17" s="1"/>
  <c r="L72" i="17"/>
  <c r="M72" i="17" s="1"/>
  <c r="X72" i="17" s="1"/>
  <c r="M14" i="17" l="1"/>
  <c r="L73" i="17"/>
  <c r="M73" i="17" l="1"/>
  <c r="X14" i="17"/>
  <c r="X73" i="17" l="1"/>
  <c r="O14" i="17" s="1"/>
  <c r="P14" i="17" l="1"/>
  <c r="O38" i="17"/>
  <c r="P38" i="17" s="1"/>
  <c r="R38" i="17" s="1"/>
  <c r="O71" i="17"/>
  <c r="P71" i="17" s="1"/>
  <c r="R71" i="17" s="1"/>
  <c r="O19" i="17"/>
  <c r="P19" i="17" s="1"/>
  <c r="R19" i="17" s="1"/>
  <c r="O49" i="17"/>
  <c r="P49" i="17" s="1"/>
  <c r="R49" i="17" s="1"/>
  <c r="O61" i="17"/>
  <c r="P61" i="17" s="1"/>
  <c r="R61" i="17" s="1"/>
  <c r="O37" i="17"/>
  <c r="P37" i="17" s="1"/>
  <c r="R37" i="17" s="1"/>
  <c r="O32" i="17"/>
  <c r="P32" i="17" s="1"/>
  <c r="R32" i="17" s="1"/>
  <c r="O31" i="17"/>
  <c r="P31" i="17" s="1"/>
  <c r="R31" i="17" s="1"/>
  <c r="O65" i="17"/>
  <c r="P65" i="17" s="1"/>
  <c r="R65" i="17" s="1"/>
  <c r="O64" i="17"/>
  <c r="P64" i="17" s="1"/>
  <c r="R64" i="17" s="1"/>
  <c r="O68" i="17"/>
  <c r="P68" i="17" s="1"/>
  <c r="R68" i="17" s="1"/>
  <c r="O30" i="17"/>
  <c r="P30" i="17" s="1"/>
  <c r="R30" i="17" s="1"/>
  <c r="O53" i="17"/>
  <c r="P53" i="17" s="1"/>
  <c r="R53" i="17" s="1"/>
  <c r="O47" i="17"/>
  <c r="P47" i="17" s="1"/>
  <c r="R47" i="17" s="1"/>
  <c r="O62" i="17"/>
  <c r="P62" i="17" s="1"/>
  <c r="R62" i="17" s="1"/>
  <c r="O70" i="17"/>
  <c r="P70" i="17" s="1"/>
  <c r="R70" i="17" s="1"/>
  <c r="O63" i="17"/>
  <c r="P63" i="17" s="1"/>
  <c r="R63" i="17" s="1"/>
  <c r="O17" i="17"/>
  <c r="P17" i="17" s="1"/>
  <c r="R17" i="17" s="1"/>
  <c r="O58" i="17"/>
  <c r="P58" i="17" s="1"/>
  <c r="R58" i="17" s="1"/>
  <c r="O45" i="17"/>
  <c r="P45" i="17" s="1"/>
  <c r="R45" i="17" s="1"/>
  <c r="O67" i="17"/>
  <c r="P67" i="17" s="1"/>
  <c r="R67" i="17" s="1"/>
  <c r="O51" i="17"/>
  <c r="P51" i="17" s="1"/>
  <c r="R51" i="17" s="1"/>
  <c r="O23" i="17"/>
  <c r="P23" i="17" s="1"/>
  <c r="R23" i="17" s="1"/>
  <c r="O57" i="17"/>
  <c r="P57" i="17" s="1"/>
  <c r="R57" i="17" s="1"/>
  <c r="O59" i="17"/>
  <c r="P59" i="17" s="1"/>
  <c r="R59" i="17" s="1"/>
  <c r="O44" i="17"/>
  <c r="P44" i="17" s="1"/>
  <c r="R44" i="17" s="1"/>
  <c r="O60" i="17"/>
  <c r="P60" i="17" s="1"/>
  <c r="R60" i="17" s="1"/>
  <c r="O18" i="17"/>
  <c r="P18" i="17" s="1"/>
  <c r="R18" i="17" s="1"/>
  <c r="O27" i="17"/>
  <c r="P27" i="17" s="1"/>
  <c r="R27" i="17" s="1"/>
  <c r="O41" i="17"/>
  <c r="P41" i="17" s="1"/>
  <c r="R41" i="17" s="1"/>
  <c r="O33" i="17"/>
  <c r="P33" i="17" s="1"/>
  <c r="R33" i="17" s="1"/>
  <c r="O40" i="17"/>
  <c r="P40" i="17" s="1"/>
  <c r="R40" i="17" s="1"/>
  <c r="O24" i="17"/>
  <c r="P24" i="17" s="1"/>
  <c r="R24" i="17" s="1"/>
  <c r="O52" i="17"/>
  <c r="P52" i="17" s="1"/>
  <c r="R52" i="17" s="1"/>
  <c r="O28" i="17"/>
  <c r="P28" i="17" s="1"/>
  <c r="R28" i="17" s="1"/>
  <c r="O34" i="17"/>
  <c r="P34" i="17" s="1"/>
  <c r="R34" i="17" s="1"/>
  <c r="O20" i="17"/>
  <c r="P20" i="17" s="1"/>
  <c r="R20" i="17" s="1"/>
  <c r="O56" i="17"/>
  <c r="P56" i="17" s="1"/>
  <c r="R56" i="17" s="1"/>
  <c r="O39" i="17"/>
  <c r="P39" i="17" s="1"/>
  <c r="R39" i="17" s="1"/>
  <c r="O15" i="17"/>
  <c r="P15" i="17" s="1"/>
  <c r="R15" i="17" s="1"/>
  <c r="O55" i="17"/>
  <c r="P55" i="17" s="1"/>
  <c r="R55" i="17" s="1"/>
  <c r="O43" i="17"/>
  <c r="P43" i="17" s="1"/>
  <c r="R43" i="17" s="1"/>
  <c r="O36" i="17"/>
  <c r="P36" i="17" s="1"/>
  <c r="R36" i="17" s="1"/>
  <c r="O66" i="17"/>
  <c r="P66" i="17" s="1"/>
  <c r="R66" i="17" s="1"/>
  <c r="O35" i="17"/>
  <c r="P35" i="17" s="1"/>
  <c r="R35" i="17" s="1"/>
  <c r="O21" i="17"/>
  <c r="P21" i="17" s="1"/>
  <c r="R21" i="17" s="1"/>
  <c r="O54" i="17"/>
  <c r="P54" i="17" s="1"/>
  <c r="R54" i="17" s="1"/>
  <c r="O48" i="17"/>
  <c r="P48" i="17" s="1"/>
  <c r="R48" i="17" s="1"/>
  <c r="O50" i="17"/>
  <c r="P50" i="17" s="1"/>
  <c r="R50" i="17" s="1"/>
  <c r="O46" i="17"/>
  <c r="P46" i="17" s="1"/>
  <c r="R46" i="17" s="1"/>
  <c r="O25" i="17"/>
  <c r="P25" i="17" s="1"/>
  <c r="R25" i="17" s="1"/>
  <c r="O16" i="17"/>
  <c r="P16" i="17" s="1"/>
  <c r="R16" i="17" s="1"/>
  <c r="O69" i="17"/>
  <c r="P69" i="17" s="1"/>
  <c r="R69" i="17" s="1"/>
  <c r="O72" i="17"/>
  <c r="P72" i="17" s="1"/>
  <c r="R72" i="17" s="1"/>
  <c r="O22" i="17"/>
  <c r="P22" i="17" s="1"/>
  <c r="R22" i="17" s="1"/>
  <c r="O26" i="17"/>
  <c r="P26" i="17" s="1"/>
  <c r="R26" i="17" s="1"/>
  <c r="O29" i="17"/>
  <c r="P29" i="17" s="1"/>
  <c r="R29" i="17" s="1"/>
  <c r="O42" i="17"/>
  <c r="P42" i="17" s="1"/>
  <c r="R42" i="17" s="1"/>
  <c r="R14" i="17" l="1"/>
  <c r="R73" i="17" s="1"/>
  <c r="P73" i="17"/>
  <c r="O73" i="17"/>
  <c r="BB33" i="17" l="1"/>
  <c r="V39" i="17"/>
  <c r="AN31" i="17"/>
  <c r="AO31" i="17" s="1"/>
  <c r="BB21" i="17"/>
  <c r="V21" i="17"/>
  <c r="AC21" i="17"/>
  <c r="AU21" i="17"/>
  <c r="AW21" i="17" s="1"/>
  <c r="AK21" i="17"/>
  <c r="AL21" i="17" s="1"/>
  <c r="AQ21" i="17"/>
  <c r="AR21" i="17" s="1"/>
  <c r="AX21" i="17"/>
  <c r="AN21" i="17"/>
  <c r="AO21" i="17" s="1"/>
  <c r="AE21" i="17"/>
  <c r="AF21" i="17" s="1"/>
  <c r="AH21" i="17"/>
  <c r="AI21" i="17" s="1"/>
  <c r="AU39" i="17"/>
  <c r="AW39" i="17" s="1"/>
  <c r="AE39" i="17"/>
  <c r="AF39" i="17" s="1"/>
  <c r="AX33" i="17"/>
  <c r="V33" i="17"/>
  <c r="AU33" i="17"/>
  <c r="AW33" i="17" s="1"/>
  <c r="AN33" i="17"/>
  <c r="AO33" i="17" s="1"/>
  <c r="AC33" i="17" l="1"/>
  <c r="AH33" i="17"/>
  <c r="AI33" i="17" s="1"/>
  <c r="AK33" i="17"/>
  <c r="AL33" i="17" s="1"/>
  <c r="AQ31" i="17"/>
  <c r="AR31" i="17" s="1"/>
  <c r="AX31" i="17"/>
  <c r="AH31" i="17"/>
  <c r="AI31" i="17" s="1"/>
  <c r="AQ33" i="17"/>
  <c r="AR33" i="17" s="1"/>
  <c r="AE33" i="17"/>
  <c r="AF33" i="17" s="1"/>
  <c r="AE31" i="17"/>
  <c r="AF31" i="17" s="1"/>
  <c r="AU31" i="17"/>
  <c r="AW31" i="17" s="1"/>
  <c r="BB31" i="17"/>
  <c r="AX39" i="17"/>
  <c r="AC31" i="17"/>
  <c r="V31" i="17"/>
  <c r="AK31" i="17"/>
  <c r="AL31" i="17" s="1"/>
  <c r="AN39" i="17"/>
  <c r="AO39" i="17" s="1"/>
  <c r="AH39" i="17"/>
  <c r="AI39" i="17" s="1"/>
  <c r="BB39" i="17"/>
  <c r="AK39" i="17"/>
  <c r="AL39" i="17" s="1"/>
  <c r="AQ39" i="17"/>
  <c r="AR39" i="17" s="1"/>
  <c r="AC39" i="17"/>
  <c r="BB69" i="17"/>
  <c r="AH69" i="17"/>
  <c r="AI69" i="17" s="1"/>
  <c r="V69" i="17"/>
  <c r="AK69" i="17"/>
  <c r="AL69" i="17" s="1"/>
  <c r="AC69" i="17"/>
  <c r="AQ69" i="17"/>
  <c r="AR69" i="17" s="1"/>
  <c r="AE69" i="17"/>
  <c r="AF69" i="17" s="1"/>
  <c r="AN69" i="17"/>
  <c r="AO69" i="17" s="1"/>
  <c r="AX69" i="17"/>
  <c r="AU69" i="17"/>
  <c r="AW69" i="17" s="1"/>
  <c r="BB30" i="17"/>
  <c r="AU30" i="17"/>
  <c r="AW30" i="17" s="1"/>
  <c r="AE30" i="17"/>
  <c r="AF30" i="17" s="1"/>
  <c r="AK30" i="17"/>
  <c r="AL30" i="17" s="1"/>
  <c r="AH30" i="17"/>
  <c r="AI30" i="17" s="1"/>
  <c r="AN30" i="17"/>
  <c r="AO30" i="17" s="1"/>
  <c r="AQ30" i="17"/>
  <c r="AR30" i="17" s="1"/>
  <c r="AX30" i="17"/>
  <c r="AC30" i="17"/>
  <c r="V30" i="17"/>
  <c r="BB42" i="17"/>
  <c r="AE42" i="17"/>
  <c r="AF42" i="17" s="1"/>
  <c r="AU42" i="17"/>
  <c r="AW42" i="17" s="1"/>
  <c r="V42" i="17"/>
  <c r="AK42" i="17"/>
  <c r="AL42" i="17" s="1"/>
  <c r="AX42" i="17"/>
  <c r="AC42" i="17"/>
  <c r="AQ42" i="17"/>
  <c r="AR42" i="17" s="1"/>
  <c r="AH42" i="17"/>
  <c r="AI42" i="17" s="1"/>
  <c r="AN42" i="17"/>
  <c r="AO42" i="17" s="1"/>
  <c r="BB62" i="17"/>
  <c r="AQ62" i="17"/>
  <c r="AR62" i="17" s="1"/>
  <c r="AX62" i="17"/>
  <c r="AC62" i="17"/>
  <c r="AE62" i="17"/>
  <c r="AF62" i="17" s="1"/>
  <c r="AK62" i="17"/>
  <c r="AL62" i="17" s="1"/>
  <c r="AN62" i="17"/>
  <c r="AO62" i="17" s="1"/>
  <c r="AH62" i="17"/>
  <c r="AI62" i="17" s="1"/>
  <c r="V62" i="17"/>
  <c r="AU62" i="17"/>
  <c r="AW62" i="17" s="1"/>
  <c r="BB63" i="17"/>
  <c r="AU63" i="17"/>
  <c r="AW63" i="17" s="1"/>
  <c r="AH63" i="17"/>
  <c r="AI63" i="17" s="1"/>
  <c r="AC63" i="17"/>
  <c r="AK63" i="17"/>
  <c r="AL63" i="17" s="1"/>
  <c r="AX63" i="17"/>
  <c r="AE63" i="17"/>
  <c r="AF63" i="17" s="1"/>
  <c r="V63" i="17"/>
  <c r="AQ63" i="17"/>
  <c r="AR63" i="17" s="1"/>
  <c r="AN63" i="17"/>
  <c r="AO63" i="17" s="1"/>
  <c r="BB60" i="17"/>
  <c r="AN60" i="17"/>
  <c r="AO60" i="17" s="1"/>
  <c r="AC60" i="17"/>
  <c r="AH60" i="17"/>
  <c r="AI60" i="17" s="1"/>
  <c r="V60" i="17"/>
  <c r="AX60" i="17"/>
  <c r="AE60" i="17"/>
  <c r="AF60" i="17" s="1"/>
  <c r="AK60" i="17"/>
  <c r="AL60" i="17" s="1"/>
  <c r="AU60" i="17"/>
  <c r="AW60" i="17" s="1"/>
  <c r="AQ60" i="17"/>
  <c r="AR60" i="17" s="1"/>
  <c r="BB19" i="17"/>
  <c r="V19" i="17"/>
  <c r="AN19" i="17"/>
  <c r="AO19" i="17" s="1"/>
  <c r="AE19" i="17"/>
  <c r="AF19" i="17" s="1"/>
  <c r="AX19" i="17"/>
  <c r="AH19" i="17"/>
  <c r="AI19" i="17" s="1"/>
  <c r="AU19" i="17"/>
  <c r="AW19" i="17" s="1"/>
  <c r="AC19" i="17"/>
  <c r="AQ19" i="17"/>
  <c r="AR19" i="17" s="1"/>
  <c r="AK19" i="17"/>
  <c r="AL19" i="17" s="1"/>
  <c r="BB71" i="17"/>
  <c r="AU71" i="17"/>
  <c r="AW71" i="17" s="1"/>
  <c r="AH71" i="17"/>
  <c r="AI71" i="17" s="1"/>
  <c r="AC71" i="17"/>
  <c r="AN71" i="17"/>
  <c r="AO71" i="17" s="1"/>
  <c r="AX71" i="17"/>
  <c r="AQ71" i="17"/>
  <c r="AR71" i="17" s="1"/>
  <c r="AK71" i="17"/>
  <c r="AL71" i="17" s="1"/>
  <c r="AE71" i="17"/>
  <c r="AF71" i="17" s="1"/>
  <c r="V71" i="17"/>
  <c r="BB72" i="17"/>
  <c r="AU72" i="17"/>
  <c r="AW72" i="17" s="1"/>
  <c r="AK72" i="17"/>
  <c r="AL72" i="17" s="1"/>
  <c r="AX72" i="17"/>
  <c r="AN72" i="17"/>
  <c r="AO72" i="17" s="1"/>
  <c r="AE72" i="17"/>
  <c r="AF72" i="17" s="1"/>
  <c r="AQ72" i="17"/>
  <c r="AR72" i="17" s="1"/>
  <c r="V72" i="17"/>
  <c r="AH72" i="17"/>
  <c r="AI72" i="17" s="1"/>
  <c r="AC72" i="17"/>
  <c r="BB15" i="17"/>
  <c r="AX15" i="17"/>
  <c r="AN15" i="17"/>
  <c r="AO15" i="17" s="1"/>
  <c r="AQ15" i="17"/>
  <c r="AR15" i="17" s="1"/>
  <c r="AC15" i="17"/>
  <c r="AE15" i="17"/>
  <c r="AF15" i="17" s="1"/>
  <c r="AU15" i="17"/>
  <c r="AW15" i="17" s="1"/>
  <c r="V15" i="17"/>
  <c r="AK15" i="17"/>
  <c r="AL15" i="17" s="1"/>
  <c r="AH15" i="17"/>
  <c r="AI15" i="17" s="1"/>
  <c r="BB25" i="17"/>
  <c r="AH25" i="17"/>
  <c r="AI25" i="17" s="1"/>
  <c r="AC25" i="17"/>
  <c r="AK25" i="17"/>
  <c r="AL25" i="17" s="1"/>
  <c r="AN25" i="17"/>
  <c r="AO25" i="17" s="1"/>
  <c r="V25" i="17"/>
  <c r="AU25" i="17"/>
  <c r="AW25" i="17" s="1"/>
  <c r="AE25" i="17"/>
  <c r="AF25" i="17" s="1"/>
  <c r="AX25" i="17"/>
  <c r="AQ25" i="17"/>
  <c r="AR25" i="17" s="1"/>
  <c r="AC32" i="17"/>
  <c r="AQ32" i="17"/>
  <c r="AR32" i="17" s="1"/>
  <c r="AU32" i="17"/>
  <c r="AW32" i="17" s="1"/>
  <c r="AE32" i="17"/>
  <c r="AF32" i="17" s="1"/>
  <c r="V32" i="17"/>
  <c r="AH32" i="17"/>
  <c r="AI32" i="17" s="1"/>
  <c r="AK32" i="17"/>
  <c r="AL32" i="17" s="1"/>
  <c r="AX32" i="17"/>
  <c r="AN32" i="17"/>
  <c r="AO32" i="17" s="1"/>
  <c r="BB32" i="17"/>
  <c r="BB65" i="17"/>
  <c r="AH65" i="17"/>
  <c r="AI65" i="17" s="1"/>
  <c r="AQ65" i="17"/>
  <c r="AR65" i="17" s="1"/>
  <c r="V65" i="17"/>
  <c r="AK65" i="17"/>
  <c r="AL65" i="17" s="1"/>
  <c r="AE65" i="17"/>
  <c r="AF65" i="17" s="1"/>
  <c r="AU65" i="17"/>
  <c r="AW65" i="17" s="1"/>
  <c r="AC65" i="17"/>
  <c r="AN65" i="17"/>
  <c r="AO65" i="17" s="1"/>
  <c r="AX65" i="17"/>
  <c r="AH47" i="17"/>
  <c r="AI47" i="17" s="1"/>
  <c r="AN47" i="17"/>
  <c r="AO47" i="17" s="1"/>
  <c r="AC47" i="17"/>
  <c r="AX47" i="17"/>
  <c r="AU47" i="17"/>
  <c r="AW47" i="17" s="1"/>
  <c r="AE47" i="17"/>
  <c r="AF47" i="17" s="1"/>
  <c r="AK47" i="17"/>
  <c r="AL47" i="17" s="1"/>
  <c r="V47" i="17"/>
  <c r="AQ47" i="17"/>
  <c r="AR47" i="17" s="1"/>
  <c r="BB47" i="17"/>
  <c r="BB50" i="17"/>
  <c r="AC50" i="17"/>
  <c r="AN50" i="17"/>
  <c r="AO50" i="17" s="1"/>
  <c r="AX50" i="17"/>
  <c r="AU50" i="17"/>
  <c r="AW50" i="17" s="1"/>
  <c r="AH50" i="17"/>
  <c r="AI50" i="17" s="1"/>
  <c r="V50" i="17"/>
  <c r="AE50" i="17"/>
  <c r="AF50" i="17" s="1"/>
  <c r="AQ50" i="17"/>
  <c r="AR50" i="17" s="1"/>
  <c r="AK50" i="17"/>
  <c r="AL50" i="17" s="1"/>
  <c r="BB48" i="17"/>
  <c r="AN48" i="17"/>
  <c r="AO48" i="17" s="1"/>
  <c r="AE48" i="17"/>
  <c r="AF48" i="17" s="1"/>
  <c r="V48" i="17"/>
  <c r="AK48" i="17"/>
  <c r="AL48" i="17" s="1"/>
  <c r="AU48" i="17"/>
  <c r="AW48" i="17" s="1"/>
  <c r="AX48" i="17"/>
  <c r="AC48" i="17"/>
  <c r="AQ48" i="17"/>
  <c r="AR48" i="17" s="1"/>
  <c r="AH48" i="17"/>
  <c r="AI48" i="17" s="1"/>
  <c r="BB44" i="17"/>
  <c r="AH44" i="17"/>
  <c r="AI44" i="17" s="1"/>
  <c r="AQ44" i="17"/>
  <c r="AR44" i="17" s="1"/>
  <c r="V44" i="17"/>
  <c r="AE44" i="17"/>
  <c r="AF44" i="17" s="1"/>
  <c r="AX44" i="17"/>
  <c r="AU44" i="17"/>
  <c r="AW44" i="17" s="1"/>
  <c r="AK44" i="17"/>
  <c r="AL44" i="17" s="1"/>
  <c r="AC44" i="17"/>
  <c r="AN44" i="17"/>
  <c r="AO44" i="17" s="1"/>
  <c r="BB46" i="17"/>
  <c r="AH46" i="17"/>
  <c r="AI46" i="17" s="1"/>
  <c r="AK46" i="17"/>
  <c r="AL46" i="17" s="1"/>
  <c r="AC46" i="17"/>
  <c r="AE46" i="17"/>
  <c r="AF46" i="17" s="1"/>
  <c r="AU46" i="17"/>
  <c r="AW46" i="17" s="1"/>
  <c r="AX46" i="17"/>
  <c r="AQ46" i="17"/>
  <c r="AR46" i="17" s="1"/>
  <c r="V46" i="17"/>
  <c r="AN46" i="17"/>
  <c r="AO46" i="17" s="1"/>
  <c r="BB18" i="17"/>
  <c r="AN18" i="17"/>
  <c r="AO18" i="17" s="1"/>
  <c r="AX18" i="17"/>
  <c r="AH18" i="17"/>
  <c r="AI18" i="17" s="1"/>
  <c r="AK18" i="17"/>
  <c r="AL18" i="17" s="1"/>
  <c r="AC18" i="17"/>
  <c r="AE18" i="17"/>
  <c r="AF18" i="17" s="1"/>
  <c r="AQ18" i="17"/>
  <c r="AR18" i="17" s="1"/>
  <c r="AU18" i="17"/>
  <c r="AW18" i="17" s="1"/>
  <c r="V18" i="17"/>
  <c r="BB70" i="17"/>
  <c r="AH70" i="17"/>
  <c r="AI70" i="17" s="1"/>
  <c r="AU70" i="17"/>
  <c r="AW70" i="17" s="1"/>
  <c r="AE70" i="17"/>
  <c r="AF70" i="17" s="1"/>
  <c r="AC70" i="17"/>
  <c r="AQ70" i="17"/>
  <c r="AR70" i="17" s="1"/>
  <c r="AX70" i="17"/>
  <c r="V70" i="17"/>
  <c r="AK70" i="17"/>
  <c r="AL70" i="17" s="1"/>
  <c r="AN70" i="17"/>
  <c r="AO70" i="17" s="1"/>
  <c r="AH38" i="17"/>
  <c r="AI38" i="17" s="1"/>
  <c r="AU38" i="17"/>
  <c r="AW38" i="17" s="1"/>
  <c r="AK38" i="17"/>
  <c r="AL38" i="17" s="1"/>
  <c r="AC38" i="17"/>
  <c r="AX38" i="17"/>
  <c r="V38" i="17"/>
  <c r="AN38" i="17"/>
  <c r="AO38" i="17" s="1"/>
  <c r="AE38" i="17"/>
  <c r="AF38" i="17" s="1"/>
  <c r="BB38" i="17"/>
  <c r="AQ38" i="17"/>
  <c r="AR38" i="17" s="1"/>
  <c r="BB40" i="17"/>
  <c r="AC40" i="17"/>
  <c r="V40" i="17"/>
  <c r="AX40" i="17"/>
  <c r="AQ40" i="17"/>
  <c r="AR40" i="17" s="1"/>
  <c r="AU40" i="17"/>
  <c r="AW40" i="17" s="1"/>
  <c r="AN40" i="17"/>
  <c r="AO40" i="17" s="1"/>
  <c r="AH40" i="17"/>
  <c r="AI40" i="17" s="1"/>
  <c r="AK40" i="17"/>
  <c r="AL40" i="17" s="1"/>
  <c r="AE40" i="17"/>
  <c r="AF40" i="17" s="1"/>
  <c r="BB49" i="17"/>
  <c r="AU49" i="17"/>
  <c r="AW49" i="17" s="1"/>
  <c r="AX49" i="17"/>
  <c r="AH49" i="17"/>
  <c r="AI49" i="17" s="1"/>
  <c r="V49" i="17"/>
  <c r="AE49" i="17"/>
  <c r="AF49" i="17" s="1"/>
  <c r="AC49" i="17"/>
  <c r="AN49" i="17"/>
  <c r="AO49" i="17" s="1"/>
  <c r="AK49" i="17"/>
  <c r="AL49" i="17" s="1"/>
  <c r="AQ49" i="17"/>
  <c r="AR49" i="17" s="1"/>
  <c r="AE52" i="17"/>
  <c r="AF52" i="17" s="1"/>
  <c r="AC52" i="17"/>
  <c r="AN52" i="17"/>
  <c r="AO52" i="17" s="1"/>
  <c r="AX52" i="17"/>
  <c r="V52" i="17"/>
  <c r="AQ52" i="17"/>
  <c r="AR52" i="17" s="1"/>
  <c r="BB52" i="17"/>
  <c r="AH52" i="17"/>
  <c r="AI52" i="17" s="1"/>
  <c r="AK52" i="17"/>
  <c r="AL52" i="17" s="1"/>
  <c r="AU52" i="17"/>
  <c r="AW52" i="17" s="1"/>
  <c r="BB61" i="17"/>
  <c r="V61" i="17"/>
  <c r="AK61" i="17"/>
  <c r="AL61" i="17" s="1"/>
  <c r="AE61" i="17"/>
  <c r="AF61" i="17" s="1"/>
  <c r="AH61" i="17"/>
  <c r="AI61" i="17" s="1"/>
  <c r="AU61" i="17"/>
  <c r="AW61" i="17" s="1"/>
  <c r="AX61" i="17"/>
  <c r="AQ61" i="17"/>
  <c r="AR61" i="17" s="1"/>
  <c r="AN61" i="17"/>
  <c r="AO61" i="17" s="1"/>
  <c r="AC61" i="17"/>
  <c r="BB66" i="17"/>
  <c r="AK66" i="17"/>
  <c r="AL66" i="17" s="1"/>
  <c r="AE66" i="17"/>
  <c r="AF66" i="17" s="1"/>
  <c r="AH66" i="17"/>
  <c r="AI66" i="17" s="1"/>
  <c r="AU66" i="17"/>
  <c r="AW66" i="17" s="1"/>
  <c r="AX66" i="17"/>
  <c r="AQ66" i="17"/>
  <c r="AR66" i="17" s="1"/>
  <c r="V66" i="17"/>
  <c r="AC66" i="17"/>
  <c r="AN66" i="17"/>
  <c r="AO66" i="17" s="1"/>
  <c r="AK57" i="17"/>
  <c r="AL57" i="17" s="1"/>
  <c r="AE57" i="17"/>
  <c r="AF57" i="17" s="1"/>
  <c r="V57" i="17"/>
  <c r="AH57" i="17"/>
  <c r="AI57" i="17" s="1"/>
  <c r="AQ57" i="17"/>
  <c r="AR57" i="17" s="1"/>
  <c r="AU57" i="17"/>
  <c r="AW57" i="17" s="1"/>
  <c r="BB57" i="17"/>
  <c r="AX57" i="17"/>
  <c r="AN57" i="17"/>
  <c r="AO57" i="17" s="1"/>
  <c r="AC57" i="17"/>
  <c r="BB29" i="17"/>
  <c r="AC29" i="17"/>
  <c r="AN29" i="17"/>
  <c r="AO29" i="17" s="1"/>
  <c r="AU29" i="17"/>
  <c r="AW29" i="17" s="1"/>
  <c r="AQ29" i="17"/>
  <c r="AR29" i="17" s="1"/>
  <c r="AX29" i="17"/>
  <c r="AH29" i="17"/>
  <c r="AI29" i="17" s="1"/>
  <c r="V29" i="17"/>
  <c r="AE29" i="17"/>
  <c r="AF29" i="17" s="1"/>
  <c r="AK29" i="17"/>
  <c r="AL29" i="17" s="1"/>
  <c r="BB36" i="17"/>
  <c r="AN36" i="17"/>
  <c r="AO36" i="17" s="1"/>
  <c r="AQ36" i="17"/>
  <c r="AR36" i="17" s="1"/>
  <c r="AK36" i="17"/>
  <c r="AL36" i="17" s="1"/>
  <c r="AX36" i="17"/>
  <c r="AU36" i="17"/>
  <c r="AW36" i="17" s="1"/>
  <c r="V36" i="17"/>
  <c r="AC36" i="17"/>
  <c r="AE36" i="17"/>
  <c r="AF36" i="17" s="1"/>
  <c r="AH36" i="17"/>
  <c r="AI36" i="17" s="1"/>
  <c r="BB41" i="17"/>
  <c r="AC41" i="17"/>
  <c r="AE41" i="17"/>
  <c r="AF41" i="17" s="1"/>
  <c r="AQ41" i="17"/>
  <c r="AR41" i="17" s="1"/>
  <c r="AK41" i="17"/>
  <c r="AL41" i="17" s="1"/>
  <c r="AX41" i="17"/>
  <c r="V41" i="17"/>
  <c r="AN41" i="17"/>
  <c r="AO41" i="17" s="1"/>
  <c r="AU41" i="17"/>
  <c r="AW41" i="17" s="1"/>
  <c r="AH41" i="17"/>
  <c r="AI41" i="17" s="1"/>
  <c r="BB35" i="17"/>
  <c r="AN35" i="17"/>
  <c r="AO35" i="17" s="1"/>
  <c r="AX35" i="17"/>
  <c r="V35" i="17"/>
  <c r="AK35" i="17"/>
  <c r="AL35" i="17" s="1"/>
  <c r="AE35" i="17"/>
  <c r="AF35" i="17" s="1"/>
  <c r="AQ35" i="17"/>
  <c r="AR35" i="17" s="1"/>
  <c r="AU35" i="17"/>
  <c r="AW35" i="17" s="1"/>
  <c r="AC35" i="17"/>
  <c r="AH35" i="17"/>
  <c r="AI35" i="17" s="1"/>
  <c r="BB55" i="17"/>
  <c r="AN55" i="17"/>
  <c r="AO55" i="17" s="1"/>
  <c r="V55" i="17"/>
  <c r="AK55" i="17"/>
  <c r="AL55" i="17" s="1"/>
  <c r="AX55" i="17"/>
  <c r="AE55" i="17"/>
  <c r="AF55" i="17" s="1"/>
  <c r="AU55" i="17"/>
  <c r="AW55" i="17" s="1"/>
  <c r="AC55" i="17"/>
  <c r="AH55" i="17"/>
  <c r="AI55" i="17" s="1"/>
  <c r="AQ55" i="17"/>
  <c r="AR55" i="17" s="1"/>
  <c r="BB58" i="17"/>
  <c r="V58" i="17"/>
  <c r="AU58" i="17"/>
  <c r="AW58" i="17" s="1"/>
  <c r="AH58" i="17"/>
  <c r="AI58" i="17" s="1"/>
  <c r="AC58" i="17"/>
  <c r="AK58" i="17"/>
  <c r="AL58" i="17" s="1"/>
  <c r="AE58" i="17"/>
  <c r="AF58" i="17" s="1"/>
  <c r="AQ58" i="17"/>
  <c r="AR58" i="17" s="1"/>
  <c r="AN58" i="17"/>
  <c r="AO58" i="17" s="1"/>
  <c r="AX58" i="17"/>
  <c r="BB53" i="17"/>
  <c r="AU53" i="17"/>
  <c r="AW53" i="17" s="1"/>
  <c r="AK53" i="17"/>
  <c r="AL53" i="17" s="1"/>
  <c r="AX53" i="17"/>
  <c r="AN53" i="17"/>
  <c r="AO53" i="17" s="1"/>
  <c r="AE53" i="17"/>
  <c r="AF53" i="17" s="1"/>
  <c r="AH53" i="17"/>
  <c r="AI53" i="17" s="1"/>
  <c r="V53" i="17"/>
  <c r="AC53" i="17"/>
  <c r="AQ53" i="17"/>
  <c r="AR53" i="17" s="1"/>
  <c r="BB16" i="17"/>
  <c r="AK16" i="17"/>
  <c r="AL16" i="17" s="1"/>
  <c r="AQ16" i="17"/>
  <c r="AR16" i="17" s="1"/>
  <c r="AC16" i="17"/>
  <c r="AH16" i="17"/>
  <c r="AI16" i="17" s="1"/>
  <c r="V16" i="17"/>
  <c r="AN16" i="17"/>
  <c r="AO16" i="17" s="1"/>
  <c r="AX16" i="17"/>
  <c r="AE16" i="17"/>
  <c r="AF16" i="17" s="1"/>
  <c r="AU16" i="17"/>
  <c r="AW16" i="17" s="1"/>
  <c r="BB64" i="17"/>
  <c r="AU64" i="17"/>
  <c r="AW64" i="17" s="1"/>
  <c r="AN64" i="17"/>
  <c r="AO64" i="17" s="1"/>
  <c r="AC64" i="17"/>
  <c r="AH64" i="17"/>
  <c r="AI64" i="17" s="1"/>
  <c r="V64" i="17"/>
  <c r="AK64" i="17"/>
  <c r="AL64" i="17" s="1"/>
  <c r="AQ64" i="17"/>
  <c r="AR64" i="17" s="1"/>
  <c r="AX64" i="17"/>
  <c r="AE64" i="17"/>
  <c r="AF64" i="17" s="1"/>
  <c r="BB37" i="17"/>
  <c r="AK37" i="17"/>
  <c r="AL37" i="17" s="1"/>
  <c r="V37" i="17"/>
  <c r="AX37" i="17"/>
  <c r="AQ37" i="17"/>
  <c r="AR37" i="17" s="1"/>
  <c r="AU37" i="17"/>
  <c r="AW37" i="17" s="1"/>
  <c r="AE37" i="17"/>
  <c r="AF37" i="17" s="1"/>
  <c r="AH37" i="17"/>
  <c r="AI37" i="17" s="1"/>
  <c r="AN37" i="17"/>
  <c r="AO37" i="17" s="1"/>
  <c r="AC37" i="17"/>
  <c r="BB43" i="17"/>
  <c r="AK43" i="17"/>
  <c r="AL43" i="17" s="1"/>
  <c r="V43" i="17"/>
  <c r="AN43" i="17"/>
  <c r="AO43" i="17" s="1"/>
  <c r="AX43" i="17"/>
  <c r="AU43" i="17"/>
  <c r="AW43" i="17" s="1"/>
  <c r="AQ43" i="17"/>
  <c r="AR43" i="17" s="1"/>
  <c r="AE43" i="17"/>
  <c r="AF43" i="17" s="1"/>
  <c r="AH43" i="17"/>
  <c r="AI43" i="17" s="1"/>
  <c r="AC43" i="17"/>
  <c r="BB45" i="17"/>
  <c r="AQ45" i="17"/>
  <c r="AR45" i="17" s="1"/>
  <c r="V45" i="17"/>
  <c r="AH45" i="17"/>
  <c r="AI45" i="17" s="1"/>
  <c r="AN45" i="17"/>
  <c r="AO45" i="17" s="1"/>
  <c r="AX45" i="17"/>
  <c r="AK45" i="17"/>
  <c r="AL45" i="17" s="1"/>
  <c r="AE45" i="17"/>
  <c r="AF45" i="17" s="1"/>
  <c r="AU45" i="17"/>
  <c r="AW45" i="17" s="1"/>
  <c r="AC45" i="17"/>
  <c r="BB54" i="17"/>
  <c r="AU54" i="17"/>
  <c r="AW54" i="17" s="1"/>
  <c r="AH54" i="17"/>
  <c r="AI54" i="17" s="1"/>
  <c r="V54" i="17"/>
  <c r="AE54" i="17"/>
  <c r="AF54" i="17" s="1"/>
  <c r="AQ54" i="17"/>
  <c r="AR54" i="17" s="1"/>
  <c r="AX54" i="17"/>
  <c r="AC54" i="17"/>
  <c r="AN54" i="17"/>
  <c r="AO54" i="17" s="1"/>
  <c r="AK54" i="17"/>
  <c r="AL54" i="17" s="1"/>
  <c r="BB17" i="17"/>
  <c r="V17" i="17"/>
  <c r="AQ17" i="17"/>
  <c r="AR17" i="17" s="1"/>
  <c r="AN17" i="17"/>
  <c r="AO17" i="17" s="1"/>
  <c r="AU17" i="17"/>
  <c r="AW17" i="17" s="1"/>
  <c r="AC17" i="17"/>
  <c r="AK17" i="17"/>
  <c r="AL17" i="17" s="1"/>
  <c r="AX17" i="17"/>
  <c r="AE17" i="17"/>
  <c r="AF17" i="17" s="1"/>
  <c r="AH17" i="17"/>
  <c r="AI17" i="17" s="1"/>
  <c r="BB22" i="17"/>
  <c r="AE22" i="17"/>
  <c r="AF22" i="17" s="1"/>
  <c r="AH22" i="17"/>
  <c r="AI22" i="17" s="1"/>
  <c r="AC22" i="17"/>
  <c r="V22" i="17"/>
  <c r="AU22" i="17"/>
  <c r="AW22" i="17" s="1"/>
  <c r="AQ22" i="17"/>
  <c r="AR22" i="17" s="1"/>
  <c r="AN22" i="17"/>
  <c r="AO22" i="17" s="1"/>
  <c r="AX22" i="17"/>
  <c r="AK22" i="17"/>
  <c r="AL22" i="17" s="1"/>
  <c r="BB34" i="17"/>
  <c r="AC34" i="17"/>
  <c r="AN34" i="17"/>
  <c r="AO34" i="17" s="1"/>
  <c r="AH34" i="17"/>
  <c r="AI34" i="17" s="1"/>
  <c r="AK34" i="17"/>
  <c r="AL34" i="17" s="1"/>
  <c r="AQ34" i="17"/>
  <c r="AR34" i="17" s="1"/>
  <c r="V34" i="17"/>
  <c r="AU34" i="17"/>
  <c r="AW34" i="17" s="1"/>
  <c r="AX34" i="17"/>
  <c r="AE34" i="17"/>
  <c r="AF34" i="17" s="1"/>
  <c r="BB27" i="17"/>
  <c r="AK27" i="17"/>
  <c r="AL27" i="17" s="1"/>
  <c r="AX27" i="17"/>
  <c r="AN27" i="17"/>
  <c r="AO27" i="17" s="1"/>
  <c r="AE27" i="17"/>
  <c r="AF27" i="17" s="1"/>
  <c r="AQ27" i="17"/>
  <c r="AR27" i="17" s="1"/>
  <c r="V27" i="17"/>
  <c r="AU27" i="17"/>
  <c r="AW27" i="17" s="1"/>
  <c r="AH27" i="17"/>
  <c r="AI27" i="17" s="1"/>
  <c r="AC27" i="17"/>
  <c r="BB56" i="17"/>
  <c r="AX56" i="17"/>
  <c r="AC56" i="17"/>
  <c r="V56" i="17"/>
  <c r="AN56" i="17"/>
  <c r="AO56" i="17" s="1"/>
  <c r="AE56" i="17"/>
  <c r="AF56" i="17" s="1"/>
  <c r="AH56" i="17"/>
  <c r="AI56" i="17" s="1"/>
  <c r="AQ56" i="17"/>
  <c r="AR56" i="17" s="1"/>
  <c r="AK56" i="17"/>
  <c r="AL56" i="17" s="1"/>
  <c r="AU56" i="17"/>
  <c r="AW56" i="17" s="1"/>
  <c r="BB20" i="17"/>
  <c r="AH20" i="17"/>
  <c r="AI20" i="17" s="1"/>
  <c r="AK20" i="17"/>
  <c r="AL20" i="17" s="1"/>
  <c r="AU20" i="17"/>
  <c r="AW20" i="17" s="1"/>
  <c r="AC20" i="17"/>
  <c r="AN20" i="17"/>
  <c r="AO20" i="17" s="1"/>
  <c r="AX20" i="17"/>
  <c r="AE20" i="17"/>
  <c r="AF20" i="17" s="1"/>
  <c r="V20" i="17"/>
  <c r="AQ20" i="17"/>
  <c r="AR20" i="17" s="1"/>
  <c r="BB59" i="17"/>
  <c r="AH59" i="17"/>
  <c r="AI59" i="17" s="1"/>
  <c r="V59" i="17"/>
  <c r="AU59" i="17"/>
  <c r="AW59" i="17" s="1"/>
  <c r="AX59" i="17"/>
  <c r="AK59" i="17"/>
  <c r="AL59" i="17" s="1"/>
  <c r="AN59" i="17"/>
  <c r="AO59" i="17" s="1"/>
  <c r="AC59" i="17"/>
  <c r="AQ59" i="17"/>
  <c r="AR59" i="17" s="1"/>
  <c r="AE59" i="17"/>
  <c r="AF59" i="17" s="1"/>
  <c r="BB26" i="17"/>
  <c r="AN26" i="17"/>
  <c r="AO26" i="17" s="1"/>
  <c r="AE26" i="17"/>
  <c r="AF26" i="17" s="1"/>
  <c r="AU26" i="17"/>
  <c r="AW26" i="17" s="1"/>
  <c r="AH26" i="17"/>
  <c r="AI26" i="17" s="1"/>
  <c r="AK26" i="17"/>
  <c r="AL26" i="17" s="1"/>
  <c r="V26" i="17"/>
  <c r="AX26" i="17"/>
  <c r="AQ26" i="17"/>
  <c r="AR26" i="17" s="1"/>
  <c r="AC26" i="17"/>
  <c r="AX14" i="17"/>
  <c r="AC14" i="17"/>
  <c r="AK14" i="17"/>
  <c r="AL14" i="17" s="1"/>
  <c r="AU14" i="17"/>
  <c r="AE14" i="17"/>
  <c r="AF14" i="17" s="1"/>
  <c r="AN14" i="17"/>
  <c r="AO14" i="17" s="1"/>
  <c r="AQ14" i="17"/>
  <c r="AR14" i="17" s="1"/>
  <c r="V14" i="17"/>
  <c r="BB14" i="17"/>
  <c r="AH14" i="17"/>
  <c r="AI14" i="17" s="1"/>
  <c r="BB23" i="17"/>
  <c r="AC23" i="17"/>
  <c r="AX23" i="17"/>
  <c r="AH23" i="17"/>
  <c r="AI23" i="17" s="1"/>
  <c r="AK23" i="17"/>
  <c r="AL23" i="17" s="1"/>
  <c r="AU23" i="17"/>
  <c r="AW23" i="17" s="1"/>
  <c r="AQ23" i="17"/>
  <c r="AR23" i="17" s="1"/>
  <c r="V23" i="17"/>
  <c r="AE23" i="17"/>
  <c r="AF23" i="17" s="1"/>
  <c r="AN23" i="17"/>
  <c r="AO23" i="17" s="1"/>
  <c r="BB24" i="17"/>
  <c r="AE24" i="17"/>
  <c r="AF24" i="17" s="1"/>
  <c r="AK24" i="17"/>
  <c r="AL24" i="17" s="1"/>
  <c r="AX24" i="17"/>
  <c r="AN24" i="17"/>
  <c r="AO24" i="17" s="1"/>
  <c r="AC24" i="17"/>
  <c r="AQ24" i="17"/>
  <c r="AR24" i="17" s="1"/>
  <c r="AH24" i="17"/>
  <c r="AI24" i="17" s="1"/>
  <c r="AU24" i="17"/>
  <c r="AW24" i="17" s="1"/>
  <c r="V24" i="17"/>
  <c r="BB28" i="17"/>
  <c r="AE28" i="17"/>
  <c r="AF28" i="17" s="1"/>
  <c r="V28" i="17"/>
  <c r="AU28" i="17"/>
  <c r="AW28" i="17" s="1"/>
  <c r="AX28" i="17"/>
  <c r="AN28" i="17"/>
  <c r="AO28" i="17" s="1"/>
  <c r="AK28" i="17"/>
  <c r="AL28" i="17" s="1"/>
  <c r="AC28" i="17"/>
  <c r="AH28" i="17"/>
  <c r="AI28" i="17" s="1"/>
  <c r="AQ28" i="17"/>
  <c r="AR28" i="17" s="1"/>
  <c r="BB51" i="17"/>
  <c r="AQ51" i="17"/>
  <c r="AR51" i="17" s="1"/>
  <c r="AN51" i="17"/>
  <c r="AO51" i="17" s="1"/>
  <c r="V51" i="17"/>
  <c r="AE51" i="17"/>
  <c r="AF51" i="17" s="1"/>
  <c r="AK51" i="17"/>
  <c r="AL51" i="17" s="1"/>
  <c r="AU51" i="17"/>
  <c r="AW51" i="17" s="1"/>
  <c r="AH51" i="17"/>
  <c r="AI51" i="17" s="1"/>
  <c r="AC51" i="17"/>
  <c r="AX51" i="17"/>
  <c r="BB68" i="17"/>
  <c r="AU68" i="17"/>
  <c r="AW68" i="17" s="1"/>
  <c r="AX68" i="17"/>
  <c r="AH68" i="17"/>
  <c r="AI68" i="17" s="1"/>
  <c r="V68" i="17"/>
  <c r="AQ68" i="17"/>
  <c r="AR68" i="17" s="1"/>
  <c r="AK68" i="17"/>
  <c r="AL68" i="17" s="1"/>
  <c r="AE68" i="17"/>
  <c r="AF68" i="17" s="1"/>
  <c r="AC68" i="17"/>
  <c r="AN68" i="17"/>
  <c r="AO68" i="17" s="1"/>
  <c r="BB67" i="17"/>
  <c r="AU67" i="17"/>
  <c r="AW67" i="17" s="1"/>
  <c r="V67" i="17"/>
  <c r="AK67" i="17"/>
  <c r="AL67" i="17" s="1"/>
  <c r="AE67" i="17"/>
  <c r="AF67" i="17" s="1"/>
  <c r="AX67" i="17"/>
  <c r="AC67" i="17"/>
  <c r="AQ67" i="17"/>
  <c r="AR67" i="17" s="1"/>
  <c r="AH67" i="17"/>
  <c r="AI67" i="17" s="1"/>
  <c r="AN67" i="17"/>
  <c r="AO67" i="17" s="1"/>
  <c r="AT21" i="17"/>
  <c r="BC21" i="17" s="1"/>
  <c r="BD21" i="17" s="1"/>
  <c r="AT33" i="17" l="1"/>
  <c r="BC33" i="17" s="1"/>
  <c r="BD33" i="17" s="1"/>
  <c r="AT31" i="17"/>
  <c r="BC31" i="17" s="1"/>
  <c r="BD31" i="17" s="1"/>
  <c r="AT39" i="17"/>
  <c r="BC39" i="17" s="1"/>
  <c r="BD39" i="17" s="1"/>
  <c r="AT68" i="17"/>
  <c r="BC68" i="17" s="1"/>
  <c r="BD68" i="17" s="1"/>
  <c r="AT45" i="17"/>
  <c r="BC45" i="17" s="1"/>
  <c r="BD45" i="17" s="1"/>
  <c r="AT55" i="17"/>
  <c r="BC55" i="17" s="1"/>
  <c r="BD55" i="17" s="1"/>
  <c r="AT44" i="17"/>
  <c r="BC44" i="17" s="1"/>
  <c r="BD44" i="17" s="1"/>
  <c r="AT38" i="17"/>
  <c r="BC38" i="17" s="1"/>
  <c r="BD38" i="17" s="1"/>
  <c r="AT20" i="17"/>
  <c r="BC20" i="17" s="1"/>
  <c r="BD20" i="17" s="1"/>
  <c r="AT66" i="17"/>
  <c r="BC66" i="17" s="1"/>
  <c r="BD66" i="17" s="1"/>
  <c r="AT30" i="17"/>
  <c r="BC30" i="17" s="1"/>
  <c r="BD30" i="17" s="1"/>
  <c r="AT37" i="17"/>
  <c r="BC37" i="17" s="1"/>
  <c r="BD37" i="17" s="1"/>
  <c r="AT29" i="17"/>
  <c r="BC29" i="17" s="1"/>
  <c r="BD29" i="17" s="1"/>
  <c r="AT47" i="17"/>
  <c r="BC47" i="17" s="1"/>
  <c r="BD47" i="17" s="1"/>
  <c r="AT59" i="17"/>
  <c r="BC59" i="17" s="1"/>
  <c r="BD59" i="17" s="1"/>
  <c r="AT51" i="17"/>
  <c r="BC51" i="17" s="1"/>
  <c r="BD51" i="17" s="1"/>
  <c r="AT58" i="17"/>
  <c r="BC58" i="17" s="1"/>
  <c r="BD58" i="17" s="1"/>
  <c r="AT15" i="17"/>
  <c r="BC15" i="17" s="1"/>
  <c r="BD15" i="17" s="1"/>
  <c r="AT19" i="17"/>
  <c r="BC19" i="17" s="1"/>
  <c r="BD19" i="17" s="1"/>
  <c r="AT56" i="17"/>
  <c r="BC56" i="17" s="1"/>
  <c r="BD56" i="17" s="1"/>
  <c r="AT34" i="17"/>
  <c r="BC34" i="17" s="1"/>
  <c r="BD34" i="17" s="1"/>
  <c r="AT52" i="17"/>
  <c r="BC52" i="17" s="1"/>
  <c r="BD52" i="17" s="1"/>
  <c r="AT46" i="17"/>
  <c r="BC46" i="17" s="1"/>
  <c r="BD46" i="17" s="1"/>
  <c r="AC73" i="17"/>
  <c r="AT71" i="17"/>
  <c r="BC71" i="17" s="1"/>
  <c r="BD71" i="17" s="1"/>
  <c r="AT63" i="17"/>
  <c r="BC63" i="17" s="1"/>
  <c r="BD63" i="17" s="1"/>
  <c r="AT69" i="17"/>
  <c r="BC69" i="17" s="1"/>
  <c r="BD69" i="17" s="1"/>
  <c r="AT22" i="17"/>
  <c r="BC22" i="17" s="1"/>
  <c r="BD22" i="17" s="1"/>
  <c r="AT23" i="17"/>
  <c r="BC23" i="17" s="1"/>
  <c r="BD23" i="17" s="1"/>
  <c r="AW14" i="17"/>
  <c r="AU73" i="17"/>
  <c r="AW73" i="17" s="1"/>
  <c r="AT16" i="17"/>
  <c r="BC16" i="17" s="1"/>
  <c r="BD16" i="17" s="1"/>
  <c r="AT41" i="17"/>
  <c r="BC41" i="17" s="1"/>
  <c r="BD41" i="17" s="1"/>
  <c r="AT57" i="17"/>
  <c r="BC57" i="17" s="1"/>
  <c r="BD57" i="17" s="1"/>
  <c r="AT65" i="17"/>
  <c r="BC65" i="17" s="1"/>
  <c r="BD65" i="17" s="1"/>
  <c r="AX73" i="17"/>
  <c r="AT72" i="17"/>
  <c r="BC72" i="17" s="1"/>
  <c r="BD72" i="17" s="1"/>
  <c r="AT42" i="17"/>
  <c r="BC42" i="17" s="1"/>
  <c r="BD42" i="17" s="1"/>
  <c r="AT67" i="17"/>
  <c r="BC67" i="17" s="1"/>
  <c r="BD67" i="17" s="1"/>
  <c r="AT27" i="17"/>
  <c r="BC27" i="17" s="1"/>
  <c r="BD27" i="17" s="1"/>
  <c r="AT54" i="17"/>
  <c r="BC54" i="17" s="1"/>
  <c r="BD54" i="17" s="1"/>
  <c r="AT61" i="17"/>
  <c r="BC61" i="17" s="1"/>
  <c r="BD61" i="17" s="1"/>
  <c r="AT40" i="17"/>
  <c r="BC40" i="17" s="1"/>
  <c r="BD40" i="17" s="1"/>
  <c r="AT50" i="17"/>
  <c r="BC50" i="17" s="1"/>
  <c r="BD50" i="17" s="1"/>
  <c r="AT25" i="17"/>
  <c r="BC25" i="17" s="1"/>
  <c r="BD25" i="17" s="1"/>
  <c r="AQ73" i="17"/>
  <c r="AR73" i="17" s="1"/>
  <c r="AN73" i="17"/>
  <c r="AO73" i="17" s="1"/>
  <c r="AK73" i="17"/>
  <c r="AL73" i="17" s="1"/>
  <c r="AE73" i="17"/>
  <c r="AF73" i="17" s="1"/>
  <c r="AH73" i="17"/>
  <c r="AI73" i="17" s="1"/>
  <c r="AT28" i="17"/>
  <c r="BC28" i="17" s="1"/>
  <c r="BD28" i="17" s="1"/>
  <c r="AT26" i="17"/>
  <c r="BC26" i="17" s="1"/>
  <c r="BD26" i="17" s="1"/>
  <c r="AT43" i="17"/>
  <c r="BC43" i="17" s="1"/>
  <c r="BD43" i="17" s="1"/>
  <c r="AT35" i="17"/>
  <c r="BC35" i="17" s="1"/>
  <c r="BD35" i="17" s="1"/>
  <c r="AT18" i="17"/>
  <c r="BC18" i="17" s="1"/>
  <c r="BD18" i="17" s="1"/>
  <c r="V73" i="17"/>
  <c r="AT62" i="17"/>
  <c r="BC62" i="17" s="1"/>
  <c r="BD62" i="17" s="1"/>
  <c r="AT17" i="17"/>
  <c r="BC17" i="17" s="1"/>
  <c r="BD17" i="17" s="1"/>
  <c r="AT36" i="17"/>
  <c r="BC36" i="17" s="1"/>
  <c r="BD36" i="17" s="1"/>
  <c r="AT49" i="17"/>
  <c r="BC49" i="17" s="1"/>
  <c r="BD49" i="17" s="1"/>
  <c r="AT70" i="17"/>
  <c r="BC70" i="17" s="1"/>
  <c r="BD70" i="17" s="1"/>
  <c r="AT24" i="17"/>
  <c r="BC24" i="17" s="1"/>
  <c r="BD24" i="17" s="1"/>
  <c r="AT14" i="17"/>
  <c r="AT64" i="17"/>
  <c r="BC64" i="17" s="1"/>
  <c r="BD64" i="17" s="1"/>
  <c r="AT53" i="17"/>
  <c r="BC53" i="17" s="1"/>
  <c r="BD53" i="17" s="1"/>
  <c r="AT48" i="17"/>
  <c r="BC48" i="17" s="1"/>
  <c r="BD48" i="17" s="1"/>
  <c r="AT60" i="17"/>
  <c r="BC60" i="17" s="1"/>
  <c r="BD60" i="17" s="1"/>
  <c r="BC14" i="17" l="1"/>
  <c r="BD14" i="17" s="1"/>
  <c r="AJ76" i="17"/>
  <c r="AT32" i="17" s="1"/>
  <c r="BC32" i="17" s="1"/>
  <c r="BD32" i="17" s="1"/>
  <c r="AT73" i="17" l="1"/>
  <c r="BC73" i="17" s="1"/>
  <c r="BD73" i="17" s="1"/>
</calcChain>
</file>

<file path=xl/sharedStrings.xml><?xml version="1.0" encoding="utf-8"?>
<sst xmlns="http://schemas.openxmlformats.org/spreadsheetml/2006/main" count="43130" uniqueCount="891">
  <si>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</si>
  <si>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</si>
  <si>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</si>
  <si>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</si>
  <si>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</si>
  <si>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</si>
  <si>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</si>
  <si>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</si>
  <si>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</si>
  <si>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</si>
  <si>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</si>
  <si>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</si>
  <si>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</si>
  <si>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</si>
  <si>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</si>
  <si>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</si>
  <si>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</si>
  <si>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</si>
  <si>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</si>
  <si>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</si>
  <si>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</si>
  <si>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</si>
  <si>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</si>
  <si>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</si>
  <si>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</si>
  <si>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</si>
  <si>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</si>
  <si>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</si>
  <si>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</si>
  <si>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</si>
  <si>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</si>
  <si>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</si>
  <si>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</si>
  <si>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</si>
  <si>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</si>
  <si>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</si>
  <si>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</si>
  <si>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</si>
  <si>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</si>
  <si>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</si>
  <si>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</si>
  <si>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</si>
  <si>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</si>
  <si>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</si>
  <si>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</si>
  <si>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</si>
  <si>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</si>
  <si>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</si>
  <si>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</si>
  <si>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</si>
  <si>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</si>
  <si>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</si>
  <si>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</si>
  <si>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</si>
  <si>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</si>
  <si>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</si>
  <si>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</si>
  <si>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</si>
  <si>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</si>
  <si>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</si>
  <si>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</si>
  <si>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</si>
  <si>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</si>
  <si>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</si>
  <si>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</si>
  <si>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</si>
  <si>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</si>
  <si>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</si>
  <si>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</si>
  <si>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</si>
  <si>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</si>
  <si>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</si>
  <si>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</si>
  <si>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</si>
  <si>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</si>
  <si>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</si>
  <si>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</si>
  <si>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</si>
  <si>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</si>
  <si>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</si>
  <si>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</si>
  <si>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</si>
  <si>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</si>
  <si>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</si>
  <si>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</si>
  <si>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</si>
  <si>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</si>
  <si>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</si>
  <si>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</si>
  <si>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</si>
  <si>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</si>
  <si>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</si>
  <si>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</si>
  <si>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</si>
  <si>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</si>
  <si>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</si>
  <si>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</si>
  <si>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</si>
  <si>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</si>
  <si>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</si>
  <si>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</si>
  <si>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</si>
  <si>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</si>
  <si>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</si>
  <si>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</si>
  <si>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</si>
  <si>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</si>
  <si>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</si>
  <si>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</si>
  <si>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</si>
  <si>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</si>
  <si>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</si>
  <si>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</si>
  <si>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</si>
  <si>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</si>
  <si>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</si>
  <si>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</si>
  <si>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</si>
  <si>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</si>
  <si>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</si>
  <si>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</si>
  <si>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</si>
  <si>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</si>
  <si>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</si>
  <si>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</si>
  <si>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</si>
  <si>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</si>
  <si>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</si>
  <si>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</si>
  <si>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</si>
  <si>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</si>
  <si>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</si>
  <si>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</si>
  <si>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</si>
  <si>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</si>
  <si>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</si>
  <si>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</si>
  <si>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</si>
  <si>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</si>
  <si>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</si>
  <si>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</si>
  <si>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</si>
  <si>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</si>
  <si>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</si>
  <si>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</si>
  <si>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</si>
  <si>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</si>
  <si>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</si>
  <si>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</si>
  <si>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</si>
  <si>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</si>
  <si>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</si>
  <si>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</si>
  <si>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</si>
  <si>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</si>
  <si>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</si>
  <si>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</si>
  <si>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</si>
  <si>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</si>
  <si>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</si>
  <si>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</si>
  <si>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</si>
  <si>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</si>
  <si>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</si>
  <si>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</si>
  <si>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</si>
  <si>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</si>
  <si>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</si>
  <si>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</si>
  <si>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</si>
  <si>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</si>
  <si>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</si>
  <si>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</si>
  <si>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</si>
  <si>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</si>
  <si>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</si>
  <si>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</si>
  <si>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</si>
  <si>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</si>
  <si>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</si>
  <si>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</si>
  <si>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</si>
  <si>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</si>
  <si>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</si>
  <si>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</si>
  <si>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</si>
  <si>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</si>
  <si>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</si>
  <si>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</si>
  <si>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</si>
  <si>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</si>
  <si>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</si>
  <si>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</si>
  <si>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</si>
  <si>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</si>
  <si>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</si>
  <si>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</si>
  <si>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</si>
  <si>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</si>
  <si>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</si>
  <si>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</si>
  <si>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</si>
  <si>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</si>
  <si>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</si>
  <si>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</si>
  <si>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</si>
  <si>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</si>
  <si>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</si>
  <si>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</si>
  <si>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</si>
  <si>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</si>
  <si>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</si>
  <si>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</si>
  <si>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</si>
  <si>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</si>
  <si>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</si>
  <si>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</si>
  <si>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</si>
  <si>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</si>
  <si>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</si>
  <si>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</si>
  <si>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</si>
  <si>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</si>
  <si>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</si>
  <si>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</si>
  <si>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</si>
  <si>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</si>
  <si>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</si>
  <si>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</si>
  <si>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</si>
  <si>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</si>
  <si>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</si>
  <si>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</si>
  <si>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</si>
  <si>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</si>
  <si>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</si>
  <si>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</si>
  <si>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</si>
  <si>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</si>
  <si>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</si>
  <si>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</si>
  <si>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</si>
  <si>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</si>
  <si>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</si>
  <si>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</si>
  <si>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</si>
  <si>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</si>
  <si>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</si>
  <si>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</si>
  <si>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</si>
  <si>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</si>
  <si>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</si>
  <si>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</si>
  <si>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</si>
  <si>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</si>
  <si>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</si>
  <si>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</si>
  <si>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</si>
  <si>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</si>
  <si>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</si>
  <si>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</si>
  <si>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</si>
  <si>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</si>
  <si>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</si>
  <si>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</si>
  <si>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</si>
  <si>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</si>
  <si>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</si>
  <si>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</si>
  <si>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</si>
  <si>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</si>
  <si>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</si>
  <si>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</si>
  <si>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</si>
  <si>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</si>
  <si>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</si>
  <si>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</si>
  <si>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</si>
  <si>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</si>
  <si>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</si>
  <si>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</si>
  <si>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</si>
  <si>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</si>
  <si>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</si>
  <si>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</si>
  <si>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</si>
  <si>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</si>
  <si>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</si>
  <si>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</si>
  <si>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</si>
  <si>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</si>
  <si>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</si>
  <si>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</si>
  <si>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</si>
  <si>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</si>
  <si>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</si>
  <si>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</si>
  <si>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</si>
  <si>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</si>
  <si>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</si>
  <si>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</si>
  <si>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</si>
  <si>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</si>
  <si>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</si>
  <si>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</si>
  <si>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</si>
  <si>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</si>
  <si>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</si>
  <si>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</si>
  <si>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</si>
  <si>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</si>
  <si>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</si>
  <si>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</si>
  <si>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</si>
  <si>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</si>
  <si>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</si>
  <si>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</si>
  <si>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</si>
  <si>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</si>
  <si>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</si>
  <si>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</si>
  <si>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</si>
  <si>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</si>
  <si>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</si>
  <si>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</si>
  <si>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</si>
  <si>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</si>
  <si>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</si>
  <si>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</si>
  <si>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</si>
  <si>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</si>
  <si>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</si>
  <si>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</si>
  <si>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</si>
  <si>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</si>
  <si>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</si>
  <si>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</si>
  <si>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</si>
  <si>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</si>
  <si>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</si>
  <si>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</si>
  <si>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</si>
  <si>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</si>
  <si>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</si>
  <si>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</si>
  <si>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</si>
  <si>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</si>
  <si>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</si>
  <si>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</si>
  <si>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</si>
  <si>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</si>
  <si>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</si>
  <si>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</si>
  <si>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</si>
  <si>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</si>
  <si>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</si>
  <si>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</si>
  <si>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</si>
  <si>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</si>
  <si>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</si>
  <si>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</si>
  <si>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</si>
  <si>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</si>
  <si>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</si>
  <si>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</si>
  <si>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</si>
  <si>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</si>
  <si>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</si>
  <si>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</si>
  <si>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</si>
  <si>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</si>
  <si>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</si>
  <si>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</si>
  <si>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</si>
  <si>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</si>
  <si>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</si>
  <si>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</si>
  <si>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</si>
  <si>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</si>
  <si>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</si>
  <si>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</si>
  <si>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</si>
  <si>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</si>
  <si>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</si>
  <si>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</si>
  <si>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</si>
  <si>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</si>
  <si>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</si>
  <si>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</si>
  <si>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</si>
  <si>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</si>
  <si>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</si>
  <si>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</si>
  <si>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</si>
  <si>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</si>
  <si>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</si>
  <si>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</si>
  <si>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</si>
  <si>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</si>
  <si>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</si>
  <si>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</si>
  <si>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</si>
  <si>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</si>
  <si>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</si>
  <si>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</si>
  <si>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</si>
  <si>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</si>
  <si>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</si>
  <si>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</si>
  <si>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</si>
  <si>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</si>
  <si>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</si>
  <si>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</si>
  <si>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</si>
  <si>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</si>
  <si>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</si>
  <si>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</si>
  <si>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</si>
  <si>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</si>
  <si>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</si>
  <si>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</si>
  <si>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</si>
  <si>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</si>
  <si>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</si>
  <si>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</si>
  <si>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</si>
  <si>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</si>
  <si>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</si>
  <si>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</si>
  <si>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</si>
  <si>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</si>
  <si>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</si>
  <si>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</si>
  <si>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</si>
  <si>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</si>
  <si>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</si>
  <si>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</si>
  <si>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</si>
  <si>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</si>
  <si>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</si>
  <si>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</si>
  <si>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</si>
  <si>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</si>
  <si>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</si>
  <si>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</si>
  <si>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</si>
  <si>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</si>
  <si>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</si>
  <si>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</si>
  <si>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</si>
  <si>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</si>
  <si>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</si>
  <si>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</si>
  <si>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</si>
  <si>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</si>
  <si>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</si>
  <si>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</si>
  <si>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</si>
  <si>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</si>
  <si>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</si>
  <si>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</si>
  <si>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</si>
  <si>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</si>
  <si>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</si>
  <si>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</si>
  <si>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</si>
  <si>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</si>
  <si>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</si>
  <si>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</si>
  <si>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</si>
  <si>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</si>
  <si>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</si>
  <si>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</si>
  <si>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</si>
  <si>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</si>
  <si>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</si>
  <si>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</si>
  <si>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</si>
  <si>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</si>
  <si>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</si>
  <si>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</si>
  <si>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</si>
  <si>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</si>
  <si>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</si>
  <si>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</si>
  <si>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</si>
  <si>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</si>
  <si>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</si>
  <si>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</si>
  <si>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</si>
  <si>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</si>
  <si>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</si>
  <si>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</si>
  <si>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</si>
  <si>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</si>
  <si>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</si>
  <si>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</si>
  <si>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</si>
  <si>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</si>
  <si>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</si>
  <si>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</si>
  <si>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</si>
  <si>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</si>
  <si>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</si>
  <si>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</si>
  <si>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</si>
  <si>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</si>
  <si>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</si>
  <si>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</si>
  <si>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</si>
  <si>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</si>
  <si>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</si>
  <si>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</si>
  <si>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</si>
  <si>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</si>
  <si>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</si>
  <si>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</si>
  <si>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</si>
  <si>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</si>
  <si>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</si>
  <si>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</si>
  <si>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</si>
  <si>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</si>
  <si>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</si>
  <si>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</si>
  <si>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</si>
  <si>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</si>
  <si>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</si>
  <si>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</si>
  <si>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</si>
  <si>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</si>
  <si>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</si>
  <si>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</si>
  <si>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</si>
  <si>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</si>
  <si>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</si>
  <si>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</si>
  <si>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</si>
  <si>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</si>
  <si>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</si>
  <si>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</si>
  <si>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</si>
  <si>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</si>
  <si>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</si>
  <si>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</si>
  <si>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</si>
  <si>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</si>
  <si>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</si>
  <si>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</si>
  <si>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</si>
  <si>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</si>
  <si>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</si>
  <si>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</si>
  <si>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</si>
  <si>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</si>
  <si>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Revised Total Planning Estimates</t>
  </si>
  <si>
    <t>Analyst's Working Stats</t>
  </si>
  <si>
    <t>Funding Redistribution Counties</t>
  </si>
  <si>
    <t>Planning Estimates Percentages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</si>
  <si>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</si>
  <si>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</si>
  <si>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</si>
  <si>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</si>
  <si>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</si>
  <si>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</si>
  <si>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</si>
  <si>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</si>
  <si>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</si>
  <si>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</si>
  <si>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</si>
  <si>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</si>
  <si>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</si>
  <si>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</si>
  <si>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</si>
  <si>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</si>
  <si>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</si>
  <si>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</si>
  <si>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</si>
  <si>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</si>
  <si>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</si>
  <si>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</si>
  <si>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</si>
  <si>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</si>
  <si>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</si>
  <si>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</si>
  <si>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</si>
  <si>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</si>
  <si>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</si>
  <si>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</si>
  <si>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</si>
  <si>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</si>
  <si>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</si>
  <si>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</si>
  <si>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</si>
  <si>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</si>
  <si>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</si>
  <si>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</si>
  <si>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</si>
  <si>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</si>
  <si>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</si>
  <si>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</si>
  <si>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</si>
  <si>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</si>
  <si>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</si>
  <si>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</si>
  <si>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</si>
  <si>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</si>
  <si>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</si>
  <si>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</si>
  <si>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</si>
  <si>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</si>
  <si>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</si>
  <si>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</si>
  <si>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</si>
  <si>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</si>
  <si>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</si>
  <si>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</si>
  <si>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</si>
  <si>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</si>
  <si>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</si>
  <si>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</si>
  <si>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</si>
  <si>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</si>
  <si>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</si>
  <si>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</si>
  <si>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</si>
  <si>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</si>
  <si>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</si>
  <si>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</si>
  <si>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</si>
  <si>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</si>
  <si>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</si>
  <si>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</si>
  <si>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</si>
  <si>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</si>
  <si>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</si>
  <si>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</si>
  <si>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</si>
  <si>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</si>
  <si>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</si>
  <si>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</si>
  <si>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</si>
  <si>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</si>
  <si>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</si>
  <si>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</si>
  <si>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</si>
  <si>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</si>
  <si>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</si>
  <si>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</si>
  <si>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</si>
  <si>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</si>
  <si>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</si>
  <si>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</si>
  <si>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</si>
  <si>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</si>
  <si>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</si>
  <si>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</si>
  <si>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</si>
  <si>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</si>
  <si>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</si>
  <si>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</si>
  <si>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</si>
  <si>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</si>
  <si>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</si>
  <si>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</si>
  <si>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</si>
  <si>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</si>
  <si>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</si>
  <si>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</si>
  <si>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</si>
  <si>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</si>
  <si>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</si>
  <si>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</si>
  <si>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</si>
  <si>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</si>
  <si>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</si>
  <si>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</si>
  <si>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</si>
  <si>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</si>
  <si>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</si>
  <si>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</si>
  <si>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</si>
  <si>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</si>
  <si>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</si>
  <si>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</si>
  <si>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</si>
  <si>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</si>
  <si>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</si>
  <si>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</si>
  <si>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</si>
  <si>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</si>
  <si>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</si>
  <si>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</si>
  <si>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</si>
  <si>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</si>
  <si>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</si>
  <si>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 xml:space="preserve">Planning Estimates from Formula </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</si>
  <si>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</si>
  <si>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</si>
  <si>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</si>
  <si>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</si>
  <si>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</si>
  <si>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</si>
  <si>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</si>
  <si>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</si>
  <si>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</si>
  <si>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</si>
  <si>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</si>
  <si>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</si>
  <si>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</si>
  <si>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</si>
  <si>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</si>
  <si>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</si>
  <si>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</si>
  <si>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</si>
  <si>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</si>
  <si>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</si>
  <si>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</si>
  <si>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</si>
  <si>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</si>
  <si>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</si>
  <si>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</si>
  <si>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</si>
  <si>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</si>
  <si>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</si>
  <si>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</si>
  <si>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</si>
  <si>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</si>
  <si>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</si>
  <si>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</si>
  <si>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</si>
  <si>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</si>
  <si>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</si>
  <si>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</si>
  <si>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</si>
  <si>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</si>
  <si>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</si>
  <si>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</si>
  <si>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</si>
  <si>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</si>
  <si>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</si>
  <si>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</si>
  <si>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</si>
  <si>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</si>
  <si>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</si>
  <si>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</si>
  <si>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</si>
  <si>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</si>
  <si>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</si>
  <si>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</si>
  <si>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</si>
  <si>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</si>
  <si>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</si>
  <si>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</si>
  <si>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</si>
  <si>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</si>
  <si>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</si>
  <si>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</si>
  <si>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</si>
  <si>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</si>
  <si>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</si>
  <si>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</si>
  <si>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</si>
  <si>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</si>
  <si>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</si>
  <si>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</si>
  <si>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</si>
  <si>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</si>
  <si>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</si>
  <si>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</si>
  <si>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</si>
  <si>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</si>
  <si>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</si>
  <si>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</si>
  <si>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</si>
  <si>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</si>
  <si>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</si>
  <si>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</si>
  <si>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</si>
  <si>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</si>
  <si>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</si>
  <si>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</si>
  <si>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</si>
  <si>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</si>
  <si>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</si>
  <si>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</si>
  <si>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</si>
  <si>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</si>
  <si>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</si>
  <si>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</si>
  <si>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</si>
  <si>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</si>
  <si>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</si>
  <si>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</si>
  <si>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</si>
  <si>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</si>
  <si>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</si>
  <si>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</si>
  <si>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</si>
  <si>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</si>
  <si>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</si>
  <si>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</si>
  <si>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</si>
  <si>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</si>
  <si>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</si>
  <si>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</si>
  <si>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</si>
  <si>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</si>
  <si>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</si>
  <si>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</si>
  <si>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</si>
  <si>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</si>
  <si>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</si>
  <si>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</si>
  <si>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</si>
  <si>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</si>
  <si>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</si>
  <si>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</si>
  <si>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</si>
  <si>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</si>
  <si>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</si>
  <si>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</si>
  <si>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</si>
  <si>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</si>
  <si>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</si>
  <si>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</si>
  <si>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</si>
  <si>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</si>
  <si>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</si>
  <si>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</si>
  <si>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</si>
  <si>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</si>
  <si>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</si>
  <si>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</si>
  <si>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</si>
  <si>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</si>
  <si>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</si>
  <si>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</si>
  <si>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</si>
  <si>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</si>
  <si>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</si>
  <si>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</si>
  <si>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</si>
  <si>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</si>
  <si>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</si>
  <si>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</si>
  <si>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</si>
  <si>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</si>
  <si>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</si>
  <si>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</si>
  <si>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</si>
  <si>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</si>
  <si>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</si>
  <si>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</si>
  <si>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</si>
  <si>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</si>
  <si>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</si>
  <si>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</si>
  <si>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</si>
  <si>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</si>
  <si>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</si>
  <si>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</si>
  <si>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</si>
  <si>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</si>
  <si>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</si>
  <si>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</si>
  <si>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</si>
  <si>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</si>
  <si>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</si>
  <si>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</si>
  <si>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</si>
  <si>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</si>
  <si>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</si>
  <si>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</si>
  <si>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</si>
  <si>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</si>
  <si>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</si>
  <si>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t xml:space="preserve">Enclosure 11: MHSA Revised Planning Estimate </t>
  </si>
  <si>
    <t xml:space="preserve">Allocation Percentages </t>
  </si>
  <si>
    <r>
      <t>County Share of Population</t>
    </r>
    <r>
      <rPr>
        <b/>
        <vertAlign val="superscript"/>
        <sz val="12"/>
        <rFont val="Arial"/>
        <family val="2"/>
      </rPr>
      <t>a/</t>
    </r>
  </si>
  <si>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</si>
  <si>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</si>
  <si>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</si>
  <si>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</si>
  <si>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</si>
  <si>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</si>
  <si>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</si>
  <si>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B*$1,115,187,627</t>
  </si>
  <si>
    <t xml:space="preserve">Column C displays the estimated component allocation amount based on growth funds.  This is equal to Column B multiplied by $1,115,187,627.
</t>
  </si>
  <si>
    <t xml:space="preserve">Column E displays the estimated distribution for FY 2021-22. This is equal to the sum of Column C and Column D.
</t>
  </si>
  <si>
    <t xml:space="preserve">Enclosure 11 explains the FY 2021-22 component allocation percentage for each county.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</si>
</sst>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s>
  <fonts count="69"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31">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4" borderId="0" applyNumberFormat="0" applyBorder="0" applyAlignment="0" applyProtection="0"/>
    <xf numFmtId="0" fontId="56" fillId="13" borderId="0" applyNumberFormat="0" applyBorder="0" applyAlignment="0" applyProtection="0"/>
    <xf numFmtId="0" fontId="57" fillId="15"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50">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2" borderId="111" xfId="7" applyFont="1" applyFill="1" applyBorder="1" applyAlignment="1">
      <alignment textRotation="90" wrapText="1"/>
    </xf>
    <xf numFmtId="0" fontId="47" fillId="12"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6"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6" borderId="111" xfId="8" applyFont="1" applyFill="1" applyBorder="1" applyAlignment="1">
      <alignment horizontal="center" vertical="center"/>
    </xf>
    <xf numFmtId="0" fontId="47" fillId="16" borderId="115"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45" fillId="16"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2" fontId="59" fillId="0" borderId="0" xfId="14" applyNumberFormat="1" applyFont="1" applyBorder="1" applyAlignment="1"/>
    <xf numFmtId="2" fontId="59" fillId="0" borderId="3" xfId="14" applyNumberFormat="1" applyFont="1" applyBorder="1" applyAlignment="1"/>
    <xf numFmtId="0" fontId="12" fillId="0" borderId="0" xfId="14" applyFont="1" applyBorder="1"/>
    <xf numFmtId="167" fontId="12" fillId="0" borderId="0" xfId="14" applyNumberFormat="1" applyFont="1" applyBorder="1"/>
    <xf numFmtId="0" fontId="12" fillId="0" borderId="0" xfId="14" applyFont="1" applyFill="1" applyBorder="1"/>
    <xf numFmtId="0" fontId="12" fillId="0" borderId="0" xfId="14" applyFont="1" applyFill="1"/>
    <xf numFmtId="0" fontId="12" fillId="5" borderId="0" xfId="14" applyFont="1" applyFill="1"/>
    <xf numFmtId="3" fontId="12" fillId="5" borderId="0" xfId="14" applyNumberFormat="1" applyFont="1" applyFill="1"/>
    <xf numFmtId="0" fontId="12" fillId="0" borderId="0" xfId="14" applyFont="1"/>
    <xf numFmtId="0" fontId="59" fillId="0" borderId="0" xfId="14" applyFont="1" applyBorder="1" applyAlignment="1">
      <alignment horizontal="center"/>
    </xf>
    <xf numFmtId="0" fontId="59" fillId="5" borderId="0" xfId="14" applyFont="1" applyFill="1" applyBorder="1" applyAlignment="1">
      <alignment horizontal="center"/>
    </xf>
    <xf numFmtId="0" fontId="59" fillId="0" borderId="127" xfId="14" applyFont="1" applyBorder="1" applyAlignment="1">
      <alignment horizontal="center" wrapText="1"/>
    </xf>
    <xf numFmtId="0" fontId="59" fillId="0" borderId="2" xfId="14" applyFont="1" applyFill="1" applyBorder="1" applyAlignment="1">
      <alignment horizontal="center" wrapText="1"/>
    </xf>
    <xf numFmtId="0" fontId="59" fillId="10" borderId="2" xfId="14" applyFont="1" applyFill="1" applyBorder="1" applyAlignment="1">
      <alignment horizontal="center" wrapText="1"/>
    </xf>
    <xf numFmtId="0" fontId="59" fillId="0" borderId="122" xfId="14" applyFont="1" applyFill="1" applyBorder="1" applyAlignment="1">
      <alignment horizontal="center" wrapText="1"/>
    </xf>
    <xf numFmtId="0" fontId="59" fillId="10" borderId="114" xfId="14" applyFont="1" applyFill="1" applyBorder="1" applyAlignment="1">
      <alignment horizontal="center" wrapText="1"/>
    </xf>
    <xf numFmtId="0" fontId="12" fillId="0" borderId="0" xfId="14" applyFont="1" applyAlignment="1">
      <alignment horizontal="center" wrapText="1"/>
    </xf>
    <xf numFmtId="0" fontId="59" fillId="10" borderId="111" xfId="14" applyFont="1" applyFill="1" applyBorder="1" applyAlignment="1">
      <alignment horizontal="center" wrapText="1"/>
    </xf>
    <xf numFmtId="0" fontId="12" fillId="0" borderId="120" xfId="14" applyFont="1" applyBorder="1"/>
    <xf numFmtId="9" fontId="12" fillId="0" borderId="111" xfId="14" applyNumberFormat="1" applyFont="1" applyFill="1" applyBorder="1" applyAlignment="1">
      <alignment horizontal="center"/>
    </xf>
    <xf numFmtId="0" fontId="12" fillId="0" borderId="111" xfId="14" applyFont="1" applyFill="1" applyBorder="1"/>
    <xf numFmtId="0" fontId="12" fillId="0" borderId="111" xfId="14" applyFont="1" applyBorder="1"/>
    <xf numFmtId="0" fontId="12" fillId="0" borderId="9" xfId="14" applyFont="1" applyFill="1" applyBorder="1"/>
    <xf numFmtId="0" fontId="12" fillId="5" borderId="5" xfId="14" applyFont="1" applyFill="1" applyBorder="1"/>
    <xf numFmtId="3" fontId="12" fillId="5" borderId="0" xfId="14" applyNumberFormat="1" applyFont="1" applyFill="1" applyBorder="1"/>
    <xf numFmtId="0" fontId="12" fillId="5" borderId="9" xfId="14" applyFont="1" applyFill="1" applyBorder="1"/>
    <xf numFmtId="0" fontId="12" fillId="5" borderId="0" xfId="14" applyFont="1" applyFill="1" applyBorder="1"/>
    <xf numFmtId="0" fontId="12" fillId="0" borderId="24" xfId="14" applyFont="1" applyBorder="1"/>
    <xf numFmtId="0" fontId="12" fillId="0" borderId="111" xfId="14" applyNumberFormat="1" applyFont="1" applyFill="1" applyBorder="1" applyAlignment="1">
      <alignment horizontal="center"/>
    </xf>
    <xf numFmtId="1" fontId="12" fillId="0" borderId="111" xfId="14" applyNumberFormat="1" applyFont="1" applyFill="1" applyBorder="1" applyAlignment="1">
      <alignment horizontal="center"/>
    </xf>
    <xf numFmtId="0" fontId="12" fillId="0" borderId="115" xfId="14" applyFont="1" applyBorder="1"/>
    <xf numFmtId="0" fontId="12" fillId="0" borderId="111" xfId="14" applyFont="1" applyBorder="1" applyAlignment="1">
      <alignment horizontal="center"/>
    </xf>
    <xf numFmtId="0" fontId="12" fillId="0" borderId="121" xfId="14" applyFont="1" applyBorder="1" applyAlignment="1">
      <alignment horizontal="center"/>
    </xf>
    <xf numFmtId="0" fontId="12" fillId="0" borderId="114" xfId="14" applyFont="1" applyBorder="1" applyAlignment="1">
      <alignment horizontal="center"/>
    </xf>
    <xf numFmtId="0" fontId="12" fillId="0" borderId="120" xfId="14" applyFont="1" applyBorder="1" applyAlignment="1">
      <alignment horizontal="center"/>
    </xf>
    <xf numFmtId="0" fontId="12" fillId="0" borderId="111" xfId="14" applyFont="1" applyFill="1" applyBorder="1" applyAlignment="1">
      <alignment horizontal="center"/>
    </xf>
    <xf numFmtId="0" fontId="12" fillId="0" borderId="2" xfId="14" applyFont="1" applyBorder="1" applyAlignment="1">
      <alignment horizontal="center"/>
    </xf>
    <xf numFmtId="0" fontId="12" fillId="0" borderId="9" xfId="14" applyFont="1" applyBorder="1" applyAlignment="1">
      <alignment horizontal="center"/>
    </xf>
    <xf numFmtId="0" fontId="12" fillId="0" borderId="5" xfId="14" applyFont="1" applyBorder="1" applyAlignment="1">
      <alignment horizontal="center"/>
    </xf>
    <xf numFmtId="0" fontId="12" fillId="0" borderId="0" xfId="14" applyFont="1" applyBorder="1" applyAlignment="1">
      <alignment horizontal="center"/>
    </xf>
    <xf numFmtId="0" fontId="12" fillId="0" borderId="122" xfId="14" applyFont="1" applyBorder="1" applyAlignment="1">
      <alignment horizontal="center"/>
    </xf>
    <xf numFmtId="3" fontId="12" fillId="0" borderId="111" xfId="14" applyNumberFormat="1" applyFont="1" applyBorder="1"/>
    <xf numFmtId="165" fontId="12" fillId="0" borderId="111" xfId="1" applyNumberFormat="1" applyFont="1" applyBorder="1"/>
    <xf numFmtId="166" fontId="12" fillId="0" borderId="111" xfId="14" applyNumberFormat="1" applyFont="1" applyBorder="1"/>
    <xf numFmtId="178" fontId="12" fillId="0" borderId="111" xfId="14" applyNumberFormat="1" applyFont="1" applyBorder="1"/>
    <xf numFmtId="165" fontId="12" fillId="0" borderId="111" xfId="14" applyNumberFormat="1" applyFont="1" applyBorder="1"/>
    <xf numFmtId="167" fontId="12" fillId="0" borderId="111" xfId="14" applyNumberFormat="1" applyFont="1" applyBorder="1"/>
    <xf numFmtId="173" fontId="12" fillId="0" borderId="111" xfId="1" applyNumberFormat="1" applyFont="1" applyBorder="1"/>
    <xf numFmtId="6" fontId="12" fillId="0" borderId="111" xfId="14" applyNumberFormat="1" applyFont="1" applyBorder="1"/>
    <xf numFmtId="3" fontId="12" fillId="0" borderId="111" xfId="1" applyNumberFormat="1" applyFont="1" applyFill="1" applyBorder="1"/>
    <xf numFmtId="173" fontId="12" fillId="0" borderId="2" xfId="1" applyNumberFormat="1" applyFont="1" applyBorder="1"/>
    <xf numFmtId="173" fontId="12" fillId="0" borderId="9" xfId="1" applyNumberFormat="1" applyFont="1" applyFill="1" applyBorder="1"/>
    <xf numFmtId="173" fontId="12" fillId="5" borderId="5" xfId="1" applyNumberFormat="1" applyFont="1" applyFill="1" applyBorder="1"/>
    <xf numFmtId="6" fontId="12" fillId="5" borderId="9" xfId="14" applyNumberFormat="1" applyFont="1" applyFill="1" applyBorder="1"/>
    <xf numFmtId="0" fontId="12" fillId="0" borderId="2" xfId="14" applyNumberFormat="1" applyFont="1" applyBorder="1"/>
    <xf numFmtId="173" fontId="12" fillId="0" borderId="2" xfId="14" applyNumberFormat="1" applyFont="1" applyBorder="1"/>
    <xf numFmtId="44" fontId="12" fillId="0" borderId="111" xfId="14" applyNumberFormat="1" applyFont="1" applyBorder="1"/>
    <xf numFmtId="44" fontId="12" fillId="0" borderId="2" xfId="14" applyNumberFormat="1" applyFont="1" applyBorder="1"/>
    <xf numFmtId="44" fontId="12" fillId="0" borderId="122" xfId="14" applyNumberFormat="1" applyFont="1" applyBorder="1"/>
    <xf numFmtId="44" fontId="12" fillId="0" borderId="114" xfId="14" applyNumberFormat="1" applyFont="1" applyBorder="1"/>
    <xf numFmtId="173" fontId="12" fillId="0" borderId="111" xfId="14" applyNumberFormat="1" applyFont="1" applyBorder="1"/>
    <xf numFmtId="44" fontId="12" fillId="0" borderId="0" xfId="14" applyNumberFormat="1" applyFont="1"/>
    <xf numFmtId="4" fontId="67" fillId="0" borderId="119" xfId="0" applyNumberFormat="1" applyFont="1" applyFill="1" applyBorder="1" applyAlignment="1">
      <alignment horizontal="right" vertical="top" shrinkToFit="1"/>
    </xf>
    <xf numFmtId="4" fontId="67" fillId="0" borderId="0" xfId="0" applyNumberFormat="1" applyFont="1" applyFill="1" applyBorder="1" applyAlignment="1">
      <alignment horizontal="right" vertical="top" shrinkToFit="1"/>
    </xf>
    <xf numFmtId="0" fontId="12" fillId="0" borderId="120" xfId="14" applyFont="1" applyBorder="1" applyAlignment="1">
      <alignment horizontal="left"/>
    </xf>
    <xf numFmtId="181" fontId="12" fillId="0" borderId="111" xfId="14" applyNumberFormat="1" applyFont="1" applyBorder="1"/>
    <xf numFmtId="183" fontId="12" fillId="0" borderId="111" xfId="14" applyNumberFormat="1" applyFont="1" applyBorder="1"/>
    <xf numFmtId="0" fontId="12" fillId="0" borderId="120" xfId="14" applyFont="1" applyFill="1" applyBorder="1"/>
    <xf numFmtId="165" fontId="12" fillId="0" borderId="111" xfId="1" applyNumberFormat="1" applyFont="1" applyFill="1" applyBorder="1"/>
    <xf numFmtId="166" fontId="12" fillId="0" borderId="111" xfId="14" applyNumberFormat="1" applyFont="1" applyFill="1" applyBorder="1"/>
    <xf numFmtId="178" fontId="12" fillId="0" borderId="111" xfId="14" applyNumberFormat="1" applyFont="1" applyFill="1" applyBorder="1"/>
    <xf numFmtId="165" fontId="12" fillId="0" borderId="111" xfId="14" applyNumberFormat="1" applyFont="1" applyFill="1" applyBorder="1"/>
    <xf numFmtId="167" fontId="12" fillId="0" borderId="111" xfId="14" applyNumberFormat="1" applyFont="1" applyFill="1" applyBorder="1"/>
    <xf numFmtId="6" fontId="12" fillId="0" borderId="111" xfId="14" applyNumberFormat="1" applyFont="1" applyFill="1" applyBorder="1"/>
    <xf numFmtId="173" fontId="12" fillId="0" borderId="5" xfId="1" applyNumberFormat="1" applyFont="1" applyFill="1" applyBorder="1"/>
    <xf numFmtId="3" fontId="12" fillId="0" borderId="0" xfId="14" applyNumberFormat="1" applyFont="1" applyFill="1" applyBorder="1"/>
    <xf numFmtId="6" fontId="12" fillId="0" borderId="9" xfId="14" applyNumberFormat="1" applyFont="1" applyFill="1" applyBorder="1"/>
    <xf numFmtId="0" fontId="12" fillId="0" borderId="5" xfId="14" applyFont="1" applyFill="1" applyBorder="1"/>
    <xf numFmtId="164" fontId="12" fillId="0" borderId="123" xfId="14" applyNumberFormat="1" applyFont="1" applyBorder="1"/>
    <xf numFmtId="3" fontId="12" fillId="0" borderId="124" xfId="14" applyNumberFormat="1" applyFont="1" applyBorder="1"/>
    <xf numFmtId="166" fontId="12" fillId="0" borderId="124" xfId="14" applyNumberFormat="1" applyFont="1" applyBorder="1"/>
    <xf numFmtId="3" fontId="12" fillId="12" borderId="0" xfId="14" applyNumberFormat="1" applyFont="1" applyFill="1"/>
    <xf numFmtId="173" fontId="12" fillId="0" borderId="124" xfId="1" applyNumberFormat="1" applyFont="1" applyBorder="1"/>
    <xf numFmtId="182" fontId="12" fillId="0" borderId="124" xfId="1" applyNumberFormat="1" applyFont="1" applyBorder="1"/>
    <xf numFmtId="9" fontId="12" fillId="0" borderId="124" xfId="1" applyNumberFormat="1" applyFont="1" applyBorder="1"/>
    <xf numFmtId="168" fontId="12" fillId="0" borderId="124" xfId="1" applyNumberFormat="1" applyFont="1" applyBorder="1"/>
    <xf numFmtId="44" fontId="12" fillId="0" borderId="124" xfId="14" applyNumberFormat="1" applyFont="1" applyBorder="1"/>
    <xf numFmtId="44" fontId="12" fillId="0" borderId="125" xfId="14" applyNumberFormat="1" applyFont="1" applyBorder="1"/>
    <xf numFmtId="44" fontId="12" fillId="0" borderId="126" xfId="14" applyNumberFormat="1" applyFont="1" applyBorder="1"/>
    <xf numFmtId="44" fontId="12" fillId="0" borderId="114" xfId="16" applyFont="1" applyBorder="1"/>
    <xf numFmtId="44" fontId="12" fillId="0" borderId="111" xfId="16" applyFont="1" applyBorder="1"/>
    <xf numFmtId="44" fontId="12" fillId="0" borderId="0" xfId="16" applyFont="1"/>
    <xf numFmtId="4" fontId="12" fillId="0" borderId="0" xfId="14" applyNumberFormat="1" applyFont="1"/>
    <xf numFmtId="167" fontId="12" fillId="0" borderId="0" xfId="14" applyNumberFormat="1" applyFont="1"/>
    <xf numFmtId="0" fontId="59" fillId="0" borderId="0" xfId="14" applyFont="1" applyAlignment="1"/>
    <xf numFmtId="0" fontId="68" fillId="0" borderId="0" xfId="14" applyFont="1"/>
    <xf numFmtId="175" fontId="68" fillId="0" borderId="0" xfId="17" applyNumberFormat="1" applyFont="1" applyFill="1"/>
    <xf numFmtId="165" fontId="12" fillId="0" borderId="0" xfId="14" applyNumberFormat="1" applyFont="1"/>
    <xf numFmtId="167" fontId="12" fillId="0" borderId="0" xfId="14" applyNumberFormat="1" applyFont="1" applyFill="1"/>
    <xf numFmtId="3" fontId="59" fillId="4" borderId="0" xfId="14" applyNumberFormat="1" applyFont="1" applyFill="1"/>
    <xf numFmtId="168" fontId="12" fillId="0" borderId="0" xfId="14" applyNumberFormat="1" applyFont="1"/>
    <xf numFmtId="3" fontId="12" fillId="0" borderId="0" xfId="14" applyNumberFormat="1" applyFont="1"/>
    <xf numFmtId="175" fontId="12" fillId="0" borderId="0" xfId="16" applyNumberFormat="1" applyFont="1"/>
    <xf numFmtId="6" fontId="12" fillId="0" borderId="0" xfId="14" applyNumberFormat="1" applyFont="1"/>
    <xf numFmtId="6" fontId="12" fillId="0" borderId="0" xfId="14" applyNumberFormat="1" applyFont="1" applyBorder="1"/>
    <xf numFmtId="165" fontId="12" fillId="0" borderId="0" xfId="14" applyNumberFormat="1" applyFont="1" applyBorder="1"/>
    <xf numFmtId="3" fontId="12" fillId="0" borderId="0" xfId="14" applyNumberFormat="1" applyFont="1" applyBorder="1"/>
    <xf numFmtId="10" fontId="12" fillId="0" borderId="0" xfId="14" applyNumberFormat="1" applyFont="1" applyBorder="1"/>
    <xf numFmtId="167" fontId="12" fillId="5" borderId="0" xfId="14" applyNumberFormat="1" applyFont="1" applyFill="1"/>
    <xf numFmtId="173" fontId="12" fillId="0" borderId="0" xfId="14" applyNumberFormat="1" applyFont="1"/>
    <xf numFmtId="6" fontId="12" fillId="0" borderId="0" xfId="14" applyNumberFormat="1" applyFont="1" applyFill="1" applyBorder="1"/>
    <xf numFmtId="0" fontId="0" fillId="0" borderId="0" xfId="0" applyAlignment="1">
      <alignment wrapText="1"/>
    </xf>
    <xf numFmtId="0" fontId="59" fillId="0" borderId="0" xfId="0" applyFont="1" applyAlignment="1">
      <alignment vertical="top" wrapText="1"/>
    </xf>
    <xf numFmtId="0" fontId="12" fillId="0" borderId="0" xfId="0" applyFont="1" applyAlignment="1">
      <alignment vertical="top" wrapText="1"/>
    </xf>
    <xf numFmtId="3" fontId="12" fillId="0" borderId="0" xfId="14" applyNumberFormat="1" applyFont="1" applyFill="1"/>
    <xf numFmtId="167" fontId="12" fillId="0" borderId="124" xfId="14" applyNumberFormat="1" applyFont="1" applyFill="1" applyBorder="1"/>
    <xf numFmtId="175" fontId="12" fillId="0" borderId="124" xfId="16" applyNumberFormat="1" applyFont="1" applyFill="1" applyBorder="1"/>
    <xf numFmtId="3" fontId="12" fillId="11" borderId="0" xfId="17" applyNumberFormat="1" applyFont="1" applyFill="1"/>
    <xf numFmtId="0" fontId="59" fillId="5" borderId="117" xfId="14" applyFont="1" applyFill="1" applyBorder="1" applyAlignment="1">
      <alignment horizontal="center"/>
    </xf>
    <xf numFmtId="0" fontId="59" fillId="5" borderId="116" xfId="14" applyFont="1" applyFill="1" applyBorder="1" applyAlignment="1">
      <alignment horizontal="center"/>
    </xf>
    <xf numFmtId="0" fontId="59" fillId="5" borderId="118" xfId="14" applyFont="1" applyFill="1" applyBorder="1" applyAlignment="1">
      <alignment horizontal="center"/>
    </xf>
    <xf numFmtId="2" fontId="59" fillId="0" borderId="128" xfId="14" applyNumberFormat="1" applyFont="1" applyBorder="1" applyAlignment="1">
      <alignment horizontal="center" wrapText="1"/>
    </xf>
    <xf numFmtId="2" fontId="59" fillId="0" borderId="129" xfId="14" applyNumberFormat="1" applyFont="1" applyBorder="1" applyAlignment="1">
      <alignment horizontal="center" wrapText="1"/>
    </xf>
    <xf numFmtId="2" fontId="59" fillId="0" borderId="130" xfId="14" applyNumberFormat="1" applyFont="1" applyBorder="1" applyAlignment="1">
      <alignment horizontal="center" wrapText="1"/>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cellStyle name="Comma" xfId="13" builtinId="3"/>
    <cellStyle name="Comma 2" xfId="15"/>
    <cellStyle name="Comma 3" xfId="22"/>
    <cellStyle name="Currency" xfId="16" builtinId="4"/>
    <cellStyle name="Currency 2" xfId="17"/>
    <cellStyle name="Good 2" xfId="24"/>
    <cellStyle name="Hyperlink" xfId="4" builtinId="8"/>
    <cellStyle name="Hyperlink 2" xfId="19"/>
    <cellStyle name="Hyperlink 3" xfId="20"/>
    <cellStyle name="Map Labels" xfId="10"/>
    <cellStyle name="Map Legend" xfId="11"/>
    <cellStyle name="Map Title" xfId="12"/>
    <cellStyle name="Neutral 2" xfId="25"/>
    <cellStyle name="Normal" xfId="0" builtinId="0"/>
    <cellStyle name="Normal 2" xfId="3"/>
    <cellStyle name="Normal 2 2" xfId="2"/>
    <cellStyle name="Normal 2 2 2" xfId="26"/>
    <cellStyle name="Normal 2 3" xfId="6"/>
    <cellStyle name="Normal 2 4" xfId="14"/>
    <cellStyle name="Normal 2 5" xfId="27"/>
    <cellStyle name="Normal 2 6" xfId="28"/>
    <cellStyle name="Normal 3" xfId="7"/>
    <cellStyle name="Normal 3 2" xfId="29"/>
    <cellStyle name="Normal 4" xfId="8"/>
    <cellStyle name="Normal 4 2" xfId="21"/>
    <cellStyle name="Normal 5" xfId="18"/>
    <cellStyle name="Normal 5 2" xfId="30"/>
    <cellStyle name="Normal 6" xfId="5"/>
    <cellStyle name="Percent" xfId="1" builtinId="5"/>
    <cellStyle name="Percent 2" xfId="9"/>
    <cellStyle name="Percent 2 2" xfId="31"/>
    <cellStyle name="Percent 2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2.%20Community%20Support%20Branch\4.%20PMF%20Section\2.%20Fiscal%20Unit\Allocation%20Methodology-SCO%20Distribution\2021-22%20Distribution\2021-22%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2021-22"/>
      <sheetName val="State Population"/>
      <sheetName val="Poverty-Uninsured Population"/>
      <sheetName val="Prevalence"/>
      <sheetName val="Self Suff. Calc"/>
      <sheetName val="CA All Families 2021"/>
      <sheetName val="SSS"/>
      <sheetName val="E-1 City-County 2018"/>
      <sheetName val="About the Data"/>
      <sheetName val="Resources-new"/>
      <sheetName val="2009-10 Allocation"/>
    </sheetNames>
    <sheetDataSet>
      <sheetData sheetId="0">
        <row r="7">
          <cell r="K7">
            <v>3.8237E-2</v>
          </cell>
        </row>
        <row r="8">
          <cell r="K8">
            <v>2.1999999999999999E-5</v>
          </cell>
        </row>
        <row r="9">
          <cell r="K9">
            <v>6.8199999999999999E-4</v>
          </cell>
        </row>
        <row r="10">
          <cell r="K10">
            <v>4.9300000000000004E-3</v>
          </cell>
        </row>
        <row r="11">
          <cell r="K11">
            <v>9.3700000000000001E-4</v>
          </cell>
        </row>
        <row r="12">
          <cell r="K12">
            <v>4.4799999999999999E-4</v>
          </cell>
        </row>
        <row r="13">
          <cell r="K13">
            <v>2.7181E-2</v>
          </cell>
        </row>
        <row r="14">
          <cell r="K14">
            <v>5.7200000000000003E-4</v>
          </cell>
        </row>
        <row r="15">
          <cell r="K15">
            <v>4.0260000000000001E-3</v>
          </cell>
        </row>
        <row r="16">
          <cell r="K16">
            <v>2.7289000000000001E-2</v>
          </cell>
        </row>
        <row r="17">
          <cell r="K17">
            <v>6.6799999999999997E-4</v>
          </cell>
        </row>
        <row r="18">
          <cell r="K18">
            <v>3.2429999999999998E-3</v>
          </cell>
        </row>
        <row r="19">
          <cell r="K19">
            <v>4.6080000000000001E-3</v>
          </cell>
        </row>
        <row r="20">
          <cell r="K20">
            <v>3.1599999999999998E-4</v>
          </cell>
        </row>
        <row r="21">
          <cell r="K21">
            <v>2.3990000000000001E-2</v>
          </cell>
        </row>
        <row r="22">
          <cell r="K22">
            <v>3.8170000000000001E-3</v>
          </cell>
        </row>
        <row r="23">
          <cell r="K23">
            <v>1.519E-3</v>
          </cell>
        </row>
        <row r="24">
          <cell r="K24">
            <v>4.2499999999999998E-4</v>
          </cell>
        </row>
        <row r="25">
          <cell r="K25">
            <v>0.27424100000000001</v>
          </cell>
        </row>
        <row r="26">
          <cell r="K26">
            <v>4.1590000000000004E-3</v>
          </cell>
        </row>
        <row r="27">
          <cell r="K27">
            <v>6.633E-3</v>
          </cell>
        </row>
        <row r="28">
          <cell r="K28">
            <v>3.3500000000000001E-4</v>
          </cell>
        </row>
        <row r="29">
          <cell r="K29">
            <v>1.9780000000000002E-3</v>
          </cell>
        </row>
        <row r="30">
          <cell r="K30">
            <v>7.6959999999999997E-3</v>
          </cell>
        </row>
        <row r="31">
          <cell r="K31">
            <v>1.83E-4</v>
          </cell>
        </row>
        <row r="32">
          <cell r="K32">
            <v>2.6200000000000003E-4</v>
          </cell>
        </row>
        <row r="33">
          <cell r="K33">
            <v>1.1455E-2</v>
          </cell>
        </row>
        <row r="34">
          <cell r="K34">
            <v>2.8830000000000001E-3</v>
          </cell>
        </row>
        <row r="35">
          <cell r="K35">
            <v>2.0049999999999998E-3</v>
          </cell>
        </row>
        <row r="36">
          <cell r="K36">
            <v>8.2282999999999995E-2</v>
          </cell>
        </row>
        <row r="37">
          <cell r="K37">
            <v>8.4690000000000008E-3</v>
          </cell>
        </row>
        <row r="38">
          <cell r="K38">
            <v>2.9799999999999998E-4</v>
          </cell>
        </row>
        <row r="39">
          <cell r="K39">
            <v>6.2517000000000003E-2</v>
          </cell>
        </row>
        <row r="40">
          <cell r="K40">
            <v>3.6894000000000003E-2</v>
          </cell>
        </row>
        <row r="41">
          <cell r="K41">
            <v>1.4920000000000001E-3</v>
          </cell>
        </row>
        <row r="42">
          <cell r="K42">
            <v>5.4404000000000001E-2</v>
          </cell>
        </row>
        <row r="43">
          <cell r="K43">
            <v>8.4172999999999998E-2</v>
          </cell>
        </row>
        <row r="44">
          <cell r="K44">
            <v>2.1857999999999999E-2</v>
          </cell>
        </row>
        <row r="45">
          <cell r="K45">
            <v>1.9092000000000001E-2</v>
          </cell>
        </row>
        <row r="46">
          <cell r="K46">
            <v>6.0029999999999997E-3</v>
          </cell>
        </row>
        <row r="47">
          <cell r="K47">
            <v>2.0251000000000002E-2</v>
          </cell>
        </row>
        <row r="48">
          <cell r="K48">
            <v>1.3115E-2</v>
          </cell>
        </row>
        <row r="49">
          <cell r="K49">
            <v>4.6269999999999999E-2</v>
          </cell>
        </row>
        <row r="50">
          <cell r="K50">
            <v>7.3969999999999999E-3</v>
          </cell>
        </row>
        <row r="51">
          <cell r="K51">
            <v>4.1780000000000003E-3</v>
          </cell>
        </row>
        <row r="52">
          <cell r="K52">
            <v>5.5000000000000002E-5</v>
          </cell>
        </row>
        <row r="53">
          <cell r="K53">
            <v>9.8799999999999995E-4</v>
          </cell>
        </row>
        <row r="54">
          <cell r="K54">
            <v>9.1959999999999993E-3</v>
          </cell>
        </row>
        <row r="55">
          <cell r="K55">
            <v>1.0931E-2</v>
          </cell>
        </row>
        <row r="56">
          <cell r="K56">
            <v>1.3741E-2</v>
          </cell>
        </row>
        <row r="57">
          <cell r="K57">
            <v>4.2269999999999999E-3</v>
          </cell>
        </row>
        <row r="58">
          <cell r="K58">
            <v>1.6130000000000001E-3</v>
          </cell>
        </row>
        <row r="59">
          <cell r="K59">
            <v>2.5599999999999999E-4</v>
          </cell>
        </row>
        <row r="60">
          <cell r="K60">
            <v>1.3034E-2</v>
          </cell>
        </row>
        <row r="61">
          <cell r="K61">
            <v>1.073E-3</v>
          </cell>
        </row>
        <row r="62">
          <cell r="K62">
            <v>1.916E-2</v>
          </cell>
        </row>
        <row r="63">
          <cell r="K63">
            <v>5.8050000000000003E-3</v>
          </cell>
        </row>
        <row r="65">
          <cell r="K65">
            <v>2.9584571661461245E-3</v>
          </cell>
        </row>
        <row r="66">
          <cell r="K66">
            <v>5.5770848728635709E-3</v>
          </cell>
        </row>
        <row r="70">
          <cell r="M70">
            <v>1589680372.72</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C:/Users/yvue/AppData/Local/Microsoft/Windows/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zoomScale="80" zoomScaleNormal="80" workbookViewId="0"/>
  </sheetViews>
  <sheetFormatPr defaultColWidth="0" defaultRowHeight="15" zeroHeight="1" x14ac:dyDescent="0.2"/>
  <cols>
    <col min="1" max="1" width="85.77734375" customWidth="1"/>
    <col min="2" max="2" width="10.77734375" hidden="1" customWidth="1"/>
    <col min="3" max="16384" width="8.88671875" hidden="1"/>
  </cols>
  <sheetData>
    <row r="1" spans="1:1" ht="15.75" x14ac:dyDescent="0.2">
      <c r="A1" s="511" t="s">
        <v>882</v>
      </c>
    </row>
    <row r="2" spans="1:1" ht="30" x14ac:dyDescent="0.2">
      <c r="A2" s="512" t="s">
        <v>890</v>
      </c>
    </row>
    <row r="3" spans="1:1" ht="30" x14ac:dyDescent="0.2">
      <c r="A3" s="512" t="s">
        <v>883</v>
      </c>
    </row>
    <row r="4" spans="1:1" ht="45" x14ac:dyDescent="0.2">
      <c r="A4" s="512" t="s">
        <v>884</v>
      </c>
    </row>
    <row r="5" spans="1:1" ht="45" x14ac:dyDescent="0.2">
      <c r="A5" s="512" t="s">
        <v>888</v>
      </c>
    </row>
    <row r="6" spans="1:1" ht="30" x14ac:dyDescent="0.2">
      <c r="A6" s="512" t="s">
        <v>885</v>
      </c>
    </row>
    <row r="7" spans="1:1" ht="45" x14ac:dyDescent="0.2">
      <c r="A7" s="512" t="s">
        <v>889</v>
      </c>
    </row>
    <row r="8" spans="1:1" ht="45" x14ac:dyDescent="0.2">
      <c r="A8" s="512" t="s">
        <v>886</v>
      </c>
    </row>
    <row r="9" spans="1:1" hidden="1" x14ac:dyDescent="0.2">
      <c r="A9" s="510"/>
    </row>
    <row r="10" spans="1:1" hidden="1" x14ac:dyDescent="0.2">
      <c r="A10" s="510"/>
    </row>
    <row r="11" spans="1:1" hidden="1" x14ac:dyDescent="0.2">
      <c r="A11" s="510"/>
    </row>
    <row r="12" spans="1:1" hidden="1" x14ac:dyDescent="0.2">
      <c r="A12" s="510"/>
    </row>
    <row r="13" spans="1:1" hidden="1" x14ac:dyDescent="0.2">
      <c r="A13" s="51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1277"/>
  <sheetViews>
    <sheetView topLeftCell="A1160" zoomScale="75" zoomScaleNormal="75" zoomScaleSheetLayoutView="25" workbookViewId="0">
      <selection activeCell="H990" sqref="H990"/>
    </sheetView>
  </sheetViews>
  <sheetFormatPr defaultColWidth="8.77734375" defaultRowHeight="12.75" x14ac:dyDescent="0.2"/>
  <cols>
    <col min="1" max="1" width="28.6640625" style="48" customWidth="1"/>
    <col min="2" max="7" width="10.33203125" style="48" customWidth="1"/>
    <col min="8" max="8" width="10.33203125" style="205" customWidth="1"/>
    <col min="9" max="157" width="10.33203125" style="48" customWidth="1"/>
    <col min="158" max="16384" width="8.77734375" style="48"/>
  </cols>
  <sheetData>
    <row r="1" spans="1:157" ht="99" customHeight="1" x14ac:dyDescent="0.3">
      <c r="A1" s="548" t="s">
        <v>570</v>
      </c>
      <c r="B1" s="548"/>
      <c r="C1" s="548"/>
      <c r="D1" s="548"/>
      <c r="E1" s="548"/>
      <c r="F1" s="548"/>
      <c r="G1" s="548"/>
      <c r="H1" s="548"/>
      <c r="I1" s="548"/>
      <c r="J1" s="548"/>
      <c r="K1" s="548"/>
      <c r="L1" s="548"/>
      <c r="M1" s="548"/>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35">
      <c r="A2" s="49" t="s">
        <v>571</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4.25" x14ac:dyDescent="0.3">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572</v>
      </c>
      <c r="BU3" s="57" t="s">
        <v>573</v>
      </c>
      <c r="BV3" s="57" t="s">
        <v>574</v>
      </c>
      <c r="BW3" s="57" t="s">
        <v>574</v>
      </c>
      <c r="BX3" s="57" t="s">
        <v>574</v>
      </c>
      <c r="BY3" s="57" t="s">
        <v>574</v>
      </c>
      <c r="BZ3" s="57" t="s">
        <v>574</v>
      </c>
      <c r="CA3" s="57" t="s">
        <v>575</v>
      </c>
      <c r="CB3" s="57" t="s">
        <v>576</v>
      </c>
      <c r="CC3" s="57" t="s">
        <v>576</v>
      </c>
      <c r="CD3" s="57" t="s">
        <v>576</v>
      </c>
      <c r="CE3" s="57" t="s">
        <v>576</v>
      </c>
      <c r="CF3" s="57" t="s">
        <v>576</v>
      </c>
      <c r="CG3" s="57" t="s">
        <v>576</v>
      </c>
      <c r="CH3" s="57" t="s">
        <v>576</v>
      </c>
      <c r="CI3" s="57" t="s">
        <v>575</v>
      </c>
      <c r="CJ3" s="57" t="s">
        <v>574</v>
      </c>
      <c r="CK3" s="57" t="s">
        <v>574</v>
      </c>
      <c r="CL3" s="57" t="s">
        <v>574</v>
      </c>
      <c r="CM3" s="57" t="s">
        <v>574</v>
      </c>
      <c r="CN3" s="57" t="s">
        <v>574</v>
      </c>
      <c r="CO3" s="57" t="s">
        <v>574</v>
      </c>
      <c r="CP3" s="57" t="s">
        <v>574</v>
      </c>
      <c r="CQ3" s="57" t="s">
        <v>574</v>
      </c>
      <c r="CR3" s="57" t="s">
        <v>574</v>
      </c>
      <c r="CS3" s="57" t="s">
        <v>574</v>
      </c>
      <c r="CT3" s="57" t="s">
        <v>574</v>
      </c>
      <c r="CU3" s="57" t="s">
        <v>576</v>
      </c>
      <c r="CV3" s="57" t="s">
        <v>576</v>
      </c>
      <c r="CW3" s="57" t="s">
        <v>576</v>
      </c>
      <c r="CX3" s="57" t="s">
        <v>576</v>
      </c>
      <c r="CY3" s="57" t="s">
        <v>576</v>
      </c>
      <c r="CZ3" s="57" t="s">
        <v>576</v>
      </c>
      <c r="DA3" s="57" t="s">
        <v>576</v>
      </c>
      <c r="DB3" s="57" t="s">
        <v>577</v>
      </c>
      <c r="DC3" s="57" t="s">
        <v>577</v>
      </c>
      <c r="DD3" s="57" t="s">
        <v>577</v>
      </c>
      <c r="DE3" s="57" t="s">
        <v>577</v>
      </c>
      <c r="DF3" s="57" t="s">
        <v>578</v>
      </c>
      <c r="DG3" s="57" t="s">
        <v>579</v>
      </c>
      <c r="DH3" s="57" t="s">
        <v>579</v>
      </c>
      <c r="DI3" s="57" t="s">
        <v>579</v>
      </c>
      <c r="DJ3" s="57" t="s">
        <v>579</v>
      </c>
      <c r="DK3" s="57" t="s">
        <v>579</v>
      </c>
      <c r="DL3" s="57" t="s">
        <v>579</v>
      </c>
      <c r="DM3" s="57" t="s">
        <v>579</v>
      </c>
      <c r="DN3" s="57" t="s">
        <v>579</v>
      </c>
      <c r="DO3" s="57" t="s">
        <v>579</v>
      </c>
      <c r="DP3" s="57" t="s">
        <v>579</v>
      </c>
      <c r="DQ3" s="57" t="s">
        <v>579</v>
      </c>
      <c r="DR3" s="57" t="s">
        <v>579</v>
      </c>
      <c r="DS3" s="57" t="s">
        <v>579</v>
      </c>
      <c r="DT3" s="57" t="s">
        <v>579</v>
      </c>
      <c r="DU3" s="57" t="s">
        <v>579</v>
      </c>
      <c r="DV3" s="57" t="s">
        <v>579</v>
      </c>
      <c r="DW3" s="57" t="s">
        <v>579</v>
      </c>
      <c r="DX3" s="57" t="s">
        <v>579</v>
      </c>
      <c r="DY3" s="57" t="s">
        <v>579</v>
      </c>
      <c r="DZ3" s="57" t="s">
        <v>579</v>
      </c>
      <c r="EA3" s="57" t="s">
        <v>579</v>
      </c>
      <c r="EB3" s="57" t="s">
        <v>579</v>
      </c>
      <c r="EC3" s="57" t="s">
        <v>579</v>
      </c>
      <c r="ED3" s="57" t="s">
        <v>579</v>
      </c>
      <c r="EE3" s="57" t="s">
        <v>579</v>
      </c>
      <c r="EF3" s="57" t="s">
        <v>579</v>
      </c>
      <c r="EG3" s="57" t="s">
        <v>579</v>
      </c>
      <c r="EH3" s="57" t="s">
        <v>579</v>
      </c>
      <c r="EI3" s="57" t="s">
        <v>579</v>
      </c>
      <c r="EJ3" s="57" t="s">
        <v>579</v>
      </c>
      <c r="EK3" s="57" t="s">
        <v>579</v>
      </c>
      <c r="EL3" s="57" t="s">
        <v>579</v>
      </c>
      <c r="EM3" s="57" t="s">
        <v>579</v>
      </c>
      <c r="EN3" s="57" t="s">
        <v>579</v>
      </c>
      <c r="EO3" s="57" t="s">
        <v>579</v>
      </c>
      <c r="EP3" s="57" t="s">
        <v>579</v>
      </c>
      <c r="EQ3" s="57" t="s">
        <v>579</v>
      </c>
      <c r="ER3" s="57" t="s">
        <v>579</v>
      </c>
      <c r="ES3" s="57" t="s">
        <v>579</v>
      </c>
      <c r="ET3" s="57" t="s">
        <v>579</v>
      </c>
      <c r="EU3" s="57" t="s">
        <v>579</v>
      </c>
      <c r="EV3" s="57" t="s">
        <v>575</v>
      </c>
      <c r="EW3" s="57" t="s">
        <v>575</v>
      </c>
      <c r="EX3" s="57" t="s">
        <v>580</v>
      </c>
      <c r="EY3" s="57" t="s">
        <v>575</v>
      </c>
      <c r="EZ3" s="57" t="s">
        <v>575</v>
      </c>
      <c r="FA3" s="57" t="s">
        <v>575</v>
      </c>
    </row>
    <row r="4" spans="1:157" ht="14.25" x14ac:dyDescent="0.3">
      <c r="A4" s="52"/>
      <c r="B4" s="53"/>
      <c r="C4" s="54"/>
      <c r="D4" s="54"/>
      <c r="E4" s="54"/>
      <c r="F4" s="54"/>
      <c r="G4" s="54"/>
      <c r="H4" s="186"/>
      <c r="I4" s="54"/>
      <c r="J4" s="54"/>
      <c r="K4" s="54"/>
      <c r="L4" s="54"/>
      <c r="M4" s="54"/>
      <c r="N4" s="54"/>
      <c r="O4" s="54"/>
      <c r="P4" s="54"/>
      <c r="Q4" s="53" t="s">
        <v>574</v>
      </c>
      <c r="R4" s="53" t="s">
        <v>574</v>
      </c>
      <c r="S4" s="53" t="s">
        <v>574</v>
      </c>
      <c r="T4" s="53" t="s">
        <v>574</v>
      </c>
      <c r="U4" s="53" t="s">
        <v>574</v>
      </c>
      <c r="V4" s="53" t="s">
        <v>574</v>
      </c>
      <c r="W4" s="53" t="s">
        <v>574</v>
      </c>
      <c r="X4" s="53" t="s">
        <v>574</v>
      </c>
      <c r="Y4" s="53" t="s">
        <v>574</v>
      </c>
      <c r="Z4" s="53" t="s">
        <v>574</v>
      </c>
      <c r="AA4" s="53" t="s">
        <v>574</v>
      </c>
      <c r="AB4" s="53" t="s">
        <v>574</v>
      </c>
      <c r="AC4" s="53" t="s">
        <v>574</v>
      </c>
      <c r="AD4" s="54" t="s">
        <v>574</v>
      </c>
      <c r="AE4" s="54" t="s">
        <v>574</v>
      </c>
      <c r="AF4" s="54" t="s">
        <v>574</v>
      </c>
      <c r="AG4" s="53" t="s">
        <v>574</v>
      </c>
      <c r="AH4" s="53" t="s">
        <v>574</v>
      </c>
      <c r="AI4" s="53" t="s">
        <v>574</v>
      </c>
      <c r="AJ4" s="53" t="s">
        <v>574</v>
      </c>
      <c r="AK4" s="54"/>
      <c r="AL4" s="54"/>
      <c r="AM4" s="54"/>
      <c r="AN4" s="54"/>
      <c r="AO4" s="54"/>
      <c r="AP4" s="54"/>
      <c r="AQ4" s="54"/>
      <c r="AR4" s="54"/>
      <c r="AS4" s="54"/>
      <c r="AT4" s="54"/>
      <c r="AU4" s="54"/>
      <c r="AV4" s="54"/>
      <c r="AW4" s="54"/>
      <c r="AX4" s="54"/>
      <c r="AY4" s="54"/>
      <c r="AZ4" s="53" t="s">
        <v>576</v>
      </c>
      <c r="BA4" s="55" t="s">
        <v>576</v>
      </c>
      <c r="BB4" s="55" t="s">
        <v>576</v>
      </c>
      <c r="BC4" s="55" t="s">
        <v>576</v>
      </c>
      <c r="BD4" s="55" t="s">
        <v>576</v>
      </c>
      <c r="BE4" s="55" t="s">
        <v>576</v>
      </c>
      <c r="BF4" s="53" t="s">
        <v>576</v>
      </c>
      <c r="BG4" s="55" t="s">
        <v>576</v>
      </c>
      <c r="BH4" s="55" t="s">
        <v>576</v>
      </c>
      <c r="BI4" s="55" t="s">
        <v>576</v>
      </c>
      <c r="BJ4" s="53" t="s">
        <v>576</v>
      </c>
      <c r="BK4" s="55" t="s">
        <v>576</v>
      </c>
      <c r="BL4" s="55" t="s">
        <v>576</v>
      </c>
      <c r="BM4" s="53" t="s">
        <v>576</v>
      </c>
      <c r="BN4" s="53" t="s">
        <v>576</v>
      </c>
      <c r="BO4" s="53" t="s">
        <v>576</v>
      </c>
      <c r="BP4" s="55" t="s">
        <v>576</v>
      </c>
      <c r="BQ4" s="55" t="s">
        <v>576</v>
      </c>
      <c r="BR4" s="55" t="s">
        <v>576</v>
      </c>
      <c r="BS4" s="58" t="s">
        <v>576</v>
      </c>
      <c r="BT4" s="54" t="s">
        <v>581</v>
      </c>
      <c r="BU4" s="59" t="s">
        <v>581</v>
      </c>
      <c r="BV4" s="59" t="s">
        <v>581</v>
      </c>
      <c r="BW4" s="59" t="s">
        <v>581</v>
      </c>
      <c r="BX4" s="59" t="s">
        <v>582</v>
      </c>
      <c r="BY4" s="59" t="s">
        <v>582</v>
      </c>
      <c r="BZ4" s="59" t="s">
        <v>583</v>
      </c>
      <c r="CA4" s="59" t="s">
        <v>584</v>
      </c>
      <c r="CB4" s="59" t="s">
        <v>581</v>
      </c>
      <c r="CC4" s="59" t="s">
        <v>581</v>
      </c>
      <c r="CD4" s="59" t="s">
        <v>581</v>
      </c>
      <c r="CE4" s="59" t="s">
        <v>581</v>
      </c>
      <c r="CF4" s="59" t="s">
        <v>582</v>
      </c>
      <c r="CG4" s="59" t="s">
        <v>582</v>
      </c>
      <c r="CH4" s="59" t="s">
        <v>583</v>
      </c>
      <c r="CI4" s="59" t="s">
        <v>577</v>
      </c>
      <c r="CJ4" s="59" t="s">
        <v>585</v>
      </c>
      <c r="CK4" s="59" t="s">
        <v>581</v>
      </c>
      <c r="CL4" s="59" t="s">
        <v>586</v>
      </c>
      <c r="CM4" s="59" t="s">
        <v>586</v>
      </c>
      <c r="CN4" s="59" t="s">
        <v>582</v>
      </c>
      <c r="CO4" s="59" t="s">
        <v>587</v>
      </c>
      <c r="CP4" s="59" t="s">
        <v>588</v>
      </c>
      <c r="CQ4" s="59" t="s">
        <v>589</v>
      </c>
      <c r="CR4" s="59" t="s">
        <v>590</v>
      </c>
      <c r="CS4" s="59" t="s">
        <v>591</v>
      </c>
      <c r="CT4" s="59" t="s">
        <v>592</v>
      </c>
      <c r="CU4" s="59" t="s">
        <v>585</v>
      </c>
      <c r="CV4" s="59" t="s">
        <v>581</v>
      </c>
      <c r="CW4" s="59" t="s">
        <v>586</v>
      </c>
      <c r="CX4" s="59" t="s">
        <v>586</v>
      </c>
      <c r="CY4" s="59" t="s">
        <v>582</v>
      </c>
      <c r="CZ4" s="59" t="s">
        <v>587</v>
      </c>
      <c r="DA4" s="59" t="s">
        <v>588</v>
      </c>
      <c r="DB4" s="59" t="s">
        <v>589</v>
      </c>
      <c r="DC4" s="59" t="s">
        <v>590</v>
      </c>
      <c r="DD4" s="59" t="s">
        <v>591</v>
      </c>
      <c r="DE4" s="59" t="s">
        <v>592</v>
      </c>
      <c r="DF4" s="59" t="s">
        <v>593</v>
      </c>
      <c r="DG4" s="59" t="s">
        <v>581</v>
      </c>
      <c r="DH4" s="59" t="s">
        <v>582</v>
      </c>
      <c r="DI4" s="59" t="s">
        <v>583</v>
      </c>
      <c r="DJ4" s="59" t="s">
        <v>594</v>
      </c>
      <c r="DK4" s="59" t="s">
        <v>581</v>
      </c>
      <c r="DL4" s="59" t="s">
        <v>581</v>
      </c>
      <c r="DM4" s="59" t="s">
        <v>581</v>
      </c>
      <c r="DN4" s="59" t="s">
        <v>581</v>
      </c>
      <c r="DO4" s="59" t="s">
        <v>582</v>
      </c>
      <c r="DP4" s="59" t="s">
        <v>582</v>
      </c>
      <c r="DQ4" s="59" t="s">
        <v>582</v>
      </c>
      <c r="DR4" s="59" t="s">
        <v>583</v>
      </c>
      <c r="DS4" s="59" t="s">
        <v>583</v>
      </c>
      <c r="DT4" s="59" t="s">
        <v>594</v>
      </c>
      <c r="DU4" s="59" t="s">
        <v>581</v>
      </c>
      <c r="DV4" s="59" t="s">
        <v>581</v>
      </c>
      <c r="DW4" s="59" t="s">
        <v>581</v>
      </c>
      <c r="DX4" s="59" t="s">
        <v>581</v>
      </c>
      <c r="DY4" s="59" t="s">
        <v>581</v>
      </c>
      <c r="DZ4" s="59" t="s">
        <v>581</v>
      </c>
      <c r="EA4" s="59" t="s">
        <v>581</v>
      </c>
      <c r="EB4" s="59" t="s">
        <v>581</v>
      </c>
      <c r="EC4" s="59" t="s">
        <v>581</v>
      </c>
      <c r="ED4" s="59" t="s">
        <v>581</v>
      </c>
      <c r="EE4" s="59" t="s">
        <v>582</v>
      </c>
      <c r="EF4" s="59" t="s">
        <v>582</v>
      </c>
      <c r="EG4" s="59" t="s">
        <v>582</v>
      </c>
      <c r="EH4" s="59" t="s">
        <v>582</v>
      </c>
      <c r="EI4" s="59" t="s">
        <v>582</v>
      </c>
      <c r="EJ4" s="59" t="s">
        <v>582</v>
      </c>
      <c r="EK4" s="59" t="s">
        <v>583</v>
      </c>
      <c r="EL4" s="59" t="s">
        <v>583</v>
      </c>
      <c r="EM4" s="59" t="s">
        <v>583</v>
      </c>
      <c r="EN4" s="59" t="s">
        <v>594</v>
      </c>
      <c r="EO4" s="59" t="s">
        <v>581</v>
      </c>
      <c r="EP4" s="59" t="s">
        <v>581</v>
      </c>
      <c r="EQ4" s="59" t="s">
        <v>581</v>
      </c>
      <c r="ER4" s="59" t="s">
        <v>581</v>
      </c>
      <c r="ES4" s="59" t="s">
        <v>582</v>
      </c>
      <c r="ET4" s="59" t="s">
        <v>582</v>
      </c>
      <c r="EU4" s="59" t="s">
        <v>583</v>
      </c>
      <c r="EV4" s="59" t="s">
        <v>595</v>
      </c>
      <c r="EW4" s="59" t="s">
        <v>595</v>
      </c>
      <c r="EX4" s="59" t="s">
        <v>593</v>
      </c>
      <c r="EY4" s="59" t="s">
        <v>596</v>
      </c>
      <c r="EZ4" s="59" t="s">
        <v>596</v>
      </c>
      <c r="FA4" s="59" t="s">
        <v>596</v>
      </c>
    </row>
    <row r="5" spans="1:157" ht="14.25" x14ac:dyDescent="0.3">
      <c r="A5" s="52"/>
      <c r="B5" s="53"/>
      <c r="C5" s="53"/>
      <c r="D5" s="53"/>
      <c r="E5" s="53"/>
      <c r="F5" s="53"/>
      <c r="G5" s="53" t="s">
        <v>574</v>
      </c>
      <c r="H5" s="185" t="s">
        <v>574</v>
      </c>
      <c r="I5" s="53" t="s">
        <v>574</v>
      </c>
      <c r="J5" s="53" t="s">
        <v>574</v>
      </c>
      <c r="K5" s="53" t="s">
        <v>574</v>
      </c>
      <c r="L5" s="54" t="s">
        <v>574</v>
      </c>
      <c r="M5" s="53" t="s">
        <v>574</v>
      </c>
      <c r="N5" s="53" t="s">
        <v>574</v>
      </c>
      <c r="O5" s="53" t="s">
        <v>574</v>
      </c>
      <c r="P5" s="53" t="s">
        <v>574</v>
      </c>
      <c r="Q5" s="53" t="s">
        <v>597</v>
      </c>
      <c r="R5" s="53" t="s">
        <v>597</v>
      </c>
      <c r="S5" s="53" t="s">
        <v>597</v>
      </c>
      <c r="T5" s="53" t="s">
        <v>597</v>
      </c>
      <c r="U5" s="53" t="s">
        <v>597</v>
      </c>
      <c r="V5" s="53" t="s">
        <v>597</v>
      </c>
      <c r="W5" s="53" t="s">
        <v>597</v>
      </c>
      <c r="X5" s="53" t="s">
        <v>597</v>
      </c>
      <c r="Y5" s="53" t="s">
        <v>597</v>
      </c>
      <c r="Z5" s="53" t="s">
        <v>597</v>
      </c>
      <c r="AA5" s="53" t="s">
        <v>598</v>
      </c>
      <c r="AB5" s="53" t="s">
        <v>598</v>
      </c>
      <c r="AC5" s="53" t="s">
        <v>598</v>
      </c>
      <c r="AD5" s="54" t="s">
        <v>598</v>
      </c>
      <c r="AE5" s="54" t="s">
        <v>598</v>
      </c>
      <c r="AF5" s="54" t="s">
        <v>598</v>
      </c>
      <c r="AG5" s="53" t="s">
        <v>599</v>
      </c>
      <c r="AH5" s="53" t="s">
        <v>599</v>
      </c>
      <c r="AI5" s="53" t="s">
        <v>599</v>
      </c>
      <c r="AJ5" s="53" t="s">
        <v>600</v>
      </c>
      <c r="AK5" s="53"/>
      <c r="AL5" s="54"/>
      <c r="AM5" s="54"/>
      <c r="AN5" s="54"/>
      <c r="AO5" s="54"/>
      <c r="AP5" s="55" t="s">
        <v>576</v>
      </c>
      <c r="AQ5" s="55" t="s">
        <v>576</v>
      </c>
      <c r="AR5" s="55" t="s">
        <v>576</v>
      </c>
      <c r="AS5" s="55" t="s">
        <v>576</v>
      </c>
      <c r="AT5" s="55" t="s">
        <v>576</v>
      </c>
      <c r="AU5" s="55" t="s">
        <v>576</v>
      </c>
      <c r="AV5" s="53" t="s">
        <v>576</v>
      </c>
      <c r="AW5" s="53" t="s">
        <v>576</v>
      </c>
      <c r="AX5" s="55" t="s">
        <v>576</v>
      </c>
      <c r="AY5" s="53" t="s">
        <v>576</v>
      </c>
      <c r="AZ5" s="53" t="s">
        <v>597</v>
      </c>
      <c r="BA5" s="53" t="s">
        <v>597</v>
      </c>
      <c r="BB5" s="53" t="s">
        <v>597</v>
      </c>
      <c r="BC5" s="53" t="s">
        <v>597</v>
      </c>
      <c r="BD5" s="53" t="s">
        <v>597</v>
      </c>
      <c r="BE5" s="53" t="s">
        <v>597</v>
      </c>
      <c r="BF5" s="53" t="s">
        <v>597</v>
      </c>
      <c r="BG5" s="53" t="s">
        <v>597</v>
      </c>
      <c r="BH5" s="53" t="s">
        <v>597</v>
      </c>
      <c r="BI5" s="53" t="s">
        <v>597</v>
      </c>
      <c r="BJ5" s="53" t="s">
        <v>598</v>
      </c>
      <c r="BK5" s="53" t="s">
        <v>598</v>
      </c>
      <c r="BL5" s="53" t="s">
        <v>598</v>
      </c>
      <c r="BM5" s="54" t="s">
        <v>598</v>
      </c>
      <c r="BN5" s="54" t="s">
        <v>598</v>
      </c>
      <c r="BO5" s="54" t="s">
        <v>598</v>
      </c>
      <c r="BP5" s="53" t="s">
        <v>599</v>
      </c>
      <c r="BQ5" s="53" t="s">
        <v>599</v>
      </c>
      <c r="BR5" s="53" t="s">
        <v>599</v>
      </c>
      <c r="BS5" s="60" t="s">
        <v>600</v>
      </c>
      <c r="BT5" s="53" t="s">
        <v>581</v>
      </c>
      <c r="BU5" s="59" t="s">
        <v>581</v>
      </c>
      <c r="BV5" s="59" t="s">
        <v>582</v>
      </c>
      <c r="BW5" s="59" t="s">
        <v>582</v>
      </c>
      <c r="BX5" s="59" t="s">
        <v>583</v>
      </c>
      <c r="BY5" s="59" t="s">
        <v>583</v>
      </c>
      <c r="BZ5" s="59" t="s">
        <v>583</v>
      </c>
      <c r="CA5" s="59" t="s">
        <v>601</v>
      </c>
      <c r="CB5" s="59" t="s">
        <v>581</v>
      </c>
      <c r="CC5" s="59" t="s">
        <v>581</v>
      </c>
      <c r="CD5" s="59" t="s">
        <v>582</v>
      </c>
      <c r="CE5" s="59" t="s">
        <v>582</v>
      </c>
      <c r="CF5" s="59" t="s">
        <v>583</v>
      </c>
      <c r="CG5" s="59" t="s">
        <v>583</v>
      </c>
      <c r="CH5" s="59" t="s">
        <v>583</v>
      </c>
      <c r="CI5" s="59" t="s">
        <v>601</v>
      </c>
      <c r="CJ5" s="59" t="s">
        <v>586</v>
      </c>
      <c r="CK5" s="59" t="s">
        <v>586</v>
      </c>
      <c r="CL5" s="59" t="s">
        <v>587</v>
      </c>
      <c r="CM5" s="59" t="s">
        <v>588</v>
      </c>
      <c r="CN5" s="59" t="s">
        <v>588</v>
      </c>
      <c r="CO5" s="59" t="s">
        <v>602</v>
      </c>
      <c r="CP5" s="59" t="s">
        <v>603</v>
      </c>
      <c r="CQ5" s="59" t="s">
        <v>604</v>
      </c>
      <c r="CR5" s="59" t="s">
        <v>604</v>
      </c>
      <c r="CS5" s="59" t="s">
        <v>604</v>
      </c>
      <c r="CT5" s="59" t="s">
        <v>604</v>
      </c>
      <c r="CU5" s="59" t="s">
        <v>586</v>
      </c>
      <c r="CV5" s="59" t="s">
        <v>586</v>
      </c>
      <c r="CW5" s="59" t="s">
        <v>587</v>
      </c>
      <c r="CX5" s="59" t="s">
        <v>588</v>
      </c>
      <c r="CY5" s="59" t="s">
        <v>588</v>
      </c>
      <c r="CZ5" s="59" t="s">
        <v>602</v>
      </c>
      <c r="DA5" s="59" t="s">
        <v>603</v>
      </c>
      <c r="DB5" s="59" t="s">
        <v>604</v>
      </c>
      <c r="DC5" s="59" t="s">
        <v>604</v>
      </c>
      <c r="DD5" s="59" t="s">
        <v>604</v>
      </c>
      <c r="DE5" s="59" t="s">
        <v>604</v>
      </c>
      <c r="DF5" s="59"/>
      <c r="DG5" s="59"/>
      <c r="DH5" s="59"/>
      <c r="DI5" s="59"/>
      <c r="DJ5" s="59"/>
      <c r="DK5" s="59" t="s">
        <v>581</v>
      </c>
      <c r="DL5" s="59" t="s">
        <v>582</v>
      </c>
      <c r="DM5" s="59" t="s">
        <v>583</v>
      </c>
      <c r="DN5" s="59" t="s">
        <v>594</v>
      </c>
      <c r="DO5" s="59" t="s">
        <v>582</v>
      </c>
      <c r="DP5" s="59" t="s">
        <v>583</v>
      </c>
      <c r="DQ5" s="59" t="s">
        <v>594</v>
      </c>
      <c r="DR5" s="59" t="s">
        <v>583</v>
      </c>
      <c r="DS5" s="59" t="s">
        <v>594</v>
      </c>
      <c r="DT5" s="59" t="s">
        <v>594</v>
      </c>
      <c r="DU5" s="59" t="s">
        <v>581</v>
      </c>
      <c r="DV5" s="59" t="s">
        <v>581</v>
      </c>
      <c r="DW5" s="59" t="s">
        <v>581</v>
      </c>
      <c r="DX5" s="59" t="s">
        <v>581</v>
      </c>
      <c r="DY5" s="59" t="s">
        <v>582</v>
      </c>
      <c r="DZ5" s="59" t="s">
        <v>582</v>
      </c>
      <c r="EA5" s="59" t="s">
        <v>582</v>
      </c>
      <c r="EB5" s="59" t="s">
        <v>583</v>
      </c>
      <c r="EC5" s="59" t="s">
        <v>583</v>
      </c>
      <c r="ED5" s="59" t="s">
        <v>594</v>
      </c>
      <c r="EE5" s="59" t="s">
        <v>582</v>
      </c>
      <c r="EF5" s="59" t="s">
        <v>582</v>
      </c>
      <c r="EG5" s="59" t="s">
        <v>582</v>
      </c>
      <c r="EH5" s="59" t="s">
        <v>583</v>
      </c>
      <c r="EI5" s="59" t="s">
        <v>583</v>
      </c>
      <c r="EJ5" s="59" t="s">
        <v>594</v>
      </c>
      <c r="EK5" s="59" t="s">
        <v>583</v>
      </c>
      <c r="EL5" s="59" t="s">
        <v>583</v>
      </c>
      <c r="EM5" s="59" t="s">
        <v>594</v>
      </c>
      <c r="EN5" s="59" t="s">
        <v>594</v>
      </c>
      <c r="EO5" s="59" t="s">
        <v>581</v>
      </c>
      <c r="EP5" s="59" t="s">
        <v>581</v>
      </c>
      <c r="EQ5" s="59" t="s">
        <v>582</v>
      </c>
      <c r="ER5" s="59" t="s">
        <v>582</v>
      </c>
      <c r="ES5" s="59" t="s">
        <v>583</v>
      </c>
      <c r="ET5" s="59" t="s">
        <v>583</v>
      </c>
      <c r="EU5" s="59" t="s">
        <v>583</v>
      </c>
      <c r="EV5" s="59" t="s">
        <v>601</v>
      </c>
      <c r="EW5" s="59" t="s">
        <v>605</v>
      </c>
      <c r="EX5" s="59"/>
      <c r="EY5" s="59" t="s">
        <v>606</v>
      </c>
      <c r="EZ5" s="59" t="s">
        <v>607</v>
      </c>
      <c r="FA5" s="59" t="s">
        <v>608</v>
      </c>
    </row>
    <row r="6" spans="1:157" ht="14.25" x14ac:dyDescent="0.3">
      <c r="A6" s="52"/>
      <c r="B6" s="53"/>
      <c r="C6" s="53" t="s">
        <v>574</v>
      </c>
      <c r="D6" s="53" t="s">
        <v>574</v>
      </c>
      <c r="E6" s="53" t="s">
        <v>609</v>
      </c>
      <c r="F6" s="53" t="s">
        <v>574</v>
      </c>
      <c r="G6" s="53" t="s">
        <v>597</v>
      </c>
      <c r="H6" s="185" t="s">
        <v>597</v>
      </c>
      <c r="I6" s="53" t="s">
        <v>597</v>
      </c>
      <c r="J6" s="53" t="s">
        <v>597</v>
      </c>
      <c r="K6" s="53" t="s">
        <v>598</v>
      </c>
      <c r="L6" s="54" t="s">
        <v>598</v>
      </c>
      <c r="M6" s="53" t="s">
        <v>598</v>
      </c>
      <c r="N6" s="53" t="s">
        <v>599</v>
      </c>
      <c r="O6" s="53" t="s">
        <v>599</v>
      </c>
      <c r="P6" s="53" t="s">
        <v>600</v>
      </c>
      <c r="Q6" s="53" t="s">
        <v>597</v>
      </c>
      <c r="R6" s="53" t="s">
        <v>597</v>
      </c>
      <c r="S6" s="53" t="s">
        <v>597</v>
      </c>
      <c r="T6" s="53" t="s">
        <v>597</v>
      </c>
      <c r="U6" s="53" t="s">
        <v>598</v>
      </c>
      <c r="V6" s="53" t="s">
        <v>598</v>
      </c>
      <c r="W6" s="53" t="s">
        <v>598</v>
      </c>
      <c r="X6" s="53" t="s">
        <v>599</v>
      </c>
      <c r="Y6" s="53" t="s">
        <v>599</v>
      </c>
      <c r="Z6" s="53" t="s">
        <v>600</v>
      </c>
      <c r="AA6" s="53" t="s">
        <v>598</v>
      </c>
      <c r="AB6" s="53" t="s">
        <v>598</v>
      </c>
      <c r="AC6" s="53" t="s">
        <v>598</v>
      </c>
      <c r="AD6" s="54" t="s">
        <v>599</v>
      </c>
      <c r="AE6" s="54" t="s">
        <v>599</v>
      </c>
      <c r="AF6" s="54" t="s">
        <v>600</v>
      </c>
      <c r="AG6" s="53" t="s">
        <v>599</v>
      </c>
      <c r="AH6" s="53" t="s">
        <v>599</v>
      </c>
      <c r="AI6" s="53" t="s">
        <v>600</v>
      </c>
      <c r="AJ6" s="53" t="s">
        <v>600</v>
      </c>
      <c r="AK6" s="53"/>
      <c r="AL6" s="55" t="s">
        <v>576</v>
      </c>
      <c r="AM6" s="55" t="s">
        <v>576</v>
      </c>
      <c r="AN6" s="53" t="s">
        <v>576</v>
      </c>
      <c r="AO6" s="55" t="s">
        <v>576</v>
      </c>
      <c r="AP6" s="53" t="s">
        <v>597</v>
      </c>
      <c r="AQ6" s="53" t="s">
        <v>597</v>
      </c>
      <c r="AR6" s="53" t="s">
        <v>597</v>
      </c>
      <c r="AS6" s="53" t="s">
        <v>597</v>
      </c>
      <c r="AT6" s="53" t="s">
        <v>598</v>
      </c>
      <c r="AU6" s="54" t="s">
        <v>598</v>
      </c>
      <c r="AV6" s="53" t="s">
        <v>598</v>
      </c>
      <c r="AW6" s="53" t="s">
        <v>599</v>
      </c>
      <c r="AX6" s="53" t="s">
        <v>599</v>
      </c>
      <c r="AY6" s="53" t="s">
        <v>600</v>
      </c>
      <c r="AZ6" s="53" t="s">
        <v>597</v>
      </c>
      <c r="BA6" s="53" t="s">
        <v>597</v>
      </c>
      <c r="BB6" s="53" t="s">
        <v>597</v>
      </c>
      <c r="BC6" s="53" t="s">
        <v>597</v>
      </c>
      <c r="BD6" s="53" t="s">
        <v>598</v>
      </c>
      <c r="BE6" s="53" t="s">
        <v>598</v>
      </c>
      <c r="BF6" s="53" t="s">
        <v>598</v>
      </c>
      <c r="BG6" s="53" t="s">
        <v>599</v>
      </c>
      <c r="BH6" s="53" t="s">
        <v>599</v>
      </c>
      <c r="BI6" s="53" t="s">
        <v>600</v>
      </c>
      <c r="BJ6" s="53" t="s">
        <v>598</v>
      </c>
      <c r="BK6" s="53" t="s">
        <v>598</v>
      </c>
      <c r="BL6" s="53" t="s">
        <v>598</v>
      </c>
      <c r="BM6" s="54" t="s">
        <v>599</v>
      </c>
      <c r="BN6" s="54" t="s">
        <v>599</v>
      </c>
      <c r="BO6" s="54" t="s">
        <v>600</v>
      </c>
      <c r="BP6" s="53" t="s">
        <v>599</v>
      </c>
      <c r="BQ6" s="53" t="s">
        <v>599</v>
      </c>
      <c r="BR6" s="53" t="s">
        <v>600</v>
      </c>
      <c r="BS6" s="60" t="s">
        <v>600</v>
      </c>
      <c r="BT6" s="53" t="s">
        <v>582</v>
      </c>
      <c r="BU6" s="59" t="s">
        <v>582</v>
      </c>
      <c r="BV6" s="59" t="s">
        <v>582</v>
      </c>
      <c r="BW6" s="59" t="s">
        <v>583</v>
      </c>
      <c r="BX6" s="59" t="s">
        <v>583</v>
      </c>
      <c r="BY6" s="59" t="s">
        <v>594</v>
      </c>
      <c r="BZ6" s="59" t="s">
        <v>594</v>
      </c>
      <c r="CA6" s="59" t="s">
        <v>604</v>
      </c>
      <c r="CB6" s="59" t="s">
        <v>582</v>
      </c>
      <c r="CC6" s="59" t="s">
        <v>582</v>
      </c>
      <c r="CD6" s="59" t="s">
        <v>582</v>
      </c>
      <c r="CE6" s="59" t="s">
        <v>583</v>
      </c>
      <c r="CF6" s="59" t="s">
        <v>583</v>
      </c>
      <c r="CG6" s="59" t="s">
        <v>594</v>
      </c>
      <c r="CH6" s="59" t="s">
        <v>594</v>
      </c>
      <c r="CI6" s="59" t="s">
        <v>604</v>
      </c>
      <c r="CJ6" s="59" t="s">
        <v>583</v>
      </c>
      <c r="CK6" s="59" t="s">
        <v>588</v>
      </c>
      <c r="CL6" s="59" t="s">
        <v>610</v>
      </c>
      <c r="CM6" s="59" t="s">
        <v>594</v>
      </c>
      <c r="CN6" s="59" t="s">
        <v>602</v>
      </c>
      <c r="CO6" s="59" t="s">
        <v>610</v>
      </c>
      <c r="CP6" s="59" t="s">
        <v>610</v>
      </c>
      <c r="CQ6" s="59" t="s">
        <v>611</v>
      </c>
      <c r="CR6" s="59" t="s">
        <v>611</v>
      </c>
      <c r="CS6" s="59" t="s">
        <v>611</v>
      </c>
      <c r="CT6" s="59" t="s">
        <v>612</v>
      </c>
      <c r="CU6" s="59" t="s">
        <v>583</v>
      </c>
      <c r="CV6" s="59" t="s">
        <v>588</v>
      </c>
      <c r="CW6" s="59" t="s">
        <v>610</v>
      </c>
      <c r="CX6" s="59" t="s">
        <v>594</v>
      </c>
      <c r="CY6" s="59" t="s">
        <v>602</v>
      </c>
      <c r="CZ6" s="59" t="s">
        <v>610</v>
      </c>
      <c r="DA6" s="59" t="s">
        <v>610</v>
      </c>
      <c r="DB6" s="59" t="s">
        <v>611</v>
      </c>
      <c r="DC6" s="59" t="s">
        <v>611</v>
      </c>
      <c r="DD6" s="59" t="s">
        <v>611</v>
      </c>
      <c r="DE6" s="59" t="s">
        <v>613</v>
      </c>
      <c r="DF6" s="59"/>
      <c r="DG6" s="59"/>
      <c r="DH6" s="59"/>
      <c r="DI6" s="59"/>
      <c r="DJ6" s="59"/>
      <c r="DK6" s="59"/>
      <c r="DL6" s="59"/>
      <c r="DM6" s="59"/>
      <c r="DN6" s="59"/>
      <c r="DO6" s="59"/>
      <c r="DP6" s="59"/>
      <c r="DQ6" s="59"/>
      <c r="DR6" s="59"/>
      <c r="DS6" s="59"/>
      <c r="DT6" s="59"/>
      <c r="DU6" s="59" t="s">
        <v>614</v>
      </c>
      <c r="DV6" s="59" t="s">
        <v>582</v>
      </c>
      <c r="DW6" s="59" t="s">
        <v>583</v>
      </c>
      <c r="DX6" s="59" t="s">
        <v>594</v>
      </c>
      <c r="DY6" s="59" t="s">
        <v>582</v>
      </c>
      <c r="DZ6" s="59" t="s">
        <v>583</v>
      </c>
      <c r="EA6" s="59" t="s">
        <v>594</v>
      </c>
      <c r="EB6" s="59" t="s">
        <v>583</v>
      </c>
      <c r="EC6" s="59" t="s">
        <v>594</v>
      </c>
      <c r="ED6" s="59" t="s">
        <v>594</v>
      </c>
      <c r="EE6" s="59" t="s">
        <v>582</v>
      </c>
      <c r="EF6" s="59" t="s">
        <v>583</v>
      </c>
      <c r="EG6" s="59" t="s">
        <v>594</v>
      </c>
      <c r="EH6" s="59" t="s">
        <v>583</v>
      </c>
      <c r="EI6" s="59" t="s">
        <v>594</v>
      </c>
      <c r="EJ6" s="59" t="s">
        <v>594</v>
      </c>
      <c r="EK6" s="59" t="s">
        <v>583</v>
      </c>
      <c r="EL6" s="59" t="s">
        <v>594</v>
      </c>
      <c r="EM6" s="59" t="s">
        <v>594</v>
      </c>
      <c r="EN6" s="59" t="s">
        <v>594</v>
      </c>
      <c r="EO6" s="59" t="s">
        <v>582</v>
      </c>
      <c r="EP6" s="59" t="s">
        <v>582</v>
      </c>
      <c r="EQ6" s="59" t="s">
        <v>582</v>
      </c>
      <c r="ER6" s="59" t="s">
        <v>583</v>
      </c>
      <c r="ES6" s="59" t="s">
        <v>583</v>
      </c>
      <c r="ET6" s="59" t="s">
        <v>594</v>
      </c>
      <c r="EU6" s="59" t="s">
        <v>594</v>
      </c>
      <c r="EV6" s="59" t="s">
        <v>604</v>
      </c>
      <c r="EW6" s="59" t="s">
        <v>604</v>
      </c>
      <c r="EX6" s="59"/>
      <c r="EY6" s="59" t="s">
        <v>604</v>
      </c>
      <c r="EZ6" s="59" t="s">
        <v>604</v>
      </c>
      <c r="FA6" s="59" t="s">
        <v>604</v>
      </c>
    </row>
    <row r="7" spans="1:157" ht="15" thickBot="1" x14ac:dyDescent="0.35">
      <c r="A7" s="61" t="s">
        <v>615</v>
      </c>
      <c r="B7" s="62" t="s">
        <v>572</v>
      </c>
      <c r="C7" s="62" t="s">
        <v>581</v>
      </c>
      <c r="D7" s="62" t="s">
        <v>616</v>
      </c>
      <c r="E7" s="62" t="s">
        <v>617</v>
      </c>
      <c r="F7" s="62" t="s">
        <v>618</v>
      </c>
      <c r="G7" s="62" t="s">
        <v>581</v>
      </c>
      <c r="H7" s="187" t="s">
        <v>616</v>
      </c>
      <c r="I7" s="62" t="s">
        <v>617</v>
      </c>
      <c r="J7" s="62" t="s">
        <v>618</v>
      </c>
      <c r="K7" s="62" t="s">
        <v>616</v>
      </c>
      <c r="L7" s="63" t="s">
        <v>617</v>
      </c>
      <c r="M7" s="62" t="s">
        <v>618</v>
      </c>
      <c r="N7" s="62" t="s">
        <v>617</v>
      </c>
      <c r="O7" s="62" t="s">
        <v>618</v>
      </c>
      <c r="P7" s="62" t="s">
        <v>618</v>
      </c>
      <c r="Q7" s="62" t="s">
        <v>597</v>
      </c>
      <c r="R7" s="62" t="s">
        <v>616</v>
      </c>
      <c r="S7" s="62" t="s">
        <v>599</v>
      </c>
      <c r="T7" s="62" t="s">
        <v>618</v>
      </c>
      <c r="U7" s="62" t="s">
        <v>616</v>
      </c>
      <c r="V7" s="62" t="s">
        <v>617</v>
      </c>
      <c r="W7" s="62" t="s">
        <v>618</v>
      </c>
      <c r="X7" s="62" t="s">
        <v>617</v>
      </c>
      <c r="Y7" s="62" t="s">
        <v>618</v>
      </c>
      <c r="Z7" s="62" t="s">
        <v>618</v>
      </c>
      <c r="AA7" s="62" t="s">
        <v>616</v>
      </c>
      <c r="AB7" s="62" t="s">
        <v>617</v>
      </c>
      <c r="AC7" s="62" t="s">
        <v>618</v>
      </c>
      <c r="AD7" s="63" t="s">
        <v>617</v>
      </c>
      <c r="AE7" s="63" t="s">
        <v>618</v>
      </c>
      <c r="AF7" s="63" t="s">
        <v>618</v>
      </c>
      <c r="AG7" s="62" t="s">
        <v>617</v>
      </c>
      <c r="AH7" s="62" t="s">
        <v>618</v>
      </c>
      <c r="AI7" s="62" t="s">
        <v>618</v>
      </c>
      <c r="AJ7" s="62" t="s">
        <v>618</v>
      </c>
      <c r="AK7" s="64" t="s">
        <v>619</v>
      </c>
      <c r="AL7" s="62" t="s">
        <v>581</v>
      </c>
      <c r="AM7" s="62" t="s">
        <v>616</v>
      </c>
      <c r="AN7" s="62" t="s">
        <v>617</v>
      </c>
      <c r="AO7" s="62" t="s">
        <v>618</v>
      </c>
      <c r="AP7" s="62" t="s">
        <v>581</v>
      </c>
      <c r="AQ7" s="62" t="s">
        <v>616</v>
      </c>
      <c r="AR7" s="62" t="s">
        <v>617</v>
      </c>
      <c r="AS7" s="62" t="s">
        <v>618</v>
      </c>
      <c r="AT7" s="62" t="s">
        <v>616</v>
      </c>
      <c r="AU7" s="63" t="s">
        <v>617</v>
      </c>
      <c r="AV7" s="62" t="s">
        <v>618</v>
      </c>
      <c r="AW7" s="62" t="s">
        <v>617</v>
      </c>
      <c r="AX7" s="62" t="s">
        <v>618</v>
      </c>
      <c r="AY7" s="62" t="s">
        <v>618</v>
      </c>
      <c r="AZ7" s="62" t="s">
        <v>581</v>
      </c>
      <c r="BA7" s="62" t="s">
        <v>616</v>
      </c>
      <c r="BB7" s="62" t="s">
        <v>617</v>
      </c>
      <c r="BC7" s="62" t="s">
        <v>618</v>
      </c>
      <c r="BD7" s="62" t="s">
        <v>616</v>
      </c>
      <c r="BE7" s="62" t="s">
        <v>620</v>
      </c>
      <c r="BF7" s="62" t="s">
        <v>618</v>
      </c>
      <c r="BG7" s="62" t="s">
        <v>617</v>
      </c>
      <c r="BH7" s="62" t="s">
        <v>618</v>
      </c>
      <c r="BI7" s="62" t="s">
        <v>618</v>
      </c>
      <c r="BJ7" s="62" t="s">
        <v>616</v>
      </c>
      <c r="BK7" s="62" t="s">
        <v>617</v>
      </c>
      <c r="BL7" s="62" t="s">
        <v>618</v>
      </c>
      <c r="BM7" s="63" t="s">
        <v>617</v>
      </c>
      <c r="BN7" s="63" t="s">
        <v>618</v>
      </c>
      <c r="BO7" s="63" t="s">
        <v>618</v>
      </c>
      <c r="BP7" s="62" t="s">
        <v>617</v>
      </c>
      <c r="BQ7" s="62" t="s">
        <v>618</v>
      </c>
      <c r="BR7" s="62" t="s">
        <v>618</v>
      </c>
      <c r="BS7" s="65" t="s">
        <v>618</v>
      </c>
      <c r="BT7" s="62" t="s">
        <v>582</v>
      </c>
      <c r="BU7" s="66" t="s">
        <v>583</v>
      </c>
      <c r="BV7" s="66" t="s">
        <v>583</v>
      </c>
      <c r="BW7" s="66" t="s">
        <v>583</v>
      </c>
      <c r="BX7" s="66" t="s">
        <v>594</v>
      </c>
      <c r="BY7" s="66" t="s">
        <v>594</v>
      </c>
      <c r="BZ7" s="66" t="s">
        <v>594</v>
      </c>
      <c r="CA7" s="66" t="s">
        <v>611</v>
      </c>
      <c r="CB7" s="66" t="s">
        <v>582</v>
      </c>
      <c r="CC7" s="66" t="s">
        <v>583</v>
      </c>
      <c r="CD7" s="66" t="s">
        <v>583</v>
      </c>
      <c r="CE7" s="66" t="s">
        <v>583</v>
      </c>
      <c r="CF7" s="66" t="s">
        <v>594</v>
      </c>
      <c r="CG7" s="66" t="s">
        <v>594</v>
      </c>
      <c r="CH7" s="66" t="s">
        <v>594</v>
      </c>
      <c r="CI7" s="66" t="s">
        <v>611</v>
      </c>
      <c r="CJ7" s="66" t="s">
        <v>610</v>
      </c>
      <c r="CK7" s="66" t="s">
        <v>610</v>
      </c>
      <c r="CL7" s="66" t="s">
        <v>610</v>
      </c>
      <c r="CM7" s="66" t="s">
        <v>610</v>
      </c>
      <c r="CN7" s="66" t="s">
        <v>610</v>
      </c>
      <c r="CO7" s="66" t="s">
        <v>610</v>
      </c>
      <c r="CP7" s="66" t="s">
        <v>610</v>
      </c>
      <c r="CQ7" s="66"/>
      <c r="CR7" s="66"/>
      <c r="CS7" s="66"/>
      <c r="CT7" s="66"/>
      <c r="CU7" s="66" t="s">
        <v>610</v>
      </c>
      <c r="CV7" s="66" t="s">
        <v>610</v>
      </c>
      <c r="CW7" s="66" t="s">
        <v>610</v>
      </c>
      <c r="CX7" s="66" t="s">
        <v>610</v>
      </c>
      <c r="CY7" s="66" t="s">
        <v>610</v>
      </c>
      <c r="CZ7" s="66" t="s">
        <v>610</v>
      </c>
      <c r="DA7" s="66" t="s">
        <v>610</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582</v>
      </c>
      <c r="EP7" s="66" t="s">
        <v>583</v>
      </c>
      <c r="EQ7" s="66" t="s">
        <v>583</v>
      </c>
      <c r="ER7" s="66" t="s">
        <v>583</v>
      </c>
      <c r="ES7" s="66" t="s">
        <v>594</v>
      </c>
      <c r="ET7" s="66" t="s">
        <v>594</v>
      </c>
      <c r="EU7" s="66" t="s">
        <v>594</v>
      </c>
      <c r="EV7" s="66" t="s">
        <v>611</v>
      </c>
      <c r="EW7" s="66" t="s">
        <v>612</v>
      </c>
      <c r="EX7" s="66"/>
      <c r="EY7" s="66" t="s">
        <v>611</v>
      </c>
      <c r="EZ7" s="66" t="s">
        <v>611</v>
      </c>
      <c r="FA7" s="66" t="s">
        <v>612</v>
      </c>
    </row>
    <row r="8" spans="1:157" ht="16.5" x14ac:dyDescent="0.3">
      <c r="A8" s="67" t="s">
        <v>621</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6.5" x14ac:dyDescent="0.3">
      <c r="A9" s="72" t="s">
        <v>622</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6.5" x14ac:dyDescent="0.3">
      <c r="A10" s="72" t="s">
        <v>623</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6.5" x14ac:dyDescent="0.3">
      <c r="A11" s="72" t="s">
        <v>624</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6.5" x14ac:dyDescent="0.3">
      <c r="A12" s="72" t="s">
        <v>625</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6.5" x14ac:dyDescent="0.3">
      <c r="A13" s="72" t="s">
        <v>626</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6.5" x14ac:dyDescent="0.3">
      <c r="A14" s="72" t="s">
        <v>627</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6.5" x14ac:dyDescent="0.3">
      <c r="A15" s="77" t="s">
        <v>628</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6.5" x14ac:dyDescent="0.3">
      <c r="A16" s="77" t="s">
        <v>629</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6.5" x14ac:dyDescent="0.3">
      <c r="A17" s="78" t="s">
        <v>630</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
      <c r="A18" s="83" t="s">
        <v>631</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6.5" x14ac:dyDescent="0.3">
      <c r="A19" s="87" t="s">
        <v>632</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7.2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633</v>
      </c>
      <c r="AL20" s="95" t="s">
        <v>633</v>
      </c>
      <c r="AM20" s="95" t="s">
        <v>633</v>
      </c>
      <c r="AN20" s="95" t="s">
        <v>633</v>
      </c>
      <c r="AO20" s="95" t="s">
        <v>633</v>
      </c>
      <c r="AP20" s="95" t="s">
        <v>633</v>
      </c>
      <c r="AQ20" s="95" t="s">
        <v>633</v>
      </c>
      <c r="AR20" s="95" t="s">
        <v>633</v>
      </c>
      <c r="AS20" s="95" t="s">
        <v>633</v>
      </c>
      <c r="AT20" s="95" t="s">
        <v>633</v>
      </c>
      <c r="AU20" s="95" t="s">
        <v>633</v>
      </c>
      <c r="AV20" s="95" t="s">
        <v>633</v>
      </c>
      <c r="AW20" s="95" t="s">
        <v>633</v>
      </c>
      <c r="AX20" s="95" t="s">
        <v>633</v>
      </c>
      <c r="AY20" s="95" t="s">
        <v>633</v>
      </c>
      <c r="AZ20" s="95" t="s">
        <v>633</v>
      </c>
      <c r="BA20" s="95" t="s">
        <v>633</v>
      </c>
      <c r="BB20" s="95" t="s">
        <v>633</v>
      </c>
      <c r="BC20" s="95" t="s">
        <v>633</v>
      </c>
      <c r="BD20" s="95" t="s">
        <v>633</v>
      </c>
      <c r="BE20" s="95" t="s">
        <v>633</v>
      </c>
      <c r="BF20" s="95" t="s">
        <v>633</v>
      </c>
      <c r="BG20" s="95" t="s">
        <v>633</v>
      </c>
      <c r="BH20" s="95" t="s">
        <v>633</v>
      </c>
      <c r="BI20" s="95" t="s">
        <v>633</v>
      </c>
      <c r="BJ20" s="95" t="s">
        <v>633</v>
      </c>
      <c r="BK20" s="95" t="s">
        <v>633</v>
      </c>
      <c r="BL20" s="95" t="s">
        <v>633</v>
      </c>
      <c r="BM20" s="95" t="s">
        <v>633</v>
      </c>
      <c r="BN20" s="95" t="s">
        <v>633</v>
      </c>
      <c r="BO20" s="95" t="s">
        <v>633</v>
      </c>
      <c r="BP20" s="95" t="s">
        <v>633</v>
      </c>
      <c r="BQ20" s="95" t="s">
        <v>633</v>
      </c>
      <c r="BR20" s="95" t="s">
        <v>633</v>
      </c>
      <c r="BS20" s="95" t="s">
        <v>633</v>
      </c>
      <c r="BT20" s="89"/>
      <c r="BU20" s="89"/>
      <c r="BV20" s="89"/>
      <c r="BW20" s="89"/>
      <c r="BX20" s="89"/>
      <c r="BY20" s="94"/>
      <c r="BZ20" s="95"/>
      <c r="CA20" s="95"/>
      <c r="CB20" s="95" t="s">
        <v>633</v>
      </c>
      <c r="CC20" s="95" t="s">
        <v>633</v>
      </c>
      <c r="CD20" s="95" t="s">
        <v>633</v>
      </c>
      <c r="CE20" s="95" t="s">
        <v>633</v>
      </c>
      <c r="CF20" s="95" t="s">
        <v>633</v>
      </c>
      <c r="CG20" s="95" t="s">
        <v>633</v>
      </c>
      <c r="CH20" s="95" t="s">
        <v>633</v>
      </c>
      <c r="CI20" s="95" t="s">
        <v>633</v>
      </c>
      <c r="CJ20" s="95"/>
      <c r="CK20" s="95"/>
      <c r="CL20" s="95"/>
      <c r="CM20" s="95"/>
      <c r="CN20" s="95"/>
      <c r="CO20" s="95"/>
      <c r="CP20" s="95"/>
      <c r="CQ20" s="95"/>
      <c r="CR20" s="95"/>
      <c r="CS20" s="95"/>
      <c r="CT20" s="95"/>
      <c r="CU20" s="95" t="s">
        <v>634</v>
      </c>
      <c r="CV20" s="95" t="s">
        <v>634</v>
      </c>
      <c r="CW20" s="95" t="s">
        <v>634</v>
      </c>
      <c r="CX20" s="95" t="s">
        <v>634</v>
      </c>
      <c r="CY20" s="95" t="s">
        <v>634</v>
      </c>
      <c r="CZ20" s="95" t="s">
        <v>634</v>
      </c>
      <c r="DA20" s="95" t="s">
        <v>634</v>
      </c>
      <c r="DB20" s="95" t="s">
        <v>634</v>
      </c>
      <c r="DC20" s="95" t="s">
        <v>634</v>
      </c>
      <c r="DD20" s="95" t="s">
        <v>634</v>
      </c>
      <c r="DE20" s="95" t="s">
        <v>634</v>
      </c>
      <c r="DF20" s="95" t="s">
        <v>634</v>
      </c>
      <c r="DG20" s="95" t="s">
        <v>634</v>
      </c>
      <c r="DH20" s="95" t="s">
        <v>634</v>
      </c>
      <c r="DI20" s="95" t="s">
        <v>634</v>
      </c>
      <c r="DJ20" s="95" t="s">
        <v>634</v>
      </c>
      <c r="DK20" s="95" t="s">
        <v>634</v>
      </c>
      <c r="DL20" s="95" t="s">
        <v>634</v>
      </c>
      <c r="DM20" s="95" t="s">
        <v>634</v>
      </c>
      <c r="DN20" s="95" t="s">
        <v>634</v>
      </c>
      <c r="DO20" s="95" t="s">
        <v>634</v>
      </c>
      <c r="DP20" s="95" t="s">
        <v>634</v>
      </c>
      <c r="DQ20" s="95" t="s">
        <v>634</v>
      </c>
      <c r="DR20" s="95" t="s">
        <v>634</v>
      </c>
      <c r="DS20" s="95" t="s">
        <v>634</v>
      </c>
      <c r="DT20" s="95" t="s">
        <v>634</v>
      </c>
      <c r="DU20" s="95" t="s">
        <v>634</v>
      </c>
      <c r="DV20" s="95" t="s">
        <v>634</v>
      </c>
      <c r="DW20" s="95" t="s">
        <v>634</v>
      </c>
      <c r="DX20" s="95" t="s">
        <v>634</v>
      </c>
      <c r="DY20" s="95" t="s">
        <v>634</v>
      </c>
      <c r="DZ20" s="95" t="s">
        <v>634</v>
      </c>
      <c r="EA20" s="95" t="s">
        <v>634</v>
      </c>
      <c r="EB20" s="95" t="s">
        <v>634</v>
      </c>
      <c r="EC20" s="95" t="s">
        <v>634</v>
      </c>
      <c r="ED20" s="95" t="s">
        <v>634</v>
      </c>
      <c r="EE20" s="95" t="s">
        <v>634</v>
      </c>
      <c r="EF20" s="95" t="s">
        <v>634</v>
      </c>
      <c r="EG20" s="95" t="s">
        <v>634</v>
      </c>
      <c r="EH20" s="95" t="s">
        <v>634</v>
      </c>
      <c r="EI20" s="95" t="s">
        <v>634</v>
      </c>
      <c r="EJ20" s="95" t="s">
        <v>634</v>
      </c>
      <c r="EK20" s="95" t="s">
        <v>634</v>
      </c>
      <c r="EL20" s="95" t="s">
        <v>634</v>
      </c>
      <c r="EM20" s="95" t="s">
        <v>634</v>
      </c>
      <c r="EN20" s="95" t="s">
        <v>634</v>
      </c>
      <c r="EO20" s="89" t="s">
        <v>634</v>
      </c>
      <c r="EP20" s="95" t="s">
        <v>634</v>
      </c>
      <c r="EQ20" s="95" t="s">
        <v>634</v>
      </c>
      <c r="ER20" s="95" t="s">
        <v>634</v>
      </c>
      <c r="ES20" s="95" t="s">
        <v>634</v>
      </c>
      <c r="ET20" s="95" t="s">
        <v>634</v>
      </c>
      <c r="EU20" s="95" t="s">
        <v>634</v>
      </c>
      <c r="EV20" s="95" t="s">
        <v>634</v>
      </c>
      <c r="EW20" s="95" t="s">
        <v>634</v>
      </c>
      <c r="EX20" s="95" t="s">
        <v>634</v>
      </c>
      <c r="EY20" s="95" t="s">
        <v>634</v>
      </c>
      <c r="EZ20" s="95" t="s">
        <v>634</v>
      </c>
      <c r="FA20" s="95" t="s">
        <v>634</v>
      </c>
    </row>
    <row r="21" spans="1:157" ht="16.5" x14ac:dyDescent="0.3">
      <c r="A21" s="87" t="s">
        <v>635</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7.25" thickBot="1" x14ac:dyDescent="0.35">
      <c r="A22" s="100" t="s">
        <v>636</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30.75" thickBot="1" x14ac:dyDescent="0.25">
      <c r="A23" s="105" t="s">
        <v>637</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35">
      <c r="A24" s="49" t="s">
        <v>638</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4.25" x14ac:dyDescent="0.3">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572</v>
      </c>
      <c r="BU25" s="57" t="s">
        <v>573</v>
      </c>
      <c r="BV25" s="57" t="s">
        <v>574</v>
      </c>
      <c r="BW25" s="57" t="s">
        <v>574</v>
      </c>
      <c r="BX25" s="57" t="s">
        <v>574</v>
      </c>
      <c r="BY25" s="57" t="s">
        <v>574</v>
      </c>
      <c r="BZ25" s="57" t="s">
        <v>574</v>
      </c>
      <c r="CA25" s="57" t="s">
        <v>575</v>
      </c>
      <c r="CB25" s="57" t="s">
        <v>576</v>
      </c>
      <c r="CC25" s="57" t="s">
        <v>576</v>
      </c>
      <c r="CD25" s="57" t="s">
        <v>576</v>
      </c>
      <c r="CE25" s="57" t="s">
        <v>576</v>
      </c>
      <c r="CF25" s="57" t="s">
        <v>576</v>
      </c>
      <c r="CG25" s="57" t="s">
        <v>576</v>
      </c>
      <c r="CH25" s="57" t="s">
        <v>576</v>
      </c>
      <c r="CI25" s="57" t="s">
        <v>575</v>
      </c>
      <c r="CJ25" s="57" t="s">
        <v>574</v>
      </c>
      <c r="CK25" s="57" t="s">
        <v>574</v>
      </c>
      <c r="CL25" s="57" t="s">
        <v>574</v>
      </c>
      <c r="CM25" s="57" t="s">
        <v>574</v>
      </c>
      <c r="CN25" s="57" t="s">
        <v>574</v>
      </c>
      <c r="CO25" s="57" t="s">
        <v>574</v>
      </c>
      <c r="CP25" s="57" t="s">
        <v>574</v>
      </c>
      <c r="CQ25" s="57" t="s">
        <v>574</v>
      </c>
      <c r="CR25" s="57" t="s">
        <v>574</v>
      </c>
      <c r="CS25" s="57" t="s">
        <v>574</v>
      </c>
      <c r="CT25" s="57" t="s">
        <v>574</v>
      </c>
      <c r="CU25" s="57" t="s">
        <v>576</v>
      </c>
      <c r="CV25" s="57" t="s">
        <v>576</v>
      </c>
      <c r="CW25" s="57" t="s">
        <v>576</v>
      </c>
      <c r="CX25" s="57" t="s">
        <v>576</v>
      </c>
      <c r="CY25" s="57" t="s">
        <v>576</v>
      </c>
      <c r="CZ25" s="57" t="s">
        <v>576</v>
      </c>
      <c r="DA25" s="57" t="s">
        <v>576</v>
      </c>
      <c r="DB25" s="57" t="s">
        <v>577</v>
      </c>
      <c r="DC25" s="57" t="s">
        <v>577</v>
      </c>
      <c r="DD25" s="57" t="s">
        <v>577</v>
      </c>
      <c r="DE25" s="57" t="s">
        <v>577</v>
      </c>
      <c r="DF25" s="57" t="s">
        <v>578</v>
      </c>
      <c r="DG25" s="57" t="s">
        <v>579</v>
      </c>
      <c r="DH25" s="57" t="s">
        <v>579</v>
      </c>
      <c r="DI25" s="57" t="s">
        <v>579</v>
      </c>
      <c r="DJ25" s="57" t="s">
        <v>579</v>
      </c>
      <c r="DK25" s="57" t="s">
        <v>579</v>
      </c>
      <c r="DL25" s="57" t="s">
        <v>579</v>
      </c>
      <c r="DM25" s="57" t="s">
        <v>579</v>
      </c>
      <c r="DN25" s="57" t="s">
        <v>579</v>
      </c>
      <c r="DO25" s="57" t="s">
        <v>579</v>
      </c>
      <c r="DP25" s="57" t="s">
        <v>579</v>
      </c>
      <c r="DQ25" s="57" t="s">
        <v>579</v>
      </c>
      <c r="DR25" s="57" t="s">
        <v>579</v>
      </c>
      <c r="DS25" s="57" t="s">
        <v>579</v>
      </c>
      <c r="DT25" s="57" t="s">
        <v>579</v>
      </c>
      <c r="DU25" s="57" t="s">
        <v>579</v>
      </c>
      <c r="DV25" s="57" t="s">
        <v>579</v>
      </c>
      <c r="DW25" s="57" t="s">
        <v>579</v>
      </c>
      <c r="DX25" s="57" t="s">
        <v>579</v>
      </c>
      <c r="DY25" s="57" t="s">
        <v>579</v>
      </c>
      <c r="DZ25" s="57" t="s">
        <v>579</v>
      </c>
      <c r="EA25" s="57" t="s">
        <v>579</v>
      </c>
      <c r="EB25" s="57" t="s">
        <v>579</v>
      </c>
      <c r="EC25" s="57" t="s">
        <v>579</v>
      </c>
      <c r="ED25" s="57" t="s">
        <v>579</v>
      </c>
      <c r="EE25" s="57" t="s">
        <v>579</v>
      </c>
      <c r="EF25" s="57" t="s">
        <v>579</v>
      </c>
      <c r="EG25" s="57" t="s">
        <v>579</v>
      </c>
      <c r="EH25" s="57" t="s">
        <v>579</v>
      </c>
      <c r="EI25" s="57" t="s">
        <v>579</v>
      </c>
      <c r="EJ25" s="57" t="s">
        <v>579</v>
      </c>
      <c r="EK25" s="57" t="s">
        <v>579</v>
      </c>
      <c r="EL25" s="57" t="s">
        <v>579</v>
      </c>
      <c r="EM25" s="57" t="s">
        <v>579</v>
      </c>
      <c r="EN25" s="57" t="s">
        <v>579</v>
      </c>
      <c r="EO25" s="57" t="s">
        <v>579</v>
      </c>
      <c r="EP25" s="57" t="s">
        <v>579</v>
      </c>
      <c r="EQ25" s="57" t="s">
        <v>579</v>
      </c>
      <c r="ER25" s="57" t="s">
        <v>579</v>
      </c>
      <c r="ES25" s="57" t="s">
        <v>579</v>
      </c>
      <c r="ET25" s="57" t="s">
        <v>579</v>
      </c>
      <c r="EU25" s="57" t="s">
        <v>579</v>
      </c>
      <c r="EV25" s="57" t="s">
        <v>575</v>
      </c>
      <c r="EW25" s="57" t="s">
        <v>575</v>
      </c>
      <c r="EX25" s="57" t="s">
        <v>580</v>
      </c>
      <c r="EY25" s="57" t="s">
        <v>575</v>
      </c>
      <c r="EZ25" s="57" t="s">
        <v>575</v>
      </c>
      <c r="FA25" s="57" t="s">
        <v>575</v>
      </c>
    </row>
    <row r="26" spans="1:157" ht="14.25" x14ac:dyDescent="0.3">
      <c r="A26" s="52"/>
      <c r="B26" s="53"/>
      <c r="C26" s="54"/>
      <c r="D26" s="54"/>
      <c r="E26" s="54"/>
      <c r="F26" s="54"/>
      <c r="G26" s="54"/>
      <c r="H26" s="186"/>
      <c r="I26" s="54"/>
      <c r="J26" s="54"/>
      <c r="K26" s="54"/>
      <c r="L26" s="54"/>
      <c r="M26" s="54"/>
      <c r="N26" s="54"/>
      <c r="O26" s="54"/>
      <c r="P26" s="54"/>
      <c r="Q26" s="53" t="s">
        <v>574</v>
      </c>
      <c r="R26" s="53" t="s">
        <v>574</v>
      </c>
      <c r="S26" s="53" t="s">
        <v>574</v>
      </c>
      <c r="T26" s="53" t="s">
        <v>574</v>
      </c>
      <c r="U26" s="53" t="s">
        <v>574</v>
      </c>
      <c r="V26" s="53" t="s">
        <v>574</v>
      </c>
      <c r="W26" s="53" t="s">
        <v>574</v>
      </c>
      <c r="X26" s="53" t="s">
        <v>574</v>
      </c>
      <c r="Y26" s="53" t="s">
        <v>574</v>
      </c>
      <c r="Z26" s="53" t="s">
        <v>574</v>
      </c>
      <c r="AA26" s="53" t="s">
        <v>574</v>
      </c>
      <c r="AB26" s="53" t="s">
        <v>574</v>
      </c>
      <c r="AC26" s="53" t="s">
        <v>574</v>
      </c>
      <c r="AD26" s="54" t="s">
        <v>574</v>
      </c>
      <c r="AE26" s="54" t="s">
        <v>574</v>
      </c>
      <c r="AF26" s="54" t="s">
        <v>574</v>
      </c>
      <c r="AG26" s="53" t="s">
        <v>574</v>
      </c>
      <c r="AH26" s="53" t="s">
        <v>574</v>
      </c>
      <c r="AI26" s="53" t="s">
        <v>574</v>
      </c>
      <c r="AJ26" s="53" t="s">
        <v>574</v>
      </c>
      <c r="AK26" s="54"/>
      <c r="AL26" s="54"/>
      <c r="AM26" s="54"/>
      <c r="AN26" s="54"/>
      <c r="AO26" s="54"/>
      <c r="AP26" s="54"/>
      <c r="AQ26" s="54"/>
      <c r="AR26" s="54"/>
      <c r="AS26" s="54"/>
      <c r="AT26" s="54"/>
      <c r="AU26" s="54"/>
      <c r="AV26" s="54"/>
      <c r="AW26" s="54"/>
      <c r="AX26" s="54"/>
      <c r="AY26" s="54"/>
      <c r="AZ26" s="53" t="s">
        <v>576</v>
      </c>
      <c r="BA26" s="55" t="s">
        <v>576</v>
      </c>
      <c r="BB26" s="55" t="s">
        <v>576</v>
      </c>
      <c r="BC26" s="55" t="s">
        <v>576</v>
      </c>
      <c r="BD26" s="55" t="s">
        <v>576</v>
      </c>
      <c r="BE26" s="55" t="s">
        <v>576</v>
      </c>
      <c r="BF26" s="53" t="s">
        <v>576</v>
      </c>
      <c r="BG26" s="55" t="s">
        <v>576</v>
      </c>
      <c r="BH26" s="55" t="s">
        <v>576</v>
      </c>
      <c r="BI26" s="55" t="s">
        <v>576</v>
      </c>
      <c r="BJ26" s="53" t="s">
        <v>576</v>
      </c>
      <c r="BK26" s="55" t="s">
        <v>576</v>
      </c>
      <c r="BL26" s="55" t="s">
        <v>576</v>
      </c>
      <c r="BM26" s="53" t="s">
        <v>576</v>
      </c>
      <c r="BN26" s="53" t="s">
        <v>576</v>
      </c>
      <c r="BO26" s="53" t="s">
        <v>576</v>
      </c>
      <c r="BP26" s="55" t="s">
        <v>576</v>
      </c>
      <c r="BQ26" s="55" t="s">
        <v>576</v>
      </c>
      <c r="BR26" s="55" t="s">
        <v>576</v>
      </c>
      <c r="BS26" s="58" t="s">
        <v>576</v>
      </c>
      <c r="BT26" s="54" t="s">
        <v>581</v>
      </c>
      <c r="BU26" s="59" t="s">
        <v>581</v>
      </c>
      <c r="BV26" s="59" t="s">
        <v>581</v>
      </c>
      <c r="BW26" s="59" t="s">
        <v>581</v>
      </c>
      <c r="BX26" s="59" t="s">
        <v>582</v>
      </c>
      <c r="BY26" s="59" t="s">
        <v>582</v>
      </c>
      <c r="BZ26" s="59" t="s">
        <v>583</v>
      </c>
      <c r="CA26" s="59" t="s">
        <v>584</v>
      </c>
      <c r="CB26" s="59" t="s">
        <v>581</v>
      </c>
      <c r="CC26" s="59" t="s">
        <v>581</v>
      </c>
      <c r="CD26" s="59" t="s">
        <v>581</v>
      </c>
      <c r="CE26" s="59" t="s">
        <v>581</v>
      </c>
      <c r="CF26" s="59" t="s">
        <v>582</v>
      </c>
      <c r="CG26" s="59" t="s">
        <v>582</v>
      </c>
      <c r="CH26" s="59" t="s">
        <v>583</v>
      </c>
      <c r="CI26" s="59" t="s">
        <v>577</v>
      </c>
      <c r="CJ26" s="59" t="s">
        <v>585</v>
      </c>
      <c r="CK26" s="59" t="s">
        <v>581</v>
      </c>
      <c r="CL26" s="59" t="s">
        <v>586</v>
      </c>
      <c r="CM26" s="59" t="s">
        <v>586</v>
      </c>
      <c r="CN26" s="59" t="s">
        <v>582</v>
      </c>
      <c r="CO26" s="59" t="s">
        <v>587</v>
      </c>
      <c r="CP26" s="59" t="s">
        <v>588</v>
      </c>
      <c r="CQ26" s="59" t="s">
        <v>589</v>
      </c>
      <c r="CR26" s="59" t="s">
        <v>590</v>
      </c>
      <c r="CS26" s="59" t="s">
        <v>591</v>
      </c>
      <c r="CT26" s="59" t="s">
        <v>592</v>
      </c>
      <c r="CU26" s="59" t="s">
        <v>585</v>
      </c>
      <c r="CV26" s="59" t="s">
        <v>581</v>
      </c>
      <c r="CW26" s="59" t="s">
        <v>586</v>
      </c>
      <c r="CX26" s="59" t="s">
        <v>586</v>
      </c>
      <c r="CY26" s="59" t="s">
        <v>582</v>
      </c>
      <c r="CZ26" s="59" t="s">
        <v>587</v>
      </c>
      <c r="DA26" s="59" t="s">
        <v>588</v>
      </c>
      <c r="DB26" s="59" t="s">
        <v>589</v>
      </c>
      <c r="DC26" s="59" t="s">
        <v>590</v>
      </c>
      <c r="DD26" s="59" t="s">
        <v>591</v>
      </c>
      <c r="DE26" s="59" t="s">
        <v>592</v>
      </c>
      <c r="DF26" s="59" t="s">
        <v>593</v>
      </c>
      <c r="DG26" s="59" t="s">
        <v>581</v>
      </c>
      <c r="DH26" s="59" t="s">
        <v>582</v>
      </c>
      <c r="DI26" s="59" t="s">
        <v>583</v>
      </c>
      <c r="DJ26" s="59" t="s">
        <v>594</v>
      </c>
      <c r="DK26" s="59" t="s">
        <v>581</v>
      </c>
      <c r="DL26" s="59" t="s">
        <v>581</v>
      </c>
      <c r="DM26" s="59" t="s">
        <v>581</v>
      </c>
      <c r="DN26" s="59" t="s">
        <v>581</v>
      </c>
      <c r="DO26" s="59" t="s">
        <v>582</v>
      </c>
      <c r="DP26" s="59" t="s">
        <v>582</v>
      </c>
      <c r="DQ26" s="59" t="s">
        <v>582</v>
      </c>
      <c r="DR26" s="59" t="s">
        <v>583</v>
      </c>
      <c r="DS26" s="59" t="s">
        <v>583</v>
      </c>
      <c r="DT26" s="59" t="s">
        <v>594</v>
      </c>
      <c r="DU26" s="59" t="s">
        <v>581</v>
      </c>
      <c r="DV26" s="59" t="s">
        <v>581</v>
      </c>
      <c r="DW26" s="59" t="s">
        <v>581</v>
      </c>
      <c r="DX26" s="59" t="s">
        <v>581</v>
      </c>
      <c r="DY26" s="59" t="s">
        <v>581</v>
      </c>
      <c r="DZ26" s="59" t="s">
        <v>581</v>
      </c>
      <c r="EA26" s="59" t="s">
        <v>581</v>
      </c>
      <c r="EB26" s="59" t="s">
        <v>581</v>
      </c>
      <c r="EC26" s="59" t="s">
        <v>581</v>
      </c>
      <c r="ED26" s="59" t="s">
        <v>581</v>
      </c>
      <c r="EE26" s="59" t="s">
        <v>582</v>
      </c>
      <c r="EF26" s="59" t="s">
        <v>582</v>
      </c>
      <c r="EG26" s="59" t="s">
        <v>582</v>
      </c>
      <c r="EH26" s="59" t="s">
        <v>582</v>
      </c>
      <c r="EI26" s="59" t="s">
        <v>582</v>
      </c>
      <c r="EJ26" s="59" t="s">
        <v>582</v>
      </c>
      <c r="EK26" s="59" t="s">
        <v>583</v>
      </c>
      <c r="EL26" s="59" t="s">
        <v>583</v>
      </c>
      <c r="EM26" s="59" t="s">
        <v>583</v>
      </c>
      <c r="EN26" s="59" t="s">
        <v>594</v>
      </c>
      <c r="EO26" s="59" t="s">
        <v>581</v>
      </c>
      <c r="EP26" s="59" t="s">
        <v>581</v>
      </c>
      <c r="EQ26" s="59" t="s">
        <v>581</v>
      </c>
      <c r="ER26" s="59" t="s">
        <v>581</v>
      </c>
      <c r="ES26" s="59" t="s">
        <v>582</v>
      </c>
      <c r="ET26" s="59" t="s">
        <v>582</v>
      </c>
      <c r="EU26" s="59" t="s">
        <v>583</v>
      </c>
      <c r="EV26" s="59" t="s">
        <v>595</v>
      </c>
      <c r="EW26" s="59" t="s">
        <v>595</v>
      </c>
      <c r="EX26" s="59" t="s">
        <v>593</v>
      </c>
      <c r="EY26" s="59" t="s">
        <v>596</v>
      </c>
      <c r="EZ26" s="59" t="s">
        <v>596</v>
      </c>
      <c r="FA26" s="59" t="s">
        <v>596</v>
      </c>
    </row>
    <row r="27" spans="1:157" ht="14.25" x14ac:dyDescent="0.3">
      <c r="A27" s="52"/>
      <c r="B27" s="53"/>
      <c r="C27" s="53"/>
      <c r="D27" s="53"/>
      <c r="E27" s="53"/>
      <c r="F27" s="53"/>
      <c r="G27" s="53" t="s">
        <v>574</v>
      </c>
      <c r="H27" s="185" t="s">
        <v>574</v>
      </c>
      <c r="I27" s="53" t="s">
        <v>574</v>
      </c>
      <c r="J27" s="53" t="s">
        <v>574</v>
      </c>
      <c r="K27" s="53" t="s">
        <v>574</v>
      </c>
      <c r="L27" s="54" t="s">
        <v>574</v>
      </c>
      <c r="M27" s="53" t="s">
        <v>574</v>
      </c>
      <c r="N27" s="53" t="s">
        <v>574</v>
      </c>
      <c r="O27" s="53" t="s">
        <v>574</v>
      </c>
      <c r="P27" s="53" t="s">
        <v>574</v>
      </c>
      <c r="Q27" s="53" t="s">
        <v>597</v>
      </c>
      <c r="R27" s="53" t="s">
        <v>597</v>
      </c>
      <c r="S27" s="53" t="s">
        <v>597</v>
      </c>
      <c r="T27" s="53" t="s">
        <v>597</v>
      </c>
      <c r="U27" s="53" t="s">
        <v>597</v>
      </c>
      <c r="V27" s="53" t="s">
        <v>597</v>
      </c>
      <c r="W27" s="53" t="s">
        <v>597</v>
      </c>
      <c r="X27" s="53" t="s">
        <v>597</v>
      </c>
      <c r="Y27" s="53" t="s">
        <v>597</v>
      </c>
      <c r="Z27" s="53" t="s">
        <v>597</v>
      </c>
      <c r="AA27" s="53" t="s">
        <v>598</v>
      </c>
      <c r="AB27" s="53" t="s">
        <v>598</v>
      </c>
      <c r="AC27" s="53" t="s">
        <v>598</v>
      </c>
      <c r="AD27" s="54" t="s">
        <v>598</v>
      </c>
      <c r="AE27" s="54" t="s">
        <v>598</v>
      </c>
      <c r="AF27" s="54" t="s">
        <v>598</v>
      </c>
      <c r="AG27" s="53" t="s">
        <v>599</v>
      </c>
      <c r="AH27" s="53" t="s">
        <v>599</v>
      </c>
      <c r="AI27" s="53" t="s">
        <v>599</v>
      </c>
      <c r="AJ27" s="53" t="s">
        <v>600</v>
      </c>
      <c r="AK27" s="53"/>
      <c r="AL27" s="54"/>
      <c r="AM27" s="54"/>
      <c r="AN27" s="54"/>
      <c r="AO27" s="54"/>
      <c r="AP27" s="55" t="s">
        <v>576</v>
      </c>
      <c r="AQ27" s="55" t="s">
        <v>576</v>
      </c>
      <c r="AR27" s="55" t="s">
        <v>576</v>
      </c>
      <c r="AS27" s="55" t="s">
        <v>576</v>
      </c>
      <c r="AT27" s="55" t="s">
        <v>576</v>
      </c>
      <c r="AU27" s="55" t="s">
        <v>576</v>
      </c>
      <c r="AV27" s="53" t="s">
        <v>576</v>
      </c>
      <c r="AW27" s="53" t="s">
        <v>576</v>
      </c>
      <c r="AX27" s="55" t="s">
        <v>576</v>
      </c>
      <c r="AY27" s="53" t="s">
        <v>576</v>
      </c>
      <c r="AZ27" s="53" t="s">
        <v>597</v>
      </c>
      <c r="BA27" s="53" t="s">
        <v>597</v>
      </c>
      <c r="BB27" s="53" t="s">
        <v>597</v>
      </c>
      <c r="BC27" s="53" t="s">
        <v>597</v>
      </c>
      <c r="BD27" s="53" t="s">
        <v>597</v>
      </c>
      <c r="BE27" s="53" t="s">
        <v>597</v>
      </c>
      <c r="BF27" s="53" t="s">
        <v>597</v>
      </c>
      <c r="BG27" s="53" t="s">
        <v>597</v>
      </c>
      <c r="BH27" s="53" t="s">
        <v>597</v>
      </c>
      <c r="BI27" s="53" t="s">
        <v>597</v>
      </c>
      <c r="BJ27" s="53" t="s">
        <v>598</v>
      </c>
      <c r="BK27" s="53" t="s">
        <v>598</v>
      </c>
      <c r="BL27" s="53" t="s">
        <v>598</v>
      </c>
      <c r="BM27" s="54" t="s">
        <v>598</v>
      </c>
      <c r="BN27" s="54" t="s">
        <v>598</v>
      </c>
      <c r="BO27" s="54" t="s">
        <v>598</v>
      </c>
      <c r="BP27" s="53" t="s">
        <v>599</v>
      </c>
      <c r="BQ27" s="53" t="s">
        <v>599</v>
      </c>
      <c r="BR27" s="53" t="s">
        <v>599</v>
      </c>
      <c r="BS27" s="60" t="s">
        <v>600</v>
      </c>
      <c r="BT27" s="53" t="s">
        <v>581</v>
      </c>
      <c r="BU27" s="59" t="s">
        <v>581</v>
      </c>
      <c r="BV27" s="59" t="s">
        <v>582</v>
      </c>
      <c r="BW27" s="59" t="s">
        <v>582</v>
      </c>
      <c r="BX27" s="59" t="s">
        <v>583</v>
      </c>
      <c r="BY27" s="59" t="s">
        <v>583</v>
      </c>
      <c r="BZ27" s="59" t="s">
        <v>583</v>
      </c>
      <c r="CA27" s="59" t="s">
        <v>601</v>
      </c>
      <c r="CB27" s="59" t="s">
        <v>581</v>
      </c>
      <c r="CC27" s="59" t="s">
        <v>581</v>
      </c>
      <c r="CD27" s="59" t="s">
        <v>582</v>
      </c>
      <c r="CE27" s="59" t="s">
        <v>582</v>
      </c>
      <c r="CF27" s="59" t="s">
        <v>583</v>
      </c>
      <c r="CG27" s="59" t="s">
        <v>583</v>
      </c>
      <c r="CH27" s="59" t="s">
        <v>583</v>
      </c>
      <c r="CI27" s="59" t="s">
        <v>601</v>
      </c>
      <c r="CJ27" s="59" t="s">
        <v>586</v>
      </c>
      <c r="CK27" s="59" t="s">
        <v>586</v>
      </c>
      <c r="CL27" s="59" t="s">
        <v>587</v>
      </c>
      <c r="CM27" s="59" t="s">
        <v>588</v>
      </c>
      <c r="CN27" s="59" t="s">
        <v>588</v>
      </c>
      <c r="CO27" s="59" t="s">
        <v>602</v>
      </c>
      <c r="CP27" s="59" t="s">
        <v>603</v>
      </c>
      <c r="CQ27" s="59" t="s">
        <v>604</v>
      </c>
      <c r="CR27" s="59" t="s">
        <v>604</v>
      </c>
      <c r="CS27" s="59" t="s">
        <v>604</v>
      </c>
      <c r="CT27" s="59" t="s">
        <v>604</v>
      </c>
      <c r="CU27" s="59" t="s">
        <v>586</v>
      </c>
      <c r="CV27" s="59" t="s">
        <v>586</v>
      </c>
      <c r="CW27" s="59" t="s">
        <v>587</v>
      </c>
      <c r="CX27" s="59" t="s">
        <v>588</v>
      </c>
      <c r="CY27" s="59" t="s">
        <v>588</v>
      </c>
      <c r="CZ27" s="59" t="s">
        <v>602</v>
      </c>
      <c r="DA27" s="59" t="s">
        <v>603</v>
      </c>
      <c r="DB27" s="59" t="s">
        <v>604</v>
      </c>
      <c r="DC27" s="59" t="s">
        <v>604</v>
      </c>
      <c r="DD27" s="59" t="s">
        <v>604</v>
      </c>
      <c r="DE27" s="59" t="s">
        <v>604</v>
      </c>
      <c r="DF27" s="59"/>
      <c r="DG27" s="59"/>
      <c r="DH27" s="59"/>
      <c r="DI27" s="59"/>
      <c r="DJ27" s="59"/>
      <c r="DK27" s="59" t="s">
        <v>581</v>
      </c>
      <c r="DL27" s="59" t="s">
        <v>582</v>
      </c>
      <c r="DM27" s="59" t="s">
        <v>583</v>
      </c>
      <c r="DN27" s="59" t="s">
        <v>594</v>
      </c>
      <c r="DO27" s="59" t="s">
        <v>582</v>
      </c>
      <c r="DP27" s="59" t="s">
        <v>583</v>
      </c>
      <c r="DQ27" s="59" t="s">
        <v>594</v>
      </c>
      <c r="DR27" s="59" t="s">
        <v>583</v>
      </c>
      <c r="DS27" s="59" t="s">
        <v>594</v>
      </c>
      <c r="DT27" s="59" t="s">
        <v>594</v>
      </c>
      <c r="DU27" s="59" t="s">
        <v>581</v>
      </c>
      <c r="DV27" s="59" t="s">
        <v>581</v>
      </c>
      <c r="DW27" s="59" t="s">
        <v>581</v>
      </c>
      <c r="DX27" s="59" t="s">
        <v>581</v>
      </c>
      <c r="DY27" s="59" t="s">
        <v>582</v>
      </c>
      <c r="DZ27" s="59" t="s">
        <v>582</v>
      </c>
      <c r="EA27" s="59" t="s">
        <v>582</v>
      </c>
      <c r="EB27" s="59" t="s">
        <v>583</v>
      </c>
      <c r="EC27" s="59" t="s">
        <v>583</v>
      </c>
      <c r="ED27" s="59" t="s">
        <v>594</v>
      </c>
      <c r="EE27" s="59" t="s">
        <v>582</v>
      </c>
      <c r="EF27" s="59" t="s">
        <v>582</v>
      </c>
      <c r="EG27" s="59" t="s">
        <v>582</v>
      </c>
      <c r="EH27" s="59" t="s">
        <v>583</v>
      </c>
      <c r="EI27" s="59" t="s">
        <v>583</v>
      </c>
      <c r="EJ27" s="59" t="s">
        <v>594</v>
      </c>
      <c r="EK27" s="59" t="s">
        <v>583</v>
      </c>
      <c r="EL27" s="59" t="s">
        <v>583</v>
      </c>
      <c r="EM27" s="59" t="s">
        <v>594</v>
      </c>
      <c r="EN27" s="59" t="s">
        <v>594</v>
      </c>
      <c r="EO27" s="59" t="s">
        <v>581</v>
      </c>
      <c r="EP27" s="59" t="s">
        <v>581</v>
      </c>
      <c r="EQ27" s="59" t="s">
        <v>582</v>
      </c>
      <c r="ER27" s="59" t="s">
        <v>582</v>
      </c>
      <c r="ES27" s="59" t="s">
        <v>583</v>
      </c>
      <c r="ET27" s="59" t="s">
        <v>583</v>
      </c>
      <c r="EU27" s="59" t="s">
        <v>583</v>
      </c>
      <c r="EV27" s="59" t="s">
        <v>601</v>
      </c>
      <c r="EW27" s="59" t="s">
        <v>605</v>
      </c>
      <c r="EX27" s="59"/>
      <c r="EY27" s="59" t="s">
        <v>606</v>
      </c>
      <c r="EZ27" s="59" t="s">
        <v>607</v>
      </c>
      <c r="FA27" s="59" t="s">
        <v>608</v>
      </c>
    </row>
    <row r="28" spans="1:157" ht="14.25" x14ac:dyDescent="0.3">
      <c r="A28" s="52"/>
      <c r="B28" s="53"/>
      <c r="C28" s="53" t="s">
        <v>574</v>
      </c>
      <c r="D28" s="53" t="s">
        <v>574</v>
      </c>
      <c r="E28" s="53" t="s">
        <v>609</v>
      </c>
      <c r="F28" s="53" t="s">
        <v>574</v>
      </c>
      <c r="G28" s="53" t="s">
        <v>597</v>
      </c>
      <c r="H28" s="185" t="s">
        <v>597</v>
      </c>
      <c r="I28" s="53" t="s">
        <v>597</v>
      </c>
      <c r="J28" s="53" t="s">
        <v>597</v>
      </c>
      <c r="K28" s="53" t="s">
        <v>598</v>
      </c>
      <c r="L28" s="54" t="s">
        <v>598</v>
      </c>
      <c r="M28" s="53" t="s">
        <v>598</v>
      </c>
      <c r="N28" s="53" t="s">
        <v>599</v>
      </c>
      <c r="O28" s="53" t="s">
        <v>599</v>
      </c>
      <c r="P28" s="53" t="s">
        <v>600</v>
      </c>
      <c r="Q28" s="53" t="s">
        <v>597</v>
      </c>
      <c r="R28" s="53" t="s">
        <v>597</v>
      </c>
      <c r="S28" s="53" t="s">
        <v>597</v>
      </c>
      <c r="T28" s="53" t="s">
        <v>597</v>
      </c>
      <c r="U28" s="53" t="s">
        <v>598</v>
      </c>
      <c r="V28" s="53" t="s">
        <v>598</v>
      </c>
      <c r="W28" s="53" t="s">
        <v>598</v>
      </c>
      <c r="X28" s="53" t="s">
        <v>599</v>
      </c>
      <c r="Y28" s="53" t="s">
        <v>599</v>
      </c>
      <c r="Z28" s="53" t="s">
        <v>600</v>
      </c>
      <c r="AA28" s="53" t="s">
        <v>598</v>
      </c>
      <c r="AB28" s="53" t="s">
        <v>598</v>
      </c>
      <c r="AC28" s="53" t="s">
        <v>598</v>
      </c>
      <c r="AD28" s="54" t="s">
        <v>599</v>
      </c>
      <c r="AE28" s="54" t="s">
        <v>599</v>
      </c>
      <c r="AF28" s="54" t="s">
        <v>600</v>
      </c>
      <c r="AG28" s="53" t="s">
        <v>599</v>
      </c>
      <c r="AH28" s="53" t="s">
        <v>599</v>
      </c>
      <c r="AI28" s="53" t="s">
        <v>600</v>
      </c>
      <c r="AJ28" s="53" t="s">
        <v>600</v>
      </c>
      <c r="AK28" s="53"/>
      <c r="AL28" s="55" t="s">
        <v>576</v>
      </c>
      <c r="AM28" s="55" t="s">
        <v>576</v>
      </c>
      <c r="AN28" s="53" t="s">
        <v>576</v>
      </c>
      <c r="AO28" s="55" t="s">
        <v>576</v>
      </c>
      <c r="AP28" s="53" t="s">
        <v>597</v>
      </c>
      <c r="AQ28" s="53" t="s">
        <v>597</v>
      </c>
      <c r="AR28" s="53" t="s">
        <v>597</v>
      </c>
      <c r="AS28" s="53" t="s">
        <v>597</v>
      </c>
      <c r="AT28" s="53" t="s">
        <v>598</v>
      </c>
      <c r="AU28" s="54" t="s">
        <v>598</v>
      </c>
      <c r="AV28" s="53" t="s">
        <v>598</v>
      </c>
      <c r="AW28" s="53" t="s">
        <v>599</v>
      </c>
      <c r="AX28" s="53" t="s">
        <v>599</v>
      </c>
      <c r="AY28" s="53" t="s">
        <v>600</v>
      </c>
      <c r="AZ28" s="53" t="s">
        <v>597</v>
      </c>
      <c r="BA28" s="53" t="s">
        <v>597</v>
      </c>
      <c r="BB28" s="53" t="s">
        <v>597</v>
      </c>
      <c r="BC28" s="53" t="s">
        <v>597</v>
      </c>
      <c r="BD28" s="53" t="s">
        <v>598</v>
      </c>
      <c r="BE28" s="53" t="s">
        <v>598</v>
      </c>
      <c r="BF28" s="53" t="s">
        <v>598</v>
      </c>
      <c r="BG28" s="53" t="s">
        <v>599</v>
      </c>
      <c r="BH28" s="53" t="s">
        <v>599</v>
      </c>
      <c r="BI28" s="53" t="s">
        <v>600</v>
      </c>
      <c r="BJ28" s="53" t="s">
        <v>598</v>
      </c>
      <c r="BK28" s="53" t="s">
        <v>598</v>
      </c>
      <c r="BL28" s="53" t="s">
        <v>598</v>
      </c>
      <c r="BM28" s="54" t="s">
        <v>599</v>
      </c>
      <c r="BN28" s="54" t="s">
        <v>599</v>
      </c>
      <c r="BO28" s="54" t="s">
        <v>600</v>
      </c>
      <c r="BP28" s="53" t="s">
        <v>599</v>
      </c>
      <c r="BQ28" s="53" t="s">
        <v>599</v>
      </c>
      <c r="BR28" s="53" t="s">
        <v>600</v>
      </c>
      <c r="BS28" s="60" t="s">
        <v>600</v>
      </c>
      <c r="BT28" s="53" t="s">
        <v>582</v>
      </c>
      <c r="BU28" s="59" t="s">
        <v>582</v>
      </c>
      <c r="BV28" s="59" t="s">
        <v>582</v>
      </c>
      <c r="BW28" s="59" t="s">
        <v>583</v>
      </c>
      <c r="BX28" s="59" t="s">
        <v>583</v>
      </c>
      <c r="BY28" s="59" t="s">
        <v>594</v>
      </c>
      <c r="BZ28" s="59" t="s">
        <v>594</v>
      </c>
      <c r="CA28" s="59" t="s">
        <v>604</v>
      </c>
      <c r="CB28" s="59" t="s">
        <v>582</v>
      </c>
      <c r="CC28" s="59" t="s">
        <v>582</v>
      </c>
      <c r="CD28" s="59" t="s">
        <v>582</v>
      </c>
      <c r="CE28" s="59" t="s">
        <v>583</v>
      </c>
      <c r="CF28" s="59" t="s">
        <v>583</v>
      </c>
      <c r="CG28" s="59" t="s">
        <v>594</v>
      </c>
      <c r="CH28" s="59" t="s">
        <v>594</v>
      </c>
      <c r="CI28" s="59" t="s">
        <v>604</v>
      </c>
      <c r="CJ28" s="59" t="s">
        <v>583</v>
      </c>
      <c r="CK28" s="59" t="s">
        <v>588</v>
      </c>
      <c r="CL28" s="59" t="s">
        <v>610</v>
      </c>
      <c r="CM28" s="59" t="s">
        <v>594</v>
      </c>
      <c r="CN28" s="59" t="s">
        <v>602</v>
      </c>
      <c r="CO28" s="59" t="s">
        <v>610</v>
      </c>
      <c r="CP28" s="59" t="s">
        <v>610</v>
      </c>
      <c r="CQ28" s="59" t="s">
        <v>611</v>
      </c>
      <c r="CR28" s="59" t="s">
        <v>611</v>
      </c>
      <c r="CS28" s="59" t="s">
        <v>611</v>
      </c>
      <c r="CT28" s="59" t="s">
        <v>612</v>
      </c>
      <c r="CU28" s="59" t="s">
        <v>583</v>
      </c>
      <c r="CV28" s="59" t="s">
        <v>588</v>
      </c>
      <c r="CW28" s="59" t="s">
        <v>610</v>
      </c>
      <c r="CX28" s="59" t="s">
        <v>594</v>
      </c>
      <c r="CY28" s="59" t="s">
        <v>602</v>
      </c>
      <c r="CZ28" s="59" t="s">
        <v>610</v>
      </c>
      <c r="DA28" s="59" t="s">
        <v>610</v>
      </c>
      <c r="DB28" s="59" t="s">
        <v>611</v>
      </c>
      <c r="DC28" s="59" t="s">
        <v>611</v>
      </c>
      <c r="DD28" s="59" t="s">
        <v>611</v>
      </c>
      <c r="DE28" s="59" t="s">
        <v>613</v>
      </c>
      <c r="DF28" s="59"/>
      <c r="DG28" s="59"/>
      <c r="DH28" s="59"/>
      <c r="DI28" s="59"/>
      <c r="DJ28" s="59"/>
      <c r="DK28" s="59"/>
      <c r="DL28" s="59"/>
      <c r="DM28" s="59"/>
      <c r="DN28" s="59"/>
      <c r="DO28" s="59"/>
      <c r="DP28" s="59"/>
      <c r="DQ28" s="59"/>
      <c r="DR28" s="59"/>
      <c r="DS28" s="59"/>
      <c r="DT28" s="59"/>
      <c r="DU28" s="59" t="s">
        <v>614</v>
      </c>
      <c r="DV28" s="59" t="s">
        <v>582</v>
      </c>
      <c r="DW28" s="59" t="s">
        <v>583</v>
      </c>
      <c r="DX28" s="59" t="s">
        <v>594</v>
      </c>
      <c r="DY28" s="59" t="s">
        <v>582</v>
      </c>
      <c r="DZ28" s="59" t="s">
        <v>583</v>
      </c>
      <c r="EA28" s="59" t="s">
        <v>594</v>
      </c>
      <c r="EB28" s="59" t="s">
        <v>583</v>
      </c>
      <c r="EC28" s="59" t="s">
        <v>594</v>
      </c>
      <c r="ED28" s="59" t="s">
        <v>594</v>
      </c>
      <c r="EE28" s="59" t="s">
        <v>582</v>
      </c>
      <c r="EF28" s="59" t="s">
        <v>583</v>
      </c>
      <c r="EG28" s="59" t="s">
        <v>594</v>
      </c>
      <c r="EH28" s="59" t="s">
        <v>583</v>
      </c>
      <c r="EI28" s="59" t="s">
        <v>594</v>
      </c>
      <c r="EJ28" s="59" t="s">
        <v>594</v>
      </c>
      <c r="EK28" s="59" t="s">
        <v>583</v>
      </c>
      <c r="EL28" s="59" t="s">
        <v>594</v>
      </c>
      <c r="EM28" s="59" t="s">
        <v>594</v>
      </c>
      <c r="EN28" s="59" t="s">
        <v>594</v>
      </c>
      <c r="EO28" s="59" t="s">
        <v>582</v>
      </c>
      <c r="EP28" s="59" t="s">
        <v>582</v>
      </c>
      <c r="EQ28" s="59" t="s">
        <v>582</v>
      </c>
      <c r="ER28" s="59" t="s">
        <v>583</v>
      </c>
      <c r="ES28" s="59" t="s">
        <v>583</v>
      </c>
      <c r="ET28" s="59" t="s">
        <v>594</v>
      </c>
      <c r="EU28" s="59" t="s">
        <v>594</v>
      </c>
      <c r="EV28" s="59" t="s">
        <v>604</v>
      </c>
      <c r="EW28" s="59" t="s">
        <v>604</v>
      </c>
      <c r="EX28" s="59"/>
      <c r="EY28" s="59" t="s">
        <v>604</v>
      </c>
      <c r="EZ28" s="59" t="s">
        <v>604</v>
      </c>
      <c r="FA28" s="59" t="s">
        <v>604</v>
      </c>
    </row>
    <row r="29" spans="1:157" ht="15" thickBot="1" x14ac:dyDescent="0.35">
      <c r="A29" s="61" t="s">
        <v>615</v>
      </c>
      <c r="B29" s="62" t="s">
        <v>572</v>
      </c>
      <c r="C29" s="62" t="s">
        <v>581</v>
      </c>
      <c r="D29" s="62" t="s">
        <v>616</v>
      </c>
      <c r="E29" s="62" t="s">
        <v>617</v>
      </c>
      <c r="F29" s="62" t="s">
        <v>618</v>
      </c>
      <c r="G29" s="62" t="s">
        <v>581</v>
      </c>
      <c r="H29" s="187" t="s">
        <v>616</v>
      </c>
      <c r="I29" s="62" t="s">
        <v>617</v>
      </c>
      <c r="J29" s="62" t="s">
        <v>618</v>
      </c>
      <c r="K29" s="62" t="s">
        <v>616</v>
      </c>
      <c r="L29" s="63" t="s">
        <v>617</v>
      </c>
      <c r="M29" s="62" t="s">
        <v>618</v>
      </c>
      <c r="N29" s="62" t="s">
        <v>617</v>
      </c>
      <c r="O29" s="62" t="s">
        <v>618</v>
      </c>
      <c r="P29" s="62" t="s">
        <v>618</v>
      </c>
      <c r="Q29" s="62" t="s">
        <v>597</v>
      </c>
      <c r="R29" s="62" t="s">
        <v>616</v>
      </c>
      <c r="S29" s="62" t="s">
        <v>599</v>
      </c>
      <c r="T29" s="62" t="s">
        <v>618</v>
      </c>
      <c r="U29" s="62" t="s">
        <v>616</v>
      </c>
      <c r="V29" s="62" t="s">
        <v>617</v>
      </c>
      <c r="W29" s="62" t="s">
        <v>618</v>
      </c>
      <c r="X29" s="62" t="s">
        <v>617</v>
      </c>
      <c r="Y29" s="62" t="s">
        <v>618</v>
      </c>
      <c r="Z29" s="62" t="s">
        <v>618</v>
      </c>
      <c r="AA29" s="62" t="s">
        <v>616</v>
      </c>
      <c r="AB29" s="62" t="s">
        <v>617</v>
      </c>
      <c r="AC29" s="62" t="s">
        <v>618</v>
      </c>
      <c r="AD29" s="63" t="s">
        <v>617</v>
      </c>
      <c r="AE29" s="63" t="s">
        <v>618</v>
      </c>
      <c r="AF29" s="63" t="s">
        <v>618</v>
      </c>
      <c r="AG29" s="62" t="s">
        <v>617</v>
      </c>
      <c r="AH29" s="62" t="s">
        <v>618</v>
      </c>
      <c r="AI29" s="62" t="s">
        <v>618</v>
      </c>
      <c r="AJ29" s="62" t="s">
        <v>618</v>
      </c>
      <c r="AK29" s="64" t="s">
        <v>619</v>
      </c>
      <c r="AL29" s="62" t="s">
        <v>581</v>
      </c>
      <c r="AM29" s="62" t="s">
        <v>616</v>
      </c>
      <c r="AN29" s="62" t="s">
        <v>617</v>
      </c>
      <c r="AO29" s="62" t="s">
        <v>618</v>
      </c>
      <c r="AP29" s="62" t="s">
        <v>581</v>
      </c>
      <c r="AQ29" s="62" t="s">
        <v>616</v>
      </c>
      <c r="AR29" s="62" t="s">
        <v>617</v>
      </c>
      <c r="AS29" s="62" t="s">
        <v>618</v>
      </c>
      <c r="AT29" s="62" t="s">
        <v>616</v>
      </c>
      <c r="AU29" s="63" t="s">
        <v>617</v>
      </c>
      <c r="AV29" s="62" t="s">
        <v>618</v>
      </c>
      <c r="AW29" s="62" t="s">
        <v>617</v>
      </c>
      <c r="AX29" s="62" t="s">
        <v>618</v>
      </c>
      <c r="AY29" s="62" t="s">
        <v>618</v>
      </c>
      <c r="AZ29" s="62" t="s">
        <v>581</v>
      </c>
      <c r="BA29" s="62" t="s">
        <v>616</v>
      </c>
      <c r="BB29" s="62" t="s">
        <v>617</v>
      </c>
      <c r="BC29" s="62" t="s">
        <v>618</v>
      </c>
      <c r="BD29" s="62" t="s">
        <v>616</v>
      </c>
      <c r="BE29" s="62" t="s">
        <v>620</v>
      </c>
      <c r="BF29" s="62" t="s">
        <v>618</v>
      </c>
      <c r="BG29" s="62" t="s">
        <v>617</v>
      </c>
      <c r="BH29" s="62" t="s">
        <v>618</v>
      </c>
      <c r="BI29" s="62" t="s">
        <v>618</v>
      </c>
      <c r="BJ29" s="62" t="s">
        <v>616</v>
      </c>
      <c r="BK29" s="62" t="s">
        <v>617</v>
      </c>
      <c r="BL29" s="62" t="s">
        <v>618</v>
      </c>
      <c r="BM29" s="63" t="s">
        <v>617</v>
      </c>
      <c r="BN29" s="63" t="s">
        <v>618</v>
      </c>
      <c r="BO29" s="63" t="s">
        <v>618</v>
      </c>
      <c r="BP29" s="62" t="s">
        <v>617</v>
      </c>
      <c r="BQ29" s="62" t="s">
        <v>618</v>
      </c>
      <c r="BR29" s="62" t="s">
        <v>618</v>
      </c>
      <c r="BS29" s="65" t="s">
        <v>618</v>
      </c>
      <c r="BT29" s="62" t="s">
        <v>582</v>
      </c>
      <c r="BU29" s="66" t="s">
        <v>583</v>
      </c>
      <c r="BV29" s="66" t="s">
        <v>583</v>
      </c>
      <c r="BW29" s="66" t="s">
        <v>583</v>
      </c>
      <c r="BX29" s="66" t="s">
        <v>594</v>
      </c>
      <c r="BY29" s="66" t="s">
        <v>594</v>
      </c>
      <c r="BZ29" s="66" t="s">
        <v>594</v>
      </c>
      <c r="CA29" s="66" t="s">
        <v>611</v>
      </c>
      <c r="CB29" s="66" t="s">
        <v>582</v>
      </c>
      <c r="CC29" s="66" t="s">
        <v>583</v>
      </c>
      <c r="CD29" s="66" t="s">
        <v>583</v>
      </c>
      <c r="CE29" s="66" t="s">
        <v>583</v>
      </c>
      <c r="CF29" s="66" t="s">
        <v>594</v>
      </c>
      <c r="CG29" s="66" t="s">
        <v>594</v>
      </c>
      <c r="CH29" s="66" t="s">
        <v>594</v>
      </c>
      <c r="CI29" s="66" t="s">
        <v>611</v>
      </c>
      <c r="CJ29" s="66" t="s">
        <v>610</v>
      </c>
      <c r="CK29" s="66" t="s">
        <v>610</v>
      </c>
      <c r="CL29" s="66" t="s">
        <v>610</v>
      </c>
      <c r="CM29" s="66" t="s">
        <v>610</v>
      </c>
      <c r="CN29" s="66" t="s">
        <v>610</v>
      </c>
      <c r="CO29" s="66" t="s">
        <v>610</v>
      </c>
      <c r="CP29" s="66" t="s">
        <v>610</v>
      </c>
      <c r="CQ29" s="66"/>
      <c r="CR29" s="66"/>
      <c r="CS29" s="66"/>
      <c r="CT29" s="66"/>
      <c r="CU29" s="66" t="s">
        <v>610</v>
      </c>
      <c r="CV29" s="66" t="s">
        <v>610</v>
      </c>
      <c r="CW29" s="66" t="s">
        <v>610</v>
      </c>
      <c r="CX29" s="66" t="s">
        <v>610</v>
      </c>
      <c r="CY29" s="66" t="s">
        <v>610</v>
      </c>
      <c r="CZ29" s="66" t="s">
        <v>610</v>
      </c>
      <c r="DA29" s="66" t="s">
        <v>610</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582</v>
      </c>
      <c r="EP29" s="66" t="s">
        <v>583</v>
      </c>
      <c r="EQ29" s="66" t="s">
        <v>583</v>
      </c>
      <c r="ER29" s="66" t="s">
        <v>583</v>
      </c>
      <c r="ES29" s="66" t="s">
        <v>594</v>
      </c>
      <c r="ET29" s="66" t="s">
        <v>594</v>
      </c>
      <c r="EU29" s="66" t="s">
        <v>594</v>
      </c>
      <c r="EV29" s="66" t="s">
        <v>611</v>
      </c>
      <c r="EW29" s="66" t="s">
        <v>612</v>
      </c>
      <c r="EX29" s="66"/>
      <c r="EY29" s="66" t="s">
        <v>611</v>
      </c>
      <c r="EZ29" s="66" t="s">
        <v>611</v>
      </c>
      <c r="FA29" s="66" t="s">
        <v>612</v>
      </c>
    </row>
    <row r="30" spans="1:157" ht="16.5" x14ac:dyDescent="0.3">
      <c r="A30" s="67" t="s">
        <v>621</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6.5" x14ac:dyDescent="0.3">
      <c r="A31" s="72" t="s">
        <v>622</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6.5" x14ac:dyDescent="0.3">
      <c r="A32" s="72" t="s">
        <v>623</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6.5" x14ac:dyDescent="0.3">
      <c r="A33" s="72" t="s">
        <v>624</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6.5" x14ac:dyDescent="0.3">
      <c r="A34" s="72" t="s">
        <v>625</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6.5" x14ac:dyDescent="0.3">
      <c r="A35" s="72" t="s">
        <v>626</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6.5" x14ac:dyDescent="0.3">
      <c r="A36" s="72" t="s">
        <v>627</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6.5" x14ac:dyDescent="0.3">
      <c r="A37" s="77" t="s">
        <v>628</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6.5" x14ac:dyDescent="0.3">
      <c r="A38" s="77" t="s">
        <v>629</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6.5" x14ac:dyDescent="0.3">
      <c r="A39" s="78" t="s">
        <v>630</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
      <c r="A40" s="83" t="s">
        <v>631</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6.5" x14ac:dyDescent="0.3">
      <c r="A41" s="87" t="s">
        <v>632</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7.2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633</v>
      </c>
      <c r="AL42" s="95" t="s">
        <v>633</v>
      </c>
      <c r="AM42" s="95" t="s">
        <v>633</v>
      </c>
      <c r="AN42" s="95" t="s">
        <v>633</v>
      </c>
      <c r="AO42" s="95" t="s">
        <v>633</v>
      </c>
      <c r="AP42" s="95" t="s">
        <v>633</v>
      </c>
      <c r="AQ42" s="95" t="s">
        <v>633</v>
      </c>
      <c r="AR42" s="95" t="s">
        <v>633</v>
      </c>
      <c r="AS42" s="95" t="s">
        <v>633</v>
      </c>
      <c r="AT42" s="95" t="s">
        <v>633</v>
      </c>
      <c r="AU42" s="95" t="s">
        <v>633</v>
      </c>
      <c r="AV42" s="95" t="s">
        <v>633</v>
      </c>
      <c r="AW42" s="95" t="s">
        <v>633</v>
      </c>
      <c r="AX42" s="95" t="s">
        <v>633</v>
      </c>
      <c r="AY42" s="95" t="s">
        <v>633</v>
      </c>
      <c r="AZ42" s="95" t="s">
        <v>633</v>
      </c>
      <c r="BA42" s="95" t="s">
        <v>633</v>
      </c>
      <c r="BB42" s="95" t="s">
        <v>633</v>
      </c>
      <c r="BC42" s="95" t="s">
        <v>633</v>
      </c>
      <c r="BD42" s="95" t="s">
        <v>633</v>
      </c>
      <c r="BE42" s="95" t="s">
        <v>633</v>
      </c>
      <c r="BF42" s="95" t="s">
        <v>633</v>
      </c>
      <c r="BG42" s="95" t="s">
        <v>633</v>
      </c>
      <c r="BH42" s="95" t="s">
        <v>633</v>
      </c>
      <c r="BI42" s="95" t="s">
        <v>633</v>
      </c>
      <c r="BJ42" s="95" t="s">
        <v>633</v>
      </c>
      <c r="BK42" s="95" t="s">
        <v>633</v>
      </c>
      <c r="BL42" s="95" t="s">
        <v>633</v>
      </c>
      <c r="BM42" s="95" t="s">
        <v>633</v>
      </c>
      <c r="BN42" s="95" t="s">
        <v>633</v>
      </c>
      <c r="BO42" s="95" t="s">
        <v>633</v>
      </c>
      <c r="BP42" s="95" t="s">
        <v>633</v>
      </c>
      <c r="BQ42" s="95" t="s">
        <v>633</v>
      </c>
      <c r="BR42" s="95" t="s">
        <v>633</v>
      </c>
      <c r="BS42" s="95" t="s">
        <v>633</v>
      </c>
      <c r="BT42" s="89"/>
      <c r="BU42" s="89"/>
      <c r="BV42" s="89"/>
      <c r="BW42" s="89"/>
      <c r="BX42" s="89"/>
      <c r="BY42" s="94"/>
      <c r="BZ42" s="95"/>
      <c r="CA42" s="95"/>
      <c r="CB42" s="95" t="s">
        <v>633</v>
      </c>
      <c r="CC42" s="95" t="s">
        <v>633</v>
      </c>
      <c r="CD42" s="95" t="s">
        <v>633</v>
      </c>
      <c r="CE42" s="95" t="s">
        <v>633</v>
      </c>
      <c r="CF42" s="95" t="s">
        <v>633</v>
      </c>
      <c r="CG42" s="95" t="s">
        <v>633</v>
      </c>
      <c r="CH42" s="95" t="s">
        <v>633</v>
      </c>
      <c r="CI42" s="95" t="s">
        <v>633</v>
      </c>
      <c r="CJ42" s="95"/>
      <c r="CK42" s="95"/>
      <c r="CL42" s="95"/>
      <c r="CM42" s="95"/>
      <c r="CN42" s="95"/>
      <c r="CO42" s="95"/>
      <c r="CP42" s="95"/>
      <c r="CQ42" s="95"/>
      <c r="CR42" s="95"/>
      <c r="CS42" s="95"/>
      <c r="CT42" s="95"/>
      <c r="CU42" s="95" t="s">
        <v>634</v>
      </c>
      <c r="CV42" s="95" t="s">
        <v>634</v>
      </c>
      <c r="CW42" s="95" t="s">
        <v>634</v>
      </c>
      <c r="CX42" s="95" t="s">
        <v>634</v>
      </c>
      <c r="CY42" s="95" t="s">
        <v>634</v>
      </c>
      <c r="CZ42" s="95" t="s">
        <v>634</v>
      </c>
      <c r="DA42" s="95" t="s">
        <v>634</v>
      </c>
      <c r="DB42" s="95" t="s">
        <v>634</v>
      </c>
      <c r="DC42" s="95" t="s">
        <v>634</v>
      </c>
      <c r="DD42" s="95" t="s">
        <v>634</v>
      </c>
      <c r="DE42" s="95" t="s">
        <v>634</v>
      </c>
      <c r="DF42" s="95" t="s">
        <v>634</v>
      </c>
      <c r="DG42" s="95" t="s">
        <v>634</v>
      </c>
      <c r="DH42" s="95" t="s">
        <v>634</v>
      </c>
      <c r="DI42" s="95" t="s">
        <v>634</v>
      </c>
      <c r="DJ42" s="95" t="s">
        <v>634</v>
      </c>
      <c r="DK42" s="95" t="s">
        <v>634</v>
      </c>
      <c r="DL42" s="95" t="s">
        <v>634</v>
      </c>
      <c r="DM42" s="95" t="s">
        <v>634</v>
      </c>
      <c r="DN42" s="95" t="s">
        <v>634</v>
      </c>
      <c r="DO42" s="95" t="s">
        <v>634</v>
      </c>
      <c r="DP42" s="95" t="s">
        <v>634</v>
      </c>
      <c r="DQ42" s="95" t="s">
        <v>634</v>
      </c>
      <c r="DR42" s="95" t="s">
        <v>634</v>
      </c>
      <c r="DS42" s="95" t="s">
        <v>634</v>
      </c>
      <c r="DT42" s="95" t="s">
        <v>634</v>
      </c>
      <c r="DU42" s="95" t="s">
        <v>634</v>
      </c>
      <c r="DV42" s="95" t="s">
        <v>634</v>
      </c>
      <c r="DW42" s="95" t="s">
        <v>634</v>
      </c>
      <c r="DX42" s="95" t="s">
        <v>634</v>
      </c>
      <c r="DY42" s="95" t="s">
        <v>634</v>
      </c>
      <c r="DZ42" s="95" t="s">
        <v>634</v>
      </c>
      <c r="EA42" s="95" t="s">
        <v>634</v>
      </c>
      <c r="EB42" s="95" t="s">
        <v>634</v>
      </c>
      <c r="EC42" s="95" t="s">
        <v>634</v>
      </c>
      <c r="ED42" s="95" t="s">
        <v>634</v>
      </c>
      <c r="EE42" s="95" t="s">
        <v>634</v>
      </c>
      <c r="EF42" s="95" t="s">
        <v>634</v>
      </c>
      <c r="EG42" s="95" t="s">
        <v>634</v>
      </c>
      <c r="EH42" s="95" t="s">
        <v>634</v>
      </c>
      <c r="EI42" s="95" t="s">
        <v>634</v>
      </c>
      <c r="EJ42" s="95" t="s">
        <v>634</v>
      </c>
      <c r="EK42" s="95" t="s">
        <v>634</v>
      </c>
      <c r="EL42" s="95" t="s">
        <v>634</v>
      </c>
      <c r="EM42" s="95" t="s">
        <v>634</v>
      </c>
      <c r="EN42" s="95" t="s">
        <v>634</v>
      </c>
      <c r="EO42" s="89" t="s">
        <v>634</v>
      </c>
      <c r="EP42" s="95" t="s">
        <v>634</v>
      </c>
      <c r="EQ42" s="95" t="s">
        <v>634</v>
      </c>
      <c r="ER42" s="95" t="s">
        <v>634</v>
      </c>
      <c r="ES42" s="95" t="s">
        <v>634</v>
      </c>
      <c r="ET42" s="95" t="s">
        <v>634</v>
      </c>
      <c r="EU42" s="95" t="s">
        <v>634</v>
      </c>
      <c r="EV42" s="95" t="s">
        <v>634</v>
      </c>
      <c r="EW42" s="95" t="s">
        <v>634</v>
      </c>
      <c r="EX42" s="95" t="s">
        <v>634</v>
      </c>
      <c r="EY42" s="95" t="s">
        <v>634</v>
      </c>
      <c r="EZ42" s="95" t="s">
        <v>634</v>
      </c>
      <c r="FA42" s="95" t="s">
        <v>634</v>
      </c>
    </row>
    <row r="43" spans="1:157" ht="16.5" x14ac:dyDescent="0.3">
      <c r="A43" s="87" t="s">
        <v>635</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7.25" thickBot="1" x14ac:dyDescent="0.35">
      <c r="A44" s="100" t="s">
        <v>636</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30.75" thickBot="1" x14ac:dyDescent="0.25">
      <c r="A45" s="111" t="s">
        <v>637</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35">
      <c r="A46" s="49" t="s">
        <v>639</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4.25" x14ac:dyDescent="0.3">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572</v>
      </c>
      <c r="BU47" s="57" t="s">
        <v>573</v>
      </c>
      <c r="BV47" s="57" t="s">
        <v>574</v>
      </c>
      <c r="BW47" s="57" t="s">
        <v>574</v>
      </c>
      <c r="BX47" s="57" t="s">
        <v>574</v>
      </c>
      <c r="BY47" s="57" t="s">
        <v>574</v>
      </c>
      <c r="BZ47" s="57" t="s">
        <v>574</v>
      </c>
      <c r="CA47" s="57" t="s">
        <v>575</v>
      </c>
      <c r="CB47" s="57" t="s">
        <v>576</v>
      </c>
      <c r="CC47" s="57" t="s">
        <v>576</v>
      </c>
      <c r="CD47" s="57" t="s">
        <v>576</v>
      </c>
      <c r="CE47" s="57" t="s">
        <v>576</v>
      </c>
      <c r="CF47" s="57" t="s">
        <v>576</v>
      </c>
      <c r="CG47" s="57" t="s">
        <v>576</v>
      </c>
      <c r="CH47" s="57" t="s">
        <v>576</v>
      </c>
      <c r="CI47" s="57" t="s">
        <v>575</v>
      </c>
      <c r="CJ47" s="57" t="s">
        <v>574</v>
      </c>
      <c r="CK47" s="57" t="s">
        <v>574</v>
      </c>
      <c r="CL47" s="57" t="s">
        <v>574</v>
      </c>
      <c r="CM47" s="57" t="s">
        <v>574</v>
      </c>
      <c r="CN47" s="57" t="s">
        <v>574</v>
      </c>
      <c r="CO47" s="57" t="s">
        <v>574</v>
      </c>
      <c r="CP47" s="57" t="s">
        <v>574</v>
      </c>
      <c r="CQ47" s="57" t="s">
        <v>574</v>
      </c>
      <c r="CR47" s="57" t="s">
        <v>574</v>
      </c>
      <c r="CS47" s="57" t="s">
        <v>574</v>
      </c>
      <c r="CT47" s="57" t="s">
        <v>574</v>
      </c>
      <c r="CU47" s="57" t="s">
        <v>576</v>
      </c>
      <c r="CV47" s="57" t="s">
        <v>576</v>
      </c>
      <c r="CW47" s="57" t="s">
        <v>576</v>
      </c>
      <c r="CX47" s="57" t="s">
        <v>576</v>
      </c>
      <c r="CY47" s="57" t="s">
        <v>576</v>
      </c>
      <c r="CZ47" s="57" t="s">
        <v>576</v>
      </c>
      <c r="DA47" s="57" t="s">
        <v>576</v>
      </c>
      <c r="DB47" s="57" t="s">
        <v>577</v>
      </c>
      <c r="DC47" s="57" t="s">
        <v>577</v>
      </c>
      <c r="DD47" s="57" t="s">
        <v>577</v>
      </c>
      <c r="DE47" s="57" t="s">
        <v>577</v>
      </c>
      <c r="DF47" s="57" t="s">
        <v>578</v>
      </c>
      <c r="DG47" s="57" t="s">
        <v>579</v>
      </c>
      <c r="DH47" s="57" t="s">
        <v>579</v>
      </c>
      <c r="DI47" s="57" t="s">
        <v>579</v>
      </c>
      <c r="DJ47" s="57" t="s">
        <v>579</v>
      </c>
      <c r="DK47" s="57" t="s">
        <v>579</v>
      </c>
      <c r="DL47" s="57" t="s">
        <v>579</v>
      </c>
      <c r="DM47" s="57" t="s">
        <v>579</v>
      </c>
      <c r="DN47" s="57" t="s">
        <v>579</v>
      </c>
      <c r="DO47" s="57" t="s">
        <v>579</v>
      </c>
      <c r="DP47" s="57" t="s">
        <v>579</v>
      </c>
      <c r="DQ47" s="57" t="s">
        <v>579</v>
      </c>
      <c r="DR47" s="57" t="s">
        <v>579</v>
      </c>
      <c r="DS47" s="57" t="s">
        <v>579</v>
      </c>
      <c r="DT47" s="57" t="s">
        <v>579</v>
      </c>
      <c r="DU47" s="57" t="s">
        <v>579</v>
      </c>
      <c r="DV47" s="57" t="s">
        <v>579</v>
      </c>
      <c r="DW47" s="57" t="s">
        <v>579</v>
      </c>
      <c r="DX47" s="57" t="s">
        <v>579</v>
      </c>
      <c r="DY47" s="57" t="s">
        <v>579</v>
      </c>
      <c r="DZ47" s="57" t="s">
        <v>579</v>
      </c>
      <c r="EA47" s="57" t="s">
        <v>579</v>
      </c>
      <c r="EB47" s="57" t="s">
        <v>579</v>
      </c>
      <c r="EC47" s="57" t="s">
        <v>579</v>
      </c>
      <c r="ED47" s="57" t="s">
        <v>579</v>
      </c>
      <c r="EE47" s="57" t="s">
        <v>579</v>
      </c>
      <c r="EF47" s="57" t="s">
        <v>579</v>
      </c>
      <c r="EG47" s="57" t="s">
        <v>579</v>
      </c>
      <c r="EH47" s="57" t="s">
        <v>579</v>
      </c>
      <c r="EI47" s="57" t="s">
        <v>579</v>
      </c>
      <c r="EJ47" s="57" t="s">
        <v>579</v>
      </c>
      <c r="EK47" s="57" t="s">
        <v>579</v>
      </c>
      <c r="EL47" s="57" t="s">
        <v>579</v>
      </c>
      <c r="EM47" s="57" t="s">
        <v>579</v>
      </c>
      <c r="EN47" s="57" t="s">
        <v>579</v>
      </c>
      <c r="EO47" s="57" t="s">
        <v>579</v>
      </c>
      <c r="EP47" s="57" t="s">
        <v>579</v>
      </c>
      <c r="EQ47" s="57" t="s">
        <v>579</v>
      </c>
      <c r="ER47" s="57" t="s">
        <v>579</v>
      </c>
      <c r="ES47" s="57" t="s">
        <v>579</v>
      </c>
      <c r="ET47" s="57" t="s">
        <v>579</v>
      </c>
      <c r="EU47" s="57" t="s">
        <v>579</v>
      </c>
      <c r="EV47" s="57" t="s">
        <v>575</v>
      </c>
      <c r="EW47" s="57" t="s">
        <v>575</v>
      </c>
      <c r="EX47" s="57" t="s">
        <v>580</v>
      </c>
      <c r="EY47" s="57" t="s">
        <v>575</v>
      </c>
      <c r="EZ47" s="57" t="s">
        <v>575</v>
      </c>
      <c r="FA47" s="57" t="s">
        <v>575</v>
      </c>
    </row>
    <row r="48" spans="1:157" ht="14.25" x14ac:dyDescent="0.3">
      <c r="A48" s="52"/>
      <c r="B48" s="53"/>
      <c r="C48" s="54"/>
      <c r="D48" s="54"/>
      <c r="E48" s="54"/>
      <c r="F48" s="54"/>
      <c r="G48" s="54"/>
      <c r="H48" s="186"/>
      <c r="I48" s="54"/>
      <c r="J48" s="54"/>
      <c r="K48" s="54"/>
      <c r="L48" s="54"/>
      <c r="M48" s="54"/>
      <c r="N48" s="54"/>
      <c r="O48" s="54"/>
      <c r="P48" s="54"/>
      <c r="Q48" s="53" t="s">
        <v>574</v>
      </c>
      <c r="R48" s="53" t="s">
        <v>574</v>
      </c>
      <c r="S48" s="53" t="s">
        <v>574</v>
      </c>
      <c r="T48" s="53" t="s">
        <v>574</v>
      </c>
      <c r="U48" s="53" t="s">
        <v>574</v>
      </c>
      <c r="V48" s="53" t="s">
        <v>574</v>
      </c>
      <c r="W48" s="53" t="s">
        <v>574</v>
      </c>
      <c r="X48" s="53" t="s">
        <v>574</v>
      </c>
      <c r="Y48" s="53" t="s">
        <v>574</v>
      </c>
      <c r="Z48" s="53" t="s">
        <v>574</v>
      </c>
      <c r="AA48" s="53" t="s">
        <v>574</v>
      </c>
      <c r="AB48" s="53" t="s">
        <v>574</v>
      </c>
      <c r="AC48" s="53" t="s">
        <v>574</v>
      </c>
      <c r="AD48" s="54" t="s">
        <v>574</v>
      </c>
      <c r="AE48" s="54" t="s">
        <v>574</v>
      </c>
      <c r="AF48" s="54" t="s">
        <v>574</v>
      </c>
      <c r="AG48" s="53" t="s">
        <v>574</v>
      </c>
      <c r="AH48" s="53" t="s">
        <v>574</v>
      </c>
      <c r="AI48" s="53" t="s">
        <v>574</v>
      </c>
      <c r="AJ48" s="53" t="s">
        <v>574</v>
      </c>
      <c r="AK48" s="54"/>
      <c r="AL48" s="54"/>
      <c r="AM48" s="54"/>
      <c r="AN48" s="54"/>
      <c r="AO48" s="54"/>
      <c r="AP48" s="54"/>
      <c r="AQ48" s="54"/>
      <c r="AR48" s="54"/>
      <c r="AS48" s="54"/>
      <c r="AT48" s="54"/>
      <c r="AU48" s="54"/>
      <c r="AV48" s="54"/>
      <c r="AW48" s="54"/>
      <c r="AX48" s="54"/>
      <c r="AY48" s="54"/>
      <c r="AZ48" s="53" t="s">
        <v>576</v>
      </c>
      <c r="BA48" s="55" t="s">
        <v>576</v>
      </c>
      <c r="BB48" s="55" t="s">
        <v>576</v>
      </c>
      <c r="BC48" s="55" t="s">
        <v>576</v>
      </c>
      <c r="BD48" s="55" t="s">
        <v>576</v>
      </c>
      <c r="BE48" s="55" t="s">
        <v>576</v>
      </c>
      <c r="BF48" s="53" t="s">
        <v>576</v>
      </c>
      <c r="BG48" s="55" t="s">
        <v>576</v>
      </c>
      <c r="BH48" s="55" t="s">
        <v>576</v>
      </c>
      <c r="BI48" s="55" t="s">
        <v>576</v>
      </c>
      <c r="BJ48" s="53" t="s">
        <v>576</v>
      </c>
      <c r="BK48" s="55" t="s">
        <v>576</v>
      </c>
      <c r="BL48" s="55" t="s">
        <v>576</v>
      </c>
      <c r="BM48" s="53" t="s">
        <v>576</v>
      </c>
      <c r="BN48" s="53" t="s">
        <v>576</v>
      </c>
      <c r="BO48" s="53" t="s">
        <v>576</v>
      </c>
      <c r="BP48" s="55" t="s">
        <v>576</v>
      </c>
      <c r="BQ48" s="55" t="s">
        <v>576</v>
      </c>
      <c r="BR48" s="55" t="s">
        <v>576</v>
      </c>
      <c r="BS48" s="58" t="s">
        <v>576</v>
      </c>
      <c r="BT48" s="54" t="s">
        <v>581</v>
      </c>
      <c r="BU48" s="59" t="s">
        <v>581</v>
      </c>
      <c r="BV48" s="59" t="s">
        <v>581</v>
      </c>
      <c r="BW48" s="59" t="s">
        <v>581</v>
      </c>
      <c r="BX48" s="59" t="s">
        <v>582</v>
      </c>
      <c r="BY48" s="59" t="s">
        <v>582</v>
      </c>
      <c r="BZ48" s="59" t="s">
        <v>583</v>
      </c>
      <c r="CA48" s="59" t="s">
        <v>584</v>
      </c>
      <c r="CB48" s="59" t="s">
        <v>581</v>
      </c>
      <c r="CC48" s="59" t="s">
        <v>581</v>
      </c>
      <c r="CD48" s="59" t="s">
        <v>581</v>
      </c>
      <c r="CE48" s="59" t="s">
        <v>581</v>
      </c>
      <c r="CF48" s="59" t="s">
        <v>582</v>
      </c>
      <c r="CG48" s="59" t="s">
        <v>582</v>
      </c>
      <c r="CH48" s="59" t="s">
        <v>583</v>
      </c>
      <c r="CI48" s="59" t="s">
        <v>577</v>
      </c>
      <c r="CJ48" s="59" t="s">
        <v>585</v>
      </c>
      <c r="CK48" s="59" t="s">
        <v>581</v>
      </c>
      <c r="CL48" s="59" t="s">
        <v>586</v>
      </c>
      <c r="CM48" s="59" t="s">
        <v>586</v>
      </c>
      <c r="CN48" s="59" t="s">
        <v>582</v>
      </c>
      <c r="CO48" s="59" t="s">
        <v>587</v>
      </c>
      <c r="CP48" s="59" t="s">
        <v>588</v>
      </c>
      <c r="CQ48" s="59" t="s">
        <v>589</v>
      </c>
      <c r="CR48" s="59" t="s">
        <v>590</v>
      </c>
      <c r="CS48" s="59" t="s">
        <v>591</v>
      </c>
      <c r="CT48" s="59" t="s">
        <v>592</v>
      </c>
      <c r="CU48" s="59" t="s">
        <v>585</v>
      </c>
      <c r="CV48" s="59" t="s">
        <v>581</v>
      </c>
      <c r="CW48" s="59" t="s">
        <v>586</v>
      </c>
      <c r="CX48" s="59" t="s">
        <v>586</v>
      </c>
      <c r="CY48" s="59" t="s">
        <v>582</v>
      </c>
      <c r="CZ48" s="59" t="s">
        <v>587</v>
      </c>
      <c r="DA48" s="59" t="s">
        <v>588</v>
      </c>
      <c r="DB48" s="59" t="s">
        <v>589</v>
      </c>
      <c r="DC48" s="59" t="s">
        <v>590</v>
      </c>
      <c r="DD48" s="59" t="s">
        <v>591</v>
      </c>
      <c r="DE48" s="59" t="s">
        <v>592</v>
      </c>
      <c r="DF48" s="59" t="s">
        <v>593</v>
      </c>
      <c r="DG48" s="59" t="s">
        <v>581</v>
      </c>
      <c r="DH48" s="59" t="s">
        <v>582</v>
      </c>
      <c r="DI48" s="59" t="s">
        <v>583</v>
      </c>
      <c r="DJ48" s="59" t="s">
        <v>594</v>
      </c>
      <c r="DK48" s="59" t="s">
        <v>581</v>
      </c>
      <c r="DL48" s="59" t="s">
        <v>581</v>
      </c>
      <c r="DM48" s="59" t="s">
        <v>581</v>
      </c>
      <c r="DN48" s="59" t="s">
        <v>581</v>
      </c>
      <c r="DO48" s="59" t="s">
        <v>582</v>
      </c>
      <c r="DP48" s="59" t="s">
        <v>582</v>
      </c>
      <c r="DQ48" s="59" t="s">
        <v>582</v>
      </c>
      <c r="DR48" s="59" t="s">
        <v>583</v>
      </c>
      <c r="DS48" s="59" t="s">
        <v>583</v>
      </c>
      <c r="DT48" s="59" t="s">
        <v>594</v>
      </c>
      <c r="DU48" s="59" t="s">
        <v>581</v>
      </c>
      <c r="DV48" s="59" t="s">
        <v>581</v>
      </c>
      <c r="DW48" s="59" t="s">
        <v>581</v>
      </c>
      <c r="DX48" s="59" t="s">
        <v>581</v>
      </c>
      <c r="DY48" s="59" t="s">
        <v>581</v>
      </c>
      <c r="DZ48" s="59" t="s">
        <v>581</v>
      </c>
      <c r="EA48" s="59" t="s">
        <v>581</v>
      </c>
      <c r="EB48" s="59" t="s">
        <v>581</v>
      </c>
      <c r="EC48" s="59" t="s">
        <v>581</v>
      </c>
      <c r="ED48" s="59" t="s">
        <v>581</v>
      </c>
      <c r="EE48" s="59" t="s">
        <v>582</v>
      </c>
      <c r="EF48" s="59" t="s">
        <v>582</v>
      </c>
      <c r="EG48" s="59" t="s">
        <v>582</v>
      </c>
      <c r="EH48" s="59" t="s">
        <v>582</v>
      </c>
      <c r="EI48" s="59" t="s">
        <v>582</v>
      </c>
      <c r="EJ48" s="59" t="s">
        <v>582</v>
      </c>
      <c r="EK48" s="59" t="s">
        <v>583</v>
      </c>
      <c r="EL48" s="59" t="s">
        <v>583</v>
      </c>
      <c r="EM48" s="59" t="s">
        <v>583</v>
      </c>
      <c r="EN48" s="59" t="s">
        <v>594</v>
      </c>
      <c r="EO48" s="59" t="s">
        <v>581</v>
      </c>
      <c r="EP48" s="59" t="s">
        <v>581</v>
      </c>
      <c r="EQ48" s="59" t="s">
        <v>581</v>
      </c>
      <c r="ER48" s="59" t="s">
        <v>581</v>
      </c>
      <c r="ES48" s="59" t="s">
        <v>582</v>
      </c>
      <c r="ET48" s="59" t="s">
        <v>582</v>
      </c>
      <c r="EU48" s="59" t="s">
        <v>583</v>
      </c>
      <c r="EV48" s="59" t="s">
        <v>595</v>
      </c>
      <c r="EW48" s="59" t="s">
        <v>595</v>
      </c>
      <c r="EX48" s="59" t="s">
        <v>593</v>
      </c>
      <c r="EY48" s="59" t="s">
        <v>596</v>
      </c>
      <c r="EZ48" s="59" t="s">
        <v>596</v>
      </c>
      <c r="FA48" s="59" t="s">
        <v>596</v>
      </c>
    </row>
    <row r="49" spans="1:157" ht="14.25" x14ac:dyDescent="0.3">
      <c r="A49" s="52"/>
      <c r="B49" s="53"/>
      <c r="C49" s="53"/>
      <c r="D49" s="53"/>
      <c r="E49" s="53"/>
      <c r="F49" s="53"/>
      <c r="G49" s="53" t="s">
        <v>574</v>
      </c>
      <c r="H49" s="185" t="s">
        <v>574</v>
      </c>
      <c r="I49" s="53" t="s">
        <v>574</v>
      </c>
      <c r="J49" s="53" t="s">
        <v>574</v>
      </c>
      <c r="K49" s="53" t="s">
        <v>574</v>
      </c>
      <c r="L49" s="54" t="s">
        <v>574</v>
      </c>
      <c r="M49" s="53" t="s">
        <v>574</v>
      </c>
      <c r="N49" s="53" t="s">
        <v>574</v>
      </c>
      <c r="O49" s="53" t="s">
        <v>574</v>
      </c>
      <c r="P49" s="53" t="s">
        <v>574</v>
      </c>
      <c r="Q49" s="53" t="s">
        <v>597</v>
      </c>
      <c r="R49" s="53" t="s">
        <v>597</v>
      </c>
      <c r="S49" s="53" t="s">
        <v>597</v>
      </c>
      <c r="T49" s="53" t="s">
        <v>597</v>
      </c>
      <c r="U49" s="53" t="s">
        <v>597</v>
      </c>
      <c r="V49" s="53" t="s">
        <v>597</v>
      </c>
      <c r="W49" s="53" t="s">
        <v>597</v>
      </c>
      <c r="X49" s="53" t="s">
        <v>597</v>
      </c>
      <c r="Y49" s="53" t="s">
        <v>597</v>
      </c>
      <c r="Z49" s="53" t="s">
        <v>597</v>
      </c>
      <c r="AA49" s="53" t="s">
        <v>598</v>
      </c>
      <c r="AB49" s="53" t="s">
        <v>598</v>
      </c>
      <c r="AC49" s="53" t="s">
        <v>598</v>
      </c>
      <c r="AD49" s="54" t="s">
        <v>598</v>
      </c>
      <c r="AE49" s="54" t="s">
        <v>598</v>
      </c>
      <c r="AF49" s="54" t="s">
        <v>598</v>
      </c>
      <c r="AG49" s="53" t="s">
        <v>599</v>
      </c>
      <c r="AH49" s="53" t="s">
        <v>599</v>
      </c>
      <c r="AI49" s="53" t="s">
        <v>599</v>
      </c>
      <c r="AJ49" s="53" t="s">
        <v>600</v>
      </c>
      <c r="AK49" s="53"/>
      <c r="AL49" s="54"/>
      <c r="AM49" s="54"/>
      <c r="AN49" s="54"/>
      <c r="AO49" s="54"/>
      <c r="AP49" s="55" t="s">
        <v>576</v>
      </c>
      <c r="AQ49" s="55" t="s">
        <v>576</v>
      </c>
      <c r="AR49" s="55" t="s">
        <v>576</v>
      </c>
      <c r="AS49" s="55" t="s">
        <v>576</v>
      </c>
      <c r="AT49" s="55" t="s">
        <v>576</v>
      </c>
      <c r="AU49" s="55" t="s">
        <v>576</v>
      </c>
      <c r="AV49" s="53" t="s">
        <v>576</v>
      </c>
      <c r="AW49" s="53" t="s">
        <v>576</v>
      </c>
      <c r="AX49" s="55" t="s">
        <v>576</v>
      </c>
      <c r="AY49" s="53" t="s">
        <v>576</v>
      </c>
      <c r="AZ49" s="53" t="s">
        <v>597</v>
      </c>
      <c r="BA49" s="53" t="s">
        <v>597</v>
      </c>
      <c r="BB49" s="53" t="s">
        <v>597</v>
      </c>
      <c r="BC49" s="53" t="s">
        <v>597</v>
      </c>
      <c r="BD49" s="53" t="s">
        <v>597</v>
      </c>
      <c r="BE49" s="53" t="s">
        <v>597</v>
      </c>
      <c r="BF49" s="53" t="s">
        <v>597</v>
      </c>
      <c r="BG49" s="53" t="s">
        <v>597</v>
      </c>
      <c r="BH49" s="53" t="s">
        <v>597</v>
      </c>
      <c r="BI49" s="53" t="s">
        <v>597</v>
      </c>
      <c r="BJ49" s="53" t="s">
        <v>598</v>
      </c>
      <c r="BK49" s="53" t="s">
        <v>598</v>
      </c>
      <c r="BL49" s="53" t="s">
        <v>598</v>
      </c>
      <c r="BM49" s="54" t="s">
        <v>598</v>
      </c>
      <c r="BN49" s="54" t="s">
        <v>598</v>
      </c>
      <c r="BO49" s="54" t="s">
        <v>598</v>
      </c>
      <c r="BP49" s="53" t="s">
        <v>599</v>
      </c>
      <c r="BQ49" s="53" t="s">
        <v>599</v>
      </c>
      <c r="BR49" s="53" t="s">
        <v>599</v>
      </c>
      <c r="BS49" s="60" t="s">
        <v>600</v>
      </c>
      <c r="BT49" s="53" t="s">
        <v>581</v>
      </c>
      <c r="BU49" s="59" t="s">
        <v>581</v>
      </c>
      <c r="BV49" s="59" t="s">
        <v>582</v>
      </c>
      <c r="BW49" s="59" t="s">
        <v>582</v>
      </c>
      <c r="BX49" s="59" t="s">
        <v>583</v>
      </c>
      <c r="BY49" s="59" t="s">
        <v>583</v>
      </c>
      <c r="BZ49" s="59" t="s">
        <v>583</v>
      </c>
      <c r="CA49" s="59" t="s">
        <v>601</v>
      </c>
      <c r="CB49" s="59" t="s">
        <v>581</v>
      </c>
      <c r="CC49" s="59" t="s">
        <v>581</v>
      </c>
      <c r="CD49" s="59" t="s">
        <v>582</v>
      </c>
      <c r="CE49" s="59" t="s">
        <v>582</v>
      </c>
      <c r="CF49" s="59" t="s">
        <v>583</v>
      </c>
      <c r="CG49" s="59" t="s">
        <v>583</v>
      </c>
      <c r="CH49" s="59" t="s">
        <v>583</v>
      </c>
      <c r="CI49" s="59" t="s">
        <v>601</v>
      </c>
      <c r="CJ49" s="59" t="s">
        <v>586</v>
      </c>
      <c r="CK49" s="59" t="s">
        <v>586</v>
      </c>
      <c r="CL49" s="59" t="s">
        <v>587</v>
      </c>
      <c r="CM49" s="59" t="s">
        <v>588</v>
      </c>
      <c r="CN49" s="59" t="s">
        <v>588</v>
      </c>
      <c r="CO49" s="59" t="s">
        <v>602</v>
      </c>
      <c r="CP49" s="59" t="s">
        <v>603</v>
      </c>
      <c r="CQ49" s="59" t="s">
        <v>604</v>
      </c>
      <c r="CR49" s="59" t="s">
        <v>604</v>
      </c>
      <c r="CS49" s="59" t="s">
        <v>604</v>
      </c>
      <c r="CT49" s="59" t="s">
        <v>604</v>
      </c>
      <c r="CU49" s="59" t="s">
        <v>586</v>
      </c>
      <c r="CV49" s="59" t="s">
        <v>586</v>
      </c>
      <c r="CW49" s="59" t="s">
        <v>587</v>
      </c>
      <c r="CX49" s="59" t="s">
        <v>588</v>
      </c>
      <c r="CY49" s="59" t="s">
        <v>588</v>
      </c>
      <c r="CZ49" s="59" t="s">
        <v>602</v>
      </c>
      <c r="DA49" s="59" t="s">
        <v>603</v>
      </c>
      <c r="DB49" s="59" t="s">
        <v>604</v>
      </c>
      <c r="DC49" s="59" t="s">
        <v>604</v>
      </c>
      <c r="DD49" s="59" t="s">
        <v>604</v>
      </c>
      <c r="DE49" s="59" t="s">
        <v>604</v>
      </c>
      <c r="DF49" s="59"/>
      <c r="DG49" s="59"/>
      <c r="DH49" s="59"/>
      <c r="DI49" s="59"/>
      <c r="DJ49" s="59"/>
      <c r="DK49" s="59" t="s">
        <v>581</v>
      </c>
      <c r="DL49" s="59" t="s">
        <v>582</v>
      </c>
      <c r="DM49" s="59" t="s">
        <v>583</v>
      </c>
      <c r="DN49" s="59" t="s">
        <v>594</v>
      </c>
      <c r="DO49" s="59" t="s">
        <v>582</v>
      </c>
      <c r="DP49" s="59" t="s">
        <v>583</v>
      </c>
      <c r="DQ49" s="59" t="s">
        <v>594</v>
      </c>
      <c r="DR49" s="59" t="s">
        <v>583</v>
      </c>
      <c r="DS49" s="59" t="s">
        <v>594</v>
      </c>
      <c r="DT49" s="59" t="s">
        <v>594</v>
      </c>
      <c r="DU49" s="59" t="s">
        <v>581</v>
      </c>
      <c r="DV49" s="59" t="s">
        <v>581</v>
      </c>
      <c r="DW49" s="59" t="s">
        <v>581</v>
      </c>
      <c r="DX49" s="59" t="s">
        <v>581</v>
      </c>
      <c r="DY49" s="59" t="s">
        <v>582</v>
      </c>
      <c r="DZ49" s="59" t="s">
        <v>582</v>
      </c>
      <c r="EA49" s="59" t="s">
        <v>582</v>
      </c>
      <c r="EB49" s="59" t="s">
        <v>583</v>
      </c>
      <c r="EC49" s="59" t="s">
        <v>583</v>
      </c>
      <c r="ED49" s="59" t="s">
        <v>594</v>
      </c>
      <c r="EE49" s="59" t="s">
        <v>582</v>
      </c>
      <c r="EF49" s="59" t="s">
        <v>582</v>
      </c>
      <c r="EG49" s="59" t="s">
        <v>582</v>
      </c>
      <c r="EH49" s="59" t="s">
        <v>583</v>
      </c>
      <c r="EI49" s="59" t="s">
        <v>583</v>
      </c>
      <c r="EJ49" s="59" t="s">
        <v>594</v>
      </c>
      <c r="EK49" s="59" t="s">
        <v>583</v>
      </c>
      <c r="EL49" s="59" t="s">
        <v>583</v>
      </c>
      <c r="EM49" s="59" t="s">
        <v>594</v>
      </c>
      <c r="EN49" s="59" t="s">
        <v>594</v>
      </c>
      <c r="EO49" s="59" t="s">
        <v>581</v>
      </c>
      <c r="EP49" s="59" t="s">
        <v>581</v>
      </c>
      <c r="EQ49" s="59" t="s">
        <v>582</v>
      </c>
      <c r="ER49" s="59" t="s">
        <v>582</v>
      </c>
      <c r="ES49" s="59" t="s">
        <v>583</v>
      </c>
      <c r="ET49" s="59" t="s">
        <v>583</v>
      </c>
      <c r="EU49" s="59" t="s">
        <v>583</v>
      </c>
      <c r="EV49" s="59" t="s">
        <v>601</v>
      </c>
      <c r="EW49" s="59" t="s">
        <v>605</v>
      </c>
      <c r="EX49" s="59"/>
      <c r="EY49" s="59" t="s">
        <v>606</v>
      </c>
      <c r="EZ49" s="59" t="s">
        <v>607</v>
      </c>
      <c r="FA49" s="59" t="s">
        <v>608</v>
      </c>
    </row>
    <row r="50" spans="1:157" ht="14.25" x14ac:dyDescent="0.3">
      <c r="A50" s="52"/>
      <c r="B50" s="53"/>
      <c r="C50" s="53" t="s">
        <v>574</v>
      </c>
      <c r="D50" s="53" t="s">
        <v>574</v>
      </c>
      <c r="E50" s="53" t="s">
        <v>609</v>
      </c>
      <c r="F50" s="53" t="s">
        <v>574</v>
      </c>
      <c r="G50" s="53" t="s">
        <v>597</v>
      </c>
      <c r="H50" s="185" t="s">
        <v>597</v>
      </c>
      <c r="I50" s="53" t="s">
        <v>597</v>
      </c>
      <c r="J50" s="53" t="s">
        <v>597</v>
      </c>
      <c r="K50" s="53" t="s">
        <v>598</v>
      </c>
      <c r="L50" s="54" t="s">
        <v>598</v>
      </c>
      <c r="M50" s="53" t="s">
        <v>598</v>
      </c>
      <c r="N50" s="53" t="s">
        <v>599</v>
      </c>
      <c r="O50" s="53" t="s">
        <v>599</v>
      </c>
      <c r="P50" s="53" t="s">
        <v>600</v>
      </c>
      <c r="Q50" s="53" t="s">
        <v>597</v>
      </c>
      <c r="R50" s="53" t="s">
        <v>597</v>
      </c>
      <c r="S50" s="53" t="s">
        <v>597</v>
      </c>
      <c r="T50" s="53" t="s">
        <v>597</v>
      </c>
      <c r="U50" s="53" t="s">
        <v>598</v>
      </c>
      <c r="V50" s="53" t="s">
        <v>598</v>
      </c>
      <c r="W50" s="53" t="s">
        <v>598</v>
      </c>
      <c r="X50" s="53" t="s">
        <v>599</v>
      </c>
      <c r="Y50" s="53" t="s">
        <v>599</v>
      </c>
      <c r="Z50" s="53" t="s">
        <v>600</v>
      </c>
      <c r="AA50" s="53" t="s">
        <v>598</v>
      </c>
      <c r="AB50" s="53" t="s">
        <v>598</v>
      </c>
      <c r="AC50" s="53" t="s">
        <v>598</v>
      </c>
      <c r="AD50" s="54" t="s">
        <v>599</v>
      </c>
      <c r="AE50" s="54" t="s">
        <v>599</v>
      </c>
      <c r="AF50" s="54" t="s">
        <v>600</v>
      </c>
      <c r="AG50" s="53" t="s">
        <v>599</v>
      </c>
      <c r="AH50" s="53" t="s">
        <v>599</v>
      </c>
      <c r="AI50" s="53" t="s">
        <v>600</v>
      </c>
      <c r="AJ50" s="53" t="s">
        <v>600</v>
      </c>
      <c r="AK50" s="53"/>
      <c r="AL50" s="55" t="s">
        <v>576</v>
      </c>
      <c r="AM50" s="55" t="s">
        <v>576</v>
      </c>
      <c r="AN50" s="53" t="s">
        <v>576</v>
      </c>
      <c r="AO50" s="55" t="s">
        <v>576</v>
      </c>
      <c r="AP50" s="53" t="s">
        <v>597</v>
      </c>
      <c r="AQ50" s="53" t="s">
        <v>597</v>
      </c>
      <c r="AR50" s="53" t="s">
        <v>597</v>
      </c>
      <c r="AS50" s="53" t="s">
        <v>597</v>
      </c>
      <c r="AT50" s="53" t="s">
        <v>598</v>
      </c>
      <c r="AU50" s="54" t="s">
        <v>598</v>
      </c>
      <c r="AV50" s="53" t="s">
        <v>598</v>
      </c>
      <c r="AW50" s="53" t="s">
        <v>599</v>
      </c>
      <c r="AX50" s="53" t="s">
        <v>599</v>
      </c>
      <c r="AY50" s="53" t="s">
        <v>600</v>
      </c>
      <c r="AZ50" s="53" t="s">
        <v>597</v>
      </c>
      <c r="BA50" s="53" t="s">
        <v>597</v>
      </c>
      <c r="BB50" s="53" t="s">
        <v>597</v>
      </c>
      <c r="BC50" s="53" t="s">
        <v>597</v>
      </c>
      <c r="BD50" s="53" t="s">
        <v>598</v>
      </c>
      <c r="BE50" s="53" t="s">
        <v>598</v>
      </c>
      <c r="BF50" s="53" t="s">
        <v>598</v>
      </c>
      <c r="BG50" s="53" t="s">
        <v>599</v>
      </c>
      <c r="BH50" s="53" t="s">
        <v>599</v>
      </c>
      <c r="BI50" s="53" t="s">
        <v>600</v>
      </c>
      <c r="BJ50" s="53" t="s">
        <v>598</v>
      </c>
      <c r="BK50" s="53" t="s">
        <v>598</v>
      </c>
      <c r="BL50" s="53" t="s">
        <v>598</v>
      </c>
      <c r="BM50" s="54" t="s">
        <v>599</v>
      </c>
      <c r="BN50" s="54" t="s">
        <v>599</v>
      </c>
      <c r="BO50" s="54" t="s">
        <v>600</v>
      </c>
      <c r="BP50" s="53" t="s">
        <v>599</v>
      </c>
      <c r="BQ50" s="53" t="s">
        <v>599</v>
      </c>
      <c r="BR50" s="53" t="s">
        <v>600</v>
      </c>
      <c r="BS50" s="60" t="s">
        <v>600</v>
      </c>
      <c r="BT50" s="53" t="s">
        <v>582</v>
      </c>
      <c r="BU50" s="59" t="s">
        <v>582</v>
      </c>
      <c r="BV50" s="59" t="s">
        <v>582</v>
      </c>
      <c r="BW50" s="59" t="s">
        <v>583</v>
      </c>
      <c r="BX50" s="59" t="s">
        <v>583</v>
      </c>
      <c r="BY50" s="59" t="s">
        <v>594</v>
      </c>
      <c r="BZ50" s="59" t="s">
        <v>594</v>
      </c>
      <c r="CA50" s="59" t="s">
        <v>604</v>
      </c>
      <c r="CB50" s="59" t="s">
        <v>582</v>
      </c>
      <c r="CC50" s="59" t="s">
        <v>582</v>
      </c>
      <c r="CD50" s="59" t="s">
        <v>582</v>
      </c>
      <c r="CE50" s="59" t="s">
        <v>583</v>
      </c>
      <c r="CF50" s="59" t="s">
        <v>583</v>
      </c>
      <c r="CG50" s="59" t="s">
        <v>594</v>
      </c>
      <c r="CH50" s="59" t="s">
        <v>594</v>
      </c>
      <c r="CI50" s="59" t="s">
        <v>604</v>
      </c>
      <c r="CJ50" s="59" t="s">
        <v>583</v>
      </c>
      <c r="CK50" s="59" t="s">
        <v>588</v>
      </c>
      <c r="CL50" s="59" t="s">
        <v>610</v>
      </c>
      <c r="CM50" s="59" t="s">
        <v>594</v>
      </c>
      <c r="CN50" s="59" t="s">
        <v>602</v>
      </c>
      <c r="CO50" s="59" t="s">
        <v>610</v>
      </c>
      <c r="CP50" s="59" t="s">
        <v>610</v>
      </c>
      <c r="CQ50" s="59" t="s">
        <v>611</v>
      </c>
      <c r="CR50" s="59" t="s">
        <v>611</v>
      </c>
      <c r="CS50" s="59" t="s">
        <v>611</v>
      </c>
      <c r="CT50" s="59" t="s">
        <v>612</v>
      </c>
      <c r="CU50" s="59" t="s">
        <v>583</v>
      </c>
      <c r="CV50" s="59" t="s">
        <v>588</v>
      </c>
      <c r="CW50" s="59" t="s">
        <v>610</v>
      </c>
      <c r="CX50" s="59" t="s">
        <v>594</v>
      </c>
      <c r="CY50" s="59" t="s">
        <v>602</v>
      </c>
      <c r="CZ50" s="59" t="s">
        <v>610</v>
      </c>
      <c r="DA50" s="59" t="s">
        <v>610</v>
      </c>
      <c r="DB50" s="59" t="s">
        <v>611</v>
      </c>
      <c r="DC50" s="59" t="s">
        <v>611</v>
      </c>
      <c r="DD50" s="59" t="s">
        <v>611</v>
      </c>
      <c r="DE50" s="59" t="s">
        <v>613</v>
      </c>
      <c r="DF50" s="59"/>
      <c r="DG50" s="59"/>
      <c r="DH50" s="59"/>
      <c r="DI50" s="59"/>
      <c r="DJ50" s="59"/>
      <c r="DK50" s="59"/>
      <c r="DL50" s="59"/>
      <c r="DM50" s="59"/>
      <c r="DN50" s="59"/>
      <c r="DO50" s="59"/>
      <c r="DP50" s="59"/>
      <c r="DQ50" s="59"/>
      <c r="DR50" s="59"/>
      <c r="DS50" s="59"/>
      <c r="DT50" s="59"/>
      <c r="DU50" s="59" t="s">
        <v>614</v>
      </c>
      <c r="DV50" s="59" t="s">
        <v>582</v>
      </c>
      <c r="DW50" s="59" t="s">
        <v>583</v>
      </c>
      <c r="DX50" s="59" t="s">
        <v>594</v>
      </c>
      <c r="DY50" s="59" t="s">
        <v>582</v>
      </c>
      <c r="DZ50" s="59" t="s">
        <v>583</v>
      </c>
      <c r="EA50" s="59" t="s">
        <v>594</v>
      </c>
      <c r="EB50" s="59" t="s">
        <v>583</v>
      </c>
      <c r="EC50" s="59" t="s">
        <v>594</v>
      </c>
      <c r="ED50" s="59" t="s">
        <v>594</v>
      </c>
      <c r="EE50" s="59" t="s">
        <v>582</v>
      </c>
      <c r="EF50" s="59" t="s">
        <v>583</v>
      </c>
      <c r="EG50" s="59" t="s">
        <v>594</v>
      </c>
      <c r="EH50" s="59" t="s">
        <v>583</v>
      </c>
      <c r="EI50" s="59" t="s">
        <v>594</v>
      </c>
      <c r="EJ50" s="59" t="s">
        <v>594</v>
      </c>
      <c r="EK50" s="59" t="s">
        <v>583</v>
      </c>
      <c r="EL50" s="59" t="s">
        <v>594</v>
      </c>
      <c r="EM50" s="59" t="s">
        <v>594</v>
      </c>
      <c r="EN50" s="59" t="s">
        <v>594</v>
      </c>
      <c r="EO50" s="59" t="s">
        <v>582</v>
      </c>
      <c r="EP50" s="59" t="s">
        <v>582</v>
      </c>
      <c r="EQ50" s="59" t="s">
        <v>582</v>
      </c>
      <c r="ER50" s="59" t="s">
        <v>583</v>
      </c>
      <c r="ES50" s="59" t="s">
        <v>583</v>
      </c>
      <c r="ET50" s="59" t="s">
        <v>594</v>
      </c>
      <c r="EU50" s="59" t="s">
        <v>594</v>
      </c>
      <c r="EV50" s="59" t="s">
        <v>604</v>
      </c>
      <c r="EW50" s="59" t="s">
        <v>604</v>
      </c>
      <c r="EX50" s="59"/>
      <c r="EY50" s="59" t="s">
        <v>604</v>
      </c>
      <c r="EZ50" s="59" t="s">
        <v>604</v>
      </c>
      <c r="FA50" s="59" t="s">
        <v>604</v>
      </c>
    </row>
    <row r="51" spans="1:157" ht="15" thickBot="1" x14ac:dyDescent="0.35">
      <c r="A51" s="61" t="s">
        <v>615</v>
      </c>
      <c r="B51" s="62" t="s">
        <v>572</v>
      </c>
      <c r="C51" s="62" t="s">
        <v>581</v>
      </c>
      <c r="D51" s="62" t="s">
        <v>616</v>
      </c>
      <c r="E51" s="62" t="s">
        <v>617</v>
      </c>
      <c r="F51" s="62" t="s">
        <v>618</v>
      </c>
      <c r="G51" s="62" t="s">
        <v>581</v>
      </c>
      <c r="H51" s="187" t="s">
        <v>616</v>
      </c>
      <c r="I51" s="62" t="s">
        <v>617</v>
      </c>
      <c r="J51" s="62" t="s">
        <v>618</v>
      </c>
      <c r="K51" s="62" t="s">
        <v>616</v>
      </c>
      <c r="L51" s="63" t="s">
        <v>617</v>
      </c>
      <c r="M51" s="62" t="s">
        <v>618</v>
      </c>
      <c r="N51" s="62" t="s">
        <v>617</v>
      </c>
      <c r="O51" s="62" t="s">
        <v>618</v>
      </c>
      <c r="P51" s="62" t="s">
        <v>618</v>
      </c>
      <c r="Q51" s="62" t="s">
        <v>597</v>
      </c>
      <c r="R51" s="62" t="s">
        <v>616</v>
      </c>
      <c r="S51" s="62" t="s">
        <v>599</v>
      </c>
      <c r="T51" s="62" t="s">
        <v>618</v>
      </c>
      <c r="U51" s="62" t="s">
        <v>616</v>
      </c>
      <c r="V51" s="62" t="s">
        <v>617</v>
      </c>
      <c r="W51" s="62" t="s">
        <v>618</v>
      </c>
      <c r="X51" s="62" t="s">
        <v>617</v>
      </c>
      <c r="Y51" s="62" t="s">
        <v>618</v>
      </c>
      <c r="Z51" s="62" t="s">
        <v>618</v>
      </c>
      <c r="AA51" s="62" t="s">
        <v>616</v>
      </c>
      <c r="AB51" s="62" t="s">
        <v>617</v>
      </c>
      <c r="AC51" s="62" t="s">
        <v>618</v>
      </c>
      <c r="AD51" s="63" t="s">
        <v>617</v>
      </c>
      <c r="AE51" s="63" t="s">
        <v>618</v>
      </c>
      <c r="AF51" s="63" t="s">
        <v>618</v>
      </c>
      <c r="AG51" s="62" t="s">
        <v>617</v>
      </c>
      <c r="AH51" s="62" t="s">
        <v>618</v>
      </c>
      <c r="AI51" s="62" t="s">
        <v>618</v>
      </c>
      <c r="AJ51" s="62" t="s">
        <v>618</v>
      </c>
      <c r="AK51" s="64" t="s">
        <v>619</v>
      </c>
      <c r="AL51" s="62" t="s">
        <v>581</v>
      </c>
      <c r="AM51" s="62" t="s">
        <v>616</v>
      </c>
      <c r="AN51" s="62" t="s">
        <v>617</v>
      </c>
      <c r="AO51" s="62" t="s">
        <v>618</v>
      </c>
      <c r="AP51" s="62" t="s">
        <v>581</v>
      </c>
      <c r="AQ51" s="62" t="s">
        <v>616</v>
      </c>
      <c r="AR51" s="62" t="s">
        <v>617</v>
      </c>
      <c r="AS51" s="62" t="s">
        <v>618</v>
      </c>
      <c r="AT51" s="62" t="s">
        <v>616</v>
      </c>
      <c r="AU51" s="63" t="s">
        <v>617</v>
      </c>
      <c r="AV51" s="62" t="s">
        <v>618</v>
      </c>
      <c r="AW51" s="62" t="s">
        <v>617</v>
      </c>
      <c r="AX51" s="62" t="s">
        <v>618</v>
      </c>
      <c r="AY51" s="62" t="s">
        <v>618</v>
      </c>
      <c r="AZ51" s="62" t="s">
        <v>581</v>
      </c>
      <c r="BA51" s="62" t="s">
        <v>616</v>
      </c>
      <c r="BB51" s="62" t="s">
        <v>617</v>
      </c>
      <c r="BC51" s="62" t="s">
        <v>618</v>
      </c>
      <c r="BD51" s="62" t="s">
        <v>616</v>
      </c>
      <c r="BE51" s="62" t="s">
        <v>620</v>
      </c>
      <c r="BF51" s="62" t="s">
        <v>618</v>
      </c>
      <c r="BG51" s="62" t="s">
        <v>617</v>
      </c>
      <c r="BH51" s="62" t="s">
        <v>618</v>
      </c>
      <c r="BI51" s="62" t="s">
        <v>618</v>
      </c>
      <c r="BJ51" s="62" t="s">
        <v>616</v>
      </c>
      <c r="BK51" s="62" t="s">
        <v>617</v>
      </c>
      <c r="BL51" s="62" t="s">
        <v>618</v>
      </c>
      <c r="BM51" s="63" t="s">
        <v>617</v>
      </c>
      <c r="BN51" s="63" t="s">
        <v>618</v>
      </c>
      <c r="BO51" s="63" t="s">
        <v>618</v>
      </c>
      <c r="BP51" s="62" t="s">
        <v>617</v>
      </c>
      <c r="BQ51" s="62" t="s">
        <v>618</v>
      </c>
      <c r="BR51" s="62" t="s">
        <v>618</v>
      </c>
      <c r="BS51" s="65" t="s">
        <v>618</v>
      </c>
      <c r="BT51" s="62" t="s">
        <v>582</v>
      </c>
      <c r="BU51" s="66" t="s">
        <v>583</v>
      </c>
      <c r="BV51" s="66" t="s">
        <v>583</v>
      </c>
      <c r="BW51" s="66" t="s">
        <v>583</v>
      </c>
      <c r="BX51" s="66" t="s">
        <v>594</v>
      </c>
      <c r="BY51" s="66" t="s">
        <v>594</v>
      </c>
      <c r="BZ51" s="66" t="s">
        <v>594</v>
      </c>
      <c r="CA51" s="66" t="s">
        <v>611</v>
      </c>
      <c r="CB51" s="66" t="s">
        <v>582</v>
      </c>
      <c r="CC51" s="66" t="s">
        <v>583</v>
      </c>
      <c r="CD51" s="66" t="s">
        <v>583</v>
      </c>
      <c r="CE51" s="66" t="s">
        <v>583</v>
      </c>
      <c r="CF51" s="66" t="s">
        <v>594</v>
      </c>
      <c r="CG51" s="66" t="s">
        <v>594</v>
      </c>
      <c r="CH51" s="66" t="s">
        <v>594</v>
      </c>
      <c r="CI51" s="66" t="s">
        <v>611</v>
      </c>
      <c r="CJ51" s="66" t="s">
        <v>610</v>
      </c>
      <c r="CK51" s="66" t="s">
        <v>610</v>
      </c>
      <c r="CL51" s="66" t="s">
        <v>610</v>
      </c>
      <c r="CM51" s="66" t="s">
        <v>610</v>
      </c>
      <c r="CN51" s="66" t="s">
        <v>610</v>
      </c>
      <c r="CO51" s="66" t="s">
        <v>610</v>
      </c>
      <c r="CP51" s="66" t="s">
        <v>610</v>
      </c>
      <c r="CQ51" s="66"/>
      <c r="CR51" s="66"/>
      <c r="CS51" s="66"/>
      <c r="CT51" s="66"/>
      <c r="CU51" s="66" t="s">
        <v>610</v>
      </c>
      <c r="CV51" s="66" t="s">
        <v>610</v>
      </c>
      <c r="CW51" s="66" t="s">
        <v>610</v>
      </c>
      <c r="CX51" s="66" t="s">
        <v>610</v>
      </c>
      <c r="CY51" s="66" t="s">
        <v>610</v>
      </c>
      <c r="CZ51" s="66" t="s">
        <v>610</v>
      </c>
      <c r="DA51" s="66" t="s">
        <v>610</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582</v>
      </c>
      <c r="EP51" s="66" t="s">
        <v>583</v>
      </c>
      <c r="EQ51" s="66" t="s">
        <v>583</v>
      </c>
      <c r="ER51" s="66" t="s">
        <v>583</v>
      </c>
      <c r="ES51" s="66" t="s">
        <v>594</v>
      </c>
      <c r="ET51" s="66" t="s">
        <v>594</v>
      </c>
      <c r="EU51" s="66" t="s">
        <v>594</v>
      </c>
      <c r="EV51" s="66" t="s">
        <v>611</v>
      </c>
      <c r="EW51" s="66" t="s">
        <v>612</v>
      </c>
      <c r="EX51" s="66"/>
      <c r="EY51" s="66" t="s">
        <v>611</v>
      </c>
      <c r="EZ51" s="66" t="s">
        <v>611</v>
      </c>
      <c r="FA51" s="66" t="s">
        <v>612</v>
      </c>
    </row>
    <row r="52" spans="1:157" ht="16.5" x14ac:dyDescent="0.3">
      <c r="A52" s="67" t="s">
        <v>621</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6.5" x14ac:dyDescent="0.3">
      <c r="A53" s="117" t="s">
        <v>622</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6.5" x14ac:dyDescent="0.3">
      <c r="A54" s="117" t="s">
        <v>623</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6.5" x14ac:dyDescent="0.3">
      <c r="A55" s="117" t="s">
        <v>624</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6.5" x14ac:dyDescent="0.3">
      <c r="A56" s="117" t="s">
        <v>625</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6.5" x14ac:dyDescent="0.3">
      <c r="A57" s="117" t="s">
        <v>626</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6.5" x14ac:dyDescent="0.3">
      <c r="A58" s="117" t="s">
        <v>627</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6.5" x14ac:dyDescent="0.3">
      <c r="A59" s="122" t="s">
        <v>628</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6.5" x14ac:dyDescent="0.3">
      <c r="A60" s="122" t="s">
        <v>629</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6.5" x14ac:dyDescent="0.3">
      <c r="A61" s="123" t="s">
        <v>630</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
      <c r="A62" s="83" t="s">
        <v>631</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6.5" x14ac:dyDescent="0.3">
      <c r="A63" s="87" t="s">
        <v>632</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7.2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633</v>
      </c>
      <c r="AL64" s="95" t="s">
        <v>633</v>
      </c>
      <c r="AM64" s="95" t="s">
        <v>633</v>
      </c>
      <c r="AN64" s="95" t="s">
        <v>633</v>
      </c>
      <c r="AO64" s="95" t="s">
        <v>633</v>
      </c>
      <c r="AP64" s="95" t="s">
        <v>633</v>
      </c>
      <c r="AQ64" s="95" t="s">
        <v>633</v>
      </c>
      <c r="AR64" s="95" t="s">
        <v>633</v>
      </c>
      <c r="AS64" s="95" t="s">
        <v>633</v>
      </c>
      <c r="AT64" s="95" t="s">
        <v>633</v>
      </c>
      <c r="AU64" s="95" t="s">
        <v>633</v>
      </c>
      <c r="AV64" s="95" t="s">
        <v>633</v>
      </c>
      <c r="AW64" s="95" t="s">
        <v>633</v>
      </c>
      <c r="AX64" s="95" t="s">
        <v>633</v>
      </c>
      <c r="AY64" s="95" t="s">
        <v>633</v>
      </c>
      <c r="AZ64" s="95" t="s">
        <v>633</v>
      </c>
      <c r="BA64" s="95" t="s">
        <v>633</v>
      </c>
      <c r="BB64" s="95" t="s">
        <v>633</v>
      </c>
      <c r="BC64" s="95" t="s">
        <v>633</v>
      </c>
      <c r="BD64" s="95" t="s">
        <v>633</v>
      </c>
      <c r="BE64" s="95" t="s">
        <v>633</v>
      </c>
      <c r="BF64" s="95" t="s">
        <v>633</v>
      </c>
      <c r="BG64" s="95" t="s">
        <v>633</v>
      </c>
      <c r="BH64" s="95" t="s">
        <v>633</v>
      </c>
      <c r="BI64" s="95" t="s">
        <v>633</v>
      </c>
      <c r="BJ64" s="95" t="s">
        <v>633</v>
      </c>
      <c r="BK64" s="95" t="s">
        <v>633</v>
      </c>
      <c r="BL64" s="95" t="s">
        <v>633</v>
      </c>
      <c r="BM64" s="95" t="s">
        <v>633</v>
      </c>
      <c r="BN64" s="95" t="s">
        <v>633</v>
      </c>
      <c r="BO64" s="95" t="s">
        <v>633</v>
      </c>
      <c r="BP64" s="95" t="s">
        <v>633</v>
      </c>
      <c r="BQ64" s="95" t="s">
        <v>633</v>
      </c>
      <c r="BR64" s="95" t="s">
        <v>633</v>
      </c>
      <c r="BS64" s="95" t="s">
        <v>633</v>
      </c>
      <c r="BT64" s="89"/>
      <c r="BU64" s="89"/>
      <c r="BV64" s="89"/>
      <c r="BW64" s="89"/>
      <c r="BX64" s="89"/>
      <c r="BY64" s="94"/>
      <c r="BZ64" s="95"/>
      <c r="CA64" s="95"/>
      <c r="CB64" s="95" t="s">
        <v>633</v>
      </c>
      <c r="CC64" s="95" t="s">
        <v>633</v>
      </c>
      <c r="CD64" s="95" t="s">
        <v>633</v>
      </c>
      <c r="CE64" s="95" t="s">
        <v>633</v>
      </c>
      <c r="CF64" s="95" t="s">
        <v>633</v>
      </c>
      <c r="CG64" s="95" t="s">
        <v>633</v>
      </c>
      <c r="CH64" s="95" t="s">
        <v>633</v>
      </c>
      <c r="CI64" s="95" t="s">
        <v>633</v>
      </c>
      <c r="CJ64" s="95"/>
      <c r="CK64" s="95"/>
      <c r="CL64" s="95"/>
      <c r="CM64" s="95"/>
      <c r="CN64" s="95"/>
      <c r="CO64" s="95"/>
      <c r="CP64" s="95"/>
      <c r="CQ64" s="95"/>
      <c r="CR64" s="95"/>
      <c r="CS64" s="95"/>
      <c r="CT64" s="95"/>
      <c r="CU64" s="95" t="s">
        <v>634</v>
      </c>
      <c r="CV64" s="95" t="s">
        <v>634</v>
      </c>
      <c r="CW64" s="95" t="s">
        <v>634</v>
      </c>
      <c r="CX64" s="95" t="s">
        <v>634</v>
      </c>
      <c r="CY64" s="95" t="s">
        <v>634</v>
      </c>
      <c r="CZ64" s="95" t="s">
        <v>634</v>
      </c>
      <c r="DA64" s="95" t="s">
        <v>634</v>
      </c>
      <c r="DB64" s="95" t="s">
        <v>634</v>
      </c>
      <c r="DC64" s="95" t="s">
        <v>634</v>
      </c>
      <c r="DD64" s="95" t="s">
        <v>634</v>
      </c>
      <c r="DE64" s="95" t="s">
        <v>634</v>
      </c>
      <c r="DF64" s="95" t="s">
        <v>634</v>
      </c>
      <c r="DG64" s="95" t="s">
        <v>634</v>
      </c>
      <c r="DH64" s="95" t="s">
        <v>634</v>
      </c>
      <c r="DI64" s="95" t="s">
        <v>634</v>
      </c>
      <c r="DJ64" s="95" t="s">
        <v>634</v>
      </c>
      <c r="DK64" s="95" t="s">
        <v>634</v>
      </c>
      <c r="DL64" s="95" t="s">
        <v>634</v>
      </c>
      <c r="DM64" s="95" t="s">
        <v>634</v>
      </c>
      <c r="DN64" s="95" t="s">
        <v>634</v>
      </c>
      <c r="DO64" s="95" t="s">
        <v>634</v>
      </c>
      <c r="DP64" s="95" t="s">
        <v>634</v>
      </c>
      <c r="DQ64" s="95" t="s">
        <v>634</v>
      </c>
      <c r="DR64" s="95" t="s">
        <v>634</v>
      </c>
      <c r="DS64" s="95" t="s">
        <v>634</v>
      </c>
      <c r="DT64" s="95" t="s">
        <v>634</v>
      </c>
      <c r="DU64" s="95" t="s">
        <v>634</v>
      </c>
      <c r="DV64" s="95" t="s">
        <v>634</v>
      </c>
      <c r="DW64" s="95" t="s">
        <v>634</v>
      </c>
      <c r="DX64" s="95" t="s">
        <v>634</v>
      </c>
      <c r="DY64" s="95" t="s">
        <v>634</v>
      </c>
      <c r="DZ64" s="95" t="s">
        <v>634</v>
      </c>
      <c r="EA64" s="95" t="s">
        <v>634</v>
      </c>
      <c r="EB64" s="95" t="s">
        <v>634</v>
      </c>
      <c r="EC64" s="95" t="s">
        <v>634</v>
      </c>
      <c r="ED64" s="95" t="s">
        <v>634</v>
      </c>
      <c r="EE64" s="95" t="s">
        <v>634</v>
      </c>
      <c r="EF64" s="95" t="s">
        <v>634</v>
      </c>
      <c r="EG64" s="95" t="s">
        <v>634</v>
      </c>
      <c r="EH64" s="95" t="s">
        <v>634</v>
      </c>
      <c r="EI64" s="95" t="s">
        <v>634</v>
      </c>
      <c r="EJ64" s="95" t="s">
        <v>634</v>
      </c>
      <c r="EK64" s="95" t="s">
        <v>634</v>
      </c>
      <c r="EL64" s="95" t="s">
        <v>634</v>
      </c>
      <c r="EM64" s="95" t="s">
        <v>634</v>
      </c>
      <c r="EN64" s="95" t="s">
        <v>634</v>
      </c>
      <c r="EO64" s="89" t="s">
        <v>634</v>
      </c>
      <c r="EP64" s="95" t="s">
        <v>634</v>
      </c>
      <c r="EQ64" s="95" t="s">
        <v>634</v>
      </c>
      <c r="ER64" s="95" t="s">
        <v>634</v>
      </c>
      <c r="ES64" s="95" t="s">
        <v>634</v>
      </c>
      <c r="ET64" s="95" t="s">
        <v>634</v>
      </c>
      <c r="EU64" s="95" t="s">
        <v>634</v>
      </c>
      <c r="EV64" s="95" t="s">
        <v>634</v>
      </c>
      <c r="EW64" s="95" t="s">
        <v>634</v>
      </c>
      <c r="EX64" s="95" t="s">
        <v>634</v>
      </c>
      <c r="EY64" s="95" t="s">
        <v>634</v>
      </c>
      <c r="EZ64" s="95" t="s">
        <v>634</v>
      </c>
      <c r="FA64" s="95" t="s">
        <v>634</v>
      </c>
    </row>
    <row r="65" spans="1:157" ht="16.5" x14ac:dyDescent="0.3">
      <c r="A65" s="87" t="s">
        <v>635</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7.25" thickBot="1" x14ac:dyDescent="0.35">
      <c r="A66" s="100" t="s">
        <v>636</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30.75" thickBot="1" x14ac:dyDescent="0.25">
      <c r="A67" s="129" t="s">
        <v>637</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35">
      <c r="A68" s="49" t="s">
        <v>640</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4.25" x14ac:dyDescent="0.3">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572</v>
      </c>
      <c r="BU69" s="57" t="s">
        <v>573</v>
      </c>
      <c r="BV69" s="57" t="s">
        <v>574</v>
      </c>
      <c r="BW69" s="57" t="s">
        <v>574</v>
      </c>
      <c r="BX69" s="57" t="s">
        <v>574</v>
      </c>
      <c r="BY69" s="57" t="s">
        <v>574</v>
      </c>
      <c r="BZ69" s="57" t="s">
        <v>574</v>
      </c>
      <c r="CA69" s="57" t="s">
        <v>575</v>
      </c>
      <c r="CB69" s="57" t="s">
        <v>576</v>
      </c>
      <c r="CC69" s="57" t="s">
        <v>576</v>
      </c>
      <c r="CD69" s="57" t="s">
        <v>576</v>
      </c>
      <c r="CE69" s="57" t="s">
        <v>576</v>
      </c>
      <c r="CF69" s="57" t="s">
        <v>576</v>
      </c>
      <c r="CG69" s="57" t="s">
        <v>576</v>
      </c>
      <c r="CH69" s="57" t="s">
        <v>576</v>
      </c>
      <c r="CI69" s="57" t="s">
        <v>575</v>
      </c>
      <c r="CJ69" s="57" t="s">
        <v>574</v>
      </c>
      <c r="CK69" s="57" t="s">
        <v>574</v>
      </c>
      <c r="CL69" s="57" t="s">
        <v>574</v>
      </c>
      <c r="CM69" s="57" t="s">
        <v>574</v>
      </c>
      <c r="CN69" s="57" t="s">
        <v>574</v>
      </c>
      <c r="CO69" s="57" t="s">
        <v>574</v>
      </c>
      <c r="CP69" s="57" t="s">
        <v>574</v>
      </c>
      <c r="CQ69" s="57" t="s">
        <v>574</v>
      </c>
      <c r="CR69" s="57" t="s">
        <v>574</v>
      </c>
      <c r="CS69" s="57" t="s">
        <v>574</v>
      </c>
      <c r="CT69" s="57" t="s">
        <v>574</v>
      </c>
      <c r="CU69" s="57" t="s">
        <v>576</v>
      </c>
      <c r="CV69" s="57" t="s">
        <v>576</v>
      </c>
      <c r="CW69" s="57" t="s">
        <v>576</v>
      </c>
      <c r="CX69" s="57" t="s">
        <v>576</v>
      </c>
      <c r="CY69" s="57" t="s">
        <v>576</v>
      </c>
      <c r="CZ69" s="57" t="s">
        <v>576</v>
      </c>
      <c r="DA69" s="57" t="s">
        <v>576</v>
      </c>
      <c r="DB69" s="57" t="s">
        <v>577</v>
      </c>
      <c r="DC69" s="57" t="s">
        <v>577</v>
      </c>
      <c r="DD69" s="57" t="s">
        <v>577</v>
      </c>
      <c r="DE69" s="57" t="s">
        <v>577</v>
      </c>
      <c r="DF69" s="57" t="s">
        <v>578</v>
      </c>
      <c r="DG69" s="57" t="s">
        <v>579</v>
      </c>
      <c r="DH69" s="57" t="s">
        <v>579</v>
      </c>
      <c r="DI69" s="57" t="s">
        <v>579</v>
      </c>
      <c r="DJ69" s="57" t="s">
        <v>579</v>
      </c>
      <c r="DK69" s="57" t="s">
        <v>579</v>
      </c>
      <c r="DL69" s="57" t="s">
        <v>579</v>
      </c>
      <c r="DM69" s="57" t="s">
        <v>579</v>
      </c>
      <c r="DN69" s="57" t="s">
        <v>579</v>
      </c>
      <c r="DO69" s="57" t="s">
        <v>579</v>
      </c>
      <c r="DP69" s="57" t="s">
        <v>579</v>
      </c>
      <c r="DQ69" s="57" t="s">
        <v>579</v>
      </c>
      <c r="DR69" s="57" t="s">
        <v>579</v>
      </c>
      <c r="DS69" s="57" t="s">
        <v>579</v>
      </c>
      <c r="DT69" s="57" t="s">
        <v>579</v>
      </c>
      <c r="DU69" s="57" t="s">
        <v>579</v>
      </c>
      <c r="DV69" s="57" t="s">
        <v>579</v>
      </c>
      <c r="DW69" s="57" t="s">
        <v>579</v>
      </c>
      <c r="DX69" s="57" t="s">
        <v>579</v>
      </c>
      <c r="DY69" s="57" t="s">
        <v>579</v>
      </c>
      <c r="DZ69" s="57" t="s">
        <v>579</v>
      </c>
      <c r="EA69" s="57" t="s">
        <v>579</v>
      </c>
      <c r="EB69" s="57" t="s">
        <v>579</v>
      </c>
      <c r="EC69" s="57" t="s">
        <v>579</v>
      </c>
      <c r="ED69" s="57" t="s">
        <v>579</v>
      </c>
      <c r="EE69" s="57" t="s">
        <v>579</v>
      </c>
      <c r="EF69" s="57" t="s">
        <v>579</v>
      </c>
      <c r="EG69" s="57" t="s">
        <v>579</v>
      </c>
      <c r="EH69" s="57" t="s">
        <v>579</v>
      </c>
      <c r="EI69" s="57" t="s">
        <v>579</v>
      </c>
      <c r="EJ69" s="57" t="s">
        <v>579</v>
      </c>
      <c r="EK69" s="57" t="s">
        <v>579</v>
      </c>
      <c r="EL69" s="57" t="s">
        <v>579</v>
      </c>
      <c r="EM69" s="57" t="s">
        <v>579</v>
      </c>
      <c r="EN69" s="57" t="s">
        <v>579</v>
      </c>
      <c r="EO69" s="57" t="s">
        <v>579</v>
      </c>
      <c r="EP69" s="57" t="s">
        <v>579</v>
      </c>
      <c r="EQ69" s="57" t="s">
        <v>579</v>
      </c>
      <c r="ER69" s="57" t="s">
        <v>579</v>
      </c>
      <c r="ES69" s="57" t="s">
        <v>579</v>
      </c>
      <c r="ET69" s="57" t="s">
        <v>579</v>
      </c>
      <c r="EU69" s="57" t="s">
        <v>579</v>
      </c>
      <c r="EV69" s="57" t="s">
        <v>575</v>
      </c>
      <c r="EW69" s="57" t="s">
        <v>575</v>
      </c>
      <c r="EX69" s="57" t="s">
        <v>580</v>
      </c>
      <c r="EY69" s="57" t="s">
        <v>575</v>
      </c>
      <c r="EZ69" s="57" t="s">
        <v>575</v>
      </c>
      <c r="FA69" s="57" t="s">
        <v>575</v>
      </c>
    </row>
    <row r="70" spans="1:157" ht="14.25" x14ac:dyDescent="0.3">
      <c r="A70" s="52"/>
      <c r="B70" s="53"/>
      <c r="C70" s="54"/>
      <c r="D70" s="54"/>
      <c r="E70" s="54"/>
      <c r="F70" s="54"/>
      <c r="G70" s="54"/>
      <c r="H70" s="186"/>
      <c r="I70" s="54"/>
      <c r="J70" s="54"/>
      <c r="K70" s="54"/>
      <c r="L70" s="54"/>
      <c r="M70" s="54"/>
      <c r="N70" s="54"/>
      <c r="O70" s="54"/>
      <c r="P70" s="54"/>
      <c r="Q70" s="53" t="s">
        <v>574</v>
      </c>
      <c r="R70" s="53" t="s">
        <v>574</v>
      </c>
      <c r="S70" s="53" t="s">
        <v>574</v>
      </c>
      <c r="T70" s="53" t="s">
        <v>574</v>
      </c>
      <c r="U70" s="53" t="s">
        <v>574</v>
      </c>
      <c r="V70" s="53" t="s">
        <v>574</v>
      </c>
      <c r="W70" s="53" t="s">
        <v>574</v>
      </c>
      <c r="X70" s="53" t="s">
        <v>574</v>
      </c>
      <c r="Y70" s="53" t="s">
        <v>574</v>
      </c>
      <c r="Z70" s="53" t="s">
        <v>574</v>
      </c>
      <c r="AA70" s="53" t="s">
        <v>574</v>
      </c>
      <c r="AB70" s="53" t="s">
        <v>574</v>
      </c>
      <c r="AC70" s="53" t="s">
        <v>574</v>
      </c>
      <c r="AD70" s="54" t="s">
        <v>574</v>
      </c>
      <c r="AE70" s="54" t="s">
        <v>574</v>
      </c>
      <c r="AF70" s="54" t="s">
        <v>574</v>
      </c>
      <c r="AG70" s="53" t="s">
        <v>574</v>
      </c>
      <c r="AH70" s="53" t="s">
        <v>574</v>
      </c>
      <c r="AI70" s="53" t="s">
        <v>574</v>
      </c>
      <c r="AJ70" s="53" t="s">
        <v>574</v>
      </c>
      <c r="AK70" s="54"/>
      <c r="AL70" s="54"/>
      <c r="AM70" s="54"/>
      <c r="AN70" s="54"/>
      <c r="AO70" s="54"/>
      <c r="AP70" s="54"/>
      <c r="AQ70" s="54"/>
      <c r="AR70" s="54"/>
      <c r="AS70" s="54"/>
      <c r="AT70" s="54"/>
      <c r="AU70" s="54"/>
      <c r="AV70" s="54"/>
      <c r="AW70" s="54"/>
      <c r="AX70" s="54"/>
      <c r="AY70" s="54"/>
      <c r="AZ70" s="53" t="s">
        <v>576</v>
      </c>
      <c r="BA70" s="55" t="s">
        <v>576</v>
      </c>
      <c r="BB70" s="55" t="s">
        <v>576</v>
      </c>
      <c r="BC70" s="55" t="s">
        <v>576</v>
      </c>
      <c r="BD70" s="55" t="s">
        <v>576</v>
      </c>
      <c r="BE70" s="55" t="s">
        <v>576</v>
      </c>
      <c r="BF70" s="53" t="s">
        <v>576</v>
      </c>
      <c r="BG70" s="55" t="s">
        <v>576</v>
      </c>
      <c r="BH70" s="55" t="s">
        <v>576</v>
      </c>
      <c r="BI70" s="55" t="s">
        <v>576</v>
      </c>
      <c r="BJ70" s="53" t="s">
        <v>576</v>
      </c>
      <c r="BK70" s="55" t="s">
        <v>576</v>
      </c>
      <c r="BL70" s="55" t="s">
        <v>576</v>
      </c>
      <c r="BM70" s="53" t="s">
        <v>576</v>
      </c>
      <c r="BN70" s="53" t="s">
        <v>576</v>
      </c>
      <c r="BO70" s="53" t="s">
        <v>576</v>
      </c>
      <c r="BP70" s="55" t="s">
        <v>576</v>
      </c>
      <c r="BQ70" s="55" t="s">
        <v>576</v>
      </c>
      <c r="BR70" s="55" t="s">
        <v>576</v>
      </c>
      <c r="BS70" s="58" t="s">
        <v>576</v>
      </c>
      <c r="BT70" s="54" t="s">
        <v>581</v>
      </c>
      <c r="BU70" s="59" t="s">
        <v>581</v>
      </c>
      <c r="BV70" s="59" t="s">
        <v>581</v>
      </c>
      <c r="BW70" s="59" t="s">
        <v>581</v>
      </c>
      <c r="BX70" s="59" t="s">
        <v>582</v>
      </c>
      <c r="BY70" s="59" t="s">
        <v>582</v>
      </c>
      <c r="BZ70" s="59" t="s">
        <v>583</v>
      </c>
      <c r="CA70" s="59" t="s">
        <v>584</v>
      </c>
      <c r="CB70" s="59" t="s">
        <v>581</v>
      </c>
      <c r="CC70" s="59" t="s">
        <v>581</v>
      </c>
      <c r="CD70" s="59" t="s">
        <v>581</v>
      </c>
      <c r="CE70" s="59" t="s">
        <v>581</v>
      </c>
      <c r="CF70" s="59" t="s">
        <v>582</v>
      </c>
      <c r="CG70" s="59" t="s">
        <v>582</v>
      </c>
      <c r="CH70" s="59" t="s">
        <v>583</v>
      </c>
      <c r="CI70" s="59" t="s">
        <v>577</v>
      </c>
      <c r="CJ70" s="59" t="s">
        <v>585</v>
      </c>
      <c r="CK70" s="59" t="s">
        <v>581</v>
      </c>
      <c r="CL70" s="59" t="s">
        <v>586</v>
      </c>
      <c r="CM70" s="59" t="s">
        <v>586</v>
      </c>
      <c r="CN70" s="59" t="s">
        <v>582</v>
      </c>
      <c r="CO70" s="59" t="s">
        <v>587</v>
      </c>
      <c r="CP70" s="59" t="s">
        <v>588</v>
      </c>
      <c r="CQ70" s="59" t="s">
        <v>589</v>
      </c>
      <c r="CR70" s="59" t="s">
        <v>590</v>
      </c>
      <c r="CS70" s="59" t="s">
        <v>591</v>
      </c>
      <c r="CT70" s="59" t="s">
        <v>592</v>
      </c>
      <c r="CU70" s="59" t="s">
        <v>585</v>
      </c>
      <c r="CV70" s="59" t="s">
        <v>581</v>
      </c>
      <c r="CW70" s="59" t="s">
        <v>586</v>
      </c>
      <c r="CX70" s="59" t="s">
        <v>586</v>
      </c>
      <c r="CY70" s="59" t="s">
        <v>582</v>
      </c>
      <c r="CZ70" s="59" t="s">
        <v>587</v>
      </c>
      <c r="DA70" s="59" t="s">
        <v>588</v>
      </c>
      <c r="DB70" s="59" t="s">
        <v>589</v>
      </c>
      <c r="DC70" s="59" t="s">
        <v>590</v>
      </c>
      <c r="DD70" s="59" t="s">
        <v>591</v>
      </c>
      <c r="DE70" s="59" t="s">
        <v>592</v>
      </c>
      <c r="DF70" s="59" t="s">
        <v>593</v>
      </c>
      <c r="DG70" s="59" t="s">
        <v>581</v>
      </c>
      <c r="DH70" s="59" t="s">
        <v>582</v>
      </c>
      <c r="DI70" s="59" t="s">
        <v>583</v>
      </c>
      <c r="DJ70" s="59" t="s">
        <v>594</v>
      </c>
      <c r="DK70" s="59" t="s">
        <v>581</v>
      </c>
      <c r="DL70" s="59" t="s">
        <v>581</v>
      </c>
      <c r="DM70" s="59" t="s">
        <v>581</v>
      </c>
      <c r="DN70" s="59" t="s">
        <v>581</v>
      </c>
      <c r="DO70" s="59" t="s">
        <v>582</v>
      </c>
      <c r="DP70" s="59" t="s">
        <v>582</v>
      </c>
      <c r="DQ70" s="59" t="s">
        <v>582</v>
      </c>
      <c r="DR70" s="59" t="s">
        <v>583</v>
      </c>
      <c r="DS70" s="59" t="s">
        <v>583</v>
      </c>
      <c r="DT70" s="59" t="s">
        <v>594</v>
      </c>
      <c r="DU70" s="59" t="s">
        <v>581</v>
      </c>
      <c r="DV70" s="59" t="s">
        <v>581</v>
      </c>
      <c r="DW70" s="59" t="s">
        <v>581</v>
      </c>
      <c r="DX70" s="59" t="s">
        <v>581</v>
      </c>
      <c r="DY70" s="59" t="s">
        <v>581</v>
      </c>
      <c r="DZ70" s="59" t="s">
        <v>581</v>
      </c>
      <c r="EA70" s="59" t="s">
        <v>581</v>
      </c>
      <c r="EB70" s="59" t="s">
        <v>581</v>
      </c>
      <c r="EC70" s="59" t="s">
        <v>581</v>
      </c>
      <c r="ED70" s="59" t="s">
        <v>581</v>
      </c>
      <c r="EE70" s="59" t="s">
        <v>582</v>
      </c>
      <c r="EF70" s="59" t="s">
        <v>582</v>
      </c>
      <c r="EG70" s="59" t="s">
        <v>582</v>
      </c>
      <c r="EH70" s="59" t="s">
        <v>582</v>
      </c>
      <c r="EI70" s="59" t="s">
        <v>582</v>
      </c>
      <c r="EJ70" s="59" t="s">
        <v>582</v>
      </c>
      <c r="EK70" s="59" t="s">
        <v>583</v>
      </c>
      <c r="EL70" s="59" t="s">
        <v>583</v>
      </c>
      <c r="EM70" s="59" t="s">
        <v>583</v>
      </c>
      <c r="EN70" s="59" t="s">
        <v>594</v>
      </c>
      <c r="EO70" s="59" t="s">
        <v>581</v>
      </c>
      <c r="EP70" s="59" t="s">
        <v>581</v>
      </c>
      <c r="EQ70" s="59" t="s">
        <v>581</v>
      </c>
      <c r="ER70" s="59" t="s">
        <v>581</v>
      </c>
      <c r="ES70" s="59" t="s">
        <v>582</v>
      </c>
      <c r="ET70" s="59" t="s">
        <v>582</v>
      </c>
      <c r="EU70" s="59" t="s">
        <v>583</v>
      </c>
      <c r="EV70" s="59" t="s">
        <v>595</v>
      </c>
      <c r="EW70" s="59" t="s">
        <v>595</v>
      </c>
      <c r="EX70" s="59" t="s">
        <v>593</v>
      </c>
      <c r="EY70" s="59" t="s">
        <v>596</v>
      </c>
      <c r="EZ70" s="59" t="s">
        <v>596</v>
      </c>
      <c r="FA70" s="59" t="s">
        <v>596</v>
      </c>
    </row>
    <row r="71" spans="1:157" ht="14.25" x14ac:dyDescent="0.3">
      <c r="A71" s="52"/>
      <c r="B71" s="53"/>
      <c r="C71" s="53"/>
      <c r="D71" s="53"/>
      <c r="E71" s="53"/>
      <c r="F71" s="53"/>
      <c r="G71" s="53" t="s">
        <v>574</v>
      </c>
      <c r="H71" s="185" t="s">
        <v>574</v>
      </c>
      <c r="I71" s="53" t="s">
        <v>574</v>
      </c>
      <c r="J71" s="53" t="s">
        <v>574</v>
      </c>
      <c r="K71" s="53" t="s">
        <v>574</v>
      </c>
      <c r="L71" s="54" t="s">
        <v>574</v>
      </c>
      <c r="M71" s="53" t="s">
        <v>574</v>
      </c>
      <c r="N71" s="53" t="s">
        <v>574</v>
      </c>
      <c r="O71" s="53" t="s">
        <v>574</v>
      </c>
      <c r="P71" s="53" t="s">
        <v>574</v>
      </c>
      <c r="Q71" s="53" t="s">
        <v>597</v>
      </c>
      <c r="R71" s="53" t="s">
        <v>597</v>
      </c>
      <c r="S71" s="53" t="s">
        <v>597</v>
      </c>
      <c r="T71" s="53" t="s">
        <v>597</v>
      </c>
      <c r="U71" s="53" t="s">
        <v>597</v>
      </c>
      <c r="V71" s="53" t="s">
        <v>597</v>
      </c>
      <c r="W71" s="53" t="s">
        <v>597</v>
      </c>
      <c r="X71" s="53" t="s">
        <v>597</v>
      </c>
      <c r="Y71" s="53" t="s">
        <v>597</v>
      </c>
      <c r="Z71" s="53" t="s">
        <v>597</v>
      </c>
      <c r="AA71" s="53" t="s">
        <v>598</v>
      </c>
      <c r="AB71" s="53" t="s">
        <v>598</v>
      </c>
      <c r="AC71" s="53" t="s">
        <v>598</v>
      </c>
      <c r="AD71" s="54" t="s">
        <v>598</v>
      </c>
      <c r="AE71" s="54" t="s">
        <v>598</v>
      </c>
      <c r="AF71" s="54" t="s">
        <v>598</v>
      </c>
      <c r="AG71" s="53" t="s">
        <v>599</v>
      </c>
      <c r="AH71" s="53" t="s">
        <v>599</v>
      </c>
      <c r="AI71" s="53" t="s">
        <v>599</v>
      </c>
      <c r="AJ71" s="53" t="s">
        <v>600</v>
      </c>
      <c r="AK71" s="53"/>
      <c r="AL71" s="54"/>
      <c r="AM71" s="54"/>
      <c r="AN71" s="54"/>
      <c r="AO71" s="54"/>
      <c r="AP71" s="55" t="s">
        <v>576</v>
      </c>
      <c r="AQ71" s="55" t="s">
        <v>576</v>
      </c>
      <c r="AR71" s="55" t="s">
        <v>576</v>
      </c>
      <c r="AS71" s="55" t="s">
        <v>576</v>
      </c>
      <c r="AT71" s="55" t="s">
        <v>576</v>
      </c>
      <c r="AU71" s="55" t="s">
        <v>576</v>
      </c>
      <c r="AV71" s="53" t="s">
        <v>576</v>
      </c>
      <c r="AW71" s="53" t="s">
        <v>576</v>
      </c>
      <c r="AX71" s="55" t="s">
        <v>576</v>
      </c>
      <c r="AY71" s="53" t="s">
        <v>576</v>
      </c>
      <c r="AZ71" s="53" t="s">
        <v>597</v>
      </c>
      <c r="BA71" s="53" t="s">
        <v>597</v>
      </c>
      <c r="BB71" s="53" t="s">
        <v>597</v>
      </c>
      <c r="BC71" s="53" t="s">
        <v>597</v>
      </c>
      <c r="BD71" s="53" t="s">
        <v>597</v>
      </c>
      <c r="BE71" s="53" t="s">
        <v>597</v>
      </c>
      <c r="BF71" s="53" t="s">
        <v>597</v>
      </c>
      <c r="BG71" s="53" t="s">
        <v>597</v>
      </c>
      <c r="BH71" s="53" t="s">
        <v>597</v>
      </c>
      <c r="BI71" s="53" t="s">
        <v>597</v>
      </c>
      <c r="BJ71" s="53" t="s">
        <v>598</v>
      </c>
      <c r="BK71" s="53" t="s">
        <v>598</v>
      </c>
      <c r="BL71" s="53" t="s">
        <v>598</v>
      </c>
      <c r="BM71" s="54" t="s">
        <v>598</v>
      </c>
      <c r="BN71" s="54" t="s">
        <v>598</v>
      </c>
      <c r="BO71" s="54" t="s">
        <v>598</v>
      </c>
      <c r="BP71" s="53" t="s">
        <v>599</v>
      </c>
      <c r="BQ71" s="53" t="s">
        <v>599</v>
      </c>
      <c r="BR71" s="53" t="s">
        <v>599</v>
      </c>
      <c r="BS71" s="60" t="s">
        <v>600</v>
      </c>
      <c r="BT71" s="53" t="s">
        <v>581</v>
      </c>
      <c r="BU71" s="59" t="s">
        <v>581</v>
      </c>
      <c r="BV71" s="59" t="s">
        <v>582</v>
      </c>
      <c r="BW71" s="59" t="s">
        <v>582</v>
      </c>
      <c r="BX71" s="59" t="s">
        <v>583</v>
      </c>
      <c r="BY71" s="59" t="s">
        <v>583</v>
      </c>
      <c r="BZ71" s="59" t="s">
        <v>583</v>
      </c>
      <c r="CA71" s="59" t="s">
        <v>601</v>
      </c>
      <c r="CB71" s="59" t="s">
        <v>581</v>
      </c>
      <c r="CC71" s="59" t="s">
        <v>581</v>
      </c>
      <c r="CD71" s="59" t="s">
        <v>582</v>
      </c>
      <c r="CE71" s="59" t="s">
        <v>582</v>
      </c>
      <c r="CF71" s="59" t="s">
        <v>583</v>
      </c>
      <c r="CG71" s="59" t="s">
        <v>583</v>
      </c>
      <c r="CH71" s="59" t="s">
        <v>583</v>
      </c>
      <c r="CI71" s="59" t="s">
        <v>601</v>
      </c>
      <c r="CJ71" s="59" t="s">
        <v>586</v>
      </c>
      <c r="CK71" s="59" t="s">
        <v>586</v>
      </c>
      <c r="CL71" s="59" t="s">
        <v>587</v>
      </c>
      <c r="CM71" s="59" t="s">
        <v>588</v>
      </c>
      <c r="CN71" s="59" t="s">
        <v>588</v>
      </c>
      <c r="CO71" s="59" t="s">
        <v>602</v>
      </c>
      <c r="CP71" s="59" t="s">
        <v>603</v>
      </c>
      <c r="CQ71" s="59" t="s">
        <v>604</v>
      </c>
      <c r="CR71" s="59" t="s">
        <v>604</v>
      </c>
      <c r="CS71" s="59" t="s">
        <v>604</v>
      </c>
      <c r="CT71" s="59" t="s">
        <v>604</v>
      </c>
      <c r="CU71" s="59" t="s">
        <v>586</v>
      </c>
      <c r="CV71" s="59" t="s">
        <v>586</v>
      </c>
      <c r="CW71" s="59" t="s">
        <v>587</v>
      </c>
      <c r="CX71" s="59" t="s">
        <v>588</v>
      </c>
      <c r="CY71" s="59" t="s">
        <v>588</v>
      </c>
      <c r="CZ71" s="59" t="s">
        <v>602</v>
      </c>
      <c r="DA71" s="59" t="s">
        <v>603</v>
      </c>
      <c r="DB71" s="59" t="s">
        <v>604</v>
      </c>
      <c r="DC71" s="59" t="s">
        <v>604</v>
      </c>
      <c r="DD71" s="59" t="s">
        <v>604</v>
      </c>
      <c r="DE71" s="59" t="s">
        <v>604</v>
      </c>
      <c r="DF71" s="59"/>
      <c r="DG71" s="59"/>
      <c r="DH71" s="59"/>
      <c r="DI71" s="59"/>
      <c r="DJ71" s="59"/>
      <c r="DK71" s="59" t="s">
        <v>581</v>
      </c>
      <c r="DL71" s="59" t="s">
        <v>582</v>
      </c>
      <c r="DM71" s="59" t="s">
        <v>583</v>
      </c>
      <c r="DN71" s="59" t="s">
        <v>594</v>
      </c>
      <c r="DO71" s="59" t="s">
        <v>582</v>
      </c>
      <c r="DP71" s="59" t="s">
        <v>583</v>
      </c>
      <c r="DQ71" s="59" t="s">
        <v>594</v>
      </c>
      <c r="DR71" s="59" t="s">
        <v>583</v>
      </c>
      <c r="DS71" s="59" t="s">
        <v>594</v>
      </c>
      <c r="DT71" s="59" t="s">
        <v>594</v>
      </c>
      <c r="DU71" s="59" t="s">
        <v>581</v>
      </c>
      <c r="DV71" s="59" t="s">
        <v>581</v>
      </c>
      <c r="DW71" s="59" t="s">
        <v>581</v>
      </c>
      <c r="DX71" s="59" t="s">
        <v>581</v>
      </c>
      <c r="DY71" s="59" t="s">
        <v>582</v>
      </c>
      <c r="DZ71" s="59" t="s">
        <v>582</v>
      </c>
      <c r="EA71" s="59" t="s">
        <v>582</v>
      </c>
      <c r="EB71" s="59" t="s">
        <v>583</v>
      </c>
      <c r="EC71" s="59" t="s">
        <v>583</v>
      </c>
      <c r="ED71" s="59" t="s">
        <v>594</v>
      </c>
      <c r="EE71" s="59" t="s">
        <v>582</v>
      </c>
      <c r="EF71" s="59" t="s">
        <v>582</v>
      </c>
      <c r="EG71" s="59" t="s">
        <v>582</v>
      </c>
      <c r="EH71" s="59" t="s">
        <v>583</v>
      </c>
      <c r="EI71" s="59" t="s">
        <v>583</v>
      </c>
      <c r="EJ71" s="59" t="s">
        <v>594</v>
      </c>
      <c r="EK71" s="59" t="s">
        <v>583</v>
      </c>
      <c r="EL71" s="59" t="s">
        <v>583</v>
      </c>
      <c r="EM71" s="59" t="s">
        <v>594</v>
      </c>
      <c r="EN71" s="59" t="s">
        <v>594</v>
      </c>
      <c r="EO71" s="59" t="s">
        <v>581</v>
      </c>
      <c r="EP71" s="59" t="s">
        <v>581</v>
      </c>
      <c r="EQ71" s="59" t="s">
        <v>582</v>
      </c>
      <c r="ER71" s="59" t="s">
        <v>582</v>
      </c>
      <c r="ES71" s="59" t="s">
        <v>583</v>
      </c>
      <c r="ET71" s="59" t="s">
        <v>583</v>
      </c>
      <c r="EU71" s="59" t="s">
        <v>583</v>
      </c>
      <c r="EV71" s="59" t="s">
        <v>601</v>
      </c>
      <c r="EW71" s="59" t="s">
        <v>605</v>
      </c>
      <c r="EX71" s="59"/>
      <c r="EY71" s="59" t="s">
        <v>606</v>
      </c>
      <c r="EZ71" s="59" t="s">
        <v>607</v>
      </c>
      <c r="FA71" s="59" t="s">
        <v>608</v>
      </c>
    </row>
    <row r="72" spans="1:157" ht="14.25" x14ac:dyDescent="0.3">
      <c r="A72" s="52"/>
      <c r="B72" s="53"/>
      <c r="C72" s="53" t="s">
        <v>574</v>
      </c>
      <c r="D72" s="53" t="s">
        <v>574</v>
      </c>
      <c r="E72" s="53" t="s">
        <v>609</v>
      </c>
      <c r="F72" s="53" t="s">
        <v>574</v>
      </c>
      <c r="G72" s="53" t="s">
        <v>597</v>
      </c>
      <c r="H72" s="185" t="s">
        <v>597</v>
      </c>
      <c r="I72" s="53" t="s">
        <v>597</v>
      </c>
      <c r="J72" s="53" t="s">
        <v>597</v>
      </c>
      <c r="K72" s="53" t="s">
        <v>598</v>
      </c>
      <c r="L72" s="54" t="s">
        <v>598</v>
      </c>
      <c r="M72" s="53" t="s">
        <v>598</v>
      </c>
      <c r="N72" s="53" t="s">
        <v>599</v>
      </c>
      <c r="O72" s="53" t="s">
        <v>599</v>
      </c>
      <c r="P72" s="53" t="s">
        <v>600</v>
      </c>
      <c r="Q72" s="53" t="s">
        <v>597</v>
      </c>
      <c r="R72" s="53" t="s">
        <v>597</v>
      </c>
      <c r="S72" s="53" t="s">
        <v>597</v>
      </c>
      <c r="T72" s="53" t="s">
        <v>597</v>
      </c>
      <c r="U72" s="53" t="s">
        <v>598</v>
      </c>
      <c r="V72" s="53" t="s">
        <v>598</v>
      </c>
      <c r="W72" s="53" t="s">
        <v>598</v>
      </c>
      <c r="X72" s="53" t="s">
        <v>599</v>
      </c>
      <c r="Y72" s="53" t="s">
        <v>599</v>
      </c>
      <c r="Z72" s="53" t="s">
        <v>600</v>
      </c>
      <c r="AA72" s="53" t="s">
        <v>598</v>
      </c>
      <c r="AB72" s="53" t="s">
        <v>598</v>
      </c>
      <c r="AC72" s="53" t="s">
        <v>598</v>
      </c>
      <c r="AD72" s="54" t="s">
        <v>599</v>
      </c>
      <c r="AE72" s="54" t="s">
        <v>599</v>
      </c>
      <c r="AF72" s="54" t="s">
        <v>600</v>
      </c>
      <c r="AG72" s="53" t="s">
        <v>599</v>
      </c>
      <c r="AH72" s="53" t="s">
        <v>599</v>
      </c>
      <c r="AI72" s="53" t="s">
        <v>600</v>
      </c>
      <c r="AJ72" s="53" t="s">
        <v>600</v>
      </c>
      <c r="AK72" s="53"/>
      <c r="AL72" s="55" t="s">
        <v>576</v>
      </c>
      <c r="AM72" s="55" t="s">
        <v>576</v>
      </c>
      <c r="AN72" s="53" t="s">
        <v>576</v>
      </c>
      <c r="AO72" s="55" t="s">
        <v>576</v>
      </c>
      <c r="AP72" s="53" t="s">
        <v>597</v>
      </c>
      <c r="AQ72" s="53" t="s">
        <v>597</v>
      </c>
      <c r="AR72" s="53" t="s">
        <v>597</v>
      </c>
      <c r="AS72" s="53" t="s">
        <v>597</v>
      </c>
      <c r="AT72" s="53" t="s">
        <v>598</v>
      </c>
      <c r="AU72" s="54" t="s">
        <v>598</v>
      </c>
      <c r="AV72" s="53" t="s">
        <v>598</v>
      </c>
      <c r="AW72" s="53" t="s">
        <v>599</v>
      </c>
      <c r="AX72" s="53" t="s">
        <v>599</v>
      </c>
      <c r="AY72" s="53" t="s">
        <v>600</v>
      </c>
      <c r="AZ72" s="53" t="s">
        <v>597</v>
      </c>
      <c r="BA72" s="53" t="s">
        <v>597</v>
      </c>
      <c r="BB72" s="53" t="s">
        <v>597</v>
      </c>
      <c r="BC72" s="53" t="s">
        <v>597</v>
      </c>
      <c r="BD72" s="53" t="s">
        <v>598</v>
      </c>
      <c r="BE72" s="53" t="s">
        <v>598</v>
      </c>
      <c r="BF72" s="53" t="s">
        <v>598</v>
      </c>
      <c r="BG72" s="53" t="s">
        <v>599</v>
      </c>
      <c r="BH72" s="53" t="s">
        <v>599</v>
      </c>
      <c r="BI72" s="53" t="s">
        <v>600</v>
      </c>
      <c r="BJ72" s="53" t="s">
        <v>598</v>
      </c>
      <c r="BK72" s="53" t="s">
        <v>598</v>
      </c>
      <c r="BL72" s="53" t="s">
        <v>598</v>
      </c>
      <c r="BM72" s="54" t="s">
        <v>599</v>
      </c>
      <c r="BN72" s="54" t="s">
        <v>599</v>
      </c>
      <c r="BO72" s="54" t="s">
        <v>600</v>
      </c>
      <c r="BP72" s="53" t="s">
        <v>599</v>
      </c>
      <c r="BQ72" s="53" t="s">
        <v>599</v>
      </c>
      <c r="BR72" s="53" t="s">
        <v>600</v>
      </c>
      <c r="BS72" s="60" t="s">
        <v>600</v>
      </c>
      <c r="BT72" s="53" t="s">
        <v>582</v>
      </c>
      <c r="BU72" s="59" t="s">
        <v>582</v>
      </c>
      <c r="BV72" s="59" t="s">
        <v>582</v>
      </c>
      <c r="BW72" s="59" t="s">
        <v>583</v>
      </c>
      <c r="BX72" s="59" t="s">
        <v>583</v>
      </c>
      <c r="BY72" s="59" t="s">
        <v>594</v>
      </c>
      <c r="BZ72" s="59" t="s">
        <v>594</v>
      </c>
      <c r="CA72" s="59" t="s">
        <v>604</v>
      </c>
      <c r="CB72" s="59" t="s">
        <v>582</v>
      </c>
      <c r="CC72" s="59" t="s">
        <v>582</v>
      </c>
      <c r="CD72" s="59" t="s">
        <v>582</v>
      </c>
      <c r="CE72" s="59" t="s">
        <v>583</v>
      </c>
      <c r="CF72" s="59" t="s">
        <v>583</v>
      </c>
      <c r="CG72" s="59" t="s">
        <v>594</v>
      </c>
      <c r="CH72" s="59" t="s">
        <v>594</v>
      </c>
      <c r="CI72" s="59" t="s">
        <v>604</v>
      </c>
      <c r="CJ72" s="59" t="s">
        <v>583</v>
      </c>
      <c r="CK72" s="59" t="s">
        <v>588</v>
      </c>
      <c r="CL72" s="59" t="s">
        <v>610</v>
      </c>
      <c r="CM72" s="59" t="s">
        <v>594</v>
      </c>
      <c r="CN72" s="59" t="s">
        <v>602</v>
      </c>
      <c r="CO72" s="59" t="s">
        <v>610</v>
      </c>
      <c r="CP72" s="59" t="s">
        <v>610</v>
      </c>
      <c r="CQ72" s="59" t="s">
        <v>611</v>
      </c>
      <c r="CR72" s="59" t="s">
        <v>611</v>
      </c>
      <c r="CS72" s="59" t="s">
        <v>611</v>
      </c>
      <c r="CT72" s="59" t="s">
        <v>612</v>
      </c>
      <c r="CU72" s="59" t="s">
        <v>583</v>
      </c>
      <c r="CV72" s="59" t="s">
        <v>588</v>
      </c>
      <c r="CW72" s="59" t="s">
        <v>610</v>
      </c>
      <c r="CX72" s="59" t="s">
        <v>594</v>
      </c>
      <c r="CY72" s="59" t="s">
        <v>602</v>
      </c>
      <c r="CZ72" s="59" t="s">
        <v>610</v>
      </c>
      <c r="DA72" s="59" t="s">
        <v>610</v>
      </c>
      <c r="DB72" s="59" t="s">
        <v>611</v>
      </c>
      <c r="DC72" s="59" t="s">
        <v>611</v>
      </c>
      <c r="DD72" s="59" t="s">
        <v>611</v>
      </c>
      <c r="DE72" s="59" t="s">
        <v>613</v>
      </c>
      <c r="DF72" s="59"/>
      <c r="DG72" s="59"/>
      <c r="DH72" s="59"/>
      <c r="DI72" s="59"/>
      <c r="DJ72" s="59"/>
      <c r="DK72" s="59"/>
      <c r="DL72" s="59"/>
      <c r="DM72" s="59"/>
      <c r="DN72" s="59"/>
      <c r="DO72" s="59"/>
      <c r="DP72" s="59"/>
      <c r="DQ72" s="59"/>
      <c r="DR72" s="59"/>
      <c r="DS72" s="59"/>
      <c r="DT72" s="59"/>
      <c r="DU72" s="59" t="s">
        <v>614</v>
      </c>
      <c r="DV72" s="59" t="s">
        <v>582</v>
      </c>
      <c r="DW72" s="59" t="s">
        <v>583</v>
      </c>
      <c r="DX72" s="59" t="s">
        <v>594</v>
      </c>
      <c r="DY72" s="59" t="s">
        <v>582</v>
      </c>
      <c r="DZ72" s="59" t="s">
        <v>583</v>
      </c>
      <c r="EA72" s="59" t="s">
        <v>594</v>
      </c>
      <c r="EB72" s="59" t="s">
        <v>583</v>
      </c>
      <c r="EC72" s="59" t="s">
        <v>594</v>
      </c>
      <c r="ED72" s="59" t="s">
        <v>594</v>
      </c>
      <c r="EE72" s="59" t="s">
        <v>582</v>
      </c>
      <c r="EF72" s="59" t="s">
        <v>583</v>
      </c>
      <c r="EG72" s="59" t="s">
        <v>594</v>
      </c>
      <c r="EH72" s="59" t="s">
        <v>583</v>
      </c>
      <c r="EI72" s="59" t="s">
        <v>594</v>
      </c>
      <c r="EJ72" s="59" t="s">
        <v>594</v>
      </c>
      <c r="EK72" s="59" t="s">
        <v>583</v>
      </c>
      <c r="EL72" s="59" t="s">
        <v>594</v>
      </c>
      <c r="EM72" s="59" t="s">
        <v>594</v>
      </c>
      <c r="EN72" s="59" t="s">
        <v>594</v>
      </c>
      <c r="EO72" s="59" t="s">
        <v>582</v>
      </c>
      <c r="EP72" s="59" t="s">
        <v>582</v>
      </c>
      <c r="EQ72" s="59" t="s">
        <v>582</v>
      </c>
      <c r="ER72" s="59" t="s">
        <v>583</v>
      </c>
      <c r="ES72" s="59" t="s">
        <v>583</v>
      </c>
      <c r="ET72" s="59" t="s">
        <v>594</v>
      </c>
      <c r="EU72" s="59" t="s">
        <v>594</v>
      </c>
      <c r="EV72" s="59" t="s">
        <v>604</v>
      </c>
      <c r="EW72" s="59" t="s">
        <v>604</v>
      </c>
      <c r="EX72" s="59"/>
      <c r="EY72" s="59" t="s">
        <v>604</v>
      </c>
      <c r="EZ72" s="59" t="s">
        <v>604</v>
      </c>
      <c r="FA72" s="59" t="s">
        <v>604</v>
      </c>
    </row>
    <row r="73" spans="1:157" ht="15" thickBot="1" x14ac:dyDescent="0.35">
      <c r="A73" s="61" t="s">
        <v>615</v>
      </c>
      <c r="B73" s="62" t="s">
        <v>572</v>
      </c>
      <c r="C73" s="62" t="s">
        <v>581</v>
      </c>
      <c r="D73" s="62" t="s">
        <v>616</v>
      </c>
      <c r="E73" s="62" t="s">
        <v>617</v>
      </c>
      <c r="F73" s="62" t="s">
        <v>618</v>
      </c>
      <c r="G73" s="62" t="s">
        <v>581</v>
      </c>
      <c r="H73" s="187" t="s">
        <v>616</v>
      </c>
      <c r="I73" s="62" t="s">
        <v>617</v>
      </c>
      <c r="J73" s="62" t="s">
        <v>618</v>
      </c>
      <c r="K73" s="62" t="s">
        <v>616</v>
      </c>
      <c r="L73" s="63" t="s">
        <v>617</v>
      </c>
      <c r="M73" s="62" t="s">
        <v>618</v>
      </c>
      <c r="N73" s="62" t="s">
        <v>617</v>
      </c>
      <c r="O73" s="62" t="s">
        <v>618</v>
      </c>
      <c r="P73" s="62" t="s">
        <v>618</v>
      </c>
      <c r="Q73" s="62" t="s">
        <v>597</v>
      </c>
      <c r="R73" s="62" t="s">
        <v>616</v>
      </c>
      <c r="S73" s="62" t="s">
        <v>599</v>
      </c>
      <c r="T73" s="62" t="s">
        <v>618</v>
      </c>
      <c r="U73" s="62" t="s">
        <v>616</v>
      </c>
      <c r="V73" s="62" t="s">
        <v>617</v>
      </c>
      <c r="W73" s="62" t="s">
        <v>618</v>
      </c>
      <c r="X73" s="62" t="s">
        <v>617</v>
      </c>
      <c r="Y73" s="62" t="s">
        <v>618</v>
      </c>
      <c r="Z73" s="62" t="s">
        <v>618</v>
      </c>
      <c r="AA73" s="62" t="s">
        <v>616</v>
      </c>
      <c r="AB73" s="62" t="s">
        <v>617</v>
      </c>
      <c r="AC73" s="62" t="s">
        <v>618</v>
      </c>
      <c r="AD73" s="63" t="s">
        <v>617</v>
      </c>
      <c r="AE73" s="63" t="s">
        <v>618</v>
      </c>
      <c r="AF73" s="63" t="s">
        <v>618</v>
      </c>
      <c r="AG73" s="62" t="s">
        <v>617</v>
      </c>
      <c r="AH73" s="62" t="s">
        <v>618</v>
      </c>
      <c r="AI73" s="62" t="s">
        <v>618</v>
      </c>
      <c r="AJ73" s="62" t="s">
        <v>618</v>
      </c>
      <c r="AK73" s="64" t="s">
        <v>619</v>
      </c>
      <c r="AL73" s="62" t="s">
        <v>581</v>
      </c>
      <c r="AM73" s="62" t="s">
        <v>616</v>
      </c>
      <c r="AN73" s="62" t="s">
        <v>617</v>
      </c>
      <c r="AO73" s="62" t="s">
        <v>618</v>
      </c>
      <c r="AP73" s="62" t="s">
        <v>581</v>
      </c>
      <c r="AQ73" s="62" t="s">
        <v>616</v>
      </c>
      <c r="AR73" s="62" t="s">
        <v>617</v>
      </c>
      <c r="AS73" s="62" t="s">
        <v>618</v>
      </c>
      <c r="AT73" s="62" t="s">
        <v>616</v>
      </c>
      <c r="AU73" s="63" t="s">
        <v>617</v>
      </c>
      <c r="AV73" s="62" t="s">
        <v>618</v>
      </c>
      <c r="AW73" s="62" t="s">
        <v>617</v>
      </c>
      <c r="AX73" s="62" t="s">
        <v>618</v>
      </c>
      <c r="AY73" s="62" t="s">
        <v>618</v>
      </c>
      <c r="AZ73" s="62" t="s">
        <v>581</v>
      </c>
      <c r="BA73" s="62" t="s">
        <v>616</v>
      </c>
      <c r="BB73" s="62" t="s">
        <v>617</v>
      </c>
      <c r="BC73" s="62" t="s">
        <v>618</v>
      </c>
      <c r="BD73" s="62" t="s">
        <v>616</v>
      </c>
      <c r="BE73" s="62" t="s">
        <v>620</v>
      </c>
      <c r="BF73" s="62" t="s">
        <v>618</v>
      </c>
      <c r="BG73" s="62" t="s">
        <v>617</v>
      </c>
      <c r="BH73" s="62" t="s">
        <v>618</v>
      </c>
      <c r="BI73" s="62" t="s">
        <v>618</v>
      </c>
      <c r="BJ73" s="62" t="s">
        <v>616</v>
      </c>
      <c r="BK73" s="62" t="s">
        <v>617</v>
      </c>
      <c r="BL73" s="62" t="s">
        <v>618</v>
      </c>
      <c r="BM73" s="63" t="s">
        <v>617</v>
      </c>
      <c r="BN73" s="63" t="s">
        <v>618</v>
      </c>
      <c r="BO73" s="63" t="s">
        <v>618</v>
      </c>
      <c r="BP73" s="62" t="s">
        <v>617</v>
      </c>
      <c r="BQ73" s="62" t="s">
        <v>618</v>
      </c>
      <c r="BR73" s="62" t="s">
        <v>618</v>
      </c>
      <c r="BS73" s="65" t="s">
        <v>618</v>
      </c>
      <c r="BT73" s="62" t="s">
        <v>582</v>
      </c>
      <c r="BU73" s="66" t="s">
        <v>583</v>
      </c>
      <c r="BV73" s="66" t="s">
        <v>583</v>
      </c>
      <c r="BW73" s="66" t="s">
        <v>583</v>
      </c>
      <c r="BX73" s="66" t="s">
        <v>594</v>
      </c>
      <c r="BY73" s="66" t="s">
        <v>594</v>
      </c>
      <c r="BZ73" s="66" t="s">
        <v>594</v>
      </c>
      <c r="CA73" s="66" t="s">
        <v>611</v>
      </c>
      <c r="CB73" s="66" t="s">
        <v>582</v>
      </c>
      <c r="CC73" s="66" t="s">
        <v>583</v>
      </c>
      <c r="CD73" s="66" t="s">
        <v>583</v>
      </c>
      <c r="CE73" s="66" t="s">
        <v>583</v>
      </c>
      <c r="CF73" s="66" t="s">
        <v>594</v>
      </c>
      <c r="CG73" s="66" t="s">
        <v>594</v>
      </c>
      <c r="CH73" s="66" t="s">
        <v>594</v>
      </c>
      <c r="CI73" s="66" t="s">
        <v>611</v>
      </c>
      <c r="CJ73" s="66" t="s">
        <v>610</v>
      </c>
      <c r="CK73" s="66" t="s">
        <v>610</v>
      </c>
      <c r="CL73" s="66" t="s">
        <v>610</v>
      </c>
      <c r="CM73" s="66" t="s">
        <v>610</v>
      </c>
      <c r="CN73" s="66" t="s">
        <v>610</v>
      </c>
      <c r="CO73" s="66" t="s">
        <v>610</v>
      </c>
      <c r="CP73" s="66" t="s">
        <v>610</v>
      </c>
      <c r="CQ73" s="66"/>
      <c r="CR73" s="66"/>
      <c r="CS73" s="66"/>
      <c r="CT73" s="66"/>
      <c r="CU73" s="66" t="s">
        <v>610</v>
      </c>
      <c r="CV73" s="66" t="s">
        <v>610</v>
      </c>
      <c r="CW73" s="66" t="s">
        <v>610</v>
      </c>
      <c r="CX73" s="66" t="s">
        <v>610</v>
      </c>
      <c r="CY73" s="66" t="s">
        <v>610</v>
      </c>
      <c r="CZ73" s="66" t="s">
        <v>610</v>
      </c>
      <c r="DA73" s="66" t="s">
        <v>610</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582</v>
      </c>
      <c r="EP73" s="66" t="s">
        <v>583</v>
      </c>
      <c r="EQ73" s="66" t="s">
        <v>583</v>
      </c>
      <c r="ER73" s="66" t="s">
        <v>583</v>
      </c>
      <c r="ES73" s="66" t="s">
        <v>594</v>
      </c>
      <c r="ET73" s="66" t="s">
        <v>594</v>
      </c>
      <c r="EU73" s="66" t="s">
        <v>594</v>
      </c>
      <c r="EV73" s="66" t="s">
        <v>611</v>
      </c>
      <c r="EW73" s="66" t="s">
        <v>612</v>
      </c>
      <c r="EX73" s="66"/>
      <c r="EY73" s="66" t="s">
        <v>611</v>
      </c>
      <c r="EZ73" s="66" t="s">
        <v>611</v>
      </c>
      <c r="FA73" s="66" t="s">
        <v>612</v>
      </c>
    </row>
    <row r="74" spans="1:157" ht="16.5" x14ac:dyDescent="0.3">
      <c r="A74" s="67" t="s">
        <v>621</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6.5" x14ac:dyDescent="0.3">
      <c r="A75" s="135" t="s">
        <v>622</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6.5" x14ac:dyDescent="0.3">
      <c r="A76" s="135" t="s">
        <v>623</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6.5" x14ac:dyDescent="0.3">
      <c r="A77" s="135" t="s">
        <v>624</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6.5" x14ac:dyDescent="0.3">
      <c r="A78" s="135" t="s">
        <v>625</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6.5" x14ac:dyDescent="0.3">
      <c r="A79" s="135" t="s">
        <v>626</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6.5" x14ac:dyDescent="0.3">
      <c r="A80" s="135" t="s">
        <v>627</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6.5" x14ac:dyDescent="0.3">
      <c r="A81" s="140" t="s">
        <v>628</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6.5" x14ac:dyDescent="0.3">
      <c r="A82" s="140" t="s">
        <v>629</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6.5" x14ac:dyDescent="0.3">
      <c r="A83" s="141" t="s">
        <v>630</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
      <c r="A84" s="83" t="s">
        <v>631</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6.5" x14ac:dyDescent="0.3">
      <c r="A85" s="87" t="s">
        <v>632</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7.2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633</v>
      </c>
      <c r="AL86" s="95" t="s">
        <v>633</v>
      </c>
      <c r="AM86" s="95" t="s">
        <v>633</v>
      </c>
      <c r="AN86" s="95" t="s">
        <v>633</v>
      </c>
      <c r="AO86" s="95" t="s">
        <v>633</v>
      </c>
      <c r="AP86" s="95" t="s">
        <v>633</v>
      </c>
      <c r="AQ86" s="95" t="s">
        <v>633</v>
      </c>
      <c r="AR86" s="95" t="s">
        <v>633</v>
      </c>
      <c r="AS86" s="95" t="s">
        <v>633</v>
      </c>
      <c r="AT86" s="95" t="s">
        <v>633</v>
      </c>
      <c r="AU86" s="95" t="s">
        <v>633</v>
      </c>
      <c r="AV86" s="95" t="s">
        <v>633</v>
      </c>
      <c r="AW86" s="95" t="s">
        <v>633</v>
      </c>
      <c r="AX86" s="95" t="s">
        <v>633</v>
      </c>
      <c r="AY86" s="95" t="s">
        <v>633</v>
      </c>
      <c r="AZ86" s="95" t="s">
        <v>633</v>
      </c>
      <c r="BA86" s="95" t="s">
        <v>633</v>
      </c>
      <c r="BB86" s="95" t="s">
        <v>633</v>
      </c>
      <c r="BC86" s="95" t="s">
        <v>633</v>
      </c>
      <c r="BD86" s="95" t="s">
        <v>633</v>
      </c>
      <c r="BE86" s="95" t="s">
        <v>633</v>
      </c>
      <c r="BF86" s="95" t="s">
        <v>633</v>
      </c>
      <c r="BG86" s="95" t="s">
        <v>633</v>
      </c>
      <c r="BH86" s="95" t="s">
        <v>633</v>
      </c>
      <c r="BI86" s="95" t="s">
        <v>633</v>
      </c>
      <c r="BJ86" s="95" t="s">
        <v>633</v>
      </c>
      <c r="BK86" s="95" t="s">
        <v>633</v>
      </c>
      <c r="BL86" s="95" t="s">
        <v>633</v>
      </c>
      <c r="BM86" s="95" t="s">
        <v>633</v>
      </c>
      <c r="BN86" s="95" t="s">
        <v>633</v>
      </c>
      <c r="BO86" s="95" t="s">
        <v>633</v>
      </c>
      <c r="BP86" s="95" t="s">
        <v>633</v>
      </c>
      <c r="BQ86" s="95" t="s">
        <v>633</v>
      </c>
      <c r="BR86" s="95" t="s">
        <v>633</v>
      </c>
      <c r="BS86" s="95" t="s">
        <v>633</v>
      </c>
      <c r="BT86" s="89"/>
      <c r="BU86" s="89"/>
      <c r="BV86" s="89"/>
      <c r="BW86" s="89"/>
      <c r="BX86" s="89"/>
      <c r="BY86" s="94"/>
      <c r="BZ86" s="95"/>
      <c r="CA86" s="95"/>
      <c r="CB86" s="95" t="s">
        <v>633</v>
      </c>
      <c r="CC86" s="95" t="s">
        <v>633</v>
      </c>
      <c r="CD86" s="95" t="s">
        <v>633</v>
      </c>
      <c r="CE86" s="95" t="s">
        <v>633</v>
      </c>
      <c r="CF86" s="95" t="s">
        <v>633</v>
      </c>
      <c r="CG86" s="95" t="s">
        <v>633</v>
      </c>
      <c r="CH86" s="95" t="s">
        <v>633</v>
      </c>
      <c r="CI86" s="95" t="s">
        <v>633</v>
      </c>
      <c r="CJ86" s="95"/>
      <c r="CK86" s="95"/>
      <c r="CL86" s="95"/>
      <c r="CM86" s="95"/>
      <c r="CN86" s="95"/>
      <c r="CO86" s="95"/>
      <c r="CP86" s="95"/>
      <c r="CQ86" s="95"/>
      <c r="CR86" s="95"/>
      <c r="CS86" s="95"/>
      <c r="CT86" s="95"/>
      <c r="CU86" s="95" t="s">
        <v>634</v>
      </c>
      <c r="CV86" s="95" t="s">
        <v>634</v>
      </c>
      <c r="CW86" s="95" t="s">
        <v>634</v>
      </c>
      <c r="CX86" s="95" t="s">
        <v>634</v>
      </c>
      <c r="CY86" s="95" t="s">
        <v>634</v>
      </c>
      <c r="CZ86" s="95" t="s">
        <v>634</v>
      </c>
      <c r="DA86" s="95" t="s">
        <v>634</v>
      </c>
      <c r="DB86" s="95" t="s">
        <v>634</v>
      </c>
      <c r="DC86" s="95" t="s">
        <v>634</v>
      </c>
      <c r="DD86" s="95" t="s">
        <v>634</v>
      </c>
      <c r="DE86" s="95" t="s">
        <v>634</v>
      </c>
      <c r="DF86" s="95" t="s">
        <v>634</v>
      </c>
      <c r="DG86" s="95" t="s">
        <v>634</v>
      </c>
      <c r="DH86" s="95" t="s">
        <v>634</v>
      </c>
      <c r="DI86" s="95" t="s">
        <v>634</v>
      </c>
      <c r="DJ86" s="95" t="s">
        <v>634</v>
      </c>
      <c r="DK86" s="95" t="s">
        <v>634</v>
      </c>
      <c r="DL86" s="95" t="s">
        <v>634</v>
      </c>
      <c r="DM86" s="95" t="s">
        <v>634</v>
      </c>
      <c r="DN86" s="95" t="s">
        <v>634</v>
      </c>
      <c r="DO86" s="95" t="s">
        <v>634</v>
      </c>
      <c r="DP86" s="95" t="s">
        <v>634</v>
      </c>
      <c r="DQ86" s="95" t="s">
        <v>634</v>
      </c>
      <c r="DR86" s="95" t="s">
        <v>634</v>
      </c>
      <c r="DS86" s="95" t="s">
        <v>634</v>
      </c>
      <c r="DT86" s="95" t="s">
        <v>634</v>
      </c>
      <c r="DU86" s="95" t="s">
        <v>634</v>
      </c>
      <c r="DV86" s="95" t="s">
        <v>634</v>
      </c>
      <c r="DW86" s="95" t="s">
        <v>634</v>
      </c>
      <c r="DX86" s="95" t="s">
        <v>634</v>
      </c>
      <c r="DY86" s="95" t="s">
        <v>634</v>
      </c>
      <c r="DZ86" s="95" t="s">
        <v>634</v>
      </c>
      <c r="EA86" s="95" t="s">
        <v>634</v>
      </c>
      <c r="EB86" s="95" t="s">
        <v>634</v>
      </c>
      <c r="EC86" s="95" t="s">
        <v>634</v>
      </c>
      <c r="ED86" s="95" t="s">
        <v>634</v>
      </c>
      <c r="EE86" s="95" t="s">
        <v>634</v>
      </c>
      <c r="EF86" s="95" t="s">
        <v>634</v>
      </c>
      <c r="EG86" s="95" t="s">
        <v>634</v>
      </c>
      <c r="EH86" s="95" t="s">
        <v>634</v>
      </c>
      <c r="EI86" s="95" t="s">
        <v>634</v>
      </c>
      <c r="EJ86" s="95" t="s">
        <v>634</v>
      </c>
      <c r="EK86" s="95" t="s">
        <v>634</v>
      </c>
      <c r="EL86" s="95" t="s">
        <v>634</v>
      </c>
      <c r="EM86" s="95" t="s">
        <v>634</v>
      </c>
      <c r="EN86" s="95" t="s">
        <v>634</v>
      </c>
      <c r="EO86" s="89" t="s">
        <v>634</v>
      </c>
      <c r="EP86" s="95" t="s">
        <v>634</v>
      </c>
      <c r="EQ86" s="95" t="s">
        <v>634</v>
      </c>
      <c r="ER86" s="95" t="s">
        <v>634</v>
      </c>
      <c r="ES86" s="95" t="s">
        <v>634</v>
      </c>
      <c r="ET86" s="95" t="s">
        <v>634</v>
      </c>
      <c r="EU86" s="95" t="s">
        <v>634</v>
      </c>
      <c r="EV86" s="95" t="s">
        <v>634</v>
      </c>
      <c r="EW86" s="95" t="s">
        <v>634</v>
      </c>
      <c r="EX86" s="95" t="s">
        <v>634</v>
      </c>
      <c r="EY86" s="95" t="s">
        <v>634</v>
      </c>
      <c r="EZ86" s="95" t="s">
        <v>634</v>
      </c>
      <c r="FA86" s="95" t="s">
        <v>634</v>
      </c>
    </row>
    <row r="87" spans="1:157" ht="16.5" x14ac:dyDescent="0.3">
      <c r="A87" s="87" t="s">
        <v>635</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7.25" thickBot="1" x14ac:dyDescent="0.35">
      <c r="A88" s="100" t="s">
        <v>636</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30.75" thickBot="1" x14ac:dyDescent="0.25">
      <c r="A89" s="129" t="s">
        <v>637</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35">
      <c r="A90" s="49" t="s">
        <v>641</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4.25" x14ac:dyDescent="0.3">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572</v>
      </c>
      <c r="BU91" s="57" t="s">
        <v>573</v>
      </c>
      <c r="BV91" s="57" t="s">
        <v>574</v>
      </c>
      <c r="BW91" s="57" t="s">
        <v>574</v>
      </c>
      <c r="BX91" s="57" t="s">
        <v>574</v>
      </c>
      <c r="BY91" s="57" t="s">
        <v>574</v>
      </c>
      <c r="BZ91" s="57" t="s">
        <v>574</v>
      </c>
      <c r="CA91" s="57" t="s">
        <v>575</v>
      </c>
      <c r="CB91" s="57" t="s">
        <v>576</v>
      </c>
      <c r="CC91" s="57" t="s">
        <v>576</v>
      </c>
      <c r="CD91" s="57" t="s">
        <v>576</v>
      </c>
      <c r="CE91" s="57" t="s">
        <v>576</v>
      </c>
      <c r="CF91" s="57" t="s">
        <v>576</v>
      </c>
      <c r="CG91" s="57" t="s">
        <v>576</v>
      </c>
      <c r="CH91" s="57" t="s">
        <v>576</v>
      </c>
      <c r="CI91" s="57" t="s">
        <v>575</v>
      </c>
      <c r="CJ91" s="57" t="s">
        <v>574</v>
      </c>
      <c r="CK91" s="57" t="s">
        <v>574</v>
      </c>
      <c r="CL91" s="57" t="s">
        <v>574</v>
      </c>
      <c r="CM91" s="57" t="s">
        <v>574</v>
      </c>
      <c r="CN91" s="57" t="s">
        <v>574</v>
      </c>
      <c r="CO91" s="57" t="s">
        <v>574</v>
      </c>
      <c r="CP91" s="57" t="s">
        <v>574</v>
      </c>
      <c r="CQ91" s="57" t="s">
        <v>574</v>
      </c>
      <c r="CR91" s="57" t="s">
        <v>574</v>
      </c>
      <c r="CS91" s="57" t="s">
        <v>574</v>
      </c>
      <c r="CT91" s="57" t="s">
        <v>574</v>
      </c>
      <c r="CU91" s="57" t="s">
        <v>576</v>
      </c>
      <c r="CV91" s="57" t="s">
        <v>576</v>
      </c>
      <c r="CW91" s="57" t="s">
        <v>576</v>
      </c>
      <c r="CX91" s="57" t="s">
        <v>576</v>
      </c>
      <c r="CY91" s="57" t="s">
        <v>576</v>
      </c>
      <c r="CZ91" s="57" t="s">
        <v>576</v>
      </c>
      <c r="DA91" s="57" t="s">
        <v>576</v>
      </c>
      <c r="DB91" s="57" t="s">
        <v>577</v>
      </c>
      <c r="DC91" s="57" t="s">
        <v>577</v>
      </c>
      <c r="DD91" s="57" t="s">
        <v>577</v>
      </c>
      <c r="DE91" s="57" t="s">
        <v>577</v>
      </c>
      <c r="DF91" s="57" t="s">
        <v>578</v>
      </c>
      <c r="DG91" s="57" t="s">
        <v>579</v>
      </c>
      <c r="DH91" s="57" t="s">
        <v>579</v>
      </c>
      <c r="DI91" s="57" t="s">
        <v>579</v>
      </c>
      <c r="DJ91" s="57" t="s">
        <v>579</v>
      </c>
      <c r="DK91" s="57" t="s">
        <v>579</v>
      </c>
      <c r="DL91" s="57" t="s">
        <v>579</v>
      </c>
      <c r="DM91" s="57" t="s">
        <v>579</v>
      </c>
      <c r="DN91" s="57" t="s">
        <v>579</v>
      </c>
      <c r="DO91" s="57" t="s">
        <v>579</v>
      </c>
      <c r="DP91" s="57" t="s">
        <v>579</v>
      </c>
      <c r="DQ91" s="57" t="s">
        <v>579</v>
      </c>
      <c r="DR91" s="57" t="s">
        <v>579</v>
      </c>
      <c r="DS91" s="57" t="s">
        <v>579</v>
      </c>
      <c r="DT91" s="57" t="s">
        <v>579</v>
      </c>
      <c r="DU91" s="57" t="s">
        <v>579</v>
      </c>
      <c r="DV91" s="57" t="s">
        <v>579</v>
      </c>
      <c r="DW91" s="57" t="s">
        <v>579</v>
      </c>
      <c r="DX91" s="57" t="s">
        <v>579</v>
      </c>
      <c r="DY91" s="57" t="s">
        <v>579</v>
      </c>
      <c r="DZ91" s="57" t="s">
        <v>579</v>
      </c>
      <c r="EA91" s="57" t="s">
        <v>579</v>
      </c>
      <c r="EB91" s="57" t="s">
        <v>579</v>
      </c>
      <c r="EC91" s="57" t="s">
        <v>579</v>
      </c>
      <c r="ED91" s="57" t="s">
        <v>579</v>
      </c>
      <c r="EE91" s="57" t="s">
        <v>579</v>
      </c>
      <c r="EF91" s="57" t="s">
        <v>579</v>
      </c>
      <c r="EG91" s="57" t="s">
        <v>579</v>
      </c>
      <c r="EH91" s="57" t="s">
        <v>579</v>
      </c>
      <c r="EI91" s="57" t="s">
        <v>579</v>
      </c>
      <c r="EJ91" s="57" t="s">
        <v>579</v>
      </c>
      <c r="EK91" s="57" t="s">
        <v>579</v>
      </c>
      <c r="EL91" s="57" t="s">
        <v>579</v>
      </c>
      <c r="EM91" s="57" t="s">
        <v>579</v>
      </c>
      <c r="EN91" s="57" t="s">
        <v>579</v>
      </c>
      <c r="EO91" s="57" t="s">
        <v>579</v>
      </c>
      <c r="EP91" s="57" t="s">
        <v>579</v>
      </c>
      <c r="EQ91" s="57" t="s">
        <v>579</v>
      </c>
      <c r="ER91" s="57" t="s">
        <v>579</v>
      </c>
      <c r="ES91" s="57" t="s">
        <v>579</v>
      </c>
      <c r="ET91" s="57" t="s">
        <v>579</v>
      </c>
      <c r="EU91" s="57" t="s">
        <v>579</v>
      </c>
      <c r="EV91" s="57" t="s">
        <v>575</v>
      </c>
      <c r="EW91" s="57" t="s">
        <v>575</v>
      </c>
      <c r="EX91" s="57" t="s">
        <v>580</v>
      </c>
      <c r="EY91" s="57" t="s">
        <v>575</v>
      </c>
      <c r="EZ91" s="57" t="s">
        <v>575</v>
      </c>
      <c r="FA91" s="57" t="s">
        <v>575</v>
      </c>
    </row>
    <row r="92" spans="1:157" ht="14.25" x14ac:dyDescent="0.3">
      <c r="A92" s="52"/>
      <c r="B92" s="53"/>
      <c r="C92" s="54"/>
      <c r="D92" s="54"/>
      <c r="E92" s="54"/>
      <c r="F92" s="54"/>
      <c r="G92" s="54"/>
      <c r="H92" s="186"/>
      <c r="I92" s="54"/>
      <c r="J92" s="54"/>
      <c r="K92" s="54"/>
      <c r="L92" s="54"/>
      <c r="M92" s="54"/>
      <c r="N92" s="54"/>
      <c r="O92" s="54"/>
      <c r="P92" s="54"/>
      <c r="Q92" s="53" t="s">
        <v>574</v>
      </c>
      <c r="R92" s="53" t="s">
        <v>574</v>
      </c>
      <c r="S92" s="53" t="s">
        <v>574</v>
      </c>
      <c r="T92" s="53" t="s">
        <v>574</v>
      </c>
      <c r="U92" s="53" t="s">
        <v>574</v>
      </c>
      <c r="V92" s="53" t="s">
        <v>574</v>
      </c>
      <c r="W92" s="53" t="s">
        <v>574</v>
      </c>
      <c r="X92" s="53" t="s">
        <v>574</v>
      </c>
      <c r="Y92" s="53" t="s">
        <v>574</v>
      </c>
      <c r="Z92" s="53" t="s">
        <v>574</v>
      </c>
      <c r="AA92" s="53" t="s">
        <v>574</v>
      </c>
      <c r="AB92" s="53" t="s">
        <v>574</v>
      </c>
      <c r="AC92" s="53" t="s">
        <v>574</v>
      </c>
      <c r="AD92" s="54" t="s">
        <v>574</v>
      </c>
      <c r="AE92" s="54" t="s">
        <v>574</v>
      </c>
      <c r="AF92" s="54" t="s">
        <v>574</v>
      </c>
      <c r="AG92" s="53" t="s">
        <v>574</v>
      </c>
      <c r="AH92" s="53" t="s">
        <v>574</v>
      </c>
      <c r="AI92" s="53" t="s">
        <v>574</v>
      </c>
      <c r="AJ92" s="53" t="s">
        <v>574</v>
      </c>
      <c r="AK92" s="54"/>
      <c r="AL92" s="54"/>
      <c r="AM92" s="54"/>
      <c r="AN92" s="54"/>
      <c r="AO92" s="54"/>
      <c r="AP92" s="54"/>
      <c r="AQ92" s="54"/>
      <c r="AR92" s="54"/>
      <c r="AS92" s="54"/>
      <c r="AT92" s="54"/>
      <c r="AU92" s="54"/>
      <c r="AV92" s="54"/>
      <c r="AW92" s="54"/>
      <c r="AX92" s="54"/>
      <c r="AY92" s="54"/>
      <c r="AZ92" s="53" t="s">
        <v>576</v>
      </c>
      <c r="BA92" s="55" t="s">
        <v>576</v>
      </c>
      <c r="BB92" s="55" t="s">
        <v>576</v>
      </c>
      <c r="BC92" s="55" t="s">
        <v>576</v>
      </c>
      <c r="BD92" s="55" t="s">
        <v>576</v>
      </c>
      <c r="BE92" s="55" t="s">
        <v>576</v>
      </c>
      <c r="BF92" s="53" t="s">
        <v>576</v>
      </c>
      <c r="BG92" s="55" t="s">
        <v>576</v>
      </c>
      <c r="BH92" s="55" t="s">
        <v>576</v>
      </c>
      <c r="BI92" s="55" t="s">
        <v>576</v>
      </c>
      <c r="BJ92" s="53" t="s">
        <v>576</v>
      </c>
      <c r="BK92" s="55" t="s">
        <v>576</v>
      </c>
      <c r="BL92" s="55" t="s">
        <v>576</v>
      </c>
      <c r="BM92" s="53" t="s">
        <v>576</v>
      </c>
      <c r="BN92" s="53" t="s">
        <v>576</v>
      </c>
      <c r="BO92" s="53" t="s">
        <v>576</v>
      </c>
      <c r="BP92" s="55" t="s">
        <v>576</v>
      </c>
      <c r="BQ92" s="55" t="s">
        <v>576</v>
      </c>
      <c r="BR92" s="55" t="s">
        <v>576</v>
      </c>
      <c r="BS92" s="58" t="s">
        <v>576</v>
      </c>
      <c r="BT92" s="54" t="s">
        <v>581</v>
      </c>
      <c r="BU92" s="59" t="s">
        <v>581</v>
      </c>
      <c r="BV92" s="59" t="s">
        <v>581</v>
      </c>
      <c r="BW92" s="59" t="s">
        <v>581</v>
      </c>
      <c r="BX92" s="59" t="s">
        <v>582</v>
      </c>
      <c r="BY92" s="59" t="s">
        <v>582</v>
      </c>
      <c r="BZ92" s="59" t="s">
        <v>583</v>
      </c>
      <c r="CA92" s="59" t="s">
        <v>584</v>
      </c>
      <c r="CB92" s="59" t="s">
        <v>581</v>
      </c>
      <c r="CC92" s="59" t="s">
        <v>581</v>
      </c>
      <c r="CD92" s="59" t="s">
        <v>581</v>
      </c>
      <c r="CE92" s="59" t="s">
        <v>581</v>
      </c>
      <c r="CF92" s="59" t="s">
        <v>582</v>
      </c>
      <c r="CG92" s="59" t="s">
        <v>582</v>
      </c>
      <c r="CH92" s="59" t="s">
        <v>583</v>
      </c>
      <c r="CI92" s="59" t="s">
        <v>577</v>
      </c>
      <c r="CJ92" s="59" t="s">
        <v>585</v>
      </c>
      <c r="CK92" s="59" t="s">
        <v>581</v>
      </c>
      <c r="CL92" s="59" t="s">
        <v>586</v>
      </c>
      <c r="CM92" s="59" t="s">
        <v>586</v>
      </c>
      <c r="CN92" s="59" t="s">
        <v>582</v>
      </c>
      <c r="CO92" s="59" t="s">
        <v>587</v>
      </c>
      <c r="CP92" s="59" t="s">
        <v>588</v>
      </c>
      <c r="CQ92" s="59" t="s">
        <v>589</v>
      </c>
      <c r="CR92" s="59" t="s">
        <v>590</v>
      </c>
      <c r="CS92" s="59" t="s">
        <v>591</v>
      </c>
      <c r="CT92" s="59" t="s">
        <v>592</v>
      </c>
      <c r="CU92" s="59" t="s">
        <v>585</v>
      </c>
      <c r="CV92" s="59" t="s">
        <v>581</v>
      </c>
      <c r="CW92" s="59" t="s">
        <v>586</v>
      </c>
      <c r="CX92" s="59" t="s">
        <v>586</v>
      </c>
      <c r="CY92" s="59" t="s">
        <v>582</v>
      </c>
      <c r="CZ92" s="59" t="s">
        <v>587</v>
      </c>
      <c r="DA92" s="59" t="s">
        <v>588</v>
      </c>
      <c r="DB92" s="59" t="s">
        <v>589</v>
      </c>
      <c r="DC92" s="59" t="s">
        <v>590</v>
      </c>
      <c r="DD92" s="59" t="s">
        <v>591</v>
      </c>
      <c r="DE92" s="59" t="s">
        <v>592</v>
      </c>
      <c r="DF92" s="59" t="s">
        <v>593</v>
      </c>
      <c r="DG92" s="59" t="s">
        <v>581</v>
      </c>
      <c r="DH92" s="59" t="s">
        <v>582</v>
      </c>
      <c r="DI92" s="59" t="s">
        <v>583</v>
      </c>
      <c r="DJ92" s="59" t="s">
        <v>594</v>
      </c>
      <c r="DK92" s="59" t="s">
        <v>581</v>
      </c>
      <c r="DL92" s="59" t="s">
        <v>581</v>
      </c>
      <c r="DM92" s="59" t="s">
        <v>581</v>
      </c>
      <c r="DN92" s="59" t="s">
        <v>581</v>
      </c>
      <c r="DO92" s="59" t="s">
        <v>582</v>
      </c>
      <c r="DP92" s="59" t="s">
        <v>582</v>
      </c>
      <c r="DQ92" s="59" t="s">
        <v>582</v>
      </c>
      <c r="DR92" s="59" t="s">
        <v>583</v>
      </c>
      <c r="DS92" s="59" t="s">
        <v>583</v>
      </c>
      <c r="DT92" s="59" t="s">
        <v>594</v>
      </c>
      <c r="DU92" s="59" t="s">
        <v>581</v>
      </c>
      <c r="DV92" s="59" t="s">
        <v>581</v>
      </c>
      <c r="DW92" s="59" t="s">
        <v>581</v>
      </c>
      <c r="DX92" s="59" t="s">
        <v>581</v>
      </c>
      <c r="DY92" s="59" t="s">
        <v>581</v>
      </c>
      <c r="DZ92" s="59" t="s">
        <v>581</v>
      </c>
      <c r="EA92" s="59" t="s">
        <v>581</v>
      </c>
      <c r="EB92" s="59" t="s">
        <v>581</v>
      </c>
      <c r="EC92" s="59" t="s">
        <v>581</v>
      </c>
      <c r="ED92" s="59" t="s">
        <v>581</v>
      </c>
      <c r="EE92" s="59" t="s">
        <v>582</v>
      </c>
      <c r="EF92" s="59" t="s">
        <v>582</v>
      </c>
      <c r="EG92" s="59" t="s">
        <v>582</v>
      </c>
      <c r="EH92" s="59" t="s">
        <v>582</v>
      </c>
      <c r="EI92" s="59" t="s">
        <v>582</v>
      </c>
      <c r="EJ92" s="59" t="s">
        <v>582</v>
      </c>
      <c r="EK92" s="59" t="s">
        <v>583</v>
      </c>
      <c r="EL92" s="59" t="s">
        <v>583</v>
      </c>
      <c r="EM92" s="59" t="s">
        <v>583</v>
      </c>
      <c r="EN92" s="59" t="s">
        <v>594</v>
      </c>
      <c r="EO92" s="59" t="s">
        <v>581</v>
      </c>
      <c r="EP92" s="59" t="s">
        <v>581</v>
      </c>
      <c r="EQ92" s="59" t="s">
        <v>581</v>
      </c>
      <c r="ER92" s="59" t="s">
        <v>581</v>
      </c>
      <c r="ES92" s="59" t="s">
        <v>582</v>
      </c>
      <c r="ET92" s="59" t="s">
        <v>582</v>
      </c>
      <c r="EU92" s="59" t="s">
        <v>583</v>
      </c>
      <c r="EV92" s="59" t="s">
        <v>595</v>
      </c>
      <c r="EW92" s="59" t="s">
        <v>595</v>
      </c>
      <c r="EX92" s="59" t="s">
        <v>593</v>
      </c>
      <c r="EY92" s="59" t="s">
        <v>596</v>
      </c>
      <c r="EZ92" s="59" t="s">
        <v>596</v>
      </c>
      <c r="FA92" s="59" t="s">
        <v>596</v>
      </c>
    </row>
    <row r="93" spans="1:157" ht="14.25" x14ac:dyDescent="0.3">
      <c r="A93" s="52"/>
      <c r="B93" s="53"/>
      <c r="C93" s="53"/>
      <c r="D93" s="53"/>
      <c r="E93" s="53"/>
      <c r="F93" s="53"/>
      <c r="G93" s="53" t="s">
        <v>574</v>
      </c>
      <c r="H93" s="185" t="s">
        <v>574</v>
      </c>
      <c r="I93" s="53" t="s">
        <v>574</v>
      </c>
      <c r="J93" s="53" t="s">
        <v>574</v>
      </c>
      <c r="K93" s="53" t="s">
        <v>574</v>
      </c>
      <c r="L93" s="54" t="s">
        <v>574</v>
      </c>
      <c r="M93" s="53" t="s">
        <v>574</v>
      </c>
      <c r="N93" s="53" t="s">
        <v>574</v>
      </c>
      <c r="O93" s="53" t="s">
        <v>574</v>
      </c>
      <c r="P93" s="53" t="s">
        <v>574</v>
      </c>
      <c r="Q93" s="53" t="s">
        <v>597</v>
      </c>
      <c r="R93" s="53" t="s">
        <v>597</v>
      </c>
      <c r="S93" s="53" t="s">
        <v>597</v>
      </c>
      <c r="T93" s="53" t="s">
        <v>597</v>
      </c>
      <c r="U93" s="53" t="s">
        <v>597</v>
      </c>
      <c r="V93" s="53" t="s">
        <v>597</v>
      </c>
      <c r="W93" s="53" t="s">
        <v>597</v>
      </c>
      <c r="X93" s="53" t="s">
        <v>597</v>
      </c>
      <c r="Y93" s="53" t="s">
        <v>597</v>
      </c>
      <c r="Z93" s="53" t="s">
        <v>597</v>
      </c>
      <c r="AA93" s="53" t="s">
        <v>598</v>
      </c>
      <c r="AB93" s="53" t="s">
        <v>598</v>
      </c>
      <c r="AC93" s="53" t="s">
        <v>598</v>
      </c>
      <c r="AD93" s="54" t="s">
        <v>598</v>
      </c>
      <c r="AE93" s="54" t="s">
        <v>598</v>
      </c>
      <c r="AF93" s="54" t="s">
        <v>598</v>
      </c>
      <c r="AG93" s="53" t="s">
        <v>599</v>
      </c>
      <c r="AH93" s="53" t="s">
        <v>599</v>
      </c>
      <c r="AI93" s="53" t="s">
        <v>599</v>
      </c>
      <c r="AJ93" s="53" t="s">
        <v>600</v>
      </c>
      <c r="AK93" s="53"/>
      <c r="AL93" s="54"/>
      <c r="AM93" s="54"/>
      <c r="AN93" s="54"/>
      <c r="AO93" s="54"/>
      <c r="AP93" s="55" t="s">
        <v>576</v>
      </c>
      <c r="AQ93" s="55" t="s">
        <v>576</v>
      </c>
      <c r="AR93" s="55" t="s">
        <v>576</v>
      </c>
      <c r="AS93" s="55" t="s">
        <v>576</v>
      </c>
      <c r="AT93" s="55" t="s">
        <v>576</v>
      </c>
      <c r="AU93" s="55" t="s">
        <v>576</v>
      </c>
      <c r="AV93" s="53" t="s">
        <v>576</v>
      </c>
      <c r="AW93" s="53" t="s">
        <v>576</v>
      </c>
      <c r="AX93" s="55" t="s">
        <v>576</v>
      </c>
      <c r="AY93" s="53" t="s">
        <v>576</v>
      </c>
      <c r="AZ93" s="53" t="s">
        <v>597</v>
      </c>
      <c r="BA93" s="53" t="s">
        <v>597</v>
      </c>
      <c r="BB93" s="53" t="s">
        <v>597</v>
      </c>
      <c r="BC93" s="53" t="s">
        <v>597</v>
      </c>
      <c r="BD93" s="53" t="s">
        <v>597</v>
      </c>
      <c r="BE93" s="53" t="s">
        <v>597</v>
      </c>
      <c r="BF93" s="53" t="s">
        <v>597</v>
      </c>
      <c r="BG93" s="53" t="s">
        <v>597</v>
      </c>
      <c r="BH93" s="53" t="s">
        <v>597</v>
      </c>
      <c r="BI93" s="53" t="s">
        <v>597</v>
      </c>
      <c r="BJ93" s="53" t="s">
        <v>598</v>
      </c>
      <c r="BK93" s="53" t="s">
        <v>598</v>
      </c>
      <c r="BL93" s="53" t="s">
        <v>598</v>
      </c>
      <c r="BM93" s="54" t="s">
        <v>598</v>
      </c>
      <c r="BN93" s="54" t="s">
        <v>598</v>
      </c>
      <c r="BO93" s="54" t="s">
        <v>598</v>
      </c>
      <c r="BP93" s="53" t="s">
        <v>599</v>
      </c>
      <c r="BQ93" s="53" t="s">
        <v>599</v>
      </c>
      <c r="BR93" s="53" t="s">
        <v>599</v>
      </c>
      <c r="BS93" s="60" t="s">
        <v>600</v>
      </c>
      <c r="BT93" s="53" t="s">
        <v>581</v>
      </c>
      <c r="BU93" s="59" t="s">
        <v>581</v>
      </c>
      <c r="BV93" s="59" t="s">
        <v>582</v>
      </c>
      <c r="BW93" s="59" t="s">
        <v>582</v>
      </c>
      <c r="BX93" s="59" t="s">
        <v>583</v>
      </c>
      <c r="BY93" s="59" t="s">
        <v>583</v>
      </c>
      <c r="BZ93" s="59" t="s">
        <v>583</v>
      </c>
      <c r="CA93" s="59" t="s">
        <v>601</v>
      </c>
      <c r="CB93" s="59" t="s">
        <v>581</v>
      </c>
      <c r="CC93" s="59" t="s">
        <v>581</v>
      </c>
      <c r="CD93" s="59" t="s">
        <v>582</v>
      </c>
      <c r="CE93" s="59" t="s">
        <v>582</v>
      </c>
      <c r="CF93" s="59" t="s">
        <v>583</v>
      </c>
      <c r="CG93" s="59" t="s">
        <v>583</v>
      </c>
      <c r="CH93" s="59" t="s">
        <v>583</v>
      </c>
      <c r="CI93" s="59" t="s">
        <v>601</v>
      </c>
      <c r="CJ93" s="59" t="s">
        <v>586</v>
      </c>
      <c r="CK93" s="59" t="s">
        <v>586</v>
      </c>
      <c r="CL93" s="59" t="s">
        <v>587</v>
      </c>
      <c r="CM93" s="59" t="s">
        <v>588</v>
      </c>
      <c r="CN93" s="59" t="s">
        <v>588</v>
      </c>
      <c r="CO93" s="59" t="s">
        <v>602</v>
      </c>
      <c r="CP93" s="59" t="s">
        <v>603</v>
      </c>
      <c r="CQ93" s="59" t="s">
        <v>604</v>
      </c>
      <c r="CR93" s="59" t="s">
        <v>604</v>
      </c>
      <c r="CS93" s="59" t="s">
        <v>604</v>
      </c>
      <c r="CT93" s="59" t="s">
        <v>604</v>
      </c>
      <c r="CU93" s="59" t="s">
        <v>586</v>
      </c>
      <c r="CV93" s="59" t="s">
        <v>586</v>
      </c>
      <c r="CW93" s="59" t="s">
        <v>587</v>
      </c>
      <c r="CX93" s="59" t="s">
        <v>588</v>
      </c>
      <c r="CY93" s="59" t="s">
        <v>588</v>
      </c>
      <c r="CZ93" s="59" t="s">
        <v>602</v>
      </c>
      <c r="DA93" s="59" t="s">
        <v>603</v>
      </c>
      <c r="DB93" s="59" t="s">
        <v>604</v>
      </c>
      <c r="DC93" s="59" t="s">
        <v>604</v>
      </c>
      <c r="DD93" s="59" t="s">
        <v>604</v>
      </c>
      <c r="DE93" s="59" t="s">
        <v>604</v>
      </c>
      <c r="DF93" s="59"/>
      <c r="DG93" s="59"/>
      <c r="DH93" s="59"/>
      <c r="DI93" s="59"/>
      <c r="DJ93" s="59"/>
      <c r="DK93" s="59" t="s">
        <v>581</v>
      </c>
      <c r="DL93" s="59" t="s">
        <v>582</v>
      </c>
      <c r="DM93" s="59" t="s">
        <v>583</v>
      </c>
      <c r="DN93" s="59" t="s">
        <v>594</v>
      </c>
      <c r="DO93" s="59" t="s">
        <v>582</v>
      </c>
      <c r="DP93" s="59" t="s">
        <v>583</v>
      </c>
      <c r="DQ93" s="59" t="s">
        <v>594</v>
      </c>
      <c r="DR93" s="59" t="s">
        <v>583</v>
      </c>
      <c r="DS93" s="59" t="s">
        <v>594</v>
      </c>
      <c r="DT93" s="59" t="s">
        <v>594</v>
      </c>
      <c r="DU93" s="59" t="s">
        <v>581</v>
      </c>
      <c r="DV93" s="59" t="s">
        <v>581</v>
      </c>
      <c r="DW93" s="59" t="s">
        <v>581</v>
      </c>
      <c r="DX93" s="59" t="s">
        <v>581</v>
      </c>
      <c r="DY93" s="59" t="s">
        <v>582</v>
      </c>
      <c r="DZ93" s="59" t="s">
        <v>582</v>
      </c>
      <c r="EA93" s="59" t="s">
        <v>582</v>
      </c>
      <c r="EB93" s="59" t="s">
        <v>583</v>
      </c>
      <c r="EC93" s="59" t="s">
        <v>583</v>
      </c>
      <c r="ED93" s="59" t="s">
        <v>594</v>
      </c>
      <c r="EE93" s="59" t="s">
        <v>582</v>
      </c>
      <c r="EF93" s="59" t="s">
        <v>582</v>
      </c>
      <c r="EG93" s="59" t="s">
        <v>582</v>
      </c>
      <c r="EH93" s="59" t="s">
        <v>583</v>
      </c>
      <c r="EI93" s="59" t="s">
        <v>583</v>
      </c>
      <c r="EJ93" s="59" t="s">
        <v>594</v>
      </c>
      <c r="EK93" s="59" t="s">
        <v>583</v>
      </c>
      <c r="EL93" s="59" t="s">
        <v>583</v>
      </c>
      <c r="EM93" s="59" t="s">
        <v>594</v>
      </c>
      <c r="EN93" s="59" t="s">
        <v>594</v>
      </c>
      <c r="EO93" s="59" t="s">
        <v>581</v>
      </c>
      <c r="EP93" s="59" t="s">
        <v>581</v>
      </c>
      <c r="EQ93" s="59" t="s">
        <v>582</v>
      </c>
      <c r="ER93" s="59" t="s">
        <v>582</v>
      </c>
      <c r="ES93" s="59" t="s">
        <v>583</v>
      </c>
      <c r="ET93" s="59" t="s">
        <v>583</v>
      </c>
      <c r="EU93" s="59" t="s">
        <v>583</v>
      </c>
      <c r="EV93" s="59" t="s">
        <v>601</v>
      </c>
      <c r="EW93" s="59" t="s">
        <v>605</v>
      </c>
      <c r="EX93" s="59"/>
      <c r="EY93" s="59" t="s">
        <v>606</v>
      </c>
      <c r="EZ93" s="59" t="s">
        <v>607</v>
      </c>
      <c r="FA93" s="59" t="s">
        <v>608</v>
      </c>
    </row>
    <row r="94" spans="1:157" ht="14.25" x14ac:dyDescent="0.3">
      <c r="A94" s="52"/>
      <c r="B94" s="53"/>
      <c r="C94" s="53" t="s">
        <v>574</v>
      </c>
      <c r="D94" s="53" t="s">
        <v>574</v>
      </c>
      <c r="E94" s="53" t="s">
        <v>609</v>
      </c>
      <c r="F94" s="53" t="s">
        <v>574</v>
      </c>
      <c r="G94" s="53" t="s">
        <v>597</v>
      </c>
      <c r="H94" s="185" t="s">
        <v>597</v>
      </c>
      <c r="I94" s="53" t="s">
        <v>597</v>
      </c>
      <c r="J94" s="53" t="s">
        <v>597</v>
      </c>
      <c r="K94" s="53" t="s">
        <v>598</v>
      </c>
      <c r="L94" s="54" t="s">
        <v>598</v>
      </c>
      <c r="M94" s="53" t="s">
        <v>598</v>
      </c>
      <c r="N94" s="53" t="s">
        <v>599</v>
      </c>
      <c r="O94" s="53" t="s">
        <v>599</v>
      </c>
      <c r="P94" s="53" t="s">
        <v>600</v>
      </c>
      <c r="Q94" s="53" t="s">
        <v>597</v>
      </c>
      <c r="R94" s="53" t="s">
        <v>597</v>
      </c>
      <c r="S94" s="53" t="s">
        <v>597</v>
      </c>
      <c r="T94" s="53" t="s">
        <v>597</v>
      </c>
      <c r="U94" s="53" t="s">
        <v>598</v>
      </c>
      <c r="V94" s="53" t="s">
        <v>598</v>
      </c>
      <c r="W94" s="53" t="s">
        <v>598</v>
      </c>
      <c r="X94" s="53" t="s">
        <v>599</v>
      </c>
      <c r="Y94" s="53" t="s">
        <v>599</v>
      </c>
      <c r="Z94" s="53" t="s">
        <v>600</v>
      </c>
      <c r="AA94" s="53" t="s">
        <v>598</v>
      </c>
      <c r="AB94" s="53" t="s">
        <v>598</v>
      </c>
      <c r="AC94" s="53" t="s">
        <v>598</v>
      </c>
      <c r="AD94" s="54" t="s">
        <v>599</v>
      </c>
      <c r="AE94" s="54" t="s">
        <v>599</v>
      </c>
      <c r="AF94" s="54" t="s">
        <v>600</v>
      </c>
      <c r="AG94" s="53" t="s">
        <v>599</v>
      </c>
      <c r="AH94" s="53" t="s">
        <v>599</v>
      </c>
      <c r="AI94" s="53" t="s">
        <v>600</v>
      </c>
      <c r="AJ94" s="53" t="s">
        <v>600</v>
      </c>
      <c r="AK94" s="53"/>
      <c r="AL94" s="55" t="s">
        <v>576</v>
      </c>
      <c r="AM94" s="55" t="s">
        <v>576</v>
      </c>
      <c r="AN94" s="53" t="s">
        <v>576</v>
      </c>
      <c r="AO94" s="55" t="s">
        <v>576</v>
      </c>
      <c r="AP94" s="53" t="s">
        <v>597</v>
      </c>
      <c r="AQ94" s="53" t="s">
        <v>597</v>
      </c>
      <c r="AR94" s="53" t="s">
        <v>597</v>
      </c>
      <c r="AS94" s="53" t="s">
        <v>597</v>
      </c>
      <c r="AT94" s="53" t="s">
        <v>598</v>
      </c>
      <c r="AU94" s="54" t="s">
        <v>598</v>
      </c>
      <c r="AV94" s="53" t="s">
        <v>598</v>
      </c>
      <c r="AW94" s="53" t="s">
        <v>599</v>
      </c>
      <c r="AX94" s="53" t="s">
        <v>599</v>
      </c>
      <c r="AY94" s="53" t="s">
        <v>600</v>
      </c>
      <c r="AZ94" s="53" t="s">
        <v>597</v>
      </c>
      <c r="BA94" s="53" t="s">
        <v>597</v>
      </c>
      <c r="BB94" s="53" t="s">
        <v>597</v>
      </c>
      <c r="BC94" s="53" t="s">
        <v>597</v>
      </c>
      <c r="BD94" s="53" t="s">
        <v>598</v>
      </c>
      <c r="BE94" s="53" t="s">
        <v>598</v>
      </c>
      <c r="BF94" s="53" t="s">
        <v>598</v>
      </c>
      <c r="BG94" s="53" t="s">
        <v>599</v>
      </c>
      <c r="BH94" s="53" t="s">
        <v>599</v>
      </c>
      <c r="BI94" s="53" t="s">
        <v>600</v>
      </c>
      <c r="BJ94" s="53" t="s">
        <v>598</v>
      </c>
      <c r="BK94" s="53" t="s">
        <v>598</v>
      </c>
      <c r="BL94" s="53" t="s">
        <v>598</v>
      </c>
      <c r="BM94" s="54" t="s">
        <v>599</v>
      </c>
      <c r="BN94" s="54" t="s">
        <v>599</v>
      </c>
      <c r="BO94" s="54" t="s">
        <v>600</v>
      </c>
      <c r="BP94" s="53" t="s">
        <v>599</v>
      </c>
      <c r="BQ94" s="53" t="s">
        <v>599</v>
      </c>
      <c r="BR94" s="53" t="s">
        <v>600</v>
      </c>
      <c r="BS94" s="60" t="s">
        <v>600</v>
      </c>
      <c r="BT94" s="53" t="s">
        <v>582</v>
      </c>
      <c r="BU94" s="59" t="s">
        <v>582</v>
      </c>
      <c r="BV94" s="59" t="s">
        <v>582</v>
      </c>
      <c r="BW94" s="59" t="s">
        <v>583</v>
      </c>
      <c r="BX94" s="59" t="s">
        <v>583</v>
      </c>
      <c r="BY94" s="59" t="s">
        <v>594</v>
      </c>
      <c r="BZ94" s="59" t="s">
        <v>594</v>
      </c>
      <c r="CA94" s="59" t="s">
        <v>604</v>
      </c>
      <c r="CB94" s="59" t="s">
        <v>582</v>
      </c>
      <c r="CC94" s="59" t="s">
        <v>582</v>
      </c>
      <c r="CD94" s="59" t="s">
        <v>582</v>
      </c>
      <c r="CE94" s="59" t="s">
        <v>583</v>
      </c>
      <c r="CF94" s="59" t="s">
        <v>583</v>
      </c>
      <c r="CG94" s="59" t="s">
        <v>594</v>
      </c>
      <c r="CH94" s="59" t="s">
        <v>594</v>
      </c>
      <c r="CI94" s="59" t="s">
        <v>604</v>
      </c>
      <c r="CJ94" s="59" t="s">
        <v>583</v>
      </c>
      <c r="CK94" s="59" t="s">
        <v>588</v>
      </c>
      <c r="CL94" s="59" t="s">
        <v>610</v>
      </c>
      <c r="CM94" s="59" t="s">
        <v>594</v>
      </c>
      <c r="CN94" s="59" t="s">
        <v>602</v>
      </c>
      <c r="CO94" s="59" t="s">
        <v>610</v>
      </c>
      <c r="CP94" s="59" t="s">
        <v>610</v>
      </c>
      <c r="CQ94" s="59" t="s">
        <v>611</v>
      </c>
      <c r="CR94" s="59" t="s">
        <v>611</v>
      </c>
      <c r="CS94" s="59" t="s">
        <v>611</v>
      </c>
      <c r="CT94" s="59" t="s">
        <v>612</v>
      </c>
      <c r="CU94" s="59" t="s">
        <v>583</v>
      </c>
      <c r="CV94" s="59" t="s">
        <v>588</v>
      </c>
      <c r="CW94" s="59" t="s">
        <v>610</v>
      </c>
      <c r="CX94" s="59" t="s">
        <v>594</v>
      </c>
      <c r="CY94" s="59" t="s">
        <v>602</v>
      </c>
      <c r="CZ94" s="59" t="s">
        <v>610</v>
      </c>
      <c r="DA94" s="59" t="s">
        <v>610</v>
      </c>
      <c r="DB94" s="59" t="s">
        <v>611</v>
      </c>
      <c r="DC94" s="59" t="s">
        <v>611</v>
      </c>
      <c r="DD94" s="59" t="s">
        <v>611</v>
      </c>
      <c r="DE94" s="59" t="s">
        <v>613</v>
      </c>
      <c r="DF94" s="59"/>
      <c r="DG94" s="59"/>
      <c r="DH94" s="59"/>
      <c r="DI94" s="59"/>
      <c r="DJ94" s="59"/>
      <c r="DK94" s="59"/>
      <c r="DL94" s="59"/>
      <c r="DM94" s="59"/>
      <c r="DN94" s="59"/>
      <c r="DO94" s="59"/>
      <c r="DP94" s="59"/>
      <c r="DQ94" s="59"/>
      <c r="DR94" s="59"/>
      <c r="DS94" s="59"/>
      <c r="DT94" s="59"/>
      <c r="DU94" s="59" t="s">
        <v>614</v>
      </c>
      <c r="DV94" s="59" t="s">
        <v>582</v>
      </c>
      <c r="DW94" s="59" t="s">
        <v>583</v>
      </c>
      <c r="DX94" s="59" t="s">
        <v>594</v>
      </c>
      <c r="DY94" s="59" t="s">
        <v>582</v>
      </c>
      <c r="DZ94" s="59" t="s">
        <v>583</v>
      </c>
      <c r="EA94" s="59" t="s">
        <v>594</v>
      </c>
      <c r="EB94" s="59" t="s">
        <v>583</v>
      </c>
      <c r="EC94" s="59" t="s">
        <v>594</v>
      </c>
      <c r="ED94" s="59" t="s">
        <v>594</v>
      </c>
      <c r="EE94" s="59" t="s">
        <v>582</v>
      </c>
      <c r="EF94" s="59" t="s">
        <v>583</v>
      </c>
      <c r="EG94" s="59" t="s">
        <v>594</v>
      </c>
      <c r="EH94" s="59" t="s">
        <v>583</v>
      </c>
      <c r="EI94" s="59" t="s">
        <v>594</v>
      </c>
      <c r="EJ94" s="59" t="s">
        <v>594</v>
      </c>
      <c r="EK94" s="59" t="s">
        <v>583</v>
      </c>
      <c r="EL94" s="59" t="s">
        <v>594</v>
      </c>
      <c r="EM94" s="59" t="s">
        <v>594</v>
      </c>
      <c r="EN94" s="59" t="s">
        <v>594</v>
      </c>
      <c r="EO94" s="59" t="s">
        <v>582</v>
      </c>
      <c r="EP94" s="59" t="s">
        <v>582</v>
      </c>
      <c r="EQ94" s="59" t="s">
        <v>582</v>
      </c>
      <c r="ER94" s="59" t="s">
        <v>583</v>
      </c>
      <c r="ES94" s="59" t="s">
        <v>583</v>
      </c>
      <c r="ET94" s="59" t="s">
        <v>594</v>
      </c>
      <c r="EU94" s="59" t="s">
        <v>594</v>
      </c>
      <c r="EV94" s="59" t="s">
        <v>604</v>
      </c>
      <c r="EW94" s="59" t="s">
        <v>604</v>
      </c>
      <c r="EX94" s="59"/>
      <c r="EY94" s="59" t="s">
        <v>604</v>
      </c>
      <c r="EZ94" s="59" t="s">
        <v>604</v>
      </c>
      <c r="FA94" s="59" t="s">
        <v>604</v>
      </c>
    </row>
    <row r="95" spans="1:157" ht="15" thickBot="1" x14ac:dyDescent="0.35">
      <c r="A95" s="61" t="s">
        <v>615</v>
      </c>
      <c r="B95" s="62" t="s">
        <v>572</v>
      </c>
      <c r="C95" s="62" t="s">
        <v>581</v>
      </c>
      <c r="D95" s="62" t="s">
        <v>616</v>
      </c>
      <c r="E95" s="62" t="s">
        <v>617</v>
      </c>
      <c r="F95" s="62" t="s">
        <v>618</v>
      </c>
      <c r="G95" s="62" t="s">
        <v>581</v>
      </c>
      <c r="H95" s="187" t="s">
        <v>616</v>
      </c>
      <c r="I95" s="62" t="s">
        <v>617</v>
      </c>
      <c r="J95" s="62" t="s">
        <v>618</v>
      </c>
      <c r="K95" s="62" t="s">
        <v>616</v>
      </c>
      <c r="L95" s="63" t="s">
        <v>617</v>
      </c>
      <c r="M95" s="62" t="s">
        <v>618</v>
      </c>
      <c r="N95" s="62" t="s">
        <v>617</v>
      </c>
      <c r="O95" s="62" t="s">
        <v>618</v>
      </c>
      <c r="P95" s="62" t="s">
        <v>618</v>
      </c>
      <c r="Q95" s="62" t="s">
        <v>597</v>
      </c>
      <c r="R95" s="62" t="s">
        <v>616</v>
      </c>
      <c r="S95" s="62" t="s">
        <v>599</v>
      </c>
      <c r="T95" s="62" t="s">
        <v>618</v>
      </c>
      <c r="U95" s="62" t="s">
        <v>616</v>
      </c>
      <c r="V95" s="62" t="s">
        <v>617</v>
      </c>
      <c r="W95" s="62" t="s">
        <v>618</v>
      </c>
      <c r="X95" s="62" t="s">
        <v>617</v>
      </c>
      <c r="Y95" s="62" t="s">
        <v>618</v>
      </c>
      <c r="Z95" s="62" t="s">
        <v>618</v>
      </c>
      <c r="AA95" s="62" t="s">
        <v>616</v>
      </c>
      <c r="AB95" s="62" t="s">
        <v>617</v>
      </c>
      <c r="AC95" s="62" t="s">
        <v>618</v>
      </c>
      <c r="AD95" s="63" t="s">
        <v>617</v>
      </c>
      <c r="AE95" s="63" t="s">
        <v>618</v>
      </c>
      <c r="AF95" s="63" t="s">
        <v>618</v>
      </c>
      <c r="AG95" s="62" t="s">
        <v>617</v>
      </c>
      <c r="AH95" s="62" t="s">
        <v>618</v>
      </c>
      <c r="AI95" s="62" t="s">
        <v>618</v>
      </c>
      <c r="AJ95" s="62" t="s">
        <v>618</v>
      </c>
      <c r="AK95" s="64" t="s">
        <v>619</v>
      </c>
      <c r="AL95" s="62" t="s">
        <v>581</v>
      </c>
      <c r="AM95" s="62" t="s">
        <v>616</v>
      </c>
      <c r="AN95" s="62" t="s">
        <v>617</v>
      </c>
      <c r="AO95" s="62" t="s">
        <v>618</v>
      </c>
      <c r="AP95" s="62" t="s">
        <v>581</v>
      </c>
      <c r="AQ95" s="62" t="s">
        <v>616</v>
      </c>
      <c r="AR95" s="62" t="s">
        <v>617</v>
      </c>
      <c r="AS95" s="62" t="s">
        <v>618</v>
      </c>
      <c r="AT95" s="62" t="s">
        <v>616</v>
      </c>
      <c r="AU95" s="63" t="s">
        <v>617</v>
      </c>
      <c r="AV95" s="62" t="s">
        <v>618</v>
      </c>
      <c r="AW95" s="62" t="s">
        <v>617</v>
      </c>
      <c r="AX95" s="62" t="s">
        <v>618</v>
      </c>
      <c r="AY95" s="62" t="s">
        <v>618</v>
      </c>
      <c r="AZ95" s="62" t="s">
        <v>581</v>
      </c>
      <c r="BA95" s="62" t="s">
        <v>616</v>
      </c>
      <c r="BB95" s="62" t="s">
        <v>617</v>
      </c>
      <c r="BC95" s="62" t="s">
        <v>618</v>
      </c>
      <c r="BD95" s="62" t="s">
        <v>616</v>
      </c>
      <c r="BE95" s="62" t="s">
        <v>620</v>
      </c>
      <c r="BF95" s="62" t="s">
        <v>618</v>
      </c>
      <c r="BG95" s="62" t="s">
        <v>617</v>
      </c>
      <c r="BH95" s="62" t="s">
        <v>618</v>
      </c>
      <c r="BI95" s="62" t="s">
        <v>618</v>
      </c>
      <c r="BJ95" s="62" t="s">
        <v>616</v>
      </c>
      <c r="BK95" s="62" t="s">
        <v>617</v>
      </c>
      <c r="BL95" s="62" t="s">
        <v>618</v>
      </c>
      <c r="BM95" s="63" t="s">
        <v>617</v>
      </c>
      <c r="BN95" s="63" t="s">
        <v>618</v>
      </c>
      <c r="BO95" s="63" t="s">
        <v>618</v>
      </c>
      <c r="BP95" s="62" t="s">
        <v>617</v>
      </c>
      <c r="BQ95" s="62" t="s">
        <v>618</v>
      </c>
      <c r="BR95" s="62" t="s">
        <v>618</v>
      </c>
      <c r="BS95" s="65" t="s">
        <v>618</v>
      </c>
      <c r="BT95" s="62" t="s">
        <v>582</v>
      </c>
      <c r="BU95" s="66" t="s">
        <v>583</v>
      </c>
      <c r="BV95" s="66" t="s">
        <v>583</v>
      </c>
      <c r="BW95" s="66" t="s">
        <v>583</v>
      </c>
      <c r="BX95" s="66" t="s">
        <v>594</v>
      </c>
      <c r="BY95" s="66" t="s">
        <v>594</v>
      </c>
      <c r="BZ95" s="66" t="s">
        <v>594</v>
      </c>
      <c r="CA95" s="66" t="s">
        <v>611</v>
      </c>
      <c r="CB95" s="66" t="s">
        <v>582</v>
      </c>
      <c r="CC95" s="66" t="s">
        <v>583</v>
      </c>
      <c r="CD95" s="66" t="s">
        <v>583</v>
      </c>
      <c r="CE95" s="66" t="s">
        <v>583</v>
      </c>
      <c r="CF95" s="66" t="s">
        <v>594</v>
      </c>
      <c r="CG95" s="66" t="s">
        <v>594</v>
      </c>
      <c r="CH95" s="66" t="s">
        <v>594</v>
      </c>
      <c r="CI95" s="66" t="s">
        <v>611</v>
      </c>
      <c r="CJ95" s="66" t="s">
        <v>610</v>
      </c>
      <c r="CK95" s="66" t="s">
        <v>610</v>
      </c>
      <c r="CL95" s="66" t="s">
        <v>610</v>
      </c>
      <c r="CM95" s="66" t="s">
        <v>610</v>
      </c>
      <c r="CN95" s="66" t="s">
        <v>610</v>
      </c>
      <c r="CO95" s="66" t="s">
        <v>610</v>
      </c>
      <c r="CP95" s="66" t="s">
        <v>610</v>
      </c>
      <c r="CQ95" s="66"/>
      <c r="CR95" s="66"/>
      <c r="CS95" s="66"/>
      <c r="CT95" s="66"/>
      <c r="CU95" s="66" t="s">
        <v>610</v>
      </c>
      <c r="CV95" s="66" t="s">
        <v>610</v>
      </c>
      <c r="CW95" s="66" t="s">
        <v>610</v>
      </c>
      <c r="CX95" s="66" t="s">
        <v>610</v>
      </c>
      <c r="CY95" s="66" t="s">
        <v>610</v>
      </c>
      <c r="CZ95" s="66" t="s">
        <v>610</v>
      </c>
      <c r="DA95" s="66" t="s">
        <v>610</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582</v>
      </c>
      <c r="EP95" s="66" t="s">
        <v>583</v>
      </c>
      <c r="EQ95" s="66" t="s">
        <v>583</v>
      </c>
      <c r="ER95" s="66" t="s">
        <v>583</v>
      </c>
      <c r="ES95" s="66" t="s">
        <v>594</v>
      </c>
      <c r="ET95" s="66" t="s">
        <v>594</v>
      </c>
      <c r="EU95" s="66" t="s">
        <v>594</v>
      </c>
      <c r="EV95" s="66" t="s">
        <v>611</v>
      </c>
      <c r="EW95" s="66" t="s">
        <v>612</v>
      </c>
      <c r="EX95" s="66"/>
      <c r="EY95" s="66" t="s">
        <v>611</v>
      </c>
      <c r="EZ95" s="66" t="s">
        <v>611</v>
      </c>
      <c r="FA95" s="66" t="s">
        <v>612</v>
      </c>
    </row>
    <row r="96" spans="1:157" ht="16.5" x14ac:dyDescent="0.3">
      <c r="A96" s="67" t="s">
        <v>621</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6.5" x14ac:dyDescent="0.3">
      <c r="A97" s="135" t="s">
        <v>622</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6.5" x14ac:dyDescent="0.3">
      <c r="A98" s="135" t="s">
        <v>623</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6.5" x14ac:dyDescent="0.3">
      <c r="A99" s="135" t="s">
        <v>624</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6.5" x14ac:dyDescent="0.3">
      <c r="A100" s="135" t="s">
        <v>625</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6.5" x14ac:dyDescent="0.3">
      <c r="A101" s="135" t="s">
        <v>626</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6.5" x14ac:dyDescent="0.3">
      <c r="A102" s="135" t="s">
        <v>627</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6.5" x14ac:dyDescent="0.3">
      <c r="A103" s="140" t="s">
        <v>628</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6.5" x14ac:dyDescent="0.3">
      <c r="A104" s="140" t="s">
        <v>629</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6.5" x14ac:dyDescent="0.3">
      <c r="A105" s="141" t="s">
        <v>630</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
      <c r="A106" s="83" t="s">
        <v>631</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6.5" x14ac:dyDescent="0.3">
      <c r="A107" s="87" t="s">
        <v>632</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7.2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633</v>
      </c>
      <c r="AL108" s="95" t="s">
        <v>633</v>
      </c>
      <c r="AM108" s="95" t="s">
        <v>633</v>
      </c>
      <c r="AN108" s="95" t="s">
        <v>633</v>
      </c>
      <c r="AO108" s="95" t="s">
        <v>633</v>
      </c>
      <c r="AP108" s="95" t="s">
        <v>633</v>
      </c>
      <c r="AQ108" s="95" t="s">
        <v>633</v>
      </c>
      <c r="AR108" s="95" t="s">
        <v>633</v>
      </c>
      <c r="AS108" s="95" t="s">
        <v>633</v>
      </c>
      <c r="AT108" s="95" t="s">
        <v>633</v>
      </c>
      <c r="AU108" s="95" t="s">
        <v>633</v>
      </c>
      <c r="AV108" s="95" t="s">
        <v>633</v>
      </c>
      <c r="AW108" s="95" t="s">
        <v>633</v>
      </c>
      <c r="AX108" s="95" t="s">
        <v>633</v>
      </c>
      <c r="AY108" s="95" t="s">
        <v>633</v>
      </c>
      <c r="AZ108" s="95" t="s">
        <v>633</v>
      </c>
      <c r="BA108" s="95" t="s">
        <v>633</v>
      </c>
      <c r="BB108" s="95" t="s">
        <v>633</v>
      </c>
      <c r="BC108" s="95" t="s">
        <v>633</v>
      </c>
      <c r="BD108" s="95" t="s">
        <v>633</v>
      </c>
      <c r="BE108" s="95" t="s">
        <v>633</v>
      </c>
      <c r="BF108" s="95" t="s">
        <v>633</v>
      </c>
      <c r="BG108" s="95" t="s">
        <v>633</v>
      </c>
      <c r="BH108" s="95" t="s">
        <v>633</v>
      </c>
      <c r="BI108" s="95" t="s">
        <v>633</v>
      </c>
      <c r="BJ108" s="95" t="s">
        <v>633</v>
      </c>
      <c r="BK108" s="95" t="s">
        <v>633</v>
      </c>
      <c r="BL108" s="95" t="s">
        <v>633</v>
      </c>
      <c r="BM108" s="95" t="s">
        <v>633</v>
      </c>
      <c r="BN108" s="95" t="s">
        <v>633</v>
      </c>
      <c r="BO108" s="95" t="s">
        <v>633</v>
      </c>
      <c r="BP108" s="95" t="s">
        <v>633</v>
      </c>
      <c r="BQ108" s="95" t="s">
        <v>633</v>
      </c>
      <c r="BR108" s="95" t="s">
        <v>633</v>
      </c>
      <c r="BS108" s="95" t="s">
        <v>633</v>
      </c>
      <c r="BT108" s="89"/>
      <c r="BU108" s="89"/>
      <c r="BV108" s="89"/>
      <c r="BW108" s="89"/>
      <c r="BX108" s="89"/>
      <c r="BY108" s="94"/>
      <c r="BZ108" s="95"/>
      <c r="CA108" s="95"/>
      <c r="CB108" s="95" t="s">
        <v>633</v>
      </c>
      <c r="CC108" s="95" t="s">
        <v>633</v>
      </c>
      <c r="CD108" s="95" t="s">
        <v>633</v>
      </c>
      <c r="CE108" s="95" t="s">
        <v>633</v>
      </c>
      <c r="CF108" s="95" t="s">
        <v>633</v>
      </c>
      <c r="CG108" s="95" t="s">
        <v>633</v>
      </c>
      <c r="CH108" s="95" t="s">
        <v>633</v>
      </c>
      <c r="CI108" s="95" t="s">
        <v>633</v>
      </c>
      <c r="CJ108" s="95"/>
      <c r="CK108" s="95"/>
      <c r="CL108" s="95"/>
      <c r="CM108" s="95"/>
      <c r="CN108" s="95"/>
      <c r="CO108" s="95"/>
      <c r="CP108" s="95"/>
      <c r="CQ108" s="95"/>
      <c r="CR108" s="95"/>
      <c r="CS108" s="95"/>
      <c r="CT108" s="95"/>
      <c r="CU108" s="95" t="s">
        <v>634</v>
      </c>
      <c r="CV108" s="95" t="s">
        <v>634</v>
      </c>
      <c r="CW108" s="95" t="s">
        <v>634</v>
      </c>
      <c r="CX108" s="95" t="s">
        <v>634</v>
      </c>
      <c r="CY108" s="95" t="s">
        <v>634</v>
      </c>
      <c r="CZ108" s="95" t="s">
        <v>634</v>
      </c>
      <c r="DA108" s="95" t="s">
        <v>634</v>
      </c>
      <c r="DB108" s="95" t="s">
        <v>634</v>
      </c>
      <c r="DC108" s="95" t="s">
        <v>634</v>
      </c>
      <c r="DD108" s="95" t="s">
        <v>634</v>
      </c>
      <c r="DE108" s="95" t="s">
        <v>634</v>
      </c>
      <c r="DF108" s="95" t="s">
        <v>634</v>
      </c>
      <c r="DG108" s="95" t="s">
        <v>634</v>
      </c>
      <c r="DH108" s="95" t="s">
        <v>634</v>
      </c>
      <c r="DI108" s="95" t="s">
        <v>634</v>
      </c>
      <c r="DJ108" s="95" t="s">
        <v>634</v>
      </c>
      <c r="DK108" s="95" t="s">
        <v>634</v>
      </c>
      <c r="DL108" s="95" t="s">
        <v>634</v>
      </c>
      <c r="DM108" s="95" t="s">
        <v>634</v>
      </c>
      <c r="DN108" s="95" t="s">
        <v>634</v>
      </c>
      <c r="DO108" s="95" t="s">
        <v>634</v>
      </c>
      <c r="DP108" s="95" t="s">
        <v>634</v>
      </c>
      <c r="DQ108" s="95" t="s">
        <v>634</v>
      </c>
      <c r="DR108" s="95" t="s">
        <v>634</v>
      </c>
      <c r="DS108" s="95" t="s">
        <v>634</v>
      </c>
      <c r="DT108" s="95" t="s">
        <v>634</v>
      </c>
      <c r="DU108" s="95" t="s">
        <v>634</v>
      </c>
      <c r="DV108" s="95" t="s">
        <v>634</v>
      </c>
      <c r="DW108" s="95" t="s">
        <v>634</v>
      </c>
      <c r="DX108" s="95" t="s">
        <v>634</v>
      </c>
      <c r="DY108" s="95" t="s">
        <v>634</v>
      </c>
      <c r="DZ108" s="95" t="s">
        <v>634</v>
      </c>
      <c r="EA108" s="95" t="s">
        <v>634</v>
      </c>
      <c r="EB108" s="95" t="s">
        <v>634</v>
      </c>
      <c r="EC108" s="95" t="s">
        <v>634</v>
      </c>
      <c r="ED108" s="95" t="s">
        <v>634</v>
      </c>
      <c r="EE108" s="95" t="s">
        <v>634</v>
      </c>
      <c r="EF108" s="95" t="s">
        <v>634</v>
      </c>
      <c r="EG108" s="95" t="s">
        <v>634</v>
      </c>
      <c r="EH108" s="95" t="s">
        <v>634</v>
      </c>
      <c r="EI108" s="95" t="s">
        <v>634</v>
      </c>
      <c r="EJ108" s="95" t="s">
        <v>634</v>
      </c>
      <c r="EK108" s="95" t="s">
        <v>634</v>
      </c>
      <c r="EL108" s="95" t="s">
        <v>634</v>
      </c>
      <c r="EM108" s="95" t="s">
        <v>634</v>
      </c>
      <c r="EN108" s="95" t="s">
        <v>634</v>
      </c>
      <c r="EO108" s="89" t="s">
        <v>634</v>
      </c>
      <c r="EP108" s="95" t="s">
        <v>634</v>
      </c>
      <c r="EQ108" s="95" t="s">
        <v>634</v>
      </c>
      <c r="ER108" s="95" t="s">
        <v>634</v>
      </c>
      <c r="ES108" s="95" t="s">
        <v>634</v>
      </c>
      <c r="ET108" s="95" t="s">
        <v>634</v>
      </c>
      <c r="EU108" s="95" t="s">
        <v>634</v>
      </c>
      <c r="EV108" s="95" t="s">
        <v>634</v>
      </c>
      <c r="EW108" s="95" t="s">
        <v>634</v>
      </c>
      <c r="EX108" s="95" t="s">
        <v>634</v>
      </c>
      <c r="EY108" s="95" t="s">
        <v>634</v>
      </c>
      <c r="EZ108" s="95" t="s">
        <v>634</v>
      </c>
      <c r="FA108" s="95" t="s">
        <v>634</v>
      </c>
    </row>
    <row r="109" spans="1:157" ht="16.5" x14ac:dyDescent="0.3">
      <c r="A109" s="87" t="s">
        <v>635</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7.25" thickBot="1" x14ac:dyDescent="0.35">
      <c r="A110" s="100" t="s">
        <v>636</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30.75" thickBot="1" x14ac:dyDescent="0.25">
      <c r="A111" s="147" t="s">
        <v>637</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35">
      <c r="A112" s="49" t="s">
        <v>642</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4.25" x14ac:dyDescent="0.3">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572</v>
      </c>
      <c r="BU113" s="57" t="s">
        <v>573</v>
      </c>
      <c r="BV113" s="57" t="s">
        <v>574</v>
      </c>
      <c r="BW113" s="57" t="s">
        <v>574</v>
      </c>
      <c r="BX113" s="57" t="s">
        <v>574</v>
      </c>
      <c r="BY113" s="57" t="s">
        <v>574</v>
      </c>
      <c r="BZ113" s="57" t="s">
        <v>574</v>
      </c>
      <c r="CA113" s="57" t="s">
        <v>575</v>
      </c>
      <c r="CB113" s="57" t="s">
        <v>576</v>
      </c>
      <c r="CC113" s="57" t="s">
        <v>576</v>
      </c>
      <c r="CD113" s="57" t="s">
        <v>576</v>
      </c>
      <c r="CE113" s="57" t="s">
        <v>576</v>
      </c>
      <c r="CF113" s="57" t="s">
        <v>576</v>
      </c>
      <c r="CG113" s="57" t="s">
        <v>576</v>
      </c>
      <c r="CH113" s="57" t="s">
        <v>576</v>
      </c>
      <c r="CI113" s="57" t="s">
        <v>575</v>
      </c>
      <c r="CJ113" s="57" t="s">
        <v>574</v>
      </c>
      <c r="CK113" s="57" t="s">
        <v>574</v>
      </c>
      <c r="CL113" s="57" t="s">
        <v>574</v>
      </c>
      <c r="CM113" s="57" t="s">
        <v>574</v>
      </c>
      <c r="CN113" s="57" t="s">
        <v>574</v>
      </c>
      <c r="CO113" s="57" t="s">
        <v>574</v>
      </c>
      <c r="CP113" s="57" t="s">
        <v>574</v>
      </c>
      <c r="CQ113" s="57" t="s">
        <v>574</v>
      </c>
      <c r="CR113" s="57" t="s">
        <v>574</v>
      </c>
      <c r="CS113" s="57" t="s">
        <v>574</v>
      </c>
      <c r="CT113" s="57" t="s">
        <v>574</v>
      </c>
      <c r="CU113" s="57" t="s">
        <v>576</v>
      </c>
      <c r="CV113" s="57" t="s">
        <v>576</v>
      </c>
      <c r="CW113" s="57" t="s">
        <v>576</v>
      </c>
      <c r="CX113" s="57" t="s">
        <v>576</v>
      </c>
      <c r="CY113" s="57" t="s">
        <v>576</v>
      </c>
      <c r="CZ113" s="57" t="s">
        <v>576</v>
      </c>
      <c r="DA113" s="57" t="s">
        <v>576</v>
      </c>
      <c r="DB113" s="57" t="s">
        <v>577</v>
      </c>
      <c r="DC113" s="57" t="s">
        <v>577</v>
      </c>
      <c r="DD113" s="57" t="s">
        <v>577</v>
      </c>
      <c r="DE113" s="57" t="s">
        <v>577</v>
      </c>
      <c r="DF113" s="57" t="s">
        <v>578</v>
      </c>
      <c r="DG113" s="57" t="s">
        <v>579</v>
      </c>
      <c r="DH113" s="57" t="s">
        <v>579</v>
      </c>
      <c r="DI113" s="57" t="s">
        <v>579</v>
      </c>
      <c r="DJ113" s="57" t="s">
        <v>579</v>
      </c>
      <c r="DK113" s="57" t="s">
        <v>579</v>
      </c>
      <c r="DL113" s="57" t="s">
        <v>579</v>
      </c>
      <c r="DM113" s="57" t="s">
        <v>579</v>
      </c>
      <c r="DN113" s="57" t="s">
        <v>579</v>
      </c>
      <c r="DO113" s="57" t="s">
        <v>579</v>
      </c>
      <c r="DP113" s="57" t="s">
        <v>579</v>
      </c>
      <c r="DQ113" s="57" t="s">
        <v>579</v>
      </c>
      <c r="DR113" s="57" t="s">
        <v>579</v>
      </c>
      <c r="DS113" s="57" t="s">
        <v>579</v>
      </c>
      <c r="DT113" s="57" t="s">
        <v>579</v>
      </c>
      <c r="DU113" s="57" t="s">
        <v>579</v>
      </c>
      <c r="DV113" s="57" t="s">
        <v>579</v>
      </c>
      <c r="DW113" s="57" t="s">
        <v>579</v>
      </c>
      <c r="DX113" s="57" t="s">
        <v>579</v>
      </c>
      <c r="DY113" s="57" t="s">
        <v>579</v>
      </c>
      <c r="DZ113" s="57" t="s">
        <v>579</v>
      </c>
      <c r="EA113" s="57" t="s">
        <v>579</v>
      </c>
      <c r="EB113" s="57" t="s">
        <v>579</v>
      </c>
      <c r="EC113" s="57" t="s">
        <v>579</v>
      </c>
      <c r="ED113" s="57" t="s">
        <v>579</v>
      </c>
      <c r="EE113" s="57" t="s">
        <v>579</v>
      </c>
      <c r="EF113" s="57" t="s">
        <v>579</v>
      </c>
      <c r="EG113" s="57" t="s">
        <v>579</v>
      </c>
      <c r="EH113" s="57" t="s">
        <v>579</v>
      </c>
      <c r="EI113" s="57" t="s">
        <v>579</v>
      </c>
      <c r="EJ113" s="57" t="s">
        <v>579</v>
      </c>
      <c r="EK113" s="57" t="s">
        <v>579</v>
      </c>
      <c r="EL113" s="57" t="s">
        <v>579</v>
      </c>
      <c r="EM113" s="57" t="s">
        <v>579</v>
      </c>
      <c r="EN113" s="57" t="s">
        <v>579</v>
      </c>
      <c r="EO113" s="57" t="s">
        <v>579</v>
      </c>
      <c r="EP113" s="57" t="s">
        <v>579</v>
      </c>
      <c r="EQ113" s="57" t="s">
        <v>579</v>
      </c>
      <c r="ER113" s="57" t="s">
        <v>579</v>
      </c>
      <c r="ES113" s="57" t="s">
        <v>579</v>
      </c>
      <c r="ET113" s="57" t="s">
        <v>579</v>
      </c>
      <c r="EU113" s="57" t="s">
        <v>579</v>
      </c>
      <c r="EV113" s="57" t="s">
        <v>575</v>
      </c>
      <c r="EW113" s="57" t="s">
        <v>575</v>
      </c>
      <c r="EX113" s="57" t="s">
        <v>580</v>
      </c>
      <c r="EY113" s="57" t="s">
        <v>575</v>
      </c>
      <c r="EZ113" s="57" t="s">
        <v>575</v>
      </c>
      <c r="FA113" s="57" t="s">
        <v>575</v>
      </c>
    </row>
    <row r="114" spans="1:157" ht="14.25" x14ac:dyDescent="0.3">
      <c r="A114" s="52"/>
      <c r="B114" s="53"/>
      <c r="C114" s="54"/>
      <c r="D114" s="54"/>
      <c r="E114" s="54"/>
      <c r="F114" s="54"/>
      <c r="G114" s="54"/>
      <c r="H114" s="186"/>
      <c r="I114" s="54"/>
      <c r="J114" s="54"/>
      <c r="K114" s="54"/>
      <c r="L114" s="54"/>
      <c r="M114" s="54"/>
      <c r="N114" s="54"/>
      <c r="O114" s="54"/>
      <c r="P114" s="54"/>
      <c r="Q114" s="53" t="s">
        <v>574</v>
      </c>
      <c r="R114" s="53" t="s">
        <v>574</v>
      </c>
      <c r="S114" s="53" t="s">
        <v>574</v>
      </c>
      <c r="T114" s="53" t="s">
        <v>574</v>
      </c>
      <c r="U114" s="53" t="s">
        <v>574</v>
      </c>
      <c r="V114" s="53" t="s">
        <v>574</v>
      </c>
      <c r="W114" s="53" t="s">
        <v>574</v>
      </c>
      <c r="X114" s="53" t="s">
        <v>574</v>
      </c>
      <c r="Y114" s="53" t="s">
        <v>574</v>
      </c>
      <c r="Z114" s="53" t="s">
        <v>574</v>
      </c>
      <c r="AA114" s="53" t="s">
        <v>574</v>
      </c>
      <c r="AB114" s="53" t="s">
        <v>574</v>
      </c>
      <c r="AC114" s="53" t="s">
        <v>574</v>
      </c>
      <c r="AD114" s="54" t="s">
        <v>574</v>
      </c>
      <c r="AE114" s="54" t="s">
        <v>574</v>
      </c>
      <c r="AF114" s="54" t="s">
        <v>574</v>
      </c>
      <c r="AG114" s="53" t="s">
        <v>574</v>
      </c>
      <c r="AH114" s="53" t="s">
        <v>574</v>
      </c>
      <c r="AI114" s="53" t="s">
        <v>574</v>
      </c>
      <c r="AJ114" s="53" t="s">
        <v>574</v>
      </c>
      <c r="AK114" s="54"/>
      <c r="AL114" s="54"/>
      <c r="AM114" s="54"/>
      <c r="AN114" s="54"/>
      <c r="AO114" s="54"/>
      <c r="AP114" s="54"/>
      <c r="AQ114" s="54"/>
      <c r="AR114" s="54"/>
      <c r="AS114" s="54"/>
      <c r="AT114" s="54"/>
      <c r="AU114" s="54"/>
      <c r="AV114" s="54"/>
      <c r="AW114" s="54"/>
      <c r="AX114" s="54"/>
      <c r="AY114" s="54"/>
      <c r="AZ114" s="53" t="s">
        <v>576</v>
      </c>
      <c r="BA114" s="55" t="s">
        <v>576</v>
      </c>
      <c r="BB114" s="55" t="s">
        <v>576</v>
      </c>
      <c r="BC114" s="55" t="s">
        <v>576</v>
      </c>
      <c r="BD114" s="55" t="s">
        <v>576</v>
      </c>
      <c r="BE114" s="55" t="s">
        <v>576</v>
      </c>
      <c r="BF114" s="53" t="s">
        <v>576</v>
      </c>
      <c r="BG114" s="55" t="s">
        <v>576</v>
      </c>
      <c r="BH114" s="55" t="s">
        <v>576</v>
      </c>
      <c r="BI114" s="55" t="s">
        <v>576</v>
      </c>
      <c r="BJ114" s="53" t="s">
        <v>576</v>
      </c>
      <c r="BK114" s="55" t="s">
        <v>576</v>
      </c>
      <c r="BL114" s="55" t="s">
        <v>576</v>
      </c>
      <c r="BM114" s="53" t="s">
        <v>576</v>
      </c>
      <c r="BN114" s="53" t="s">
        <v>576</v>
      </c>
      <c r="BO114" s="53" t="s">
        <v>576</v>
      </c>
      <c r="BP114" s="55" t="s">
        <v>576</v>
      </c>
      <c r="BQ114" s="55" t="s">
        <v>576</v>
      </c>
      <c r="BR114" s="55" t="s">
        <v>576</v>
      </c>
      <c r="BS114" s="58" t="s">
        <v>576</v>
      </c>
      <c r="BT114" s="54" t="s">
        <v>581</v>
      </c>
      <c r="BU114" s="59" t="s">
        <v>581</v>
      </c>
      <c r="BV114" s="59" t="s">
        <v>581</v>
      </c>
      <c r="BW114" s="59" t="s">
        <v>581</v>
      </c>
      <c r="BX114" s="59" t="s">
        <v>582</v>
      </c>
      <c r="BY114" s="59" t="s">
        <v>582</v>
      </c>
      <c r="BZ114" s="59" t="s">
        <v>583</v>
      </c>
      <c r="CA114" s="59" t="s">
        <v>584</v>
      </c>
      <c r="CB114" s="59" t="s">
        <v>581</v>
      </c>
      <c r="CC114" s="59" t="s">
        <v>581</v>
      </c>
      <c r="CD114" s="59" t="s">
        <v>581</v>
      </c>
      <c r="CE114" s="59" t="s">
        <v>581</v>
      </c>
      <c r="CF114" s="59" t="s">
        <v>582</v>
      </c>
      <c r="CG114" s="59" t="s">
        <v>582</v>
      </c>
      <c r="CH114" s="59" t="s">
        <v>583</v>
      </c>
      <c r="CI114" s="59" t="s">
        <v>577</v>
      </c>
      <c r="CJ114" s="59" t="s">
        <v>585</v>
      </c>
      <c r="CK114" s="59" t="s">
        <v>581</v>
      </c>
      <c r="CL114" s="59" t="s">
        <v>586</v>
      </c>
      <c r="CM114" s="59" t="s">
        <v>586</v>
      </c>
      <c r="CN114" s="59" t="s">
        <v>582</v>
      </c>
      <c r="CO114" s="59" t="s">
        <v>587</v>
      </c>
      <c r="CP114" s="59" t="s">
        <v>588</v>
      </c>
      <c r="CQ114" s="59" t="s">
        <v>589</v>
      </c>
      <c r="CR114" s="59" t="s">
        <v>590</v>
      </c>
      <c r="CS114" s="59" t="s">
        <v>591</v>
      </c>
      <c r="CT114" s="59" t="s">
        <v>592</v>
      </c>
      <c r="CU114" s="59" t="s">
        <v>585</v>
      </c>
      <c r="CV114" s="59" t="s">
        <v>581</v>
      </c>
      <c r="CW114" s="59" t="s">
        <v>586</v>
      </c>
      <c r="CX114" s="59" t="s">
        <v>586</v>
      </c>
      <c r="CY114" s="59" t="s">
        <v>582</v>
      </c>
      <c r="CZ114" s="59" t="s">
        <v>587</v>
      </c>
      <c r="DA114" s="59" t="s">
        <v>588</v>
      </c>
      <c r="DB114" s="59" t="s">
        <v>589</v>
      </c>
      <c r="DC114" s="59" t="s">
        <v>590</v>
      </c>
      <c r="DD114" s="59" t="s">
        <v>591</v>
      </c>
      <c r="DE114" s="59" t="s">
        <v>592</v>
      </c>
      <c r="DF114" s="59" t="s">
        <v>593</v>
      </c>
      <c r="DG114" s="59" t="s">
        <v>581</v>
      </c>
      <c r="DH114" s="59" t="s">
        <v>582</v>
      </c>
      <c r="DI114" s="59" t="s">
        <v>583</v>
      </c>
      <c r="DJ114" s="59" t="s">
        <v>594</v>
      </c>
      <c r="DK114" s="59" t="s">
        <v>581</v>
      </c>
      <c r="DL114" s="59" t="s">
        <v>581</v>
      </c>
      <c r="DM114" s="59" t="s">
        <v>581</v>
      </c>
      <c r="DN114" s="59" t="s">
        <v>581</v>
      </c>
      <c r="DO114" s="59" t="s">
        <v>582</v>
      </c>
      <c r="DP114" s="59" t="s">
        <v>582</v>
      </c>
      <c r="DQ114" s="59" t="s">
        <v>582</v>
      </c>
      <c r="DR114" s="59" t="s">
        <v>583</v>
      </c>
      <c r="DS114" s="59" t="s">
        <v>583</v>
      </c>
      <c r="DT114" s="59" t="s">
        <v>594</v>
      </c>
      <c r="DU114" s="59" t="s">
        <v>581</v>
      </c>
      <c r="DV114" s="59" t="s">
        <v>581</v>
      </c>
      <c r="DW114" s="59" t="s">
        <v>581</v>
      </c>
      <c r="DX114" s="59" t="s">
        <v>581</v>
      </c>
      <c r="DY114" s="59" t="s">
        <v>581</v>
      </c>
      <c r="DZ114" s="59" t="s">
        <v>581</v>
      </c>
      <c r="EA114" s="59" t="s">
        <v>581</v>
      </c>
      <c r="EB114" s="59" t="s">
        <v>581</v>
      </c>
      <c r="EC114" s="59" t="s">
        <v>581</v>
      </c>
      <c r="ED114" s="59" t="s">
        <v>581</v>
      </c>
      <c r="EE114" s="59" t="s">
        <v>582</v>
      </c>
      <c r="EF114" s="59" t="s">
        <v>582</v>
      </c>
      <c r="EG114" s="59" t="s">
        <v>582</v>
      </c>
      <c r="EH114" s="59" t="s">
        <v>582</v>
      </c>
      <c r="EI114" s="59" t="s">
        <v>582</v>
      </c>
      <c r="EJ114" s="59" t="s">
        <v>582</v>
      </c>
      <c r="EK114" s="59" t="s">
        <v>583</v>
      </c>
      <c r="EL114" s="59" t="s">
        <v>583</v>
      </c>
      <c r="EM114" s="59" t="s">
        <v>583</v>
      </c>
      <c r="EN114" s="59" t="s">
        <v>594</v>
      </c>
      <c r="EO114" s="59" t="s">
        <v>581</v>
      </c>
      <c r="EP114" s="59" t="s">
        <v>581</v>
      </c>
      <c r="EQ114" s="59" t="s">
        <v>581</v>
      </c>
      <c r="ER114" s="59" t="s">
        <v>581</v>
      </c>
      <c r="ES114" s="59" t="s">
        <v>582</v>
      </c>
      <c r="ET114" s="59" t="s">
        <v>582</v>
      </c>
      <c r="EU114" s="59" t="s">
        <v>583</v>
      </c>
      <c r="EV114" s="59" t="s">
        <v>595</v>
      </c>
      <c r="EW114" s="59" t="s">
        <v>595</v>
      </c>
      <c r="EX114" s="59" t="s">
        <v>593</v>
      </c>
      <c r="EY114" s="59" t="s">
        <v>596</v>
      </c>
      <c r="EZ114" s="59" t="s">
        <v>596</v>
      </c>
      <c r="FA114" s="59" t="s">
        <v>596</v>
      </c>
    </row>
    <row r="115" spans="1:157" ht="14.25" x14ac:dyDescent="0.3">
      <c r="A115" s="52"/>
      <c r="B115" s="53"/>
      <c r="C115" s="53"/>
      <c r="D115" s="53"/>
      <c r="E115" s="53"/>
      <c r="F115" s="53"/>
      <c r="G115" s="53" t="s">
        <v>574</v>
      </c>
      <c r="H115" s="185" t="s">
        <v>574</v>
      </c>
      <c r="I115" s="53" t="s">
        <v>574</v>
      </c>
      <c r="J115" s="53" t="s">
        <v>574</v>
      </c>
      <c r="K115" s="53" t="s">
        <v>574</v>
      </c>
      <c r="L115" s="54" t="s">
        <v>574</v>
      </c>
      <c r="M115" s="53" t="s">
        <v>574</v>
      </c>
      <c r="N115" s="53" t="s">
        <v>574</v>
      </c>
      <c r="O115" s="53" t="s">
        <v>574</v>
      </c>
      <c r="P115" s="53" t="s">
        <v>574</v>
      </c>
      <c r="Q115" s="53" t="s">
        <v>597</v>
      </c>
      <c r="R115" s="53" t="s">
        <v>597</v>
      </c>
      <c r="S115" s="53" t="s">
        <v>597</v>
      </c>
      <c r="T115" s="53" t="s">
        <v>597</v>
      </c>
      <c r="U115" s="53" t="s">
        <v>597</v>
      </c>
      <c r="V115" s="53" t="s">
        <v>597</v>
      </c>
      <c r="W115" s="53" t="s">
        <v>597</v>
      </c>
      <c r="X115" s="53" t="s">
        <v>597</v>
      </c>
      <c r="Y115" s="53" t="s">
        <v>597</v>
      </c>
      <c r="Z115" s="53" t="s">
        <v>597</v>
      </c>
      <c r="AA115" s="53" t="s">
        <v>598</v>
      </c>
      <c r="AB115" s="53" t="s">
        <v>598</v>
      </c>
      <c r="AC115" s="53" t="s">
        <v>598</v>
      </c>
      <c r="AD115" s="54" t="s">
        <v>598</v>
      </c>
      <c r="AE115" s="54" t="s">
        <v>598</v>
      </c>
      <c r="AF115" s="54" t="s">
        <v>598</v>
      </c>
      <c r="AG115" s="53" t="s">
        <v>599</v>
      </c>
      <c r="AH115" s="53" t="s">
        <v>599</v>
      </c>
      <c r="AI115" s="53" t="s">
        <v>599</v>
      </c>
      <c r="AJ115" s="53" t="s">
        <v>600</v>
      </c>
      <c r="AK115" s="53"/>
      <c r="AL115" s="54"/>
      <c r="AM115" s="54"/>
      <c r="AN115" s="54"/>
      <c r="AO115" s="54"/>
      <c r="AP115" s="55" t="s">
        <v>576</v>
      </c>
      <c r="AQ115" s="55" t="s">
        <v>576</v>
      </c>
      <c r="AR115" s="55" t="s">
        <v>576</v>
      </c>
      <c r="AS115" s="55" t="s">
        <v>576</v>
      </c>
      <c r="AT115" s="55" t="s">
        <v>576</v>
      </c>
      <c r="AU115" s="55" t="s">
        <v>576</v>
      </c>
      <c r="AV115" s="53" t="s">
        <v>576</v>
      </c>
      <c r="AW115" s="53" t="s">
        <v>576</v>
      </c>
      <c r="AX115" s="55" t="s">
        <v>576</v>
      </c>
      <c r="AY115" s="53" t="s">
        <v>576</v>
      </c>
      <c r="AZ115" s="53" t="s">
        <v>597</v>
      </c>
      <c r="BA115" s="53" t="s">
        <v>597</v>
      </c>
      <c r="BB115" s="53" t="s">
        <v>597</v>
      </c>
      <c r="BC115" s="53" t="s">
        <v>597</v>
      </c>
      <c r="BD115" s="53" t="s">
        <v>597</v>
      </c>
      <c r="BE115" s="53" t="s">
        <v>597</v>
      </c>
      <c r="BF115" s="53" t="s">
        <v>597</v>
      </c>
      <c r="BG115" s="53" t="s">
        <v>597</v>
      </c>
      <c r="BH115" s="53" t="s">
        <v>597</v>
      </c>
      <c r="BI115" s="53" t="s">
        <v>597</v>
      </c>
      <c r="BJ115" s="53" t="s">
        <v>598</v>
      </c>
      <c r="BK115" s="53" t="s">
        <v>598</v>
      </c>
      <c r="BL115" s="53" t="s">
        <v>598</v>
      </c>
      <c r="BM115" s="54" t="s">
        <v>598</v>
      </c>
      <c r="BN115" s="54" t="s">
        <v>598</v>
      </c>
      <c r="BO115" s="54" t="s">
        <v>598</v>
      </c>
      <c r="BP115" s="53" t="s">
        <v>599</v>
      </c>
      <c r="BQ115" s="53" t="s">
        <v>599</v>
      </c>
      <c r="BR115" s="53" t="s">
        <v>599</v>
      </c>
      <c r="BS115" s="60" t="s">
        <v>600</v>
      </c>
      <c r="BT115" s="53" t="s">
        <v>581</v>
      </c>
      <c r="BU115" s="59" t="s">
        <v>581</v>
      </c>
      <c r="BV115" s="59" t="s">
        <v>582</v>
      </c>
      <c r="BW115" s="59" t="s">
        <v>582</v>
      </c>
      <c r="BX115" s="59" t="s">
        <v>583</v>
      </c>
      <c r="BY115" s="59" t="s">
        <v>583</v>
      </c>
      <c r="BZ115" s="59" t="s">
        <v>583</v>
      </c>
      <c r="CA115" s="59" t="s">
        <v>601</v>
      </c>
      <c r="CB115" s="59" t="s">
        <v>581</v>
      </c>
      <c r="CC115" s="59" t="s">
        <v>581</v>
      </c>
      <c r="CD115" s="59" t="s">
        <v>582</v>
      </c>
      <c r="CE115" s="59" t="s">
        <v>582</v>
      </c>
      <c r="CF115" s="59" t="s">
        <v>583</v>
      </c>
      <c r="CG115" s="59" t="s">
        <v>583</v>
      </c>
      <c r="CH115" s="59" t="s">
        <v>583</v>
      </c>
      <c r="CI115" s="59" t="s">
        <v>601</v>
      </c>
      <c r="CJ115" s="59" t="s">
        <v>586</v>
      </c>
      <c r="CK115" s="59" t="s">
        <v>586</v>
      </c>
      <c r="CL115" s="59" t="s">
        <v>587</v>
      </c>
      <c r="CM115" s="59" t="s">
        <v>588</v>
      </c>
      <c r="CN115" s="59" t="s">
        <v>588</v>
      </c>
      <c r="CO115" s="59" t="s">
        <v>602</v>
      </c>
      <c r="CP115" s="59" t="s">
        <v>603</v>
      </c>
      <c r="CQ115" s="59" t="s">
        <v>604</v>
      </c>
      <c r="CR115" s="59" t="s">
        <v>604</v>
      </c>
      <c r="CS115" s="59" t="s">
        <v>604</v>
      </c>
      <c r="CT115" s="59" t="s">
        <v>604</v>
      </c>
      <c r="CU115" s="59" t="s">
        <v>586</v>
      </c>
      <c r="CV115" s="59" t="s">
        <v>586</v>
      </c>
      <c r="CW115" s="59" t="s">
        <v>587</v>
      </c>
      <c r="CX115" s="59" t="s">
        <v>588</v>
      </c>
      <c r="CY115" s="59" t="s">
        <v>588</v>
      </c>
      <c r="CZ115" s="59" t="s">
        <v>602</v>
      </c>
      <c r="DA115" s="59" t="s">
        <v>603</v>
      </c>
      <c r="DB115" s="59" t="s">
        <v>604</v>
      </c>
      <c r="DC115" s="59" t="s">
        <v>604</v>
      </c>
      <c r="DD115" s="59" t="s">
        <v>604</v>
      </c>
      <c r="DE115" s="59" t="s">
        <v>604</v>
      </c>
      <c r="DF115" s="59"/>
      <c r="DG115" s="59"/>
      <c r="DH115" s="59"/>
      <c r="DI115" s="59"/>
      <c r="DJ115" s="59"/>
      <c r="DK115" s="59" t="s">
        <v>581</v>
      </c>
      <c r="DL115" s="59" t="s">
        <v>582</v>
      </c>
      <c r="DM115" s="59" t="s">
        <v>583</v>
      </c>
      <c r="DN115" s="59" t="s">
        <v>594</v>
      </c>
      <c r="DO115" s="59" t="s">
        <v>582</v>
      </c>
      <c r="DP115" s="59" t="s">
        <v>583</v>
      </c>
      <c r="DQ115" s="59" t="s">
        <v>594</v>
      </c>
      <c r="DR115" s="59" t="s">
        <v>583</v>
      </c>
      <c r="DS115" s="59" t="s">
        <v>594</v>
      </c>
      <c r="DT115" s="59" t="s">
        <v>594</v>
      </c>
      <c r="DU115" s="59" t="s">
        <v>581</v>
      </c>
      <c r="DV115" s="59" t="s">
        <v>581</v>
      </c>
      <c r="DW115" s="59" t="s">
        <v>581</v>
      </c>
      <c r="DX115" s="59" t="s">
        <v>581</v>
      </c>
      <c r="DY115" s="59" t="s">
        <v>582</v>
      </c>
      <c r="DZ115" s="59" t="s">
        <v>582</v>
      </c>
      <c r="EA115" s="59" t="s">
        <v>582</v>
      </c>
      <c r="EB115" s="59" t="s">
        <v>583</v>
      </c>
      <c r="EC115" s="59" t="s">
        <v>583</v>
      </c>
      <c r="ED115" s="59" t="s">
        <v>594</v>
      </c>
      <c r="EE115" s="59" t="s">
        <v>582</v>
      </c>
      <c r="EF115" s="59" t="s">
        <v>582</v>
      </c>
      <c r="EG115" s="59" t="s">
        <v>582</v>
      </c>
      <c r="EH115" s="59" t="s">
        <v>583</v>
      </c>
      <c r="EI115" s="59" t="s">
        <v>583</v>
      </c>
      <c r="EJ115" s="59" t="s">
        <v>594</v>
      </c>
      <c r="EK115" s="59" t="s">
        <v>583</v>
      </c>
      <c r="EL115" s="59" t="s">
        <v>583</v>
      </c>
      <c r="EM115" s="59" t="s">
        <v>594</v>
      </c>
      <c r="EN115" s="59" t="s">
        <v>594</v>
      </c>
      <c r="EO115" s="59" t="s">
        <v>581</v>
      </c>
      <c r="EP115" s="59" t="s">
        <v>581</v>
      </c>
      <c r="EQ115" s="59" t="s">
        <v>582</v>
      </c>
      <c r="ER115" s="59" t="s">
        <v>582</v>
      </c>
      <c r="ES115" s="59" t="s">
        <v>583</v>
      </c>
      <c r="ET115" s="59" t="s">
        <v>583</v>
      </c>
      <c r="EU115" s="59" t="s">
        <v>583</v>
      </c>
      <c r="EV115" s="59" t="s">
        <v>601</v>
      </c>
      <c r="EW115" s="59" t="s">
        <v>605</v>
      </c>
      <c r="EX115" s="59"/>
      <c r="EY115" s="59" t="s">
        <v>606</v>
      </c>
      <c r="EZ115" s="59" t="s">
        <v>607</v>
      </c>
      <c r="FA115" s="59" t="s">
        <v>608</v>
      </c>
    </row>
    <row r="116" spans="1:157" ht="14.25" x14ac:dyDescent="0.3">
      <c r="A116" s="52"/>
      <c r="B116" s="53"/>
      <c r="C116" s="53" t="s">
        <v>574</v>
      </c>
      <c r="D116" s="53" t="s">
        <v>574</v>
      </c>
      <c r="E116" s="53" t="s">
        <v>609</v>
      </c>
      <c r="F116" s="53" t="s">
        <v>574</v>
      </c>
      <c r="G116" s="53" t="s">
        <v>597</v>
      </c>
      <c r="H116" s="185" t="s">
        <v>597</v>
      </c>
      <c r="I116" s="53" t="s">
        <v>597</v>
      </c>
      <c r="J116" s="53" t="s">
        <v>597</v>
      </c>
      <c r="K116" s="53" t="s">
        <v>598</v>
      </c>
      <c r="L116" s="54" t="s">
        <v>598</v>
      </c>
      <c r="M116" s="53" t="s">
        <v>598</v>
      </c>
      <c r="N116" s="53" t="s">
        <v>599</v>
      </c>
      <c r="O116" s="53" t="s">
        <v>599</v>
      </c>
      <c r="P116" s="53" t="s">
        <v>600</v>
      </c>
      <c r="Q116" s="53" t="s">
        <v>597</v>
      </c>
      <c r="R116" s="53" t="s">
        <v>597</v>
      </c>
      <c r="S116" s="53" t="s">
        <v>597</v>
      </c>
      <c r="T116" s="53" t="s">
        <v>597</v>
      </c>
      <c r="U116" s="53" t="s">
        <v>598</v>
      </c>
      <c r="V116" s="53" t="s">
        <v>598</v>
      </c>
      <c r="W116" s="53" t="s">
        <v>598</v>
      </c>
      <c r="X116" s="53" t="s">
        <v>599</v>
      </c>
      <c r="Y116" s="53" t="s">
        <v>599</v>
      </c>
      <c r="Z116" s="53" t="s">
        <v>600</v>
      </c>
      <c r="AA116" s="53" t="s">
        <v>598</v>
      </c>
      <c r="AB116" s="53" t="s">
        <v>598</v>
      </c>
      <c r="AC116" s="53" t="s">
        <v>598</v>
      </c>
      <c r="AD116" s="54" t="s">
        <v>599</v>
      </c>
      <c r="AE116" s="54" t="s">
        <v>599</v>
      </c>
      <c r="AF116" s="54" t="s">
        <v>600</v>
      </c>
      <c r="AG116" s="53" t="s">
        <v>599</v>
      </c>
      <c r="AH116" s="53" t="s">
        <v>599</v>
      </c>
      <c r="AI116" s="53" t="s">
        <v>600</v>
      </c>
      <c r="AJ116" s="53" t="s">
        <v>600</v>
      </c>
      <c r="AK116" s="53"/>
      <c r="AL116" s="55" t="s">
        <v>576</v>
      </c>
      <c r="AM116" s="55" t="s">
        <v>576</v>
      </c>
      <c r="AN116" s="53" t="s">
        <v>576</v>
      </c>
      <c r="AO116" s="55" t="s">
        <v>576</v>
      </c>
      <c r="AP116" s="53" t="s">
        <v>597</v>
      </c>
      <c r="AQ116" s="53" t="s">
        <v>597</v>
      </c>
      <c r="AR116" s="53" t="s">
        <v>597</v>
      </c>
      <c r="AS116" s="53" t="s">
        <v>597</v>
      </c>
      <c r="AT116" s="53" t="s">
        <v>598</v>
      </c>
      <c r="AU116" s="54" t="s">
        <v>598</v>
      </c>
      <c r="AV116" s="53" t="s">
        <v>598</v>
      </c>
      <c r="AW116" s="53" t="s">
        <v>599</v>
      </c>
      <c r="AX116" s="53" t="s">
        <v>599</v>
      </c>
      <c r="AY116" s="53" t="s">
        <v>600</v>
      </c>
      <c r="AZ116" s="53" t="s">
        <v>597</v>
      </c>
      <c r="BA116" s="53" t="s">
        <v>597</v>
      </c>
      <c r="BB116" s="53" t="s">
        <v>597</v>
      </c>
      <c r="BC116" s="53" t="s">
        <v>597</v>
      </c>
      <c r="BD116" s="53" t="s">
        <v>598</v>
      </c>
      <c r="BE116" s="53" t="s">
        <v>598</v>
      </c>
      <c r="BF116" s="53" t="s">
        <v>598</v>
      </c>
      <c r="BG116" s="53" t="s">
        <v>599</v>
      </c>
      <c r="BH116" s="53" t="s">
        <v>599</v>
      </c>
      <c r="BI116" s="53" t="s">
        <v>600</v>
      </c>
      <c r="BJ116" s="53" t="s">
        <v>598</v>
      </c>
      <c r="BK116" s="53" t="s">
        <v>598</v>
      </c>
      <c r="BL116" s="53" t="s">
        <v>598</v>
      </c>
      <c r="BM116" s="54" t="s">
        <v>599</v>
      </c>
      <c r="BN116" s="54" t="s">
        <v>599</v>
      </c>
      <c r="BO116" s="54" t="s">
        <v>600</v>
      </c>
      <c r="BP116" s="53" t="s">
        <v>599</v>
      </c>
      <c r="BQ116" s="53" t="s">
        <v>599</v>
      </c>
      <c r="BR116" s="53" t="s">
        <v>600</v>
      </c>
      <c r="BS116" s="60" t="s">
        <v>600</v>
      </c>
      <c r="BT116" s="53" t="s">
        <v>582</v>
      </c>
      <c r="BU116" s="59" t="s">
        <v>582</v>
      </c>
      <c r="BV116" s="59" t="s">
        <v>582</v>
      </c>
      <c r="BW116" s="59" t="s">
        <v>583</v>
      </c>
      <c r="BX116" s="59" t="s">
        <v>583</v>
      </c>
      <c r="BY116" s="59" t="s">
        <v>594</v>
      </c>
      <c r="BZ116" s="59" t="s">
        <v>594</v>
      </c>
      <c r="CA116" s="59" t="s">
        <v>604</v>
      </c>
      <c r="CB116" s="59" t="s">
        <v>582</v>
      </c>
      <c r="CC116" s="59" t="s">
        <v>582</v>
      </c>
      <c r="CD116" s="59" t="s">
        <v>582</v>
      </c>
      <c r="CE116" s="59" t="s">
        <v>583</v>
      </c>
      <c r="CF116" s="59" t="s">
        <v>583</v>
      </c>
      <c r="CG116" s="59" t="s">
        <v>594</v>
      </c>
      <c r="CH116" s="59" t="s">
        <v>594</v>
      </c>
      <c r="CI116" s="59" t="s">
        <v>604</v>
      </c>
      <c r="CJ116" s="59" t="s">
        <v>583</v>
      </c>
      <c r="CK116" s="59" t="s">
        <v>588</v>
      </c>
      <c r="CL116" s="59" t="s">
        <v>610</v>
      </c>
      <c r="CM116" s="59" t="s">
        <v>594</v>
      </c>
      <c r="CN116" s="59" t="s">
        <v>602</v>
      </c>
      <c r="CO116" s="59" t="s">
        <v>610</v>
      </c>
      <c r="CP116" s="59" t="s">
        <v>610</v>
      </c>
      <c r="CQ116" s="59" t="s">
        <v>611</v>
      </c>
      <c r="CR116" s="59" t="s">
        <v>611</v>
      </c>
      <c r="CS116" s="59" t="s">
        <v>611</v>
      </c>
      <c r="CT116" s="59" t="s">
        <v>612</v>
      </c>
      <c r="CU116" s="59" t="s">
        <v>583</v>
      </c>
      <c r="CV116" s="59" t="s">
        <v>588</v>
      </c>
      <c r="CW116" s="59" t="s">
        <v>610</v>
      </c>
      <c r="CX116" s="59" t="s">
        <v>594</v>
      </c>
      <c r="CY116" s="59" t="s">
        <v>602</v>
      </c>
      <c r="CZ116" s="59" t="s">
        <v>610</v>
      </c>
      <c r="DA116" s="59" t="s">
        <v>610</v>
      </c>
      <c r="DB116" s="59" t="s">
        <v>611</v>
      </c>
      <c r="DC116" s="59" t="s">
        <v>611</v>
      </c>
      <c r="DD116" s="59" t="s">
        <v>611</v>
      </c>
      <c r="DE116" s="59" t="s">
        <v>613</v>
      </c>
      <c r="DF116" s="59"/>
      <c r="DG116" s="59"/>
      <c r="DH116" s="59"/>
      <c r="DI116" s="59"/>
      <c r="DJ116" s="59"/>
      <c r="DK116" s="59"/>
      <c r="DL116" s="59"/>
      <c r="DM116" s="59"/>
      <c r="DN116" s="59"/>
      <c r="DO116" s="59"/>
      <c r="DP116" s="59"/>
      <c r="DQ116" s="59"/>
      <c r="DR116" s="59"/>
      <c r="DS116" s="59"/>
      <c r="DT116" s="59"/>
      <c r="DU116" s="59" t="s">
        <v>614</v>
      </c>
      <c r="DV116" s="59" t="s">
        <v>582</v>
      </c>
      <c r="DW116" s="59" t="s">
        <v>583</v>
      </c>
      <c r="DX116" s="59" t="s">
        <v>594</v>
      </c>
      <c r="DY116" s="59" t="s">
        <v>582</v>
      </c>
      <c r="DZ116" s="59" t="s">
        <v>583</v>
      </c>
      <c r="EA116" s="59" t="s">
        <v>594</v>
      </c>
      <c r="EB116" s="59" t="s">
        <v>583</v>
      </c>
      <c r="EC116" s="59" t="s">
        <v>594</v>
      </c>
      <c r="ED116" s="59" t="s">
        <v>594</v>
      </c>
      <c r="EE116" s="59" t="s">
        <v>582</v>
      </c>
      <c r="EF116" s="59" t="s">
        <v>583</v>
      </c>
      <c r="EG116" s="59" t="s">
        <v>594</v>
      </c>
      <c r="EH116" s="59" t="s">
        <v>583</v>
      </c>
      <c r="EI116" s="59" t="s">
        <v>594</v>
      </c>
      <c r="EJ116" s="59" t="s">
        <v>594</v>
      </c>
      <c r="EK116" s="59" t="s">
        <v>583</v>
      </c>
      <c r="EL116" s="59" t="s">
        <v>594</v>
      </c>
      <c r="EM116" s="59" t="s">
        <v>594</v>
      </c>
      <c r="EN116" s="59" t="s">
        <v>594</v>
      </c>
      <c r="EO116" s="59" t="s">
        <v>582</v>
      </c>
      <c r="EP116" s="59" t="s">
        <v>582</v>
      </c>
      <c r="EQ116" s="59" t="s">
        <v>582</v>
      </c>
      <c r="ER116" s="59" t="s">
        <v>583</v>
      </c>
      <c r="ES116" s="59" t="s">
        <v>583</v>
      </c>
      <c r="ET116" s="59" t="s">
        <v>594</v>
      </c>
      <c r="EU116" s="59" t="s">
        <v>594</v>
      </c>
      <c r="EV116" s="59" t="s">
        <v>604</v>
      </c>
      <c r="EW116" s="59" t="s">
        <v>604</v>
      </c>
      <c r="EX116" s="59"/>
      <c r="EY116" s="59" t="s">
        <v>604</v>
      </c>
      <c r="EZ116" s="59" t="s">
        <v>604</v>
      </c>
      <c r="FA116" s="59" t="s">
        <v>604</v>
      </c>
    </row>
    <row r="117" spans="1:157" ht="15" thickBot="1" x14ac:dyDescent="0.35">
      <c r="A117" s="61" t="s">
        <v>615</v>
      </c>
      <c r="B117" s="62" t="s">
        <v>572</v>
      </c>
      <c r="C117" s="62" t="s">
        <v>581</v>
      </c>
      <c r="D117" s="62" t="s">
        <v>616</v>
      </c>
      <c r="E117" s="62" t="s">
        <v>617</v>
      </c>
      <c r="F117" s="62" t="s">
        <v>618</v>
      </c>
      <c r="G117" s="62" t="s">
        <v>581</v>
      </c>
      <c r="H117" s="187" t="s">
        <v>616</v>
      </c>
      <c r="I117" s="62" t="s">
        <v>617</v>
      </c>
      <c r="J117" s="62" t="s">
        <v>618</v>
      </c>
      <c r="K117" s="62" t="s">
        <v>616</v>
      </c>
      <c r="L117" s="63" t="s">
        <v>617</v>
      </c>
      <c r="M117" s="62" t="s">
        <v>618</v>
      </c>
      <c r="N117" s="62" t="s">
        <v>617</v>
      </c>
      <c r="O117" s="62" t="s">
        <v>618</v>
      </c>
      <c r="P117" s="62" t="s">
        <v>618</v>
      </c>
      <c r="Q117" s="62" t="s">
        <v>597</v>
      </c>
      <c r="R117" s="62" t="s">
        <v>616</v>
      </c>
      <c r="S117" s="62" t="s">
        <v>599</v>
      </c>
      <c r="T117" s="62" t="s">
        <v>618</v>
      </c>
      <c r="U117" s="62" t="s">
        <v>616</v>
      </c>
      <c r="V117" s="62" t="s">
        <v>617</v>
      </c>
      <c r="W117" s="62" t="s">
        <v>618</v>
      </c>
      <c r="X117" s="62" t="s">
        <v>617</v>
      </c>
      <c r="Y117" s="62" t="s">
        <v>618</v>
      </c>
      <c r="Z117" s="62" t="s">
        <v>618</v>
      </c>
      <c r="AA117" s="62" t="s">
        <v>616</v>
      </c>
      <c r="AB117" s="62" t="s">
        <v>617</v>
      </c>
      <c r="AC117" s="62" t="s">
        <v>618</v>
      </c>
      <c r="AD117" s="63" t="s">
        <v>617</v>
      </c>
      <c r="AE117" s="63" t="s">
        <v>618</v>
      </c>
      <c r="AF117" s="63" t="s">
        <v>618</v>
      </c>
      <c r="AG117" s="62" t="s">
        <v>617</v>
      </c>
      <c r="AH117" s="62" t="s">
        <v>618</v>
      </c>
      <c r="AI117" s="62" t="s">
        <v>618</v>
      </c>
      <c r="AJ117" s="62" t="s">
        <v>618</v>
      </c>
      <c r="AK117" s="64" t="s">
        <v>619</v>
      </c>
      <c r="AL117" s="62" t="s">
        <v>581</v>
      </c>
      <c r="AM117" s="62" t="s">
        <v>616</v>
      </c>
      <c r="AN117" s="62" t="s">
        <v>617</v>
      </c>
      <c r="AO117" s="62" t="s">
        <v>618</v>
      </c>
      <c r="AP117" s="62" t="s">
        <v>581</v>
      </c>
      <c r="AQ117" s="62" t="s">
        <v>616</v>
      </c>
      <c r="AR117" s="62" t="s">
        <v>617</v>
      </c>
      <c r="AS117" s="62" t="s">
        <v>618</v>
      </c>
      <c r="AT117" s="62" t="s">
        <v>616</v>
      </c>
      <c r="AU117" s="63" t="s">
        <v>617</v>
      </c>
      <c r="AV117" s="62" t="s">
        <v>618</v>
      </c>
      <c r="AW117" s="62" t="s">
        <v>617</v>
      </c>
      <c r="AX117" s="62" t="s">
        <v>618</v>
      </c>
      <c r="AY117" s="62" t="s">
        <v>618</v>
      </c>
      <c r="AZ117" s="62" t="s">
        <v>581</v>
      </c>
      <c r="BA117" s="62" t="s">
        <v>616</v>
      </c>
      <c r="BB117" s="62" t="s">
        <v>617</v>
      </c>
      <c r="BC117" s="62" t="s">
        <v>618</v>
      </c>
      <c r="BD117" s="62" t="s">
        <v>616</v>
      </c>
      <c r="BE117" s="62" t="s">
        <v>620</v>
      </c>
      <c r="BF117" s="62" t="s">
        <v>618</v>
      </c>
      <c r="BG117" s="62" t="s">
        <v>617</v>
      </c>
      <c r="BH117" s="62" t="s">
        <v>618</v>
      </c>
      <c r="BI117" s="62" t="s">
        <v>618</v>
      </c>
      <c r="BJ117" s="62" t="s">
        <v>616</v>
      </c>
      <c r="BK117" s="62" t="s">
        <v>617</v>
      </c>
      <c r="BL117" s="62" t="s">
        <v>618</v>
      </c>
      <c r="BM117" s="63" t="s">
        <v>617</v>
      </c>
      <c r="BN117" s="63" t="s">
        <v>618</v>
      </c>
      <c r="BO117" s="63" t="s">
        <v>618</v>
      </c>
      <c r="BP117" s="62" t="s">
        <v>617</v>
      </c>
      <c r="BQ117" s="62" t="s">
        <v>618</v>
      </c>
      <c r="BR117" s="62" t="s">
        <v>618</v>
      </c>
      <c r="BS117" s="65" t="s">
        <v>618</v>
      </c>
      <c r="BT117" s="62" t="s">
        <v>582</v>
      </c>
      <c r="BU117" s="66" t="s">
        <v>583</v>
      </c>
      <c r="BV117" s="66" t="s">
        <v>583</v>
      </c>
      <c r="BW117" s="66" t="s">
        <v>583</v>
      </c>
      <c r="BX117" s="66" t="s">
        <v>594</v>
      </c>
      <c r="BY117" s="66" t="s">
        <v>594</v>
      </c>
      <c r="BZ117" s="66" t="s">
        <v>594</v>
      </c>
      <c r="CA117" s="66" t="s">
        <v>611</v>
      </c>
      <c r="CB117" s="66" t="s">
        <v>582</v>
      </c>
      <c r="CC117" s="66" t="s">
        <v>583</v>
      </c>
      <c r="CD117" s="66" t="s">
        <v>583</v>
      </c>
      <c r="CE117" s="66" t="s">
        <v>583</v>
      </c>
      <c r="CF117" s="66" t="s">
        <v>594</v>
      </c>
      <c r="CG117" s="66" t="s">
        <v>594</v>
      </c>
      <c r="CH117" s="66" t="s">
        <v>594</v>
      </c>
      <c r="CI117" s="66" t="s">
        <v>611</v>
      </c>
      <c r="CJ117" s="66" t="s">
        <v>610</v>
      </c>
      <c r="CK117" s="66" t="s">
        <v>610</v>
      </c>
      <c r="CL117" s="66" t="s">
        <v>610</v>
      </c>
      <c r="CM117" s="66" t="s">
        <v>610</v>
      </c>
      <c r="CN117" s="66" t="s">
        <v>610</v>
      </c>
      <c r="CO117" s="66" t="s">
        <v>610</v>
      </c>
      <c r="CP117" s="66" t="s">
        <v>610</v>
      </c>
      <c r="CQ117" s="66"/>
      <c r="CR117" s="66"/>
      <c r="CS117" s="66"/>
      <c r="CT117" s="66"/>
      <c r="CU117" s="66" t="s">
        <v>610</v>
      </c>
      <c r="CV117" s="66" t="s">
        <v>610</v>
      </c>
      <c r="CW117" s="66" t="s">
        <v>610</v>
      </c>
      <c r="CX117" s="66" t="s">
        <v>610</v>
      </c>
      <c r="CY117" s="66" t="s">
        <v>610</v>
      </c>
      <c r="CZ117" s="66" t="s">
        <v>610</v>
      </c>
      <c r="DA117" s="66" t="s">
        <v>610</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582</v>
      </c>
      <c r="EP117" s="66" t="s">
        <v>583</v>
      </c>
      <c r="EQ117" s="66" t="s">
        <v>583</v>
      </c>
      <c r="ER117" s="66" t="s">
        <v>583</v>
      </c>
      <c r="ES117" s="66" t="s">
        <v>594</v>
      </c>
      <c r="ET117" s="66" t="s">
        <v>594</v>
      </c>
      <c r="EU117" s="66" t="s">
        <v>594</v>
      </c>
      <c r="EV117" s="66" t="s">
        <v>611</v>
      </c>
      <c r="EW117" s="66" t="s">
        <v>612</v>
      </c>
      <c r="EX117" s="66"/>
      <c r="EY117" s="66" t="s">
        <v>611</v>
      </c>
      <c r="EZ117" s="66" t="s">
        <v>611</v>
      </c>
      <c r="FA117" s="66" t="s">
        <v>612</v>
      </c>
    </row>
    <row r="118" spans="1:157" ht="16.5" x14ac:dyDescent="0.3">
      <c r="A118" s="67" t="s">
        <v>621</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6.5" x14ac:dyDescent="0.3">
      <c r="A119" s="153" t="s">
        <v>622</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6.5" x14ac:dyDescent="0.3">
      <c r="A120" s="153" t="s">
        <v>623</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6.5" x14ac:dyDescent="0.3">
      <c r="A121" s="153" t="s">
        <v>624</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6.5" x14ac:dyDescent="0.3">
      <c r="A122" s="153" t="s">
        <v>625</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6.5" x14ac:dyDescent="0.3">
      <c r="A123" s="153" t="s">
        <v>626</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6.5" x14ac:dyDescent="0.3">
      <c r="A124" s="153" t="s">
        <v>627</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6.5" x14ac:dyDescent="0.3">
      <c r="A125" s="158" t="s">
        <v>628</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6.5" x14ac:dyDescent="0.3">
      <c r="A126" s="158" t="s">
        <v>629</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6.5" x14ac:dyDescent="0.3">
      <c r="A127" s="159" t="s">
        <v>630</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
      <c r="A128" s="83" t="s">
        <v>631</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6.5" x14ac:dyDescent="0.3">
      <c r="A129" s="87" t="s">
        <v>632</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7.2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633</v>
      </c>
      <c r="AL130" s="95" t="s">
        <v>633</v>
      </c>
      <c r="AM130" s="95" t="s">
        <v>633</v>
      </c>
      <c r="AN130" s="95" t="s">
        <v>633</v>
      </c>
      <c r="AO130" s="95" t="s">
        <v>633</v>
      </c>
      <c r="AP130" s="95" t="s">
        <v>633</v>
      </c>
      <c r="AQ130" s="95" t="s">
        <v>633</v>
      </c>
      <c r="AR130" s="95" t="s">
        <v>633</v>
      </c>
      <c r="AS130" s="95" t="s">
        <v>633</v>
      </c>
      <c r="AT130" s="95" t="s">
        <v>633</v>
      </c>
      <c r="AU130" s="95" t="s">
        <v>633</v>
      </c>
      <c r="AV130" s="95" t="s">
        <v>633</v>
      </c>
      <c r="AW130" s="95" t="s">
        <v>633</v>
      </c>
      <c r="AX130" s="95" t="s">
        <v>633</v>
      </c>
      <c r="AY130" s="95" t="s">
        <v>633</v>
      </c>
      <c r="AZ130" s="95" t="s">
        <v>633</v>
      </c>
      <c r="BA130" s="95" t="s">
        <v>633</v>
      </c>
      <c r="BB130" s="95" t="s">
        <v>633</v>
      </c>
      <c r="BC130" s="95" t="s">
        <v>633</v>
      </c>
      <c r="BD130" s="95" t="s">
        <v>633</v>
      </c>
      <c r="BE130" s="95" t="s">
        <v>633</v>
      </c>
      <c r="BF130" s="95" t="s">
        <v>633</v>
      </c>
      <c r="BG130" s="95" t="s">
        <v>633</v>
      </c>
      <c r="BH130" s="95" t="s">
        <v>633</v>
      </c>
      <c r="BI130" s="95" t="s">
        <v>633</v>
      </c>
      <c r="BJ130" s="95" t="s">
        <v>633</v>
      </c>
      <c r="BK130" s="95" t="s">
        <v>633</v>
      </c>
      <c r="BL130" s="95" t="s">
        <v>633</v>
      </c>
      <c r="BM130" s="95" t="s">
        <v>633</v>
      </c>
      <c r="BN130" s="95" t="s">
        <v>633</v>
      </c>
      <c r="BO130" s="95" t="s">
        <v>633</v>
      </c>
      <c r="BP130" s="95" t="s">
        <v>633</v>
      </c>
      <c r="BQ130" s="95" t="s">
        <v>633</v>
      </c>
      <c r="BR130" s="95" t="s">
        <v>633</v>
      </c>
      <c r="BS130" s="95" t="s">
        <v>633</v>
      </c>
      <c r="BT130" s="89"/>
      <c r="BU130" s="89"/>
      <c r="BV130" s="89"/>
      <c r="BW130" s="89"/>
      <c r="BX130" s="89"/>
      <c r="BY130" s="94"/>
      <c r="BZ130" s="95"/>
      <c r="CA130" s="95"/>
      <c r="CB130" s="95" t="s">
        <v>633</v>
      </c>
      <c r="CC130" s="95" t="s">
        <v>633</v>
      </c>
      <c r="CD130" s="95" t="s">
        <v>633</v>
      </c>
      <c r="CE130" s="95" t="s">
        <v>633</v>
      </c>
      <c r="CF130" s="95" t="s">
        <v>633</v>
      </c>
      <c r="CG130" s="95" t="s">
        <v>633</v>
      </c>
      <c r="CH130" s="95" t="s">
        <v>633</v>
      </c>
      <c r="CI130" s="95" t="s">
        <v>633</v>
      </c>
      <c r="CJ130" s="95"/>
      <c r="CK130" s="95"/>
      <c r="CL130" s="95"/>
      <c r="CM130" s="95"/>
      <c r="CN130" s="95"/>
      <c r="CO130" s="95"/>
      <c r="CP130" s="95"/>
      <c r="CQ130" s="95"/>
      <c r="CR130" s="95"/>
      <c r="CS130" s="95"/>
      <c r="CT130" s="95"/>
      <c r="CU130" s="95" t="s">
        <v>634</v>
      </c>
      <c r="CV130" s="95" t="s">
        <v>634</v>
      </c>
      <c r="CW130" s="95" t="s">
        <v>634</v>
      </c>
      <c r="CX130" s="95" t="s">
        <v>634</v>
      </c>
      <c r="CY130" s="95" t="s">
        <v>634</v>
      </c>
      <c r="CZ130" s="95" t="s">
        <v>634</v>
      </c>
      <c r="DA130" s="95" t="s">
        <v>634</v>
      </c>
      <c r="DB130" s="95" t="s">
        <v>634</v>
      </c>
      <c r="DC130" s="95" t="s">
        <v>634</v>
      </c>
      <c r="DD130" s="95" t="s">
        <v>634</v>
      </c>
      <c r="DE130" s="95" t="s">
        <v>634</v>
      </c>
      <c r="DF130" s="95" t="s">
        <v>634</v>
      </c>
      <c r="DG130" s="95" t="s">
        <v>634</v>
      </c>
      <c r="DH130" s="95" t="s">
        <v>634</v>
      </c>
      <c r="DI130" s="95" t="s">
        <v>634</v>
      </c>
      <c r="DJ130" s="95" t="s">
        <v>634</v>
      </c>
      <c r="DK130" s="95" t="s">
        <v>634</v>
      </c>
      <c r="DL130" s="95" t="s">
        <v>634</v>
      </c>
      <c r="DM130" s="95" t="s">
        <v>634</v>
      </c>
      <c r="DN130" s="95" t="s">
        <v>634</v>
      </c>
      <c r="DO130" s="95" t="s">
        <v>634</v>
      </c>
      <c r="DP130" s="95" t="s">
        <v>634</v>
      </c>
      <c r="DQ130" s="95" t="s">
        <v>634</v>
      </c>
      <c r="DR130" s="95" t="s">
        <v>634</v>
      </c>
      <c r="DS130" s="95" t="s">
        <v>634</v>
      </c>
      <c r="DT130" s="95" t="s">
        <v>634</v>
      </c>
      <c r="DU130" s="95" t="s">
        <v>634</v>
      </c>
      <c r="DV130" s="95" t="s">
        <v>634</v>
      </c>
      <c r="DW130" s="95" t="s">
        <v>634</v>
      </c>
      <c r="DX130" s="95" t="s">
        <v>634</v>
      </c>
      <c r="DY130" s="95" t="s">
        <v>634</v>
      </c>
      <c r="DZ130" s="95" t="s">
        <v>634</v>
      </c>
      <c r="EA130" s="95" t="s">
        <v>634</v>
      </c>
      <c r="EB130" s="95" t="s">
        <v>634</v>
      </c>
      <c r="EC130" s="95" t="s">
        <v>634</v>
      </c>
      <c r="ED130" s="95" t="s">
        <v>634</v>
      </c>
      <c r="EE130" s="95" t="s">
        <v>634</v>
      </c>
      <c r="EF130" s="95" t="s">
        <v>634</v>
      </c>
      <c r="EG130" s="95" t="s">
        <v>634</v>
      </c>
      <c r="EH130" s="95" t="s">
        <v>634</v>
      </c>
      <c r="EI130" s="95" t="s">
        <v>634</v>
      </c>
      <c r="EJ130" s="95" t="s">
        <v>634</v>
      </c>
      <c r="EK130" s="95" t="s">
        <v>634</v>
      </c>
      <c r="EL130" s="95" t="s">
        <v>634</v>
      </c>
      <c r="EM130" s="95" t="s">
        <v>634</v>
      </c>
      <c r="EN130" s="95" t="s">
        <v>634</v>
      </c>
      <c r="EO130" s="89" t="s">
        <v>634</v>
      </c>
      <c r="EP130" s="95" t="s">
        <v>634</v>
      </c>
      <c r="EQ130" s="95" t="s">
        <v>634</v>
      </c>
      <c r="ER130" s="95" t="s">
        <v>634</v>
      </c>
      <c r="ES130" s="95" t="s">
        <v>634</v>
      </c>
      <c r="ET130" s="95" t="s">
        <v>634</v>
      </c>
      <c r="EU130" s="95" t="s">
        <v>634</v>
      </c>
      <c r="EV130" s="95" t="s">
        <v>634</v>
      </c>
      <c r="EW130" s="95" t="s">
        <v>634</v>
      </c>
      <c r="EX130" s="95" t="s">
        <v>634</v>
      </c>
      <c r="EY130" s="95" t="s">
        <v>634</v>
      </c>
      <c r="EZ130" s="95" t="s">
        <v>634</v>
      </c>
      <c r="FA130" s="95" t="s">
        <v>634</v>
      </c>
    </row>
    <row r="131" spans="1:157" ht="16.5" x14ac:dyDescent="0.3">
      <c r="A131" s="87" t="s">
        <v>635</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7.25" thickBot="1" x14ac:dyDescent="0.35">
      <c r="A132" s="100" t="s">
        <v>636</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30.75" thickBot="1" x14ac:dyDescent="0.25">
      <c r="A133" s="165" t="s">
        <v>637</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35">
      <c r="A134" s="49" t="s">
        <v>643</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4.25" x14ac:dyDescent="0.3">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572</v>
      </c>
      <c r="BU135" s="57" t="s">
        <v>573</v>
      </c>
      <c r="BV135" s="57" t="s">
        <v>574</v>
      </c>
      <c r="BW135" s="57" t="s">
        <v>574</v>
      </c>
      <c r="BX135" s="57" t="s">
        <v>574</v>
      </c>
      <c r="BY135" s="57" t="s">
        <v>574</v>
      </c>
      <c r="BZ135" s="57" t="s">
        <v>574</v>
      </c>
      <c r="CA135" s="57" t="s">
        <v>575</v>
      </c>
      <c r="CB135" s="57" t="s">
        <v>576</v>
      </c>
      <c r="CC135" s="57" t="s">
        <v>576</v>
      </c>
      <c r="CD135" s="57" t="s">
        <v>576</v>
      </c>
      <c r="CE135" s="57" t="s">
        <v>576</v>
      </c>
      <c r="CF135" s="57" t="s">
        <v>576</v>
      </c>
      <c r="CG135" s="57" t="s">
        <v>576</v>
      </c>
      <c r="CH135" s="57" t="s">
        <v>576</v>
      </c>
      <c r="CI135" s="57" t="s">
        <v>575</v>
      </c>
      <c r="CJ135" s="57" t="s">
        <v>574</v>
      </c>
      <c r="CK135" s="57" t="s">
        <v>574</v>
      </c>
      <c r="CL135" s="57" t="s">
        <v>574</v>
      </c>
      <c r="CM135" s="57" t="s">
        <v>574</v>
      </c>
      <c r="CN135" s="57" t="s">
        <v>574</v>
      </c>
      <c r="CO135" s="57" t="s">
        <v>574</v>
      </c>
      <c r="CP135" s="57" t="s">
        <v>574</v>
      </c>
      <c r="CQ135" s="57" t="s">
        <v>574</v>
      </c>
      <c r="CR135" s="57" t="s">
        <v>574</v>
      </c>
      <c r="CS135" s="57" t="s">
        <v>574</v>
      </c>
      <c r="CT135" s="57" t="s">
        <v>574</v>
      </c>
      <c r="CU135" s="57" t="s">
        <v>576</v>
      </c>
      <c r="CV135" s="57" t="s">
        <v>576</v>
      </c>
      <c r="CW135" s="57" t="s">
        <v>576</v>
      </c>
      <c r="CX135" s="57" t="s">
        <v>576</v>
      </c>
      <c r="CY135" s="57" t="s">
        <v>576</v>
      </c>
      <c r="CZ135" s="57" t="s">
        <v>576</v>
      </c>
      <c r="DA135" s="57" t="s">
        <v>576</v>
      </c>
      <c r="DB135" s="57" t="s">
        <v>577</v>
      </c>
      <c r="DC135" s="57" t="s">
        <v>577</v>
      </c>
      <c r="DD135" s="57" t="s">
        <v>577</v>
      </c>
      <c r="DE135" s="57" t="s">
        <v>577</v>
      </c>
      <c r="DF135" s="57" t="s">
        <v>578</v>
      </c>
      <c r="DG135" s="57" t="s">
        <v>579</v>
      </c>
      <c r="DH135" s="57" t="s">
        <v>579</v>
      </c>
      <c r="DI135" s="57" t="s">
        <v>579</v>
      </c>
      <c r="DJ135" s="57" t="s">
        <v>579</v>
      </c>
      <c r="DK135" s="57" t="s">
        <v>579</v>
      </c>
      <c r="DL135" s="57" t="s">
        <v>579</v>
      </c>
      <c r="DM135" s="57" t="s">
        <v>579</v>
      </c>
      <c r="DN135" s="57" t="s">
        <v>579</v>
      </c>
      <c r="DO135" s="57" t="s">
        <v>579</v>
      </c>
      <c r="DP135" s="57" t="s">
        <v>579</v>
      </c>
      <c r="DQ135" s="57" t="s">
        <v>579</v>
      </c>
      <c r="DR135" s="57" t="s">
        <v>579</v>
      </c>
      <c r="DS135" s="57" t="s">
        <v>579</v>
      </c>
      <c r="DT135" s="57" t="s">
        <v>579</v>
      </c>
      <c r="DU135" s="57" t="s">
        <v>579</v>
      </c>
      <c r="DV135" s="57" t="s">
        <v>579</v>
      </c>
      <c r="DW135" s="57" t="s">
        <v>579</v>
      </c>
      <c r="DX135" s="57" t="s">
        <v>579</v>
      </c>
      <c r="DY135" s="57" t="s">
        <v>579</v>
      </c>
      <c r="DZ135" s="57" t="s">
        <v>579</v>
      </c>
      <c r="EA135" s="57" t="s">
        <v>579</v>
      </c>
      <c r="EB135" s="57" t="s">
        <v>579</v>
      </c>
      <c r="EC135" s="57" t="s">
        <v>579</v>
      </c>
      <c r="ED135" s="57" t="s">
        <v>579</v>
      </c>
      <c r="EE135" s="57" t="s">
        <v>579</v>
      </c>
      <c r="EF135" s="57" t="s">
        <v>579</v>
      </c>
      <c r="EG135" s="57" t="s">
        <v>579</v>
      </c>
      <c r="EH135" s="57" t="s">
        <v>579</v>
      </c>
      <c r="EI135" s="57" t="s">
        <v>579</v>
      </c>
      <c r="EJ135" s="57" t="s">
        <v>579</v>
      </c>
      <c r="EK135" s="57" t="s">
        <v>579</v>
      </c>
      <c r="EL135" s="57" t="s">
        <v>579</v>
      </c>
      <c r="EM135" s="57" t="s">
        <v>579</v>
      </c>
      <c r="EN135" s="57" t="s">
        <v>579</v>
      </c>
      <c r="EO135" s="57" t="s">
        <v>579</v>
      </c>
      <c r="EP135" s="57" t="s">
        <v>579</v>
      </c>
      <c r="EQ135" s="57" t="s">
        <v>579</v>
      </c>
      <c r="ER135" s="57" t="s">
        <v>579</v>
      </c>
      <c r="ES135" s="57" t="s">
        <v>579</v>
      </c>
      <c r="ET135" s="57" t="s">
        <v>579</v>
      </c>
      <c r="EU135" s="57" t="s">
        <v>579</v>
      </c>
      <c r="EV135" s="57" t="s">
        <v>575</v>
      </c>
      <c r="EW135" s="57" t="s">
        <v>575</v>
      </c>
      <c r="EX135" s="57" t="s">
        <v>580</v>
      </c>
      <c r="EY135" s="57" t="s">
        <v>575</v>
      </c>
      <c r="EZ135" s="57" t="s">
        <v>575</v>
      </c>
      <c r="FA135" s="57" t="s">
        <v>575</v>
      </c>
    </row>
    <row r="136" spans="1:157" ht="14.25" x14ac:dyDescent="0.3">
      <c r="A136" s="52"/>
      <c r="B136" s="53"/>
      <c r="C136" s="54"/>
      <c r="D136" s="54"/>
      <c r="E136" s="54"/>
      <c r="F136" s="54"/>
      <c r="G136" s="54"/>
      <c r="H136" s="186"/>
      <c r="I136" s="54"/>
      <c r="J136" s="54"/>
      <c r="K136" s="54"/>
      <c r="L136" s="54"/>
      <c r="M136" s="54"/>
      <c r="N136" s="54"/>
      <c r="O136" s="54"/>
      <c r="P136" s="54"/>
      <c r="Q136" s="53" t="s">
        <v>574</v>
      </c>
      <c r="R136" s="53" t="s">
        <v>574</v>
      </c>
      <c r="S136" s="53" t="s">
        <v>574</v>
      </c>
      <c r="T136" s="53" t="s">
        <v>574</v>
      </c>
      <c r="U136" s="53" t="s">
        <v>574</v>
      </c>
      <c r="V136" s="53" t="s">
        <v>574</v>
      </c>
      <c r="W136" s="53" t="s">
        <v>574</v>
      </c>
      <c r="X136" s="53" t="s">
        <v>574</v>
      </c>
      <c r="Y136" s="53" t="s">
        <v>574</v>
      </c>
      <c r="Z136" s="53" t="s">
        <v>574</v>
      </c>
      <c r="AA136" s="53" t="s">
        <v>574</v>
      </c>
      <c r="AB136" s="53" t="s">
        <v>574</v>
      </c>
      <c r="AC136" s="53" t="s">
        <v>574</v>
      </c>
      <c r="AD136" s="54" t="s">
        <v>574</v>
      </c>
      <c r="AE136" s="54" t="s">
        <v>574</v>
      </c>
      <c r="AF136" s="54" t="s">
        <v>574</v>
      </c>
      <c r="AG136" s="53" t="s">
        <v>574</v>
      </c>
      <c r="AH136" s="53" t="s">
        <v>574</v>
      </c>
      <c r="AI136" s="53" t="s">
        <v>574</v>
      </c>
      <c r="AJ136" s="53" t="s">
        <v>574</v>
      </c>
      <c r="AK136" s="54"/>
      <c r="AL136" s="54"/>
      <c r="AM136" s="54"/>
      <c r="AN136" s="54"/>
      <c r="AO136" s="54"/>
      <c r="AP136" s="54"/>
      <c r="AQ136" s="54"/>
      <c r="AR136" s="54"/>
      <c r="AS136" s="54"/>
      <c r="AT136" s="54"/>
      <c r="AU136" s="54"/>
      <c r="AV136" s="54"/>
      <c r="AW136" s="54"/>
      <c r="AX136" s="54"/>
      <c r="AY136" s="54"/>
      <c r="AZ136" s="53" t="s">
        <v>576</v>
      </c>
      <c r="BA136" s="55" t="s">
        <v>576</v>
      </c>
      <c r="BB136" s="55" t="s">
        <v>576</v>
      </c>
      <c r="BC136" s="55" t="s">
        <v>576</v>
      </c>
      <c r="BD136" s="55" t="s">
        <v>576</v>
      </c>
      <c r="BE136" s="55" t="s">
        <v>576</v>
      </c>
      <c r="BF136" s="53" t="s">
        <v>576</v>
      </c>
      <c r="BG136" s="55" t="s">
        <v>576</v>
      </c>
      <c r="BH136" s="55" t="s">
        <v>576</v>
      </c>
      <c r="BI136" s="55" t="s">
        <v>576</v>
      </c>
      <c r="BJ136" s="53" t="s">
        <v>576</v>
      </c>
      <c r="BK136" s="55" t="s">
        <v>576</v>
      </c>
      <c r="BL136" s="55" t="s">
        <v>576</v>
      </c>
      <c r="BM136" s="53" t="s">
        <v>576</v>
      </c>
      <c r="BN136" s="53" t="s">
        <v>576</v>
      </c>
      <c r="BO136" s="53" t="s">
        <v>576</v>
      </c>
      <c r="BP136" s="55" t="s">
        <v>576</v>
      </c>
      <c r="BQ136" s="55" t="s">
        <v>576</v>
      </c>
      <c r="BR136" s="55" t="s">
        <v>576</v>
      </c>
      <c r="BS136" s="58" t="s">
        <v>576</v>
      </c>
      <c r="BT136" s="54" t="s">
        <v>581</v>
      </c>
      <c r="BU136" s="59" t="s">
        <v>581</v>
      </c>
      <c r="BV136" s="59" t="s">
        <v>581</v>
      </c>
      <c r="BW136" s="59" t="s">
        <v>581</v>
      </c>
      <c r="BX136" s="59" t="s">
        <v>582</v>
      </c>
      <c r="BY136" s="59" t="s">
        <v>582</v>
      </c>
      <c r="BZ136" s="59" t="s">
        <v>583</v>
      </c>
      <c r="CA136" s="59" t="s">
        <v>584</v>
      </c>
      <c r="CB136" s="59" t="s">
        <v>581</v>
      </c>
      <c r="CC136" s="59" t="s">
        <v>581</v>
      </c>
      <c r="CD136" s="59" t="s">
        <v>581</v>
      </c>
      <c r="CE136" s="59" t="s">
        <v>581</v>
      </c>
      <c r="CF136" s="59" t="s">
        <v>582</v>
      </c>
      <c r="CG136" s="59" t="s">
        <v>582</v>
      </c>
      <c r="CH136" s="59" t="s">
        <v>583</v>
      </c>
      <c r="CI136" s="59" t="s">
        <v>577</v>
      </c>
      <c r="CJ136" s="59" t="s">
        <v>585</v>
      </c>
      <c r="CK136" s="59" t="s">
        <v>581</v>
      </c>
      <c r="CL136" s="59" t="s">
        <v>586</v>
      </c>
      <c r="CM136" s="59" t="s">
        <v>586</v>
      </c>
      <c r="CN136" s="59" t="s">
        <v>582</v>
      </c>
      <c r="CO136" s="59" t="s">
        <v>587</v>
      </c>
      <c r="CP136" s="59" t="s">
        <v>588</v>
      </c>
      <c r="CQ136" s="59" t="s">
        <v>589</v>
      </c>
      <c r="CR136" s="59" t="s">
        <v>590</v>
      </c>
      <c r="CS136" s="59" t="s">
        <v>591</v>
      </c>
      <c r="CT136" s="59" t="s">
        <v>592</v>
      </c>
      <c r="CU136" s="59" t="s">
        <v>585</v>
      </c>
      <c r="CV136" s="59" t="s">
        <v>581</v>
      </c>
      <c r="CW136" s="59" t="s">
        <v>586</v>
      </c>
      <c r="CX136" s="59" t="s">
        <v>586</v>
      </c>
      <c r="CY136" s="59" t="s">
        <v>582</v>
      </c>
      <c r="CZ136" s="59" t="s">
        <v>587</v>
      </c>
      <c r="DA136" s="59" t="s">
        <v>588</v>
      </c>
      <c r="DB136" s="59" t="s">
        <v>589</v>
      </c>
      <c r="DC136" s="59" t="s">
        <v>590</v>
      </c>
      <c r="DD136" s="59" t="s">
        <v>591</v>
      </c>
      <c r="DE136" s="59" t="s">
        <v>592</v>
      </c>
      <c r="DF136" s="59" t="s">
        <v>593</v>
      </c>
      <c r="DG136" s="59" t="s">
        <v>581</v>
      </c>
      <c r="DH136" s="59" t="s">
        <v>582</v>
      </c>
      <c r="DI136" s="59" t="s">
        <v>583</v>
      </c>
      <c r="DJ136" s="59" t="s">
        <v>594</v>
      </c>
      <c r="DK136" s="59" t="s">
        <v>581</v>
      </c>
      <c r="DL136" s="59" t="s">
        <v>581</v>
      </c>
      <c r="DM136" s="59" t="s">
        <v>581</v>
      </c>
      <c r="DN136" s="59" t="s">
        <v>581</v>
      </c>
      <c r="DO136" s="59" t="s">
        <v>582</v>
      </c>
      <c r="DP136" s="59" t="s">
        <v>582</v>
      </c>
      <c r="DQ136" s="59" t="s">
        <v>582</v>
      </c>
      <c r="DR136" s="59" t="s">
        <v>583</v>
      </c>
      <c r="DS136" s="59" t="s">
        <v>583</v>
      </c>
      <c r="DT136" s="59" t="s">
        <v>594</v>
      </c>
      <c r="DU136" s="59" t="s">
        <v>581</v>
      </c>
      <c r="DV136" s="59" t="s">
        <v>581</v>
      </c>
      <c r="DW136" s="59" t="s">
        <v>581</v>
      </c>
      <c r="DX136" s="59" t="s">
        <v>581</v>
      </c>
      <c r="DY136" s="59" t="s">
        <v>581</v>
      </c>
      <c r="DZ136" s="59" t="s">
        <v>581</v>
      </c>
      <c r="EA136" s="59" t="s">
        <v>581</v>
      </c>
      <c r="EB136" s="59" t="s">
        <v>581</v>
      </c>
      <c r="EC136" s="59" t="s">
        <v>581</v>
      </c>
      <c r="ED136" s="59" t="s">
        <v>581</v>
      </c>
      <c r="EE136" s="59" t="s">
        <v>582</v>
      </c>
      <c r="EF136" s="59" t="s">
        <v>582</v>
      </c>
      <c r="EG136" s="59" t="s">
        <v>582</v>
      </c>
      <c r="EH136" s="59" t="s">
        <v>582</v>
      </c>
      <c r="EI136" s="59" t="s">
        <v>582</v>
      </c>
      <c r="EJ136" s="59" t="s">
        <v>582</v>
      </c>
      <c r="EK136" s="59" t="s">
        <v>583</v>
      </c>
      <c r="EL136" s="59" t="s">
        <v>583</v>
      </c>
      <c r="EM136" s="59" t="s">
        <v>583</v>
      </c>
      <c r="EN136" s="59" t="s">
        <v>594</v>
      </c>
      <c r="EO136" s="59" t="s">
        <v>581</v>
      </c>
      <c r="EP136" s="59" t="s">
        <v>581</v>
      </c>
      <c r="EQ136" s="59" t="s">
        <v>581</v>
      </c>
      <c r="ER136" s="59" t="s">
        <v>581</v>
      </c>
      <c r="ES136" s="59" t="s">
        <v>582</v>
      </c>
      <c r="ET136" s="59" t="s">
        <v>582</v>
      </c>
      <c r="EU136" s="59" t="s">
        <v>583</v>
      </c>
      <c r="EV136" s="59" t="s">
        <v>595</v>
      </c>
      <c r="EW136" s="59" t="s">
        <v>595</v>
      </c>
      <c r="EX136" s="59" t="s">
        <v>593</v>
      </c>
      <c r="EY136" s="59" t="s">
        <v>596</v>
      </c>
      <c r="EZ136" s="59" t="s">
        <v>596</v>
      </c>
      <c r="FA136" s="59" t="s">
        <v>596</v>
      </c>
    </row>
    <row r="137" spans="1:157" ht="14.25" x14ac:dyDescent="0.3">
      <c r="A137" s="52"/>
      <c r="B137" s="53"/>
      <c r="C137" s="53"/>
      <c r="D137" s="53"/>
      <c r="E137" s="53"/>
      <c r="F137" s="53"/>
      <c r="G137" s="53" t="s">
        <v>574</v>
      </c>
      <c r="H137" s="185" t="s">
        <v>574</v>
      </c>
      <c r="I137" s="53" t="s">
        <v>574</v>
      </c>
      <c r="J137" s="53" t="s">
        <v>574</v>
      </c>
      <c r="K137" s="53" t="s">
        <v>574</v>
      </c>
      <c r="L137" s="54" t="s">
        <v>574</v>
      </c>
      <c r="M137" s="53" t="s">
        <v>574</v>
      </c>
      <c r="N137" s="53" t="s">
        <v>574</v>
      </c>
      <c r="O137" s="53" t="s">
        <v>574</v>
      </c>
      <c r="P137" s="53" t="s">
        <v>574</v>
      </c>
      <c r="Q137" s="53" t="s">
        <v>597</v>
      </c>
      <c r="R137" s="53" t="s">
        <v>597</v>
      </c>
      <c r="S137" s="53" t="s">
        <v>597</v>
      </c>
      <c r="T137" s="53" t="s">
        <v>597</v>
      </c>
      <c r="U137" s="53" t="s">
        <v>597</v>
      </c>
      <c r="V137" s="53" t="s">
        <v>597</v>
      </c>
      <c r="W137" s="53" t="s">
        <v>597</v>
      </c>
      <c r="X137" s="53" t="s">
        <v>597</v>
      </c>
      <c r="Y137" s="53" t="s">
        <v>597</v>
      </c>
      <c r="Z137" s="53" t="s">
        <v>597</v>
      </c>
      <c r="AA137" s="53" t="s">
        <v>598</v>
      </c>
      <c r="AB137" s="53" t="s">
        <v>598</v>
      </c>
      <c r="AC137" s="53" t="s">
        <v>598</v>
      </c>
      <c r="AD137" s="54" t="s">
        <v>598</v>
      </c>
      <c r="AE137" s="54" t="s">
        <v>598</v>
      </c>
      <c r="AF137" s="54" t="s">
        <v>598</v>
      </c>
      <c r="AG137" s="53" t="s">
        <v>599</v>
      </c>
      <c r="AH137" s="53" t="s">
        <v>599</v>
      </c>
      <c r="AI137" s="53" t="s">
        <v>599</v>
      </c>
      <c r="AJ137" s="53" t="s">
        <v>600</v>
      </c>
      <c r="AK137" s="53"/>
      <c r="AL137" s="54"/>
      <c r="AM137" s="54"/>
      <c r="AN137" s="54"/>
      <c r="AO137" s="54"/>
      <c r="AP137" s="55" t="s">
        <v>576</v>
      </c>
      <c r="AQ137" s="55" t="s">
        <v>576</v>
      </c>
      <c r="AR137" s="55" t="s">
        <v>576</v>
      </c>
      <c r="AS137" s="55" t="s">
        <v>576</v>
      </c>
      <c r="AT137" s="55" t="s">
        <v>576</v>
      </c>
      <c r="AU137" s="55" t="s">
        <v>576</v>
      </c>
      <c r="AV137" s="53" t="s">
        <v>576</v>
      </c>
      <c r="AW137" s="53" t="s">
        <v>576</v>
      </c>
      <c r="AX137" s="55" t="s">
        <v>576</v>
      </c>
      <c r="AY137" s="53" t="s">
        <v>576</v>
      </c>
      <c r="AZ137" s="53" t="s">
        <v>597</v>
      </c>
      <c r="BA137" s="53" t="s">
        <v>597</v>
      </c>
      <c r="BB137" s="53" t="s">
        <v>597</v>
      </c>
      <c r="BC137" s="53" t="s">
        <v>597</v>
      </c>
      <c r="BD137" s="53" t="s">
        <v>597</v>
      </c>
      <c r="BE137" s="53" t="s">
        <v>597</v>
      </c>
      <c r="BF137" s="53" t="s">
        <v>597</v>
      </c>
      <c r="BG137" s="53" t="s">
        <v>597</v>
      </c>
      <c r="BH137" s="53" t="s">
        <v>597</v>
      </c>
      <c r="BI137" s="53" t="s">
        <v>597</v>
      </c>
      <c r="BJ137" s="53" t="s">
        <v>598</v>
      </c>
      <c r="BK137" s="53" t="s">
        <v>598</v>
      </c>
      <c r="BL137" s="53" t="s">
        <v>598</v>
      </c>
      <c r="BM137" s="54" t="s">
        <v>598</v>
      </c>
      <c r="BN137" s="54" t="s">
        <v>598</v>
      </c>
      <c r="BO137" s="54" t="s">
        <v>598</v>
      </c>
      <c r="BP137" s="53" t="s">
        <v>599</v>
      </c>
      <c r="BQ137" s="53" t="s">
        <v>599</v>
      </c>
      <c r="BR137" s="53" t="s">
        <v>599</v>
      </c>
      <c r="BS137" s="60" t="s">
        <v>600</v>
      </c>
      <c r="BT137" s="53" t="s">
        <v>581</v>
      </c>
      <c r="BU137" s="59" t="s">
        <v>581</v>
      </c>
      <c r="BV137" s="59" t="s">
        <v>582</v>
      </c>
      <c r="BW137" s="59" t="s">
        <v>582</v>
      </c>
      <c r="BX137" s="59" t="s">
        <v>583</v>
      </c>
      <c r="BY137" s="59" t="s">
        <v>583</v>
      </c>
      <c r="BZ137" s="59" t="s">
        <v>583</v>
      </c>
      <c r="CA137" s="59" t="s">
        <v>601</v>
      </c>
      <c r="CB137" s="59" t="s">
        <v>581</v>
      </c>
      <c r="CC137" s="59" t="s">
        <v>581</v>
      </c>
      <c r="CD137" s="59" t="s">
        <v>582</v>
      </c>
      <c r="CE137" s="59" t="s">
        <v>582</v>
      </c>
      <c r="CF137" s="59" t="s">
        <v>583</v>
      </c>
      <c r="CG137" s="59" t="s">
        <v>583</v>
      </c>
      <c r="CH137" s="59" t="s">
        <v>583</v>
      </c>
      <c r="CI137" s="59" t="s">
        <v>601</v>
      </c>
      <c r="CJ137" s="59" t="s">
        <v>586</v>
      </c>
      <c r="CK137" s="59" t="s">
        <v>586</v>
      </c>
      <c r="CL137" s="59" t="s">
        <v>587</v>
      </c>
      <c r="CM137" s="59" t="s">
        <v>588</v>
      </c>
      <c r="CN137" s="59" t="s">
        <v>588</v>
      </c>
      <c r="CO137" s="59" t="s">
        <v>602</v>
      </c>
      <c r="CP137" s="59" t="s">
        <v>603</v>
      </c>
      <c r="CQ137" s="59" t="s">
        <v>604</v>
      </c>
      <c r="CR137" s="59" t="s">
        <v>604</v>
      </c>
      <c r="CS137" s="59" t="s">
        <v>604</v>
      </c>
      <c r="CT137" s="59" t="s">
        <v>604</v>
      </c>
      <c r="CU137" s="59" t="s">
        <v>586</v>
      </c>
      <c r="CV137" s="59" t="s">
        <v>586</v>
      </c>
      <c r="CW137" s="59" t="s">
        <v>587</v>
      </c>
      <c r="CX137" s="59" t="s">
        <v>588</v>
      </c>
      <c r="CY137" s="59" t="s">
        <v>588</v>
      </c>
      <c r="CZ137" s="59" t="s">
        <v>602</v>
      </c>
      <c r="DA137" s="59" t="s">
        <v>603</v>
      </c>
      <c r="DB137" s="59" t="s">
        <v>604</v>
      </c>
      <c r="DC137" s="59" t="s">
        <v>604</v>
      </c>
      <c r="DD137" s="59" t="s">
        <v>604</v>
      </c>
      <c r="DE137" s="59" t="s">
        <v>604</v>
      </c>
      <c r="DF137" s="59"/>
      <c r="DG137" s="59"/>
      <c r="DH137" s="59"/>
      <c r="DI137" s="59"/>
      <c r="DJ137" s="59"/>
      <c r="DK137" s="59" t="s">
        <v>581</v>
      </c>
      <c r="DL137" s="59" t="s">
        <v>582</v>
      </c>
      <c r="DM137" s="59" t="s">
        <v>583</v>
      </c>
      <c r="DN137" s="59" t="s">
        <v>594</v>
      </c>
      <c r="DO137" s="59" t="s">
        <v>582</v>
      </c>
      <c r="DP137" s="59" t="s">
        <v>583</v>
      </c>
      <c r="DQ137" s="59" t="s">
        <v>594</v>
      </c>
      <c r="DR137" s="59" t="s">
        <v>583</v>
      </c>
      <c r="DS137" s="59" t="s">
        <v>594</v>
      </c>
      <c r="DT137" s="59" t="s">
        <v>594</v>
      </c>
      <c r="DU137" s="59" t="s">
        <v>581</v>
      </c>
      <c r="DV137" s="59" t="s">
        <v>581</v>
      </c>
      <c r="DW137" s="59" t="s">
        <v>581</v>
      </c>
      <c r="DX137" s="59" t="s">
        <v>581</v>
      </c>
      <c r="DY137" s="59" t="s">
        <v>582</v>
      </c>
      <c r="DZ137" s="59" t="s">
        <v>582</v>
      </c>
      <c r="EA137" s="59" t="s">
        <v>582</v>
      </c>
      <c r="EB137" s="59" t="s">
        <v>583</v>
      </c>
      <c r="EC137" s="59" t="s">
        <v>583</v>
      </c>
      <c r="ED137" s="59" t="s">
        <v>594</v>
      </c>
      <c r="EE137" s="59" t="s">
        <v>582</v>
      </c>
      <c r="EF137" s="59" t="s">
        <v>582</v>
      </c>
      <c r="EG137" s="59" t="s">
        <v>582</v>
      </c>
      <c r="EH137" s="59" t="s">
        <v>583</v>
      </c>
      <c r="EI137" s="59" t="s">
        <v>583</v>
      </c>
      <c r="EJ137" s="59" t="s">
        <v>594</v>
      </c>
      <c r="EK137" s="59" t="s">
        <v>583</v>
      </c>
      <c r="EL137" s="59" t="s">
        <v>583</v>
      </c>
      <c r="EM137" s="59" t="s">
        <v>594</v>
      </c>
      <c r="EN137" s="59" t="s">
        <v>594</v>
      </c>
      <c r="EO137" s="59" t="s">
        <v>581</v>
      </c>
      <c r="EP137" s="59" t="s">
        <v>581</v>
      </c>
      <c r="EQ137" s="59" t="s">
        <v>582</v>
      </c>
      <c r="ER137" s="59" t="s">
        <v>582</v>
      </c>
      <c r="ES137" s="59" t="s">
        <v>583</v>
      </c>
      <c r="ET137" s="59" t="s">
        <v>583</v>
      </c>
      <c r="EU137" s="59" t="s">
        <v>583</v>
      </c>
      <c r="EV137" s="59" t="s">
        <v>601</v>
      </c>
      <c r="EW137" s="59" t="s">
        <v>605</v>
      </c>
      <c r="EX137" s="59"/>
      <c r="EY137" s="59" t="s">
        <v>606</v>
      </c>
      <c r="EZ137" s="59" t="s">
        <v>607</v>
      </c>
      <c r="FA137" s="59" t="s">
        <v>608</v>
      </c>
    </row>
    <row r="138" spans="1:157" ht="14.25" x14ac:dyDescent="0.3">
      <c r="A138" s="52"/>
      <c r="B138" s="53"/>
      <c r="C138" s="53" t="s">
        <v>574</v>
      </c>
      <c r="D138" s="53" t="s">
        <v>574</v>
      </c>
      <c r="E138" s="53" t="s">
        <v>609</v>
      </c>
      <c r="F138" s="53" t="s">
        <v>574</v>
      </c>
      <c r="G138" s="53" t="s">
        <v>597</v>
      </c>
      <c r="H138" s="185" t="s">
        <v>597</v>
      </c>
      <c r="I138" s="53" t="s">
        <v>597</v>
      </c>
      <c r="J138" s="53" t="s">
        <v>597</v>
      </c>
      <c r="K138" s="53" t="s">
        <v>598</v>
      </c>
      <c r="L138" s="54" t="s">
        <v>598</v>
      </c>
      <c r="M138" s="53" t="s">
        <v>598</v>
      </c>
      <c r="N138" s="53" t="s">
        <v>599</v>
      </c>
      <c r="O138" s="53" t="s">
        <v>599</v>
      </c>
      <c r="P138" s="53" t="s">
        <v>600</v>
      </c>
      <c r="Q138" s="53" t="s">
        <v>597</v>
      </c>
      <c r="R138" s="53" t="s">
        <v>597</v>
      </c>
      <c r="S138" s="53" t="s">
        <v>597</v>
      </c>
      <c r="T138" s="53" t="s">
        <v>597</v>
      </c>
      <c r="U138" s="53" t="s">
        <v>598</v>
      </c>
      <c r="V138" s="53" t="s">
        <v>598</v>
      </c>
      <c r="W138" s="53" t="s">
        <v>598</v>
      </c>
      <c r="X138" s="53" t="s">
        <v>599</v>
      </c>
      <c r="Y138" s="53" t="s">
        <v>599</v>
      </c>
      <c r="Z138" s="53" t="s">
        <v>600</v>
      </c>
      <c r="AA138" s="53" t="s">
        <v>598</v>
      </c>
      <c r="AB138" s="53" t="s">
        <v>598</v>
      </c>
      <c r="AC138" s="53" t="s">
        <v>598</v>
      </c>
      <c r="AD138" s="54" t="s">
        <v>599</v>
      </c>
      <c r="AE138" s="54" t="s">
        <v>599</v>
      </c>
      <c r="AF138" s="54" t="s">
        <v>600</v>
      </c>
      <c r="AG138" s="53" t="s">
        <v>599</v>
      </c>
      <c r="AH138" s="53" t="s">
        <v>599</v>
      </c>
      <c r="AI138" s="53" t="s">
        <v>600</v>
      </c>
      <c r="AJ138" s="53" t="s">
        <v>600</v>
      </c>
      <c r="AK138" s="53"/>
      <c r="AL138" s="55" t="s">
        <v>576</v>
      </c>
      <c r="AM138" s="55" t="s">
        <v>576</v>
      </c>
      <c r="AN138" s="53" t="s">
        <v>576</v>
      </c>
      <c r="AO138" s="55" t="s">
        <v>576</v>
      </c>
      <c r="AP138" s="53" t="s">
        <v>597</v>
      </c>
      <c r="AQ138" s="53" t="s">
        <v>597</v>
      </c>
      <c r="AR138" s="53" t="s">
        <v>597</v>
      </c>
      <c r="AS138" s="53" t="s">
        <v>597</v>
      </c>
      <c r="AT138" s="53" t="s">
        <v>598</v>
      </c>
      <c r="AU138" s="54" t="s">
        <v>598</v>
      </c>
      <c r="AV138" s="53" t="s">
        <v>598</v>
      </c>
      <c r="AW138" s="53" t="s">
        <v>599</v>
      </c>
      <c r="AX138" s="53" t="s">
        <v>599</v>
      </c>
      <c r="AY138" s="53" t="s">
        <v>600</v>
      </c>
      <c r="AZ138" s="53" t="s">
        <v>597</v>
      </c>
      <c r="BA138" s="53" t="s">
        <v>597</v>
      </c>
      <c r="BB138" s="53" t="s">
        <v>597</v>
      </c>
      <c r="BC138" s="53" t="s">
        <v>597</v>
      </c>
      <c r="BD138" s="53" t="s">
        <v>598</v>
      </c>
      <c r="BE138" s="53" t="s">
        <v>598</v>
      </c>
      <c r="BF138" s="53" t="s">
        <v>598</v>
      </c>
      <c r="BG138" s="53" t="s">
        <v>599</v>
      </c>
      <c r="BH138" s="53" t="s">
        <v>599</v>
      </c>
      <c r="BI138" s="53" t="s">
        <v>600</v>
      </c>
      <c r="BJ138" s="53" t="s">
        <v>598</v>
      </c>
      <c r="BK138" s="53" t="s">
        <v>598</v>
      </c>
      <c r="BL138" s="53" t="s">
        <v>598</v>
      </c>
      <c r="BM138" s="54" t="s">
        <v>599</v>
      </c>
      <c r="BN138" s="54" t="s">
        <v>599</v>
      </c>
      <c r="BO138" s="54" t="s">
        <v>600</v>
      </c>
      <c r="BP138" s="53" t="s">
        <v>599</v>
      </c>
      <c r="BQ138" s="53" t="s">
        <v>599</v>
      </c>
      <c r="BR138" s="53" t="s">
        <v>600</v>
      </c>
      <c r="BS138" s="60" t="s">
        <v>600</v>
      </c>
      <c r="BT138" s="53" t="s">
        <v>582</v>
      </c>
      <c r="BU138" s="59" t="s">
        <v>582</v>
      </c>
      <c r="BV138" s="59" t="s">
        <v>582</v>
      </c>
      <c r="BW138" s="59" t="s">
        <v>583</v>
      </c>
      <c r="BX138" s="59" t="s">
        <v>583</v>
      </c>
      <c r="BY138" s="59" t="s">
        <v>594</v>
      </c>
      <c r="BZ138" s="59" t="s">
        <v>594</v>
      </c>
      <c r="CA138" s="59" t="s">
        <v>604</v>
      </c>
      <c r="CB138" s="59" t="s">
        <v>582</v>
      </c>
      <c r="CC138" s="59" t="s">
        <v>582</v>
      </c>
      <c r="CD138" s="59" t="s">
        <v>582</v>
      </c>
      <c r="CE138" s="59" t="s">
        <v>583</v>
      </c>
      <c r="CF138" s="59" t="s">
        <v>583</v>
      </c>
      <c r="CG138" s="59" t="s">
        <v>594</v>
      </c>
      <c r="CH138" s="59" t="s">
        <v>594</v>
      </c>
      <c r="CI138" s="59" t="s">
        <v>604</v>
      </c>
      <c r="CJ138" s="59" t="s">
        <v>583</v>
      </c>
      <c r="CK138" s="59" t="s">
        <v>588</v>
      </c>
      <c r="CL138" s="59" t="s">
        <v>610</v>
      </c>
      <c r="CM138" s="59" t="s">
        <v>594</v>
      </c>
      <c r="CN138" s="59" t="s">
        <v>602</v>
      </c>
      <c r="CO138" s="59" t="s">
        <v>610</v>
      </c>
      <c r="CP138" s="59" t="s">
        <v>610</v>
      </c>
      <c r="CQ138" s="59" t="s">
        <v>611</v>
      </c>
      <c r="CR138" s="59" t="s">
        <v>611</v>
      </c>
      <c r="CS138" s="59" t="s">
        <v>611</v>
      </c>
      <c r="CT138" s="59" t="s">
        <v>612</v>
      </c>
      <c r="CU138" s="59" t="s">
        <v>583</v>
      </c>
      <c r="CV138" s="59" t="s">
        <v>588</v>
      </c>
      <c r="CW138" s="59" t="s">
        <v>610</v>
      </c>
      <c r="CX138" s="59" t="s">
        <v>594</v>
      </c>
      <c r="CY138" s="59" t="s">
        <v>602</v>
      </c>
      <c r="CZ138" s="59" t="s">
        <v>610</v>
      </c>
      <c r="DA138" s="59" t="s">
        <v>610</v>
      </c>
      <c r="DB138" s="59" t="s">
        <v>611</v>
      </c>
      <c r="DC138" s="59" t="s">
        <v>611</v>
      </c>
      <c r="DD138" s="59" t="s">
        <v>611</v>
      </c>
      <c r="DE138" s="59" t="s">
        <v>613</v>
      </c>
      <c r="DF138" s="59"/>
      <c r="DG138" s="59"/>
      <c r="DH138" s="59"/>
      <c r="DI138" s="59"/>
      <c r="DJ138" s="59"/>
      <c r="DK138" s="59"/>
      <c r="DL138" s="59"/>
      <c r="DM138" s="59"/>
      <c r="DN138" s="59"/>
      <c r="DO138" s="59"/>
      <c r="DP138" s="59"/>
      <c r="DQ138" s="59"/>
      <c r="DR138" s="59"/>
      <c r="DS138" s="59"/>
      <c r="DT138" s="59"/>
      <c r="DU138" s="59" t="s">
        <v>614</v>
      </c>
      <c r="DV138" s="59" t="s">
        <v>582</v>
      </c>
      <c r="DW138" s="59" t="s">
        <v>583</v>
      </c>
      <c r="DX138" s="59" t="s">
        <v>594</v>
      </c>
      <c r="DY138" s="59" t="s">
        <v>582</v>
      </c>
      <c r="DZ138" s="59" t="s">
        <v>583</v>
      </c>
      <c r="EA138" s="59" t="s">
        <v>594</v>
      </c>
      <c r="EB138" s="59" t="s">
        <v>583</v>
      </c>
      <c r="EC138" s="59" t="s">
        <v>594</v>
      </c>
      <c r="ED138" s="59" t="s">
        <v>594</v>
      </c>
      <c r="EE138" s="59" t="s">
        <v>582</v>
      </c>
      <c r="EF138" s="59" t="s">
        <v>583</v>
      </c>
      <c r="EG138" s="59" t="s">
        <v>594</v>
      </c>
      <c r="EH138" s="59" t="s">
        <v>583</v>
      </c>
      <c r="EI138" s="59" t="s">
        <v>594</v>
      </c>
      <c r="EJ138" s="59" t="s">
        <v>594</v>
      </c>
      <c r="EK138" s="59" t="s">
        <v>583</v>
      </c>
      <c r="EL138" s="59" t="s">
        <v>594</v>
      </c>
      <c r="EM138" s="59" t="s">
        <v>594</v>
      </c>
      <c r="EN138" s="59" t="s">
        <v>594</v>
      </c>
      <c r="EO138" s="59" t="s">
        <v>582</v>
      </c>
      <c r="EP138" s="59" t="s">
        <v>582</v>
      </c>
      <c r="EQ138" s="59" t="s">
        <v>582</v>
      </c>
      <c r="ER138" s="59" t="s">
        <v>583</v>
      </c>
      <c r="ES138" s="59" t="s">
        <v>583</v>
      </c>
      <c r="ET138" s="59" t="s">
        <v>594</v>
      </c>
      <c r="EU138" s="59" t="s">
        <v>594</v>
      </c>
      <c r="EV138" s="59" t="s">
        <v>604</v>
      </c>
      <c r="EW138" s="59" t="s">
        <v>604</v>
      </c>
      <c r="EX138" s="59"/>
      <c r="EY138" s="59" t="s">
        <v>604</v>
      </c>
      <c r="EZ138" s="59" t="s">
        <v>604</v>
      </c>
      <c r="FA138" s="59" t="s">
        <v>604</v>
      </c>
    </row>
    <row r="139" spans="1:157" ht="15" thickBot="1" x14ac:dyDescent="0.35">
      <c r="A139" s="61" t="s">
        <v>615</v>
      </c>
      <c r="B139" s="62" t="s">
        <v>572</v>
      </c>
      <c r="C139" s="62" t="s">
        <v>581</v>
      </c>
      <c r="D139" s="62" t="s">
        <v>616</v>
      </c>
      <c r="E139" s="62" t="s">
        <v>617</v>
      </c>
      <c r="F139" s="62" t="s">
        <v>618</v>
      </c>
      <c r="G139" s="62" t="s">
        <v>581</v>
      </c>
      <c r="H139" s="187" t="s">
        <v>616</v>
      </c>
      <c r="I139" s="62" t="s">
        <v>617</v>
      </c>
      <c r="J139" s="62" t="s">
        <v>618</v>
      </c>
      <c r="K139" s="62" t="s">
        <v>616</v>
      </c>
      <c r="L139" s="63" t="s">
        <v>617</v>
      </c>
      <c r="M139" s="62" t="s">
        <v>618</v>
      </c>
      <c r="N139" s="62" t="s">
        <v>617</v>
      </c>
      <c r="O139" s="62" t="s">
        <v>618</v>
      </c>
      <c r="P139" s="62" t="s">
        <v>618</v>
      </c>
      <c r="Q139" s="62" t="s">
        <v>597</v>
      </c>
      <c r="R139" s="62" t="s">
        <v>616</v>
      </c>
      <c r="S139" s="62" t="s">
        <v>599</v>
      </c>
      <c r="T139" s="62" t="s">
        <v>618</v>
      </c>
      <c r="U139" s="62" t="s">
        <v>616</v>
      </c>
      <c r="V139" s="62" t="s">
        <v>617</v>
      </c>
      <c r="W139" s="62" t="s">
        <v>618</v>
      </c>
      <c r="X139" s="62" t="s">
        <v>617</v>
      </c>
      <c r="Y139" s="62" t="s">
        <v>618</v>
      </c>
      <c r="Z139" s="62" t="s">
        <v>618</v>
      </c>
      <c r="AA139" s="62" t="s">
        <v>616</v>
      </c>
      <c r="AB139" s="62" t="s">
        <v>617</v>
      </c>
      <c r="AC139" s="62" t="s">
        <v>618</v>
      </c>
      <c r="AD139" s="63" t="s">
        <v>617</v>
      </c>
      <c r="AE139" s="63" t="s">
        <v>618</v>
      </c>
      <c r="AF139" s="63" t="s">
        <v>618</v>
      </c>
      <c r="AG139" s="62" t="s">
        <v>617</v>
      </c>
      <c r="AH139" s="62" t="s">
        <v>618</v>
      </c>
      <c r="AI139" s="62" t="s">
        <v>618</v>
      </c>
      <c r="AJ139" s="62" t="s">
        <v>618</v>
      </c>
      <c r="AK139" s="64" t="s">
        <v>619</v>
      </c>
      <c r="AL139" s="62" t="s">
        <v>581</v>
      </c>
      <c r="AM139" s="62" t="s">
        <v>616</v>
      </c>
      <c r="AN139" s="62" t="s">
        <v>617</v>
      </c>
      <c r="AO139" s="62" t="s">
        <v>618</v>
      </c>
      <c r="AP139" s="62" t="s">
        <v>581</v>
      </c>
      <c r="AQ139" s="62" t="s">
        <v>616</v>
      </c>
      <c r="AR139" s="62" t="s">
        <v>617</v>
      </c>
      <c r="AS139" s="62" t="s">
        <v>618</v>
      </c>
      <c r="AT139" s="62" t="s">
        <v>616</v>
      </c>
      <c r="AU139" s="63" t="s">
        <v>617</v>
      </c>
      <c r="AV139" s="62" t="s">
        <v>618</v>
      </c>
      <c r="AW139" s="62" t="s">
        <v>617</v>
      </c>
      <c r="AX139" s="62" t="s">
        <v>618</v>
      </c>
      <c r="AY139" s="62" t="s">
        <v>618</v>
      </c>
      <c r="AZ139" s="62" t="s">
        <v>581</v>
      </c>
      <c r="BA139" s="62" t="s">
        <v>616</v>
      </c>
      <c r="BB139" s="62" t="s">
        <v>617</v>
      </c>
      <c r="BC139" s="62" t="s">
        <v>618</v>
      </c>
      <c r="BD139" s="62" t="s">
        <v>616</v>
      </c>
      <c r="BE139" s="62" t="s">
        <v>620</v>
      </c>
      <c r="BF139" s="62" t="s">
        <v>618</v>
      </c>
      <c r="BG139" s="62" t="s">
        <v>617</v>
      </c>
      <c r="BH139" s="62" t="s">
        <v>618</v>
      </c>
      <c r="BI139" s="62" t="s">
        <v>618</v>
      </c>
      <c r="BJ139" s="62" t="s">
        <v>616</v>
      </c>
      <c r="BK139" s="62" t="s">
        <v>617</v>
      </c>
      <c r="BL139" s="62" t="s">
        <v>618</v>
      </c>
      <c r="BM139" s="63" t="s">
        <v>617</v>
      </c>
      <c r="BN139" s="63" t="s">
        <v>618</v>
      </c>
      <c r="BO139" s="63" t="s">
        <v>618</v>
      </c>
      <c r="BP139" s="62" t="s">
        <v>617</v>
      </c>
      <c r="BQ139" s="62" t="s">
        <v>618</v>
      </c>
      <c r="BR139" s="62" t="s">
        <v>618</v>
      </c>
      <c r="BS139" s="65" t="s">
        <v>618</v>
      </c>
      <c r="BT139" s="62" t="s">
        <v>582</v>
      </c>
      <c r="BU139" s="66" t="s">
        <v>583</v>
      </c>
      <c r="BV139" s="66" t="s">
        <v>583</v>
      </c>
      <c r="BW139" s="66" t="s">
        <v>583</v>
      </c>
      <c r="BX139" s="66" t="s">
        <v>594</v>
      </c>
      <c r="BY139" s="66" t="s">
        <v>594</v>
      </c>
      <c r="BZ139" s="66" t="s">
        <v>594</v>
      </c>
      <c r="CA139" s="66" t="s">
        <v>611</v>
      </c>
      <c r="CB139" s="66" t="s">
        <v>582</v>
      </c>
      <c r="CC139" s="66" t="s">
        <v>583</v>
      </c>
      <c r="CD139" s="66" t="s">
        <v>583</v>
      </c>
      <c r="CE139" s="66" t="s">
        <v>583</v>
      </c>
      <c r="CF139" s="66" t="s">
        <v>594</v>
      </c>
      <c r="CG139" s="66" t="s">
        <v>594</v>
      </c>
      <c r="CH139" s="66" t="s">
        <v>594</v>
      </c>
      <c r="CI139" s="66" t="s">
        <v>611</v>
      </c>
      <c r="CJ139" s="66" t="s">
        <v>610</v>
      </c>
      <c r="CK139" s="66" t="s">
        <v>610</v>
      </c>
      <c r="CL139" s="66" t="s">
        <v>610</v>
      </c>
      <c r="CM139" s="66" t="s">
        <v>610</v>
      </c>
      <c r="CN139" s="66" t="s">
        <v>610</v>
      </c>
      <c r="CO139" s="66" t="s">
        <v>610</v>
      </c>
      <c r="CP139" s="66" t="s">
        <v>610</v>
      </c>
      <c r="CQ139" s="66"/>
      <c r="CR139" s="66"/>
      <c r="CS139" s="66"/>
      <c r="CT139" s="66"/>
      <c r="CU139" s="66" t="s">
        <v>610</v>
      </c>
      <c r="CV139" s="66" t="s">
        <v>610</v>
      </c>
      <c r="CW139" s="66" t="s">
        <v>610</v>
      </c>
      <c r="CX139" s="66" t="s">
        <v>610</v>
      </c>
      <c r="CY139" s="66" t="s">
        <v>610</v>
      </c>
      <c r="CZ139" s="66" t="s">
        <v>610</v>
      </c>
      <c r="DA139" s="66" t="s">
        <v>610</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582</v>
      </c>
      <c r="EP139" s="66" t="s">
        <v>583</v>
      </c>
      <c r="EQ139" s="66" t="s">
        <v>583</v>
      </c>
      <c r="ER139" s="66" t="s">
        <v>583</v>
      </c>
      <c r="ES139" s="66" t="s">
        <v>594</v>
      </c>
      <c r="ET139" s="66" t="s">
        <v>594</v>
      </c>
      <c r="EU139" s="66" t="s">
        <v>594</v>
      </c>
      <c r="EV139" s="66" t="s">
        <v>611</v>
      </c>
      <c r="EW139" s="66" t="s">
        <v>612</v>
      </c>
      <c r="EX139" s="66"/>
      <c r="EY139" s="66" t="s">
        <v>611</v>
      </c>
      <c r="EZ139" s="66" t="s">
        <v>611</v>
      </c>
      <c r="FA139" s="66" t="s">
        <v>612</v>
      </c>
    </row>
    <row r="140" spans="1:157" ht="16.5" x14ac:dyDescent="0.3">
      <c r="A140" s="67" t="s">
        <v>621</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6.5" x14ac:dyDescent="0.3">
      <c r="A141" s="171" t="s">
        <v>622</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6.5" x14ac:dyDescent="0.3">
      <c r="A142" s="171" t="s">
        <v>623</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6.5" x14ac:dyDescent="0.3">
      <c r="A143" s="171" t="s">
        <v>624</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6.5" x14ac:dyDescent="0.3">
      <c r="A144" s="171" t="s">
        <v>625</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6.5" x14ac:dyDescent="0.3">
      <c r="A145" s="171" t="s">
        <v>626</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6.5" x14ac:dyDescent="0.3">
      <c r="A146" s="171" t="s">
        <v>627</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6.5" x14ac:dyDescent="0.3">
      <c r="A147" s="176" t="s">
        <v>628</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6.5" x14ac:dyDescent="0.3">
      <c r="A148" s="176" t="s">
        <v>629</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6.5" x14ac:dyDescent="0.3">
      <c r="A149" s="177" t="s">
        <v>630</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
      <c r="A150" s="83" t="s">
        <v>631</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6.5" x14ac:dyDescent="0.3">
      <c r="A151" s="87" t="s">
        <v>632</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7.2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633</v>
      </c>
      <c r="AL152" s="95" t="s">
        <v>633</v>
      </c>
      <c r="AM152" s="95" t="s">
        <v>633</v>
      </c>
      <c r="AN152" s="95" t="s">
        <v>633</v>
      </c>
      <c r="AO152" s="95" t="s">
        <v>633</v>
      </c>
      <c r="AP152" s="95" t="s">
        <v>633</v>
      </c>
      <c r="AQ152" s="95" t="s">
        <v>633</v>
      </c>
      <c r="AR152" s="95" t="s">
        <v>633</v>
      </c>
      <c r="AS152" s="95" t="s">
        <v>633</v>
      </c>
      <c r="AT152" s="95" t="s">
        <v>633</v>
      </c>
      <c r="AU152" s="95" t="s">
        <v>633</v>
      </c>
      <c r="AV152" s="95" t="s">
        <v>633</v>
      </c>
      <c r="AW152" s="95" t="s">
        <v>633</v>
      </c>
      <c r="AX152" s="95" t="s">
        <v>633</v>
      </c>
      <c r="AY152" s="95" t="s">
        <v>633</v>
      </c>
      <c r="AZ152" s="95" t="s">
        <v>633</v>
      </c>
      <c r="BA152" s="95" t="s">
        <v>633</v>
      </c>
      <c r="BB152" s="95" t="s">
        <v>633</v>
      </c>
      <c r="BC152" s="95" t="s">
        <v>633</v>
      </c>
      <c r="BD152" s="95" t="s">
        <v>633</v>
      </c>
      <c r="BE152" s="95" t="s">
        <v>633</v>
      </c>
      <c r="BF152" s="95" t="s">
        <v>633</v>
      </c>
      <c r="BG152" s="95" t="s">
        <v>633</v>
      </c>
      <c r="BH152" s="95" t="s">
        <v>633</v>
      </c>
      <c r="BI152" s="95" t="s">
        <v>633</v>
      </c>
      <c r="BJ152" s="95" t="s">
        <v>633</v>
      </c>
      <c r="BK152" s="95" t="s">
        <v>633</v>
      </c>
      <c r="BL152" s="95" t="s">
        <v>633</v>
      </c>
      <c r="BM152" s="95" t="s">
        <v>633</v>
      </c>
      <c r="BN152" s="95" t="s">
        <v>633</v>
      </c>
      <c r="BO152" s="95" t="s">
        <v>633</v>
      </c>
      <c r="BP152" s="95" t="s">
        <v>633</v>
      </c>
      <c r="BQ152" s="95" t="s">
        <v>633</v>
      </c>
      <c r="BR152" s="95" t="s">
        <v>633</v>
      </c>
      <c r="BS152" s="95" t="s">
        <v>633</v>
      </c>
      <c r="BT152" s="89"/>
      <c r="BU152" s="89"/>
      <c r="BV152" s="89"/>
      <c r="BW152" s="89"/>
      <c r="BX152" s="89"/>
      <c r="BY152" s="94"/>
      <c r="BZ152" s="95"/>
      <c r="CA152" s="95"/>
      <c r="CB152" s="95" t="s">
        <v>633</v>
      </c>
      <c r="CC152" s="95" t="s">
        <v>633</v>
      </c>
      <c r="CD152" s="95" t="s">
        <v>633</v>
      </c>
      <c r="CE152" s="95" t="s">
        <v>633</v>
      </c>
      <c r="CF152" s="95" t="s">
        <v>633</v>
      </c>
      <c r="CG152" s="95" t="s">
        <v>633</v>
      </c>
      <c r="CH152" s="95" t="s">
        <v>633</v>
      </c>
      <c r="CI152" s="95" t="s">
        <v>633</v>
      </c>
      <c r="CJ152" s="95"/>
      <c r="CK152" s="95"/>
      <c r="CL152" s="95"/>
      <c r="CM152" s="95"/>
      <c r="CN152" s="95"/>
      <c r="CO152" s="95"/>
      <c r="CP152" s="95"/>
      <c r="CQ152" s="95"/>
      <c r="CR152" s="95"/>
      <c r="CS152" s="95"/>
      <c r="CT152" s="95"/>
      <c r="CU152" s="95" t="s">
        <v>634</v>
      </c>
      <c r="CV152" s="95" t="s">
        <v>634</v>
      </c>
      <c r="CW152" s="95" t="s">
        <v>634</v>
      </c>
      <c r="CX152" s="95" t="s">
        <v>634</v>
      </c>
      <c r="CY152" s="95" t="s">
        <v>634</v>
      </c>
      <c r="CZ152" s="95" t="s">
        <v>634</v>
      </c>
      <c r="DA152" s="95" t="s">
        <v>634</v>
      </c>
      <c r="DB152" s="95" t="s">
        <v>634</v>
      </c>
      <c r="DC152" s="95" t="s">
        <v>634</v>
      </c>
      <c r="DD152" s="95" t="s">
        <v>634</v>
      </c>
      <c r="DE152" s="95" t="s">
        <v>634</v>
      </c>
      <c r="DF152" s="95" t="s">
        <v>634</v>
      </c>
      <c r="DG152" s="95" t="s">
        <v>634</v>
      </c>
      <c r="DH152" s="95" t="s">
        <v>634</v>
      </c>
      <c r="DI152" s="95" t="s">
        <v>634</v>
      </c>
      <c r="DJ152" s="95" t="s">
        <v>634</v>
      </c>
      <c r="DK152" s="95" t="s">
        <v>634</v>
      </c>
      <c r="DL152" s="95" t="s">
        <v>634</v>
      </c>
      <c r="DM152" s="95" t="s">
        <v>634</v>
      </c>
      <c r="DN152" s="95" t="s">
        <v>634</v>
      </c>
      <c r="DO152" s="95" t="s">
        <v>634</v>
      </c>
      <c r="DP152" s="95" t="s">
        <v>634</v>
      </c>
      <c r="DQ152" s="95" t="s">
        <v>634</v>
      </c>
      <c r="DR152" s="95" t="s">
        <v>634</v>
      </c>
      <c r="DS152" s="95" t="s">
        <v>634</v>
      </c>
      <c r="DT152" s="95" t="s">
        <v>634</v>
      </c>
      <c r="DU152" s="95" t="s">
        <v>634</v>
      </c>
      <c r="DV152" s="95" t="s">
        <v>634</v>
      </c>
      <c r="DW152" s="95" t="s">
        <v>634</v>
      </c>
      <c r="DX152" s="95" t="s">
        <v>634</v>
      </c>
      <c r="DY152" s="95" t="s">
        <v>634</v>
      </c>
      <c r="DZ152" s="95" t="s">
        <v>634</v>
      </c>
      <c r="EA152" s="95" t="s">
        <v>634</v>
      </c>
      <c r="EB152" s="95" t="s">
        <v>634</v>
      </c>
      <c r="EC152" s="95" t="s">
        <v>634</v>
      </c>
      <c r="ED152" s="95" t="s">
        <v>634</v>
      </c>
      <c r="EE152" s="95" t="s">
        <v>634</v>
      </c>
      <c r="EF152" s="95" t="s">
        <v>634</v>
      </c>
      <c r="EG152" s="95" t="s">
        <v>634</v>
      </c>
      <c r="EH152" s="95" t="s">
        <v>634</v>
      </c>
      <c r="EI152" s="95" t="s">
        <v>634</v>
      </c>
      <c r="EJ152" s="95" t="s">
        <v>634</v>
      </c>
      <c r="EK152" s="95" t="s">
        <v>634</v>
      </c>
      <c r="EL152" s="95" t="s">
        <v>634</v>
      </c>
      <c r="EM152" s="95" t="s">
        <v>634</v>
      </c>
      <c r="EN152" s="95" t="s">
        <v>634</v>
      </c>
      <c r="EO152" s="89" t="s">
        <v>634</v>
      </c>
      <c r="EP152" s="95" t="s">
        <v>634</v>
      </c>
      <c r="EQ152" s="95" t="s">
        <v>634</v>
      </c>
      <c r="ER152" s="95" t="s">
        <v>634</v>
      </c>
      <c r="ES152" s="95" t="s">
        <v>634</v>
      </c>
      <c r="ET152" s="95" t="s">
        <v>634</v>
      </c>
      <c r="EU152" s="95" t="s">
        <v>634</v>
      </c>
      <c r="EV152" s="95" t="s">
        <v>634</v>
      </c>
      <c r="EW152" s="95" t="s">
        <v>634</v>
      </c>
      <c r="EX152" s="95" t="s">
        <v>634</v>
      </c>
      <c r="EY152" s="95" t="s">
        <v>634</v>
      </c>
      <c r="EZ152" s="95" t="s">
        <v>634</v>
      </c>
      <c r="FA152" s="95" t="s">
        <v>634</v>
      </c>
    </row>
    <row r="153" spans="1:157" ht="16.5" x14ac:dyDescent="0.3">
      <c r="A153" s="87" t="s">
        <v>635</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7.25" thickBot="1" x14ac:dyDescent="0.35">
      <c r="A154" s="100" t="s">
        <v>636</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30.75" thickBot="1" x14ac:dyDescent="0.25">
      <c r="A155" s="165" t="s">
        <v>637</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35">
      <c r="A156" s="49" t="s">
        <v>644</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4.25" x14ac:dyDescent="0.3">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572</v>
      </c>
      <c r="BU157" s="57" t="s">
        <v>573</v>
      </c>
      <c r="BV157" s="57" t="s">
        <v>574</v>
      </c>
      <c r="BW157" s="57" t="s">
        <v>574</v>
      </c>
      <c r="BX157" s="57" t="s">
        <v>574</v>
      </c>
      <c r="BY157" s="57" t="s">
        <v>574</v>
      </c>
      <c r="BZ157" s="57" t="s">
        <v>574</v>
      </c>
      <c r="CA157" s="57" t="s">
        <v>575</v>
      </c>
      <c r="CB157" s="57" t="s">
        <v>576</v>
      </c>
      <c r="CC157" s="57" t="s">
        <v>576</v>
      </c>
      <c r="CD157" s="57" t="s">
        <v>576</v>
      </c>
      <c r="CE157" s="57" t="s">
        <v>576</v>
      </c>
      <c r="CF157" s="57" t="s">
        <v>576</v>
      </c>
      <c r="CG157" s="57" t="s">
        <v>576</v>
      </c>
      <c r="CH157" s="57" t="s">
        <v>576</v>
      </c>
      <c r="CI157" s="57" t="s">
        <v>575</v>
      </c>
      <c r="CJ157" s="57" t="s">
        <v>574</v>
      </c>
      <c r="CK157" s="57" t="s">
        <v>574</v>
      </c>
      <c r="CL157" s="57" t="s">
        <v>574</v>
      </c>
      <c r="CM157" s="57" t="s">
        <v>574</v>
      </c>
      <c r="CN157" s="57" t="s">
        <v>574</v>
      </c>
      <c r="CO157" s="57" t="s">
        <v>574</v>
      </c>
      <c r="CP157" s="57" t="s">
        <v>574</v>
      </c>
      <c r="CQ157" s="57" t="s">
        <v>574</v>
      </c>
      <c r="CR157" s="57" t="s">
        <v>574</v>
      </c>
      <c r="CS157" s="57" t="s">
        <v>574</v>
      </c>
      <c r="CT157" s="57" t="s">
        <v>574</v>
      </c>
      <c r="CU157" s="57" t="s">
        <v>576</v>
      </c>
      <c r="CV157" s="57" t="s">
        <v>576</v>
      </c>
      <c r="CW157" s="57" t="s">
        <v>576</v>
      </c>
      <c r="CX157" s="57" t="s">
        <v>576</v>
      </c>
      <c r="CY157" s="57" t="s">
        <v>576</v>
      </c>
      <c r="CZ157" s="57" t="s">
        <v>576</v>
      </c>
      <c r="DA157" s="57" t="s">
        <v>576</v>
      </c>
      <c r="DB157" s="57" t="s">
        <v>577</v>
      </c>
      <c r="DC157" s="57" t="s">
        <v>577</v>
      </c>
      <c r="DD157" s="57" t="s">
        <v>577</v>
      </c>
      <c r="DE157" s="57" t="s">
        <v>577</v>
      </c>
      <c r="DF157" s="57" t="s">
        <v>578</v>
      </c>
      <c r="DG157" s="57" t="s">
        <v>579</v>
      </c>
      <c r="DH157" s="57" t="s">
        <v>579</v>
      </c>
      <c r="DI157" s="57" t="s">
        <v>579</v>
      </c>
      <c r="DJ157" s="57" t="s">
        <v>579</v>
      </c>
      <c r="DK157" s="57" t="s">
        <v>579</v>
      </c>
      <c r="DL157" s="57" t="s">
        <v>579</v>
      </c>
      <c r="DM157" s="57" t="s">
        <v>579</v>
      </c>
      <c r="DN157" s="57" t="s">
        <v>579</v>
      </c>
      <c r="DO157" s="57" t="s">
        <v>579</v>
      </c>
      <c r="DP157" s="57" t="s">
        <v>579</v>
      </c>
      <c r="DQ157" s="57" t="s">
        <v>579</v>
      </c>
      <c r="DR157" s="57" t="s">
        <v>579</v>
      </c>
      <c r="DS157" s="57" t="s">
        <v>579</v>
      </c>
      <c r="DT157" s="57" t="s">
        <v>579</v>
      </c>
      <c r="DU157" s="57" t="s">
        <v>579</v>
      </c>
      <c r="DV157" s="57" t="s">
        <v>579</v>
      </c>
      <c r="DW157" s="57" t="s">
        <v>579</v>
      </c>
      <c r="DX157" s="57" t="s">
        <v>579</v>
      </c>
      <c r="DY157" s="57" t="s">
        <v>579</v>
      </c>
      <c r="DZ157" s="57" t="s">
        <v>579</v>
      </c>
      <c r="EA157" s="57" t="s">
        <v>579</v>
      </c>
      <c r="EB157" s="57" t="s">
        <v>579</v>
      </c>
      <c r="EC157" s="57" t="s">
        <v>579</v>
      </c>
      <c r="ED157" s="57" t="s">
        <v>579</v>
      </c>
      <c r="EE157" s="57" t="s">
        <v>579</v>
      </c>
      <c r="EF157" s="57" t="s">
        <v>579</v>
      </c>
      <c r="EG157" s="57" t="s">
        <v>579</v>
      </c>
      <c r="EH157" s="57" t="s">
        <v>579</v>
      </c>
      <c r="EI157" s="57" t="s">
        <v>579</v>
      </c>
      <c r="EJ157" s="57" t="s">
        <v>579</v>
      </c>
      <c r="EK157" s="57" t="s">
        <v>579</v>
      </c>
      <c r="EL157" s="57" t="s">
        <v>579</v>
      </c>
      <c r="EM157" s="57" t="s">
        <v>579</v>
      </c>
      <c r="EN157" s="57" t="s">
        <v>579</v>
      </c>
      <c r="EO157" s="57" t="s">
        <v>579</v>
      </c>
      <c r="EP157" s="57" t="s">
        <v>579</v>
      </c>
      <c r="EQ157" s="57" t="s">
        <v>579</v>
      </c>
      <c r="ER157" s="57" t="s">
        <v>579</v>
      </c>
      <c r="ES157" s="57" t="s">
        <v>579</v>
      </c>
      <c r="ET157" s="57" t="s">
        <v>579</v>
      </c>
      <c r="EU157" s="57" t="s">
        <v>579</v>
      </c>
      <c r="EV157" s="57" t="s">
        <v>575</v>
      </c>
      <c r="EW157" s="57" t="s">
        <v>575</v>
      </c>
      <c r="EX157" s="57" t="s">
        <v>580</v>
      </c>
      <c r="EY157" s="57" t="s">
        <v>575</v>
      </c>
      <c r="EZ157" s="57" t="s">
        <v>575</v>
      </c>
      <c r="FA157" s="57" t="s">
        <v>575</v>
      </c>
    </row>
    <row r="158" spans="1:157" ht="14.25" x14ac:dyDescent="0.3">
      <c r="A158" s="52"/>
      <c r="B158" s="53"/>
      <c r="C158" s="54"/>
      <c r="D158" s="54"/>
      <c r="E158" s="54"/>
      <c r="F158" s="54"/>
      <c r="G158" s="54"/>
      <c r="H158" s="186"/>
      <c r="I158" s="54"/>
      <c r="J158" s="54"/>
      <c r="K158" s="54"/>
      <c r="L158" s="54"/>
      <c r="M158" s="54"/>
      <c r="N158" s="54"/>
      <c r="O158" s="54"/>
      <c r="P158" s="54"/>
      <c r="Q158" s="53" t="s">
        <v>574</v>
      </c>
      <c r="R158" s="53" t="s">
        <v>574</v>
      </c>
      <c r="S158" s="53" t="s">
        <v>574</v>
      </c>
      <c r="T158" s="53" t="s">
        <v>574</v>
      </c>
      <c r="U158" s="53" t="s">
        <v>574</v>
      </c>
      <c r="V158" s="53" t="s">
        <v>574</v>
      </c>
      <c r="W158" s="53" t="s">
        <v>574</v>
      </c>
      <c r="X158" s="53" t="s">
        <v>574</v>
      </c>
      <c r="Y158" s="53" t="s">
        <v>574</v>
      </c>
      <c r="Z158" s="53" t="s">
        <v>574</v>
      </c>
      <c r="AA158" s="53" t="s">
        <v>574</v>
      </c>
      <c r="AB158" s="53" t="s">
        <v>574</v>
      </c>
      <c r="AC158" s="53" t="s">
        <v>574</v>
      </c>
      <c r="AD158" s="54" t="s">
        <v>574</v>
      </c>
      <c r="AE158" s="54" t="s">
        <v>574</v>
      </c>
      <c r="AF158" s="54" t="s">
        <v>574</v>
      </c>
      <c r="AG158" s="53" t="s">
        <v>574</v>
      </c>
      <c r="AH158" s="53" t="s">
        <v>574</v>
      </c>
      <c r="AI158" s="53" t="s">
        <v>574</v>
      </c>
      <c r="AJ158" s="53" t="s">
        <v>574</v>
      </c>
      <c r="AK158" s="54"/>
      <c r="AL158" s="54"/>
      <c r="AM158" s="54"/>
      <c r="AN158" s="54"/>
      <c r="AO158" s="54"/>
      <c r="AP158" s="54"/>
      <c r="AQ158" s="54"/>
      <c r="AR158" s="54"/>
      <c r="AS158" s="54"/>
      <c r="AT158" s="54"/>
      <c r="AU158" s="54"/>
      <c r="AV158" s="54"/>
      <c r="AW158" s="54"/>
      <c r="AX158" s="54"/>
      <c r="AY158" s="54"/>
      <c r="AZ158" s="53" t="s">
        <v>576</v>
      </c>
      <c r="BA158" s="55" t="s">
        <v>576</v>
      </c>
      <c r="BB158" s="55" t="s">
        <v>576</v>
      </c>
      <c r="BC158" s="55" t="s">
        <v>576</v>
      </c>
      <c r="BD158" s="55" t="s">
        <v>576</v>
      </c>
      <c r="BE158" s="55" t="s">
        <v>576</v>
      </c>
      <c r="BF158" s="53" t="s">
        <v>576</v>
      </c>
      <c r="BG158" s="55" t="s">
        <v>576</v>
      </c>
      <c r="BH158" s="55" t="s">
        <v>576</v>
      </c>
      <c r="BI158" s="55" t="s">
        <v>576</v>
      </c>
      <c r="BJ158" s="53" t="s">
        <v>576</v>
      </c>
      <c r="BK158" s="55" t="s">
        <v>576</v>
      </c>
      <c r="BL158" s="55" t="s">
        <v>576</v>
      </c>
      <c r="BM158" s="53" t="s">
        <v>576</v>
      </c>
      <c r="BN158" s="53" t="s">
        <v>576</v>
      </c>
      <c r="BO158" s="53" t="s">
        <v>576</v>
      </c>
      <c r="BP158" s="55" t="s">
        <v>576</v>
      </c>
      <c r="BQ158" s="55" t="s">
        <v>576</v>
      </c>
      <c r="BR158" s="55" t="s">
        <v>576</v>
      </c>
      <c r="BS158" s="58" t="s">
        <v>576</v>
      </c>
      <c r="BT158" s="54" t="s">
        <v>581</v>
      </c>
      <c r="BU158" s="59" t="s">
        <v>581</v>
      </c>
      <c r="BV158" s="59" t="s">
        <v>581</v>
      </c>
      <c r="BW158" s="59" t="s">
        <v>581</v>
      </c>
      <c r="BX158" s="59" t="s">
        <v>582</v>
      </c>
      <c r="BY158" s="59" t="s">
        <v>582</v>
      </c>
      <c r="BZ158" s="59" t="s">
        <v>583</v>
      </c>
      <c r="CA158" s="59" t="s">
        <v>584</v>
      </c>
      <c r="CB158" s="59" t="s">
        <v>581</v>
      </c>
      <c r="CC158" s="59" t="s">
        <v>581</v>
      </c>
      <c r="CD158" s="59" t="s">
        <v>581</v>
      </c>
      <c r="CE158" s="59" t="s">
        <v>581</v>
      </c>
      <c r="CF158" s="59" t="s">
        <v>582</v>
      </c>
      <c r="CG158" s="59" t="s">
        <v>582</v>
      </c>
      <c r="CH158" s="59" t="s">
        <v>583</v>
      </c>
      <c r="CI158" s="59" t="s">
        <v>577</v>
      </c>
      <c r="CJ158" s="59" t="s">
        <v>585</v>
      </c>
      <c r="CK158" s="59" t="s">
        <v>581</v>
      </c>
      <c r="CL158" s="59" t="s">
        <v>586</v>
      </c>
      <c r="CM158" s="59" t="s">
        <v>586</v>
      </c>
      <c r="CN158" s="59" t="s">
        <v>582</v>
      </c>
      <c r="CO158" s="59" t="s">
        <v>587</v>
      </c>
      <c r="CP158" s="59" t="s">
        <v>588</v>
      </c>
      <c r="CQ158" s="59" t="s">
        <v>589</v>
      </c>
      <c r="CR158" s="59" t="s">
        <v>590</v>
      </c>
      <c r="CS158" s="59" t="s">
        <v>591</v>
      </c>
      <c r="CT158" s="59" t="s">
        <v>592</v>
      </c>
      <c r="CU158" s="59" t="s">
        <v>585</v>
      </c>
      <c r="CV158" s="59" t="s">
        <v>581</v>
      </c>
      <c r="CW158" s="59" t="s">
        <v>586</v>
      </c>
      <c r="CX158" s="59" t="s">
        <v>586</v>
      </c>
      <c r="CY158" s="59" t="s">
        <v>582</v>
      </c>
      <c r="CZ158" s="59" t="s">
        <v>587</v>
      </c>
      <c r="DA158" s="59" t="s">
        <v>588</v>
      </c>
      <c r="DB158" s="59" t="s">
        <v>589</v>
      </c>
      <c r="DC158" s="59" t="s">
        <v>590</v>
      </c>
      <c r="DD158" s="59" t="s">
        <v>591</v>
      </c>
      <c r="DE158" s="59" t="s">
        <v>592</v>
      </c>
      <c r="DF158" s="59" t="s">
        <v>593</v>
      </c>
      <c r="DG158" s="59" t="s">
        <v>581</v>
      </c>
      <c r="DH158" s="59" t="s">
        <v>582</v>
      </c>
      <c r="DI158" s="59" t="s">
        <v>583</v>
      </c>
      <c r="DJ158" s="59" t="s">
        <v>594</v>
      </c>
      <c r="DK158" s="59" t="s">
        <v>581</v>
      </c>
      <c r="DL158" s="59" t="s">
        <v>581</v>
      </c>
      <c r="DM158" s="59" t="s">
        <v>581</v>
      </c>
      <c r="DN158" s="59" t="s">
        <v>581</v>
      </c>
      <c r="DO158" s="59" t="s">
        <v>582</v>
      </c>
      <c r="DP158" s="59" t="s">
        <v>582</v>
      </c>
      <c r="DQ158" s="59" t="s">
        <v>582</v>
      </c>
      <c r="DR158" s="59" t="s">
        <v>583</v>
      </c>
      <c r="DS158" s="59" t="s">
        <v>583</v>
      </c>
      <c r="DT158" s="59" t="s">
        <v>594</v>
      </c>
      <c r="DU158" s="59" t="s">
        <v>581</v>
      </c>
      <c r="DV158" s="59" t="s">
        <v>581</v>
      </c>
      <c r="DW158" s="59" t="s">
        <v>581</v>
      </c>
      <c r="DX158" s="59" t="s">
        <v>581</v>
      </c>
      <c r="DY158" s="59" t="s">
        <v>581</v>
      </c>
      <c r="DZ158" s="59" t="s">
        <v>581</v>
      </c>
      <c r="EA158" s="59" t="s">
        <v>581</v>
      </c>
      <c r="EB158" s="59" t="s">
        <v>581</v>
      </c>
      <c r="EC158" s="59" t="s">
        <v>581</v>
      </c>
      <c r="ED158" s="59" t="s">
        <v>581</v>
      </c>
      <c r="EE158" s="59" t="s">
        <v>582</v>
      </c>
      <c r="EF158" s="59" t="s">
        <v>582</v>
      </c>
      <c r="EG158" s="59" t="s">
        <v>582</v>
      </c>
      <c r="EH158" s="59" t="s">
        <v>582</v>
      </c>
      <c r="EI158" s="59" t="s">
        <v>582</v>
      </c>
      <c r="EJ158" s="59" t="s">
        <v>582</v>
      </c>
      <c r="EK158" s="59" t="s">
        <v>583</v>
      </c>
      <c r="EL158" s="59" t="s">
        <v>583</v>
      </c>
      <c r="EM158" s="59" t="s">
        <v>583</v>
      </c>
      <c r="EN158" s="59" t="s">
        <v>594</v>
      </c>
      <c r="EO158" s="59" t="s">
        <v>581</v>
      </c>
      <c r="EP158" s="59" t="s">
        <v>581</v>
      </c>
      <c r="EQ158" s="59" t="s">
        <v>581</v>
      </c>
      <c r="ER158" s="59" t="s">
        <v>581</v>
      </c>
      <c r="ES158" s="59" t="s">
        <v>582</v>
      </c>
      <c r="ET158" s="59" t="s">
        <v>582</v>
      </c>
      <c r="EU158" s="59" t="s">
        <v>583</v>
      </c>
      <c r="EV158" s="59" t="s">
        <v>595</v>
      </c>
      <c r="EW158" s="59" t="s">
        <v>595</v>
      </c>
      <c r="EX158" s="59" t="s">
        <v>593</v>
      </c>
      <c r="EY158" s="59" t="s">
        <v>596</v>
      </c>
      <c r="EZ158" s="59" t="s">
        <v>596</v>
      </c>
      <c r="FA158" s="59" t="s">
        <v>596</v>
      </c>
    </row>
    <row r="159" spans="1:157" ht="14.25" x14ac:dyDescent="0.3">
      <c r="A159" s="52"/>
      <c r="B159" s="53"/>
      <c r="C159" s="53"/>
      <c r="D159" s="53"/>
      <c r="E159" s="53"/>
      <c r="F159" s="53"/>
      <c r="G159" s="53" t="s">
        <v>574</v>
      </c>
      <c r="H159" s="185" t="s">
        <v>574</v>
      </c>
      <c r="I159" s="53" t="s">
        <v>574</v>
      </c>
      <c r="J159" s="53" t="s">
        <v>574</v>
      </c>
      <c r="K159" s="53" t="s">
        <v>574</v>
      </c>
      <c r="L159" s="54" t="s">
        <v>574</v>
      </c>
      <c r="M159" s="53" t="s">
        <v>574</v>
      </c>
      <c r="N159" s="53" t="s">
        <v>574</v>
      </c>
      <c r="O159" s="53" t="s">
        <v>574</v>
      </c>
      <c r="P159" s="53" t="s">
        <v>574</v>
      </c>
      <c r="Q159" s="53" t="s">
        <v>597</v>
      </c>
      <c r="R159" s="53" t="s">
        <v>597</v>
      </c>
      <c r="S159" s="53" t="s">
        <v>597</v>
      </c>
      <c r="T159" s="53" t="s">
        <v>597</v>
      </c>
      <c r="U159" s="53" t="s">
        <v>597</v>
      </c>
      <c r="V159" s="53" t="s">
        <v>597</v>
      </c>
      <c r="W159" s="53" t="s">
        <v>597</v>
      </c>
      <c r="X159" s="53" t="s">
        <v>597</v>
      </c>
      <c r="Y159" s="53" t="s">
        <v>597</v>
      </c>
      <c r="Z159" s="53" t="s">
        <v>597</v>
      </c>
      <c r="AA159" s="53" t="s">
        <v>598</v>
      </c>
      <c r="AB159" s="53" t="s">
        <v>598</v>
      </c>
      <c r="AC159" s="53" t="s">
        <v>598</v>
      </c>
      <c r="AD159" s="54" t="s">
        <v>598</v>
      </c>
      <c r="AE159" s="54" t="s">
        <v>598</v>
      </c>
      <c r="AF159" s="54" t="s">
        <v>598</v>
      </c>
      <c r="AG159" s="53" t="s">
        <v>599</v>
      </c>
      <c r="AH159" s="53" t="s">
        <v>599</v>
      </c>
      <c r="AI159" s="53" t="s">
        <v>599</v>
      </c>
      <c r="AJ159" s="53" t="s">
        <v>600</v>
      </c>
      <c r="AK159" s="53"/>
      <c r="AL159" s="54"/>
      <c r="AM159" s="54"/>
      <c r="AN159" s="54"/>
      <c r="AO159" s="54"/>
      <c r="AP159" s="55" t="s">
        <v>576</v>
      </c>
      <c r="AQ159" s="55" t="s">
        <v>576</v>
      </c>
      <c r="AR159" s="55" t="s">
        <v>576</v>
      </c>
      <c r="AS159" s="55" t="s">
        <v>576</v>
      </c>
      <c r="AT159" s="55" t="s">
        <v>576</v>
      </c>
      <c r="AU159" s="55" t="s">
        <v>576</v>
      </c>
      <c r="AV159" s="53" t="s">
        <v>576</v>
      </c>
      <c r="AW159" s="53" t="s">
        <v>576</v>
      </c>
      <c r="AX159" s="55" t="s">
        <v>576</v>
      </c>
      <c r="AY159" s="53" t="s">
        <v>576</v>
      </c>
      <c r="AZ159" s="53" t="s">
        <v>597</v>
      </c>
      <c r="BA159" s="53" t="s">
        <v>597</v>
      </c>
      <c r="BB159" s="53" t="s">
        <v>597</v>
      </c>
      <c r="BC159" s="53" t="s">
        <v>597</v>
      </c>
      <c r="BD159" s="53" t="s">
        <v>597</v>
      </c>
      <c r="BE159" s="53" t="s">
        <v>597</v>
      </c>
      <c r="BF159" s="53" t="s">
        <v>597</v>
      </c>
      <c r="BG159" s="53" t="s">
        <v>597</v>
      </c>
      <c r="BH159" s="53" t="s">
        <v>597</v>
      </c>
      <c r="BI159" s="53" t="s">
        <v>597</v>
      </c>
      <c r="BJ159" s="53" t="s">
        <v>598</v>
      </c>
      <c r="BK159" s="53" t="s">
        <v>598</v>
      </c>
      <c r="BL159" s="53" t="s">
        <v>598</v>
      </c>
      <c r="BM159" s="54" t="s">
        <v>598</v>
      </c>
      <c r="BN159" s="54" t="s">
        <v>598</v>
      </c>
      <c r="BO159" s="54" t="s">
        <v>598</v>
      </c>
      <c r="BP159" s="53" t="s">
        <v>599</v>
      </c>
      <c r="BQ159" s="53" t="s">
        <v>599</v>
      </c>
      <c r="BR159" s="53" t="s">
        <v>599</v>
      </c>
      <c r="BS159" s="60" t="s">
        <v>600</v>
      </c>
      <c r="BT159" s="53" t="s">
        <v>581</v>
      </c>
      <c r="BU159" s="59" t="s">
        <v>581</v>
      </c>
      <c r="BV159" s="59" t="s">
        <v>582</v>
      </c>
      <c r="BW159" s="59" t="s">
        <v>582</v>
      </c>
      <c r="BX159" s="59" t="s">
        <v>583</v>
      </c>
      <c r="BY159" s="59" t="s">
        <v>583</v>
      </c>
      <c r="BZ159" s="59" t="s">
        <v>583</v>
      </c>
      <c r="CA159" s="59" t="s">
        <v>601</v>
      </c>
      <c r="CB159" s="59" t="s">
        <v>581</v>
      </c>
      <c r="CC159" s="59" t="s">
        <v>581</v>
      </c>
      <c r="CD159" s="59" t="s">
        <v>582</v>
      </c>
      <c r="CE159" s="59" t="s">
        <v>582</v>
      </c>
      <c r="CF159" s="59" t="s">
        <v>583</v>
      </c>
      <c r="CG159" s="59" t="s">
        <v>583</v>
      </c>
      <c r="CH159" s="59" t="s">
        <v>583</v>
      </c>
      <c r="CI159" s="59" t="s">
        <v>601</v>
      </c>
      <c r="CJ159" s="59" t="s">
        <v>586</v>
      </c>
      <c r="CK159" s="59" t="s">
        <v>586</v>
      </c>
      <c r="CL159" s="59" t="s">
        <v>587</v>
      </c>
      <c r="CM159" s="59" t="s">
        <v>588</v>
      </c>
      <c r="CN159" s="59" t="s">
        <v>588</v>
      </c>
      <c r="CO159" s="59" t="s">
        <v>602</v>
      </c>
      <c r="CP159" s="59" t="s">
        <v>603</v>
      </c>
      <c r="CQ159" s="59" t="s">
        <v>604</v>
      </c>
      <c r="CR159" s="59" t="s">
        <v>604</v>
      </c>
      <c r="CS159" s="59" t="s">
        <v>604</v>
      </c>
      <c r="CT159" s="59" t="s">
        <v>604</v>
      </c>
      <c r="CU159" s="59" t="s">
        <v>586</v>
      </c>
      <c r="CV159" s="59" t="s">
        <v>586</v>
      </c>
      <c r="CW159" s="59" t="s">
        <v>587</v>
      </c>
      <c r="CX159" s="59" t="s">
        <v>588</v>
      </c>
      <c r="CY159" s="59" t="s">
        <v>588</v>
      </c>
      <c r="CZ159" s="59" t="s">
        <v>602</v>
      </c>
      <c r="DA159" s="59" t="s">
        <v>603</v>
      </c>
      <c r="DB159" s="59" t="s">
        <v>604</v>
      </c>
      <c r="DC159" s="59" t="s">
        <v>604</v>
      </c>
      <c r="DD159" s="59" t="s">
        <v>604</v>
      </c>
      <c r="DE159" s="59" t="s">
        <v>604</v>
      </c>
      <c r="DF159" s="59"/>
      <c r="DG159" s="59"/>
      <c r="DH159" s="59"/>
      <c r="DI159" s="59"/>
      <c r="DJ159" s="59"/>
      <c r="DK159" s="59" t="s">
        <v>581</v>
      </c>
      <c r="DL159" s="59" t="s">
        <v>582</v>
      </c>
      <c r="DM159" s="59" t="s">
        <v>583</v>
      </c>
      <c r="DN159" s="59" t="s">
        <v>594</v>
      </c>
      <c r="DO159" s="59" t="s">
        <v>582</v>
      </c>
      <c r="DP159" s="59" t="s">
        <v>583</v>
      </c>
      <c r="DQ159" s="59" t="s">
        <v>594</v>
      </c>
      <c r="DR159" s="59" t="s">
        <v>583</v>
      </c>
      <c r="DS159" s="59" t="s">
        <v>594</v>
      </c>
      <c r="DT159" s="59" t="s">
        <v>594</v>
      </c>
      <c r="DU159" s="59" t="s">
        <v>581</v>
      </c>
      <c r="DV159" s="59" t="s">
        <v>581</v>
      </c>
      <c r="DW159" s="59" t="s">
        <v>581</v>
      </c>
      <c r="DX159" s="59" t="s">
        <v>581</v>
      </c>
      <c r="DY159" s="59" t="s">
        <v>582</v>
      </c>
      <c r="DZ159" s="59" t="s">
        <v>582</v>
      </c>
      <c r="EA159" s="59" t="s">
        <v>582</v>
      </c>
      <c r="EB159" s="59" t="s">
        <v>583</v>
      </c>
      <c r="EC159" s="59" t="s">
        <v>583</v>
      </c>
      <c r="ED159" s="59" t="s">
        <v>594</v>
      </c>
      <c r="EE159" s="59" t="s">
        <v>582</v>
      </c>
      <c r="EF159" s="59" t="s">
        <v>582</v>
      </c>
      <c r="EG159" s="59" t="s">
        <v>582</v>
      </c>
      <c r="EH159" s="59" t="s">
        <v>583</v>
      </c>
      <c r="EI159" s="59" t="s">
        <v>583</v>
      </c>
      <c r="EJ159" s="59" t="s">
        <v>594</v>
      </c>
      <c r="EK159" s="59" t="s">
        <v>583</v>
      </c>
      <c r="EL159" s="59" t="s">
        <v>583</v>
      </c>
      <c r="EM159" s="59" t="s">
        <v>594</v>
      </c>
      <c r="EN159" s="59" t="s">
        <v>594</v>
      </c>
      <c r="EO159" s="59" t="s">
        <v>581</v>
      </c>
      <c r="EP159" s="59" t="s">
        <v>581</v>
      </c>
      <c r="EQ159" s="59" t="s">
        <v>582</v>
      </c>
      <c r="ER159" s="59" t="s">
        <v>582</v>
      </c>
      <c r="ES159" s="59" t="s">
        <v>583</v>
      </c>
      <c r="ET159" s="59" t="s">
        <v>583</v>
      </c>
      <c r="EU159" s="59" t="s">
        <v>583</v>
      </c>
      <c r="EV159" s="59" t="s">
        <v>601</v>
      </c>
      <c r="EW159" s="59" t="s">
        <v>605</v>
      </c>
      <c r="EX159" s="59"/>
      <c r="EY159" s="59" t="s">
        <v>606</v>
      </c>
      <c r="EZ159" s="59" t="s">
        <v>607</v>
      </c>
      <c r="FA159" s="59" t="s">
        <v>608</v>
      </c>
    </row>
    <row r="160" spans="1:157" ht="14.25" x14ac:dyDescent="0.3">
      <c r="A160" s="52"/>
      <c r="B160" s="53"/>
      <c r="C160" s="53" t="s">
        <v>574</v>
      </c>
      <c r="D160" s="53" t="s">
        <v>574</v>
      </c>
      <c r="E160" s="53" t="s">
        <v>609</v>
      </c>
      <c r="F160" s="53" t="s">
        <v>574</v>
      </c>
      <c r="G160" s="53" t="s">
        <v>597</v>
      </c>
      <c r="H160" s="185" t="s">
        <v>597</v>
      </c>
      <c r="I160" s="53" t="s">
        <v>597</v>
      </c>
      <c r="J160" s="53" t="s">
        <v>597</v>
      </c>
      <c r="K160" s="53" t="s">
        <v>598</v>
      </c>
      <c r="L160" s="54" t="s">
        <v>598</v>
      </c>
      <c r="M160" s="53" t="s">
        <v>598</v>
      </c>
      <c r="N160" s="53" t="s">
        <v>599</v>
      </c>
      <c r="O160" s="53" t="s">
        <v>599</v>
      </c>
      <c r="P160" s="53" t="s">
        <v>600</v>
      </c>
      <c r="Q160" s="53" t="s">
        <v>597</v>
      </c>
      <c r="R160" s="53" t="s">
        <v>597</v>
      </c>
      <c r="S160" s="53" t="s">
        <v>597</v>
      </c>
      <c r="T160" s="53" t="s">
        <v>597</v>
      </c>
      <c r="U160" s="53" t="s">
        <v>598</v>
      </c>
      <c r="V160" s="53" t="s">
        <v>598</v>
      </c>
      <c r="W160" s="53" t="s">
        <v>598</v>
      </c>
      <c r="X160" s="53" t="s">
        <v>599</v>
      </c>
      <c r="Y160" s="53" t="s">
        <v>599</v>
      </c>
      <c r="Z160" s="53" t="s">
        <v>600</v>
      </c>
      <c r="AA160" s="53" t="s">
        <v>598</v>
      </c>
      <c r="AB160" s="53" t="s">
        <v>598</v>
      </c>
      <c r="AC160" s="53" t="s">
        <v>598</v>
      </c>
      <c r="AD160" s="54" t="s">
        <v>599</v>
      </c>
      <c r="AE160" s="54" t="s">
        <v>599</v>
      </c>
      <c r="AF160" s="54" t="s">
        <v>600</v>
      </c>
      <c r="AG160" s="53" t="s">
        <v>599</v>
      </c>
      <c r="AH160" s="53" t="s">
        <v>599</v>
      </c>
      <c r="AI160" s="53" t="s">
        <v>600</v>
      </c>
      <c r="AJ160" s="53" t="s">
        <v>600</v>
      </c>
      <c r="AK160" s="53"/>
      <c r="AL160" s="55" t="s">
        <v>576</v>
      </c>
      <c r="AM160" s="55" t="s">
        <v>576</v>
      </c>
      <c r="AN160" s="53" t="s">
        <v>576</v>
      </c>
      <c r="AO160" s="55" t="s">
        <v>576</v>
      </c>
      <c r="AP160" s="53" t="s">
        <v>597</v>
      </c>
      <c r="AQ160" s="53" t="s">
        <v>597</v>
      </c>
      <c r="AR160" s="53" t="s">
        <v>597</v>
      </c>
      <c r="AS160" s="53" t="s">
        <v>597</v>
      </c>
      <c r="AT160" s="53" t="s">
        <v>598</v>
      </c>
      <c r="AU160" s="54" t="s">
        <v>598</v>
      </c>
      <c r="AV160" s="53" t="s">
        <v>598</v>
      </c>
      <c r="AW160" s="53" t="s">
        <v>599</v>
      </c>
      <c r="AX160" s="53" t="s">
        <v>599</v>
      </c>
      <c r="AY160" s="53" t="s">
        <v>600</v>
      </c>
      <c r="AZ160" s="53" t="s">
        <v>597</v>
      </c>
      <c r="BA160" s="53" t="s">
        <v>597</v>
      </c>
      <c r="BB160" s="53" t="s">
        <v>597</v>
      </c>
      <c r="BC160" s="53" t="s">
        <v>597</v>
      </c>
      <c r="BD160" s="53" t="s">
        <v>598</v>
      </c>
      <c r="BE160" s="53" t="s">
        <v>598</v>
      </c>
      <c r="BF160" s="53" t="s">
        <v>598</v>
      </c>
      <c r="BG160" s="53" t="s">
        <v>599</v>
      </c>
      <c r="BH160" s="53" t="s">
        <v>599</v>
      </c>
      <c r="BI160" s="53" t="s">
        <v>600</v>
      </c>
      <c r="BJ160" s="53" t="s">
        <v>598</v>
      </c>
      <c r="BK160" s="53" t="s">
        <v>598</v>
      </c>
      <c r="BL160" s="53" t="s">
        <v>598</v>
      </c>
      <c r="BM160" s="54" t="s">
        <v>599</v>
      </c>
      <c r="BN160" s="54" t="s">
        <v>599</v>
      </c>
      <c r="BO160" s="54" t="s">
        <v>600</v>
      </c>
      <c r="BP160" s="53" t="s">
        <v>599</v>
      </c>
      <c r="BQ160" s="53" t="s">
        <v>599</v>
      </c>
      <c r="BR160" s="53" t="s">
        <v>600</v>
      </c>
      <c r="BS160" s="60" t="s">
        <v>600</v>
      </c>
      <c r="BT160" s="53" t="s">
        <v>582</v>
      </c>
      <c r="BU160" s="59" t="s">
        <v>582</v>
      </c>
      <c r="BV160" s="59" t="s">
        <v>582</v>
      </c>
      <c r="BW160" s="59" t="s">
        <v>583</v>
      </c>
      <c r="BX160" s="59" t="s">
        <v>583</v>
      </c>
      <c r="BY160" s="59" t="s">
        <v>594</v>
      </c>
      <c r="BZ160" s="59" t="s">
        <v>594</v>
      </c>
      <c r="CA160" s="59" t="s">
        <v>604</v>
      </c>
      <c r="CB160" s="59" t="s">
        <v>582</v>
      </c>
      <c r="CC160" s="59" t="s">
        <v>582</v>
      </c>
      <c r="CD160" s="59" t="s">
        <v>582</v>
      </c>
      <c r="CE160" s="59" t="s">
        <v>583</v>
      </c>
      <c r="CF160" s="59" t="s">
        <v>583</v>
      </c>
      <c r="CG160" s="59" t="s">
        <v>594</v>
      </c>
      <c r="CH160" s="59" t="s">
        <v>594</v>
      </c>
      <c r="CI160" s="59" t="s">
        <v>604</v>
      </c>
      <c r="CJ160" s="59" t="s">
        <v>583</v>
      </c>
      <c r="CK160" s="59" t="s">
        <v>588</v>
      </c>
      <c r="CL160" s="59" t="s">
        <v>610</v>
      </c>
      <c r="CM160" s="59" t="s">
        <v>594</v>
      </c>
      <c r="CN160" s="59" t="s">
        <v>602</v>
      </c>
      <c r="CO160" s="59" t="s">
        <v>610</v>
      </c>
      <c r="CP160" s="59" t="s">
        <v>610</v>
      </c>
      <c r="CQ160" s="59" t="s">
        <v>611</v>
      </c>
      <c r="CR160" s="59" t="s">
        <v>611</v>
      </c>
      <c r="CS160" s="59" t="s">
        <v>611</v>
      </c>
      <c r="CT160" s="59" t="s">
        <v>612</v>
      </c>
      <c r="CU160" s="59" t="s">
        <v>583</v>
      </c>
      <c r="CV160" s="59" t="s">
        <v>588</v>
      </c>
      <c r="CW160" s="59" t="s">
        <v>610</v>
      </c>
      <c r="CX160" s="59" t="s">
        <v>594</v>
      </c>
      <c r="CY160" s="59" t="s">
        <v>602</v>
      </c>
      <c r="CZ160" s="59" t="s">
        <v>610</v>
      </c>
      <c r="DA160" s="59" t="s">
        <v>610</v>
      </c>
      <c r="DB160" s="59" t="s">
        <v>611</v>
      </c>
      <c r="DC160" s="59" t="s">
        <v>611</v>
      </c>
      <c r="DD160" s="59" t="s">
        <v>611</v>
      </c>
      <c r="DE160" s="59" t="s">
        <v>613</v>
      </c>
      <c r="DF160" s="59"/>
      <c r="DG160" s="59"/>
      <c r="DH160" s="59"/>
      <c r="DI160" s="59"/>
      <c r="DJ160" s="59"/>
      <c r="DK160" s="59"/>
      <c r="DL160" s="59"/>
      <c r="DM160" s="59"/>
      <c r="DN160" s="59"/>
      <c r="DO160" s="59"/>
      <c r="DP160" s="59"/>
      <c r="DQ160" s="59"/>
      <c r="DR160" s="59"/>
      <c r="DS160" s="59"/>
      <c r="DT160" s="59"/>
      <c r="DU160" s="59" t="s">
        <v>614</v>
      </c>
      <c r="DV160" s="59" t="s">
        <v>582</v>
      </c>
      <c r="DW160" s="59" t="s">
        <v>583</v>
      </c>
      <c r="DX160" s="59" t="s">
        <v>594</v>
      </c>
      <c r="DY160" s="59" t="s">
        <v>582</v>
      </c>
      <c r="DZ160" s="59" t="s">
        <v>583</v>
      </c>
      <c r="EA160" s="59" t="s">
        <v>594</v>
      </c>
      <c r="EB160" s="59" t="s">
        <v>583</v>
      </c>
      <c r="EC160" s="59" t="s">
        <v>594</v>
      </c>
      <c r="ED160" s="59" t="s">
        <v>594</v>
      </c>
      <c r="EE160" s="59" t="s">
        <v>582</v>
      </c>
      <c r="EF160" s="59" t="s">
        <v>583</v>
      </c>
      <c r="EG160" s="59" t="s">
        <v>594</v>
      </c>
      <c r="EH160" s="59" t="s">
        <v>583</v>
      </c>
      <c r="EI160" s="59" t="s">
        <v>594</v>
      </c>
      <c r="EJ160" s="59" t="s">
        <v>594</v>
      </c>
      <c r="EK160" s="59" t="s">
        <v>583</v>
      </c>
      <c r="EL160" s="59" t="s">
        <v>594</v>
      </c>
      <c r="EM160" s="59" t="s">
        <v>594</v>
      </c>
      <c r="EN160" s="59" t="s">
        <v>594</v>
      </c>
      <c r="EO160" s="59" t="s">
        <v>582</v>
      </c>
      <c r="EP160" s="59" t="s">
        <v>582</v>
      </c>
      <c r="EQ160" s="59" t="s">
        <v>582</v>
      </c>
      <c r="ER160" s="59" t="s">
        <v>583</v>
      </c>
      <c r="ES160" s="59" t="s">
        <v>583</v>
      </c>
      <c r="ET160" s="59" t="s">
        <v>594</v>
      </c>
      <c r="EU160" s="59" t="s">
        <v>594</v>
      </c>
      <c r="EV160" s="59" t="s">
        <v>604</v>
      </c>
      <c r="EW160" s="59" t="s">
        <v>604</v>
      </c>
      <c r="EX160" s="59"/>
      <c r="EY160" s="59" t="s">
        <v>604</v>
      </c>
      <c r="EZ160" s="59" t="s">
        <v>604</v>
      </c>
      <c r="FA160" s="59" t="s">
        <v>604</v>
      </c>
    </row>
    <row r="161" spans="1:157" ht="15" thickBot="1" x14ac:dyDescent="0.35">
      <c r="A161" s="61" t="s">
        <v>615</v>
      </c>
      <c r="B161" s="62" t="s">
        <v>572</v>
      </c>
      <c r="C161" s="62" t="s">
        <v>581</v>
      </c>
      <c r="D161" s="62" t="s">
        <v>616</v>
      </c>
      <c r="E161" s="62" t="s">
        <v>617</v>
      </c>
      <c r="F161" s="62" t="s">
        <v>618</v>
      </c>
      <c r="G161" s="62" t="s">
        <v>581</v>
      </c>
      <c r="H161" s="187" t="s">
        <v>616</v>
      </c>
      <c r="I161" s="62" t="s">
        <v>617</v>
      </c>
      <c r="J161" s="62" t="s">
        <v>618</v>
      </c>
      <c r="K161" s="62" t="s">
        <v>616</v>
      </c>
      <c r="L161" s="63" t="s">
        <v>617</v>
      </c>
      <c r="M161" s="62" t="s">
        <v>618</v>
      </c>
      <c r="N161" s="62" t="s">
        <v>617</v>
      </c>
      <c r="O161" s="62" t="s">
        <v>618</v>
      </c>
      <c r="P161" s="62" t="s">
        <v>618</v>
      </c>
      <c r="Q161" s="62" t="s">
        <v>597</v>
      </c>
      <c r="R161" s="62" t="s">
        <v>616</v>
      </c>
      <c r="S161" s="62" t="s">
        <v>599</v>
      </c>
      <c r="T161" s="62" t="s">
        <v>618</v>
      </c>
      <c r="U161" s="62" t="s">
        <v>616</v>
      </c>
      <c r="V161" s="62" t="s">
        <v>617</v>
      </c>
      <c r="W161" s="62" t="s">
        <v>618</v>
      </c>
      <c r="X161" s="62" t="s">
        <v>617</v>
      </c>
      <c r="Y161" s="62" t="s">
        <v>618</v>
      </c>
      <c r="Z161" s="62" t="s">
        <v>618</v>
      </c>
      <c r="AA161" s="62" t="s">
        <v>616</v>
      </c>
      <c r="AB161" s="62" t="s">
        <v>617</v>
      </c>
      <c r="AC161" s="62" t="s">
        <v>618</v>
      </c>
      <c r="AD161" s="63" t="s">
        <v>617</v>
      </c>
      <c r="AE161" s="63" t="s">
        <v>618</v>
      </c>
      <c r="AF161" s="63" t="s">
        <v>618</v>
      </c>
      <c r="AG161" s="62" t="s">
        <v>617</v>
      </c>
      <c r="AH161" s="62" t="s">
        <v>618</v>
      </c>
      <c r="AI161" s="62" t="s">
        <v>618</v>
      </c>
      <c r="AJ161" s="62" t="s">
        <v>618</v>
      </c>
      <c r="AK161" s="64" t="s">
        <v>619</v>
      </c>
      <c r="AL161" s="62" t="s">
        <v>581</v>
      </c>
      <c r="AM161" s="62" t="s">
        <v>616</v>
      </c>
      <c r="AN161" s="62" t="s">
        <v>617</v>
      </c>
      <c r="AO161" s="62" t="s">
        <v>618</v>
      </c>
      <c r="AP161" s="62" t="s">
        <v>581</v>
      </c>
      <c r="AQ161" s="62" t="s">
        <v>616</v>
      </c>
      <c r="AR161" s="62" t="s">
        <v>617</v>
      </c>
      <c r="AS161" s="62" t="s">
        <v>618</v>
      </c>
      <c r="AT161" s="62" t="s">
        <v>616</v>
      </c>
      <c r="AU161" s="63" t="s">
        <v>617</v>
      </c>
      <c r="AV161" s="62" t="s">
        <v>618</v>
      </c>
      <c r="AW161" s="62" t="s">
        <v>617</v>
      </c>
      <c r="AX161" s="62" t="s">
        <v>618</v>
      </c>
      <c r="AY161" s="62" t="s">
        <v>618</v>
      </c>
      <c r="AZ161" s="62" t="s">
        <v>581</v>
      </c>
      <c r="BA161" s="62" t="s">
        <v>616</v>
      </c>
      <c r="BB161" s="62" t="s">
        <v>617</v>
      </c>
      <c r="BC161" s="62" t="s">
        <v>618</v>
      </c>
      <c r="BD161" s="62" t="s">
        <v>616</v>
      </c>
      <c r="BE161" s="62" t="s">
        <v>620</v>
      </c>
      <c r="BF161" s="62" t="s">
        <v>618</v>
      </c>
      <c r="BG161" s="62" t="s">
        <v>617</v>
      </c>
      <c r="BH161" s="62" t="s">
        <v>618</v>
      </c>
      <c r="BI161" s="62" t="s">
        <v>618</v>
      </c>
      <c r="BJ161" s="62" t="s">
        <v>616</v>
      </c>
      <c r="BK161" s="62" t="s">
        <v>617</v>
      </c>
      <c r="BL161" s="62" t="s">
        <v>618</v>
      </c>
      <c r="BM161" s="63" t="s">
        <v>617</v>
      </c>
      <c r="BN161" s="63" t="s">
        <v>618</v>
      </c>
      <c r="BO161" s="63" t="s">
        <v>618</v>
      </c>
      <c r="BP161" s="62" t="s">
        <v>617</v>
      </c>
      <c r="BQ161" s="62" t="s">
        <v>618</v>
      </c>
      <c r="BR161" s="62" t="s">
        <v>618</v>
      </c>
      <c r="BS161" s="65" t="s">
        <v>618</v>
      </c>
      <c r="BT161" s="62" t="s">
        <v>582</v>
      </c>
      <c r="BU161" s="66" t="s">
        <v>583</v>
      </c>
      <c r="BV161" s="66" t="s">
        <v>583</v>
      </c>
      <c r="BW161" s="66" t="s">
        <v>583</v>
      </c>
      <c r="BX161" s="66" t="s">
        <v>594</v>
      </c>
      <c r="BY161" s="66" t="s">
        <v>594</v>
      </c>
      <c r="BZ161" s="66" t="s">
        <v>594</v>
      </c>
      <c r="CA161" s="66" t="s">
        <v>611</v>
      </c>
      <c r="CB161" s="66" t="s">
        <v>582</v>
      </c>
      <c r="CC161" s="66" t="s">
        <v>583</v>
      </c>
      <c r="CD161" s="66" t="s">
        <v>583</v>
      </c>
      <c r="CE161" s="66" t="s">
        <v>583</v>
      </c>
      <c r="CF161" s="66" t="s">
        <v>594</v>
      </c>
      <c r="CG161" s="66" t="s">
        <v>594</v>
      </c>
      <c r="CH161" s="66" t="s">
        <v>594</v>
      </c>
      <c r="CI161" s="66" t="s">
        <v>611</v>
      </c>
      <c r="CJ161" s="66" t="s">
        <v>610</v>
      </c>
      <c r="CK161" s="66" t="s">
        <v>610</v>
      </c>
      <c r="CL161" s="66" t="s">
        <v>610</v>
      </c>
      <c r="CM161" s="66" t="s">
        <v>610</v>
      </c>
      <c r="CN161" s="66" t="s">
        <v>610</v>
      </c>
      <c r="CO161" s="66" t="s">
        <v>610</v>
      </c>
      <c r="CP161" s="66" t="s">
        <v>610</v>
      </c>
      <c r="CQ161" s="66"/>
      <c r="CR161" s="66"/>
      <c r="CS161" s="66"/>
      <c r="CT161" s="66"/>
      <c r="CU161" s="66" t="s">
        <v>610</v>
      </c>
      <c r="CV161" s="66" t="s">
        <v>610</v>
      </c>
      <c r="CW161" s="66" t="s">
        <v>610</v>
      </c>
      <c r="CX161" s="66" t="s">
        <v>610</v>
      </c>
      <c r="CY161" s="66" t="s">
        <v>610</v>
      </c>
      <c r="CZ161" s="66" t="s">
        <v>610</v>
      </c>
      <c r="DA161" s="66" t="s">
        <v>610</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582</v>
      </c>
      <c r="EP161" s="66" t="s">
        <v>583</v>
      </c>
      <c r="EQ161" s="66" t="s">
        <v>583</v>
      </c>
      <c r="ER161" s="66" t="s">
        <v>583</v>
      </c>
      <c r="ES161" s="66" t="s">
        <v>594</v>
      </c>
      <c r="ET161" s="66" t="s">
        <v>594</v>
      </c>
      <c r="EU161" s="66" t="s">
        <v>594</v>
      </c>
      <c r="EV161" s="66" t="s">
        <v>611</v>
      </c>
      <c r="EW161" s="66" t="s">
        <v>612</v>
      </c>
      <c r="EX161" s="66"/>
      <c r="EY161" s="66" t="s">
        <v>611</v>
      </c>
      <c r="EZ161" s="66" t="s">
        <v>611</v>
      </c>
      <c r="FA161" s="66" t="s">
        <v>612</v>
      </c>
    </row>
    <row r="162" spans="1:157" ht="16.5" x14ac:dyDescent="0.3">
      <c r="A162" s="67" t="s">
        <v>621</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6.5" x14ac:dyDescent="0.3">
      <c r="A163" s="171" t="s">
        <v>622</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6.5" x14ac:dyDescent="0.3">
      <c r="A164" s="171" t="s">
        <v>623</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6.5" x14ac:dyDescent="0.3">
      <c r="A165" s="171" t="s">
        <v>624</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6.5" x14ac:dyDescent="0.3">
      <c r="A166" s="171" t="s">
        <v>625</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6.5" x14ac:dyDescent="0.3">
      <c r="A167" s="171" t="s">
        <v>626</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6.5" x14ac:dyDescent="0.3">
      <c r="A168" s="171" t="s">
        <v>627</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6.5" x14ac:dyDescent="0.3">
      <c r="A169" s="176" t="s">
        <v>628</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6.5" x14ac:dyDescent="0.3">
      <c r="A170" s="176" t="s">
        <v>629</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6.5" x14ac:dyDescent="0.3">
      <c r="A171" s="177" t="s">
        <v>630</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
      <c r="A172" s="83" t="s">
        <v>631</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6.5" x14ac:dyDescent="0.3">
      <c r="A173" s="87" t="s">
        <v>632</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7.2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633</v>
      </c>
      <c r="AL174" s="95" t="s">
        <v>633</v>
      </c>
      <c r="AM174" s="95" t="s">
        <v>633</v>
      </c>
      <c r="AN174" s="95" t="s">
        <v>633</v>
      </c>
      <c r="AO174" s="95" t="s">
        <v>633</v>
      </c>
      <c r="AP174" s="95" t="s">
        <v>633</v>
      </c>
      <c r="AQ174" s="95" t="s">
        <v>633</v>
      </c>
      <c r="AR174" s="95" t="s">
        <v>633</v>
      </c>
      <c r="AS174" s="95" t="s">
        <v>633</v>
      </c>
      <c r="AT174" s="95" t="s">
        <v>633</v>
      </c>
      <c r="AU174" s="95" t="s">
        <v>633</v>
      </c>
      <c r="AV174" s="95" t="s">
        <v>633</v>
      </c>
      <c r="AW174" s="95" t="s">
        <v>633</v>
      </c>
      <c r="AX174" s="95" t="s">
        <v>633</v>
      </c>
      <c r="AY174" s="95" t="s">
        <v>633</v>
      </c>
      <c r="AZ174" s="95" t="s">
        <v>633</v>
      </c>
      <c r="BA174" s="95" t="s">
        <v>633</v>
      </c>
      <c r="BB174" s="95" t="s">
        <v>633</v>
      </c>
      <c r="BC174" s="95" t="s">
        <v>633</v>
      </c>
      <c r="BD174" s="95" t="s">
        <v>633</v>
      </c>
      <c r="BE174" s="95" t="s">
        <v>633</v>
      </c>
      <c r="BF174" s="95" t="s">
        <v>633</v>
      </c>
      <c r="BG174" s="95" t="s">
        <v>633</v>
      </c>
      <c r="BH174" s="95" t="s">
        <v>633</v>
      </c>
      <c r="BI174" s="95" t="s">
        <v>633</v>
      </c>
      <c r="BJ174" s="95" t="s">
        <v>633</v>
      </c>
      <c r="BK174" s="95" t="s">
        <v>633</v>
      </c>
      <c r="BL174" s="95" t="s">
        <v>633</v>
      </c>
      <c r="BM174" s="95" t="s">
        <v>633</v>
      </c>
      <c r="BN174" s="95" t="s">
        <v>633</v>
      </c>
      <c r="BO174" s="95" t="s">
        <v>633</v>
      </c>
      <c r="BP174" s="95" t="s">
        <v>633</v>
      </c>
      <c r="BQ174" s="95" t="s">
        <v>633</v>
      </c>
      <c r="BR174" s="95" t="s">
        <v>633</v>
      </c>
      <c r="BS174" s="95" t="s">
        <v>633</v>
      </c>
      <c r="BT174" s="89"/>
      <c r="BU174" s="89"/>
      <c r="BV174" s="89"/>
      <c r="BW174" s="89"/>
      <c r="BX174" s="89"/>
      <c r="BY174" s="94"/>
      <c r="BZ174" s="95"/>
      <c r="CA174" s="95"/>
      <c r="CB174" s="95" t="s">
        <v>633</v>
      </c>
      <c r="CC174" s="95" t="s">
        <v>633</v>
      </c>
      <c r="CD174" s="95" t="s">
        <v>633</v>
      </c>
      <c r="CE174" s="95" t="s">
        <v>633</v>
      </c>
      <c r="CF174" s="95" t="s">
        <v>633</v>
      </c>
      <c r="CG174" s="95" t="s">
        <v>633</v>
      </c>
      <c r="CH174" s="95" t="s">
        <v>633</v>
      </c>
      <c r="CI174" s="95" t="s">
        <v>633</v>
      </c>
      <c r="CJ174" s="95"/>
      <c r="CK174" s="95"/>
      <c r="CL174" s="95"/>
      <c r="CM174" s="95"/>
      <c r="CN174" s="95"/>
      <c r="CO174" s="95"/>
      <c r="CP174" s="95"/>
      <c r="CQ174" s="95"/>
      <c r="CR174" s="95"/>
      <c r="CS174" s="95"/>
      <c r="CT174" s="95"/>
      <c r="CU174" s="95" t="s">
        <v>634</v>
      </c>
      <c r="CV174" s="95" t="s">
        <v>634</v>
      </c>
      <c r="CW174" s="95" t="s">
        <v>634</v>
      </c>
      <c r="CX174" s="95" t="s">
        <v>634</v>
      </c>
      <c r="CY174" s="95" t="s">
        <v>634</v>
      </c>
      <c r="CZ174" s="95" t="s">
        <v>634</v>
      </c>
      <c r="DA174" s="95" t="s">
        <v>634</v>
      </c>
      <c r="DB174" s="95" t="s">
        <v>634</v>
      </c>
      <c r="DC174" s="95" t="s">
        <v>634</v>
      </c>
      <c r="DD174" s="95" t="s">
        <v>634</v>
      </c>
      <c r="DE174" s="95" t="s">
        <v>634</v>
      </c>
      <c r="DF174" s="95" t="s">
        <v>634</v>
      </c>
      <c r="DG174" s="95" t="s">
        <v>634</v>
      </c>
      <c r="DH174" s="95" t="s">
        <v>634</v>
      </c>
      <c r="DI174" s="95" t="s">
        <v>634</v>
      </c>
      <c r="DJ174" s="95" t="s">
        <v>634</v>
      </c>
      <c r="DK174" s="95" t="s">
        <v>634</v>
      </c>
      <c r="DL174" s="95" t="s">
        <v>634</v>
      </c>
      <c r="DM174" s="95" t="s">
        <v>634</v>
      </c>
      <c r="DN174" s="95" t="s">
        <v>634</v>
      </c>
      <c r="DO174" s="95" t="s">
        <v>634</v>
      </c>
      <c r="DP174" s="95" t="s">
        <v>634</v>
      </c>
      <c r="DQ174" s="95" t="s">
        <v>634</v>
      </c>
      <c r="DR174" s="95" t="s">
        <v>634</v>
      </c>
      <c r="DS174" s="95" t="s">
        <v>634</v>
      </c>
      <c r="DT174" s="95" t="s">
        <v>634</v>
      </c>
      <c r="DU174" s="95" t="s">
        <v>634</v>
      </c>
      <c r="DV174" s="95" t="s">
        <v>634</v>
      </c>
      <c r="DW174" s="95" t="s">
        <v>634</v>
      </c>
      <c r="DX174" s="95" t="s">
        <v>634</v>
      </c>
      <c r="DY174" s="95" t="s">
        <v>634</v>
      </c>
      <c r="DZ174" s="95" t="s">
        <v>634</v>
      </c>
      <c r="EA174" s="95" t="s">
        <v>634</v>
      </c>
      <c r="EB174" s="95" t="s">
        <v>634</v>
      </c>
      <c r="EC174" s="95" t="s">
        <v>634</v>
      </c>
      <c r="ED174" s="95" t="s">
        <v>634</v>
      </c>
      <c r="EE174" s="95" t="s">
        <v>634</v>
      </c>
      <c r="EF174" s="95" t="s">
        <v>634</v>
      </c>
      <c r="EG174" s="95" t="s">
        <v>634</v>
      </c>
      <c r="EH174" s="95" t="s">
        <v>634</v>
      </c>
      <c r="EI174" s="95" t="s">
        <v>634</v>
      </c>
      <c r="EJ174" s="95" t="s">
        <v>634</v>
      </c>
      <c r="EK174" s="95" t="s">
        <v>634</v>
      </c>
      <c r="EL174" s="95" t="s">
        <v>634</v>
      </c>
      <c r="EM174" s="95" t="s">
        <v>634</v>
      </c>
      <c r="EN174" s="95" t="s">
        <v>634</v>
      </c>
      <c r="EO174" s="89" t="s">
        <v>634</v>
      </c>
      <c r="EP174" s="95" t="s">
        <v>634</v>
      </c>
      <c r="EQ174" s="95" t="s">
        <v>634</v>
      </c>
      <c r="ER174" s="95" t="s">
        <v>634</v>
      </c>
      <c r="ES174" s="95" t="s">
        <v>634</v>
      </c>
      <c r="ET174" s="95" t="s">
        <v>634</v>
      </c>
      <c r="EU174" s="95" t="s">
        <v>634</v>
      </c>
      <c r="EV174" s="95" t="s">
        <v>634</v>
      </c>
      <c r="EW174" s="95" t="s">
        <v>634</v>
      </c>
      <c r="EX174" s="95" t="s">
        <v>634</v>
      </c>
      <c r="EY174" s="95" t="s">
        <v>634</v>
      </c>
      <c r="EZ174" s="95" t="s">
        <v>634</v>
      </c>
      <c r="FA174" s="95" t="s">
        <v>634</v>
      </c>
    </row>
    <row r="175" spans="1:157" ht="16.5" x14ac:dyDescent="0.3">
      <c r="A175" s="87" t="s">
        <v>635</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7.25" thickBot="1" x14ac:dyDescent="0.35">
      <c r="A176" s="100" t="s">
        <v>636</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30.75" thickBot="1" x14ac:dyDescent="0.25">
      <c r="A177" s="165" t="s">
        <v>637</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35">
      <c r="A178" s="49" t="s">
        <v>645</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4.25" x14ac:dyDescent="0.3">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572</v>
      </c>
      <c r="BU179" s="57" t="s">
        <v>573</v>
      </c>
      <c r="BV179" s="57" t="s">
        <v>574</v>
      </c>
      <c r="BW179" s="57" t="s">
        <v>574</v>
      </c>
      <c r="BX179" s="57" t="s">
        <v>574</v>
      </c>
      <c r="BY179" s="57" t="s">
        <v>574</v>
      </c>
      <c r="BZ179" s="57" t="s">
        <v>574</v>
      </c>
      <c r="CA179" s="57" t="s">
        <v>575</v>
      </c>
      <c r="CB179" s="57" t="s">
        <v>576</v>
      </c>
      <c r="CC179" s="57" t="s">
        <v>576</v>
      </c>
      <c r="CD179" s="57" t="s">
        <v>576</v>
      </c>
      <c r="CE179" s="57" t="s">
        <v>576</v>
      </c>
      <c r="CF179" s="57" t="s">
        <v>576</v>
      </c>
      <c r="CG179" s="57" t="s">
        <v>576</v>
      </c>
      <c r="CH179" s="57" t="s">
        <v>576</v>
      </c>
      <c r="CI179" s="57" t="s">
        <v>575</v>
      </c>
      <c r="CJ179" s="57" t="s">
        <v>574</v>
      </c>
      <c r="CK179" s="57" t="s">
        <v>574</v>
      </c>
      <c r="CL179" s="57" t="s">
        <v>574</v>
      </c>
      <c r="CM179" s="57" t="s">
        <v>574</v>
      </c>
      <c r="CN179" s="57" t="s">
        <v>574</v>
      </c>
      <c r="CO179" s="57" t="s">
        <v>574</v>
      </c>
      <c r="CP179" s="57" t="s">
        <v>574</v>
      </c>
      <c r="CQ179" s="57" t="s">
        <v>574</v>
      </c>
      <c r="CR179" s="57" t="s">
        <v>574</v>
      </c>
      <c r="CS179" s="57" t="s">
        <v>574</v>
      </c>
      <c r="CT179" s="57" t="s">
        <v>574</v>
      </c>
      <c r="CU179" s="57" t="s">
        <v>576</v>
      </c>
      <c r="CV179" s="57" t="s">
        <v>576</v>
      </c>
      <c r="CW179" s="57" t="s">
        <v>576</v>
      </c>
      <c r="CX179" s="57" t="s">
        <v>576</v>
      </c>
      <c r="CY179" s="57" t="s">
        <v>576</v>
      </c>
      <c r="CZ179" s="57" t="s">
        <v>576</v>
      </c>
      <c r="DA179" s="57" t="s">
        <v>576</v>
      </c>
      <c r="DB179" s="57" t="s">
        <v>577</v>
      </c>
      <c r="DC179" s="57" t="s">
        <v>577</v>
      </c>
      <c r="DD179" s="57" t="s">
        <v>577</v>
      </c>
      <c r="DE179" s="57" t="s">
        <v>577</v>
      </c>
      <c r="DF179" s="57" t="s">
        <v>578</v>
      </c>
      <c r="DG179" s="57" t="s">
        <v>579</v>
      </c>
      <c r="DH179" s="57" t="s">
        <v>579</v>
      </c>
      <c r="DI179" s="57" t="s">
        <v>579</v>
      </c>
      <c r="DJ179" s="57" t="s">
        <v>579</v>
      </c>
      <c r="DK179" s="57" t="s">
        <v>579</v>
      </c>
      <c r="DL179" s="57" t="s">
        <v>579</v>
      </c>
      <c r="DM179" s="57" t="s">
        <v>579</v>
      </c>
      <c r="DN179" s="57" t="s">
        <v>579</v>
      </c>
      <c r="DO179" s="57" t="s">
        <v>579</v>
      </c>
      <c r="DP179" s="57" t="s">
        <v>579</v>
      </c>
      <c r="DQ179" s="57" t="s">
        <v>579</v>
      </c>
      <c r="DR179" s="57" t="s">
        <v>579</v>
      </c>
      <c r="DS179" s="57" t="s">
        <v>579</v>
      </c>
      <c r="DT179" s="57" t="s">
        <v>579</v>
      </c>
      <c r="DU179" s="57" t="s">
        <v>579</v>
      </c>
      <c r="DV179" s="57" t="s">
        <v>579</v>
      </c>
      <c r="DW179" s="57" t="s">
        <v>579</v>
      </c>
      <c r="DX179" s="57" t="s">
        <v>579</v>
      </c>
      <c r="DY179" s="57" t="s">
        <v>579</v>
      </c>
      <c r="DZ179" s="57" t="s">
        <v>579</v>
      </c>
      <c r="EA179" s="57" t="s">
        <v>579</v>
      </c>
      <c r="EB179" s="57" t="s">
        <v>579</v>
      </c>
      <c r="EC179" s="57" t="s">
        <v>579</v>
      </c>
      <c r="ED179" s="57" t="s">
        <v>579</v>
      </c>
      <c r="EE179" s="57" t="s">
        <v>579</v>
      </c>
      <c r="EF179" s="57" t="s">
        <v>579</v>
      </c>
      <c r="EG179" s="57" t="s">
        <v>579</v>
      </c>
      <c r="EH179" s="57" t="s">
        <v>579</v>
      </c>
      <c r="EI179" s="57" t="s">
        <v>579</v>
      </c>
      <c r="EJ179" s="57" t="s">
        <v>579</v>
      </c>
      <c r="EK179" s="57" t="s">
        <v>579</v>
      </c>
      <c r="EL179" s="57" t="s">
        <v>579</v>
      </c>
      <c r="EM179" s="57" t="s">
        <v>579</v>
      </c>
      <c r="EN179" s="57" t="s">
        <v>579</v>
      </c>
      <c r="EO179" s="57" t="s">
        <v>579</v>
      </c>
      <c r="EP179" s="57" t="s">
        <v>579</v>
      </c>
      <c r="EQ179" s="57" t="s">
        <v>579</v>
      </c>
      <c r="ER179" s="57" t="s">
        <v>579</v>
      </c>
      <c r="ES179" s="57" t="s">
        <v>579</v>
      </c>
      <c r="ET179" s="57" t="s">
        <v>579</v>
      </c>
      <c r="EU179" s="57" t="s">
        <v>579</v>
      </c>
      <c r="EV179" s="57" t="s">
        <v>575</v>
      </c>
      <c r="EW179" s="57" t="s">
        <v>575</v>
      </c>
      <c r="EX179" s="57" t="s">
        <v>580</v>
      </c>
      <c r="EY179" s="57" t="s">
        <v>575</v>
      </c>
      <c r="EZ179" s="57" t="s">
        <v>575</v>
      </c>
      <c r="FA179" s="57" t="s">
        <v>575</v>
      </c>
    </row>
    <row r="180" spans="1:157" ht="14.25" x14ac:dyDescent="0.3">
      <c r="A180" s="52"/>
      <c r="B180" s="53"/>
      <c r="C180" s="54"/>
      <c r="D180" s="54"/>
      <c r="E180" s="54"/>
      <c r="F180" s="54"/>
      <c r="G180" s="54"/>
      <c r="H180" s="186"/>
      <c r="I180" s="54"/>
      <c r="J180" s="54"/>
      <c r="K180" s="54"/>
      <c r="L180" s="54"/>
      <c r="M180" s="54"/>
      <c r="N180" s="54"/>
      <c r="O180" s="54"/>
      <c r="P180" s="54"/>
      <c r="Q180" s="53" t="s">
        <v>574</v>
      </c>
      <c r="R180" s="53" t="s">
        <v>574</v>
      </c>
      <c r="S180" s="53" t="s">
        <v>574</v>
      </c>
      <c r="T180" s="53" t="s">
        <v>574</v>
      </c>
      <c r="U180" s="53" t="s">
        <v>574</v>
      </c>
      <c r="V180" s="53" t="s">
        <v>574</v>
      </c>
      <c r="W180" s="53" t="s">
        <v>574</v>
      </c>
      <c r="X180" s="53" t="s">
        <v>574</v>
      </c>
      <c r="Y180" s="53" t="s">
        <v>574</v>
      </c>
      <c r="Z180" s="53" t="s">
        <v>574</v>
      </c>
      <c r="AA180" s="53" t="s">
        <v>574</v>
      </c>
      <c r="AB180" s="53" t="s">
        <v>574</v>
      </c>
      <c r="AC180" s="53" t="s">
        <v>574</v>
      </c>
      <c r="AD180" s="54" t="s">
        <v>574</v>
      </c>
      <c r="AE180" s="54" t="s">
        <v>574</v>
      </c>
      <c r="AF180" s="54" t="s">
        <v>574</v>
      </c>
      <c r="AG180" s="53" t="s">
        <v>574</v>
      </c>
      <c r="AH180" s="53" t="s">
        <v>574</v>
      </c>
      <c r="AI180" s="53" t="s">
        <v>574</v>
      </c>
      <c r="AJ180" s="53" t="s">
        <v>574</v>
      </c>
      <c r="AK180" s="54"/>
      <c r="AL180" s="54"/>
      <c r="AM180" s="54"/>
      <c r="AN180" s="54"/>
      <c r="AO180" s="54"/>
      <c r="AP180" s="54"/>
      <c r="AQ180" s="54"/>
      <c r="AR180" s="54"/>
      <c r="AS180" s="54"/>
      <c r="AT180" s="54"/>
      <c r="AU180" s="54"/>
      <c r="AV180" s="54"/>
      <c r="AW180" s="54"/>
      <c r="AX180" s="54"/>
      <c r="AY180" s="54"/>
      <c r="AZ180" s="53" t="s">
        <v>576</v>
      </c>
      <c r="BA180" s="55" t="s">
        <v>576</v>
      </c>
      <c r="BB180" s="55" t="s">
        <v>576</v>
      </c>
      <c r="BC180" s="55" t="s">
        <v>576</v>
      </c>
      <c r="BD180" s="55" t="s">
        <v>576</v>
      </c>
      <c r="BE180" s="55" t="s">
        <v>576</v>
      </c>
      <c r="BF180" s="53" t="s">
        <v>576</v>
      </c>
      <c r="BG180" s="55" t="s">
        <v>576</v>
      </c>
      <c r="BH180" s="55" t="s">
        <v>576</v>
      </c>
      <c r="BI180" s="55" t="s">
        <v>576</v>
      </c>
      <c r="BJ180" s="53" t="s">
        <v>576</v>
      </c>
      <c r="BK180" s="55" t="s">
        <v>576</v>
      </c>
      <c r="BL180" s="55" t="s">
        <v>576</v>
      </c>
      <c r="BM180" s="53" t="s">
        <v>576</v>
      </c>
      <c r="BN180" s="53" t="s">
        <v>576</v>
      </c>
      <c r="BO180" s="53" t="s">
        <v>576</v>
      </c>
      <c r="BP180" s="55" t="s">
        <v>576</v>
      </c>
      <c r="BQ180" s="55" t="s">
        <v>576</v>
      </c>
      <c r="BR180" s="55" t="s">
        <v>576</v>
      </c>
      <c r="BS180" s="58" t="s">
        <v>576</v>
      </c>
      <c r="BT180" s="54" t="s">
        <v>581</v>
      </c>
      <c r="BU180" s="59" t="s">
        <v>581</v>
      </c>
      <c r="BV180" s="59" t="s">
        <v>581</v>
      </c>
      <c r="BW180" s="59" t="s">
        <v>581</v>
      </c>
      <c r="BX180" s="59" t="s">
        <v>582</v>
      </c>
      <c r="BY180" s="59" t="s">
        <v>582</v>
      </c>
      <c r="BZ180" s="59" t="s">
        <v>583</v>
      </c>
      <c r="CA180" s="59" t="s">
        <v>584</v>
      </c>
      <c r="CB180" s="59" t="s">
        <v>581</v>
      </c>
      <c r="CC180" s="59" t="s">
        <v>581</v>
      </c>
      <c r="CD180" s="59" t="s">
        <v>581</v>
      </c>
      <c r="CE180" s="59" t="s">
        <v>581</v>
      </c>
      <c r="CF180" s="59" t="s">
        <v>582</v>
      </c>
      <c r="CG180" s="59" t="s">
        <v>582</v>
      </c>
      <c r="CH180" s="59" t="s">
        <v>583</v>
      </c>
      <c r="CI180" s="59" t="s">
        <v>577</v>
      </c>
      <c r="CJ180" s="59" t="s">
        <v>585</v>
      </c>
      <c r="CK180" s="59" t="s">
        <v>581</v>
      </c>
      <c r="CL180" s="59" t="s">
        <v>586</v>
      </c>
      <c r="CM180" s="59" t="s">
        <v>586</v>
      </c>
      <c r="CN180" s="59" t="s">
        <v>582</v>
      </c>
      <c r="CO180" s="59" t="s">
        <v>587</v>
      </c>
      <c r="CP180" s="59" t="s">
        <v>588</v>
      </c>
      <c r="CQ180" s="59" t="s">
        <v>589</v>
      </c>
      <c r="CR180" s="59" t="s">
        <v>590</v>
      </c>
      <c r="CS180" s="59" t="s">
        <v>591</v>
      </c>
      <c r="CT180" s="59" t="s">
        <v>592</v>
      </c>
      <c r="CU180" s="59" t="s">
        <v>585</v>
      </c>
      <c r="CV180" s="59" t="s">
        <v>581</v>
      </c>
      <c r="CW180" s="59" t="s">
        <v>586</v>
      </c>
      <c r="CX180" s="59" t="s">
        <v>586</v>
      </c>
      <c r="CY180" s="59" t="s">
        <v>582</v>
      </c>
      <c r="CZ180" s="59" t="s">
        <v>587</v>
      </c>
      <c r="DA180" s="59" t="s">
        <v>588</v>
      </c>
      <c r="DB180" s="59" t="s">
        <v>589</v>
      </c>
      <c r="DC180" s="59" t="s">
        <v>590</v>
      </c>
      <c r="DD180" s="59" t="s">
        <v>591</v>
      </c>
      <c r="DE180" s="59" t="s">
        <v>592</v>
      </c>
      <c r="DF180" s="59" t="s">
        <v>593</v>
      </c>
      <c r="DG180" s="59" t="s">
        <v>581</v>
      </c>
      <c r="DH180" s="59" t="s">
        <v>582</v>
      </c>
      <c r="DI180" s="59" t="s">
        <v>583</v>
      </c>
      <c r="DJ180" s="59" t="s">
        <v>594</v>
      </c>
      <c r="DK180" s="59" t="s">
        <v>581</v>
      </c>
      <c r="DL180" s="59" t="s">
        <v>581</v>
      </c>
      <c r="DM180" s="59" t="s">
        <v>581</v>
      </c>
      <c r="DN180" s="59" t="s">
        <v>581</v>
      </c>
      <c r="DO180" s="59" t="s">
        <v>582</v>
      </c>
      <c r="DP180" s="59" t="s">
        <v>582</v>
      </c>
      <c r="DQ180" s="59" t="s">
        <v>582</v>
      </c>
      <c r="DR180" s="59" t="s">
        <v>583</v>
      </c>
      <c r="DS180" s="59" t="s">
        <v>583</v>
      </c>
      <c r="DT180" s="59" t="s">
        <v>594</v>
      </c>
      <c r="DU180" s="59" t="s">
        <v>581</v>
      </c>
      <c r="DV180" s="59" t="s">
        <v>581</v>
      </c>
      <c r="DW180" s="59" t="s">
        <v>581</v>
      </c>
      <c r="DX180" s="59" t="s">
        <v>581</v>
      </c>
      <c r="DY180" s="59" t="s">
        <v>581</v>
      </c>
      <c r="DZ180" s="59" t="s">
        <v>581</v>
      </c>
      <c r="EA180" s="59" t="s">
        <v>581</v>
      </c>
      <c r="EB180" s="59" t="s">
        <v>581</v>
      </c>
      <c r="EC180" s="59" t="s">
        <v>581</v>
      </c>
      <c r="ED180" s="59" t="s">
        <v>581</v>
      </c>
      <c r="EE180" s="59" t="s">
        <v>582</v>
      </c>
      <c r="EF180" s="59" t="s">
        <v>582</v>
      </c>
      <c r="EG180" s="59" t="s">
        <v>582</v>
      </c>
      <c r="EH180" s="59" t="s">
        <v>582</v>
      </c>
      <c r="EI180" s="59" t="s">
        <v>582</v>
      </c>
      <c r="EJ180" s="59" t="s">
        <v>582</v>
      </c>
      <c r="EK180" s="59" t="s">
        <v>583</v>
      </c>
      <c r="EL180" s="59" t="s">
        <v>583</v>
      </c>
      <c r="EM180" s="59" t="s">
        <v>583</v>
      </c>
      <c r="EN180" s="59" t="s">
        <v>594</v>
      </c>
      <c r="EO180" s="59" t="s">
        <v>581</v>
      </c>
      <c r="EP180" s="59" t="s">
        <v>581</v>
      </c>
      <c r="EQ180" s="59" t="s">
        <v>581</v>
      </c>
      <c r="ER180" s="59" t="s">
        <v>581</v>
      </c>
      <c r="ES180" s="59" t="s">
        <v>582</v>
      </c>
      <c r="ET180" s="59" t="s">
        <v>582</v>
      </c>
      <c r="EU180" s="59" t="s">
        <v>583</v>
      </c>
      <c r="EV180" s="59" t="s">
        <v>595</v>
      </c>
      <c r="EW180" s="59" t="s">
        <v>595</v>
      </c>
      <c r="EX180" s="59" t="s">
        <v>593</v>
      </c>
      <c r="EY180" s="59" t="s">
        <v>596</v>
      </c>
      <c r="EZ180" s="59" t="s">
        <v>596</v>
      </c>
      <c r="FA180" s="59" t="s">
        <v>596</v>
      </c>
    </row>
    <row r="181" spans="1:157" ht="14.25" x14ac:dyDescent="0.3">
      <c r="A181" s="52"/>
      <c r="B181" s="53"/>
      <c r="C181" s="53"/>
      <c r="D181" s="53"/>
      <c r="E181" s="53"/>
      <c r="F181" s="53"/>
      <c r="G181" s="53" t="s">
        <v>574</v>
      </c>
      <c r="H181" s="185" t="s">
        <v>574</v>
      </c>
      <c r="I181" s="53" t="s">
        <v>574</v>
      </c>
      <c r="J181" s="53" t="s">
        <v>574</v>
      </c>
      <c r="K181" s="53" t="s">
        <v>574</v>
      </c>
      <c r="L181" s="54" t="s">
        <v>574</v>
      </c>
      <c r="M181" s="53" t="s">
        <v>574</v>
      </c>
      <c r="N181" s="53" t="s">
        <v>574</v>
      </c>
      <c r="O181" s="53" t="s">
        <v>574</v>
      </c>
      <c r="P181" s="53" t="s">
        <v>574</v>
      </c>
      <c r="Q181" s="53" t="s">
        <v>597</v>
      </c>
      <c r="R181" s="53" t="s">
        <v>597</v>
      </c>
      <c r="S181" s="53" t="s">
        <v>597</v>
      </c>
      <c r="T181" s="53" t="s">
        <v>597</v>
      </c>
      <c r="U181" s="53" t="s">
        <v>597</v>
      </c>
      <c r="V181" s="53" t="s">
        <v>597</v>
      </c>
      <c r="W181" s="53" t="s">
        <v>597</v>
      </c>
      <c r="X181" s="53" t="s">
        <v>597</v>
      </c>
      <c r="Y181" s="53" t="s">
        <v>597</v>
      </c>
      <c r="Z181" s="53" t="s">
        <v>597</v>
      </c>
      <c r="AA181" s="53" t="s">
        <v>598</v>
      </c>
      <c r="AB181" s="53" t="s">
        <v>598</v>
      </c>
      <c r="AC181" s="53" t="s">
        <v>598</v>
      </c>
      <c r="AD181" s="54" t="s">
        <v>598</v>
      </c>
      <c r="AE181" s="54" t="s">
        <v>598</v>
      </c>
      <c r="AF181" s="54" t="s">
        <v>598</v>
      </c>
      <c r="AG181" s="53" t="s">
        <v>599</v>
      </c>
      <c r="AH181" s="53" t="s">
        <v>599</v>
      </c>
      <c r="AI181" s="53" t="s">
        <v>599</v>
      </c>
      <c r="AJ181" s="53" t="s">
        <v>600</v>
      </c>
      <c r="AK181" s="53"/>
      <c r="AL181" s="54"/>
      <c r="AM181" s="54"/>
      <c r="AN181" s="54"/>
      <c r="AO181" s="54"/>
      <c r="AP181" s="55" t="s">
        <v>576</v>
      </c>
      <c r="AQ181" s="55" t="s">
        <v>576</v>
      </c>
      <c r="AR181" s="55" t="s">
        <v>576</v>
      </c>
      <c r="AS181" s="55" t="s">
        <v>576</v>
      </c>
      <c r="AT181" s="55" t="s">
        <v>576</v>
      </c>
      <c r="AU181" s="55" t="s">
        <v>576</v>
      </c>
      <c r="AV181" s="53" t="s">
        <v>576</v>
      </c>
      <c r="AW181" s="53" t="s">
        <v>576</v>
      </c>
      <c r="AX181" s="55" t="s">
        <v>576</v>
      </c>
      <c r="AY181" s="53" t="s">
        <v>576</v>
      </c>
      <c r="AZ181" s="53" t="s">
        <v>597</v>
      </c>
      <c r="BA181" s="53" t="s">
        <v>597</v>
      </c>
      <c r="BB181" s="53" t="s">
        <v>597</v>
      </c>
      <c r="BC181" s="53" t="s">
        <v>597</v>
      </c>
      <c r="BD181" s="53" t="s">
        <v>597</v>
      </c>
      <c r="BE181" s="53" t="s">
        <v>597</v>
      </c>
      <c r="BF181" s="53" t="s">
        <v>597</v>
      </c>
      <c r="BG181" s="53" t="s">
        <v>597</v>
      </c>
      <c r="BH181" s="53" t="s">
        <v>597</v>
      </c>
      <c r="BI181" s="53" t="s">
        <v>597</v>
      </c>
      <c r="BJ181" s="53" t="s">
        <v>598</v>
      </c>
      <c r="BK181" s="53" t="s">
        <v>598</v>
      </c>
      <c r="BL181" s="53" t="s">
        <v>598</v>
      </c>
      <c r="BM181" s="54" t="s">
        <v>598</v>
      </c>
      <c r="BN181" s="54" t="s">
        <v>598</v>
      </c>
      <c r="BO181" s="54" t="s">
        <v>598</v>
      </c>
      <c r="BP181" s="53" t="s">
        <v>599</v>
      </c>
      <c r="BQ181" s="53" t="s">
        <v>599</v>
      </c>
      <c r="BR181" s="53" t="s">
        <v>599</v>
      </c>
      <c r="BS181" s="60" t="s">
        <v>600</v>
      </c>
      <c r="BT181" s="53" t="s">
        <v>581</v>
      </c>
      <c r="BU181" s="59" t="s">
        <v>581</v>
      </c>
      <c r="BV181" s="59" t="s">
        <v>582</v>
      </c>
      <c r="BW181" s="59" t="s">
        <v>582</v>
      </c>
      <c r="BX181" s="59" t="s">
        <v>583</v>
      </c>
      <c r="BY181" s="59" t="s">
        <v>583</v>
      </c>
      <c r="BZ181" s="59" t="s">
        <v>583</v>
      </c>
      <c r="CA181" s="59" t="s">
        <v>601</v>
      </c>
      <c r="CB181" s="59" t="s">
        <v>581</v>
      </c>
      <c r="CC181" s="59" t="s">
        <v>581</v>
      </c>
      <c r="CD181" s="59" t="s">
        <v>582</v>
      </c>
      <c r="CE181" s="59" t="s">
        <v>582</v>
      </c>
      <c r="CF181" s="59" t="s">
        <v>583</v>
      </c>
      <c r="CG181" s="59" t="s">
        <v>583</v>
      </c>
      <c r="CH181" s="59" t="s">
        <v>583</v>
      </c>
      <c r="CI181" s="59" t="s">
        <v>601</v>
      </c>
      <c r="CJ181" s="59" t="s">
        <v>586</v>
      </c>
      <c r="CK181" s="59" t="s">
        <v>586</v>
      </c>
      <c r="CL181" s="59" t="s">
        <v>587</v>
      </c>
      <c r="CM181" s="59" t="s">
        <v>588</v>
      </c>
      <c r="CN181" s="59" t="s">
        <v>588</v>
      </c>
      <c r="CO181" s="59" t="s">
        <v>602</v>
      </c>
      <c r="CP181" s="59" t="s">
        <v>603</v>
      </c>
      <c r="CQ181" s="59" t="s">
        <v>604</v>
      </c>
      <c r="CR181" s="59" t="s">
        <v>604</v>
      </c>
      <c r="CS181" s="59" t="s">
        <v>604</v>
      </c>
      <c r="CT181" s="59" t="s">
        <v>604</v>
      </c>
      <c r="CU181" s="59" t="s">
        <v>586</v>
      </c>
      <c r="CV181" s="59" t="s">
        <v>586</v>
      </c>
      <c r="CW181" s="59" t="s">
        <v>587</v>
      </c>
      <c r="CX181" s="59" t="s">
        <v>588</v>
      </c>
      <c r="CY181" s="59" t="s">
        <v>588</v>
      </c>
      <c r="CZ181" s="59" t="s">
        <v>602</v>
      </c>
      <c r="DA181" s="59" t="s">
        <v>603</v>
      </c>
      <c r="DB181" s="59" t="s">
        <v>604</v>
      </c>
      <c r="DC181" s="59" t="s">
        <v>604</v>
      </c>
      <c r="DD181" s="59" t="s">
        <v>604</v>
      </c>
      <c r="DE181" s="59" t="s">
        <v>604</v>
      </c>
      <c r="DF181" s="59"/>
      <c r="DG181" s="59"/>
      <c r="DH181" s="59"/>
      <c r="DI181" s="59"/>
      <c r="DJ181" s="59"/>
      <c r="DK181" s="59" t="s">
        <v>581</v>
      </c>
      <c r="DL181" s="59" t="s">
        <v>582</v>
      </c>
      <c r="DM181" s="59" t="s">
        <v>583</v>
      </c>
      <c r="DN181" s="59" t="s">
        <v>594</v>
      </c>
      <c r="DO181" s="59" t="s">
        <v>582</v>
      </c>
      <c r="DP181" s="59" t="s">
        <v>583</v>
      </c>
      <c r="DQ181" s="59" t="s">
        <v>594</v>
      </c>
      <c r="DR181" s="59" t="s">
        <v>583</v>
      </c>
      <c r="DS181" s="59" t="s">
        <v>594</v>
      </c>
      <c r="DT181" s="59" t="s">
        <v>594</v>
      </c>
      <c r="DU181" s="59" t="s">
        <v>581</v>
      </c>
      <c r="DV181" s="59" t="s">
        <v>581</v>
      </c>
      <c r="DW181" s="59" t="s">
        <v>581</v>
      </c>
      <c r="DX181" s="59" t="s">
        <v>581</v>
      </c>
      <c r="DY181" s="59" t="s">
        <v>582</v>
      </c>
      <c r="DZ181" s="59" t="s">
        <v>582</v>
      </c>
      <c r="EA181" s="59" t="s">
        <v>582</v>
      </c>
      <c r="EB181" s="59" t="s">
        <v>583</v>
      </c>
      <c r="EC181" s="59" t="s">
        <v>583</v>
      </c>
      <c r="ED181" s="59" t="s">
        <v>594</v>
      </c>
      <c r="EE181" s="59" t="s">
        <v>582</v>
      </c>
      <c r="EF181" s="59" t="s">
        <v>582</v>
      </c>
      <c r="EG181" s="59" t="s">
        <v>582</v>
      </c>
      <c r="EH181" s="59" t="s">
        <v>583</v>
      </c>
      <c r="EI181" s="59" t="s">
        <v>583</v>
      </c>
      <c r="EJ181" s="59" t="s">
        <v>594</v>
      </c>
      <c r="EK181" s="59" t="s">
        <v>583</v>
      </c>
      <c r="EL181" s="59" t="s">
        <v>583</v>
      </c>
      <c r="EM181" s="59" t="s">
        <v>594</v>
      </c>
      <c r="EN181" s="59" t="s">
        <v>594</v>
      </c>
      <c r="EO181" s="59" t="s">
        <v>581</v>
      </c>
      <c r="EP181" s="59" t="s">
        <v>581</v>
      </c>
      <c r="EQ181" s="59" t="s">
        <v>582</v>
      </c>
      <c r="ER181" s="59" t="s">
        <v>582</v>
      </c>
      <c r="ES181" s="59" t="s">
        <v>583</v>
      </c>
      <c r="ET181" s="59" t="s">
        <v>583</v>
      </c>
      <c r="EU181" s="59" t="s">
        <v>583</v>
      </c>
      <c r="EV181" s="59" t="s">
        <v>601</v>
      </c>
      <c r="EW181" s="59" t="s">
        <v>605</v>
      </c>
      <c r="EX181" s="59"/>
      <c r="EY181" s="59" t="s">
        <v>606</v>
      </c>
      <c r="EZ181" s="59" t="s">
        <v>607</v>
      </c>
      <c r="FA181" s="59" t="s">
        <v>608</v>
      </c>
    </row>
    <row r="182" spans="1:157" ht="14.25" x14ac:dyDescent="0.3">
      <c r="A182" s="52"/>
      <c r="B182" s="53"/>
      <c r="C182" s="53" t="s">
        <v>574</v>
      </c>
      <c r="D182" s="53" t="s">
        <v>574</v>
      </c>
      <c r="E182" s="53" t="s">
        <v>609</v>
      </c>
      <c r="F182" s="53" t="s">
        <v>574</v>
      </c>
      <c r="G182" s="53" t="s">
        <v>597</v>
      </c>
      <c r="H182" s="185" t="s">
        <v>597</v>
      </c>
      <c r="I182" s="53" t="s">
        <v>597</v>
      </c>
      <c r="J182" s="53" t="s">
        <v>597</v>
      </c>
      <c r="K182" s="53" t="s">
        <v>598</v>
      </c>
      <c r="L182" s="54" t="s">
        <v>598</v>
      </c>
      <c r="M182" s="53" t="s">
        <v>598</v>
      </c>
      <c r="N182" s="53" t="s">
        <v>599</v>
      </c>
      <c r="O182" s="53" t="s">
        <v>599</v>
      </c>
      <c r="P182" s="53" t="s">
        <v>600</v>
      </c>
      <c r="Q182" s="53" t="s">
        <v>597</v>
      </c>
      <c r="R182" s="53" t="s">
        <v>597</v>
      </c>
      <c r="S182" s="53" t="s">
        <v>597</v>
      </c>
      <c r="T182" s="53" t="s">
        <v>597</v>
      </c>
      <c r="U182" s="53" t="s">
        <v>598</v>
      </c>
      <c r="V182" s="53" t="s">
        <v>598</v>
      </c>
      <c r="W182" s="53" t="s">
        <v>598</v>
      </c>
      <c r="X182" s="53" t="s">
        <v>599</v>
      </c>
      <c r="Y182" s="53" t="s">
        <v>599</v>
      </c>
      <c r="Z182" s="53" t="s">
        <v>600</v>
      </c>
      <c r="AA182" s="53" t="s">
        <v>598</v>
      </c>
      <c r="AB182" s="53" t="s">
        <v>598</v>
      </c>
      <c r="AC182" s="53" t="s">
        <v>598</v>
      </c>
      <c r="AD182" s="54" t="s">
        <v>599</v>
      </c>
      <c r="AE182" s="54" t="s">
        <v>599</v>
      </c>
      <c r="AF182" s="54" t="s">
        <v>600</v>
      </c>
      <c r="AG182" s="53" t="s">
        <v>599</v>
      </c>
      <c r="AH182" s="53" t="s">
        <v>599</v>
      </c>
      <c r="AI182" s="53" t="s">
        <v>600</v>
      </c>
      <c r="AJ182" s="53" t="s">
        <v>600</v>
      </c>
      <c r="AK182" s="53"/>
      <c r="AL182" s="55" t="s">
        <v>576</v>
      </c>
      <c r="AM182" s="55" t="s">
        <v>576</v>
      </c>
      <c r="AN182" s="53" t="s">
        <v>576</v>
      </c>
      <c r="AO182" s="55" t="s">
        <v>576</v>
      </c>
      <c r="AP182" s="53" t="s">
        <v>597</v>
      </c>
      <c r="AQ182" s="53" t="s">
        <v>597</v>
      </c>
      <c r="AR182" s="53" t="s">
        <v>597</v>
      </c>
      <c r="AS182" s="53" t="s">
        <v>597</v>
      </c>
      <c r="AT182" s="53" t="s">
        <v>598</v>
      </c>
      <c r="AU182" s="54" t="s">
        <v>598</v>
      </c>
      <c r="AV182" s="53" t="s">
        <v>598</v>
      </c>
      <c r="AW182" s="53" t="s">
        <v>599</v>
      </c>
      <c r="AX182" s="53" t="s">
        <v>599</v>
      </c>
      <c r="AY182" s="53" t="s">
        <v>600</v>
      </c>
      <c r="AZ182" s="53" t="s">
        <v>597</v>
      </c>
      <c r="BA182" s="53" t="s">
        <v>597</v>
      </c>
      <c r="BB182" s="53" t="s">
        <v>597</v>
      </c>
      <c r="BC182" s="53" t="s">
        <v>597</v>
      </c>
      <c r="BD182" s="53" t="s">
        <v>598</v>
      </c>
      <c r="BE182" s="53" t="s">
        <v>598</v>
      </c>
      <c r="BF182" s="53" t="s">
        <v>598</v>
      </c>
      <c r="BG182" s="53" t="s">
        <v>599</v>
      </c>
      <c r="BH182" s="53" t="s">
        <v>599</v>
      </c>
      <c r="BI182" s="53" t="s">
        <v>600</v>
      </c>
      <c r="BJ182" s="53" t="s">
        <v>598</v>
      </c>
      <c r="BK182" s="53" t="s">
        <v>598</v>
      </c>
      <c r="BL182" s="53" t="s">
        <v>598</v>
      </c>
      <c r="BM182" s="54" t="s">
        <v>599</v>
      </c>
      <c r="BN182" s="54" t="s">
        <v>599</v>
      </c>
      <c r="BO182" s="54" t="s">
        <v>600</v>
      </c>
      <c r="BP182" s="53" t="s">
        <v>599</v>
      </c>
      <c r="BQ182" s="53" t="s">
        <v>599</v>
      </c>
      <c r="BR182" s="53" t="s">
        <v>600</v>
      </c>
      <c r="BS182" s="60" t="s">
        <v>600</v>
      </c>
      <c r="BT182" s="53" t="s">
        <v>582</v>
      </c>
      <c r="BU182" s="59" t="s">
        <v>582</v>
      </c>
      <c r="BV182" s="59" t="s">
        <v>582</v>
      </c>
      <c r="BW182" s="59" t="s">
        <v>583</v>
      </c>
      <c r="BX182" s="59" t="s">
        <v>583</v>
      </c>
      <c r="BY182" s="59" t="s">
        <v>594</v>
      </c>
      <c r="BZ182" s="59" t="s">
        <v>594</v>
      </c>
      <c r="CA182" s="59" t="s">
        <v>604</v>
      </c>
      <c r="CB182" s="59" t="s">
        <v>582</v>
      </c>
      <c r="CC182" s="59" t="s">
        <v>582</v>
      </c>
      <c r="CD182" s="59" t="s">
        <v>582</v>
      </c>
      <c r="CE182" s="59" t="s">
        <v>583</v>
      </c>
      <c r="CF182" s="59" t="s">
        <v>583</v>
      </c>
      <c r="CG182" s="59" t="s">
        <v>594</v>
      </c>
      <c r="CH182" s="59" t="s">
        <v>594</v>
      </c>
      <c r="CI182" s="59" t="s">
        <v>604</v>
      </c>
      <c r="CJ182" s="59" t="s">
        <v>583</v>
      </c>
      <c r="CK182" s="59" t="s">
        <v>588</v>
      </c>
      <c r="CL182" s="59" t="s">
        <v>610</v>
      </c>
      <c r="CM182" s="59" t="s">
        <v>594</v>
      </c>
      <c r="CN182" s="59" t="s">
        <v>602</v>
      </c>
      <c r="CO182" s="59" t="s">
        <v>610</v>
      </c>
      <c r="CP182" s="59" t="s">
        <v>610</v>
      </c>
      <c r="CQ182" s="59" t="s">
        <v>611</v>
      </c>
      <c r="CR182" s="59" t="s">
        <v>611</v>
      </c>
      <c r="CS182" s="59" t="s">
        <v>611</v>
      </c>
      <c r="CT182" s="59" t="s">
        <v>612</v>
      </c>
      <c r="CU182" s="59" t="s">
        <v>583</v>
      </c>
      <c r="CV182" s="59" t="s">
        <v>588</v>
      </c>
      <c r="CW182" s="59" t="s">
        <v>610</v>
      </c>
      <c r="CX182" s="59" t="s">
        <v>594</v>
      </c>
      <c r="CY182" s="59" t="s">
        <v>602</v>
      </c>
      <c r="CZ182" s="59" t="s">
        <v>610</v>
      </c>
      <c r="DA182" s="59" t="s">
        <v>610</v>
      </c>
      <c r="DB182" s="59" t="s">
        <v>611</v>
      </c>
      <c r="DC182" s="59" t="s">
        <v>611</v>
      </c>
      <c r="DD182" s="59" t="s">
        <v>611</v>
      </c>
      <c r="DE182" s="59" t="s">
        <v>613</v>
      </c>
      <c r="DF182" s="59"/>
      <c r="DG182" s="59"/>
      <c r="DH182" s="59"/>
      <c r="DI182" s="59"/>
      <c r="DJ182" s="59"/>
      <c r="DK182" s="59"/>
      <c r="DL182" s="59"/>
      <c r="DM182" s="59"/>
      <c r="DN182" s="59"/>
      <c r="DO182" s="59"/>
      <c r="DP182" s="59"/>
      <c r="DQ182" s="59"/>
      <c r="DR182" s="59"/>
      <c r="DS182" s="59"/>
      <c r="DT182" s="59"/>
      <c r="DU182" s="59" t="s">
        <v>614</v>
      </c>
      <c r="DV182" s="59" t="s">
        <v>582</v>
      </c>
      <c r="DW182" s="59" t="s">
        <v>583</v>
      </c>
      <c r="DX182" s="59" t="s">
        <v>594</v>
      </c>
      <c r="DY182" s="59" t="s">
        <v>582</v>
      </c>
      <c r="DZ182" s="59" t="s">
        <v>583</v>
      </c>
      <c r="EA182" s="59" t="s">
        <v>594</v>
      </c>
      <c r="EB182" s="59" t="s">
        <v>583</v>
      </c>
      <c r="EC182" s="59" t="s">
        <v>594</v>
      </c>
      <c r="ED182" s="59" t="s">
        <v>594</v>
      </c>
      <c r="EE182" s="59" t="s">
        <v>582</v>
      </c>
      <c r="EF182" s="59" t="s">
        <v>583</v>
      </c>
      <c r="EG182" s="59" t="s">
        <v>594</v>
      </c>
      <c r="EH182" s="59" t="s">
        <v>583</v>
      </c>
      <c r="EI182" s="59" t="s">
        <v>594</v>
      </c>
      <c r="EJ182" s="59" t="s">
        <v>594</v>
      </c>
      <c r="EK182" s="59" t="s">
        <v>583</v>
      </c>
      <c r="EL182" s="59" t="s">
        <v>594</v>
      </c>
      <c r="EM182" s="59" t="s">
        <v>594</v>
      </c>
      <c r="EN182" s="59" t="s">
        <v>594</v>
      </c>
      <c r="EO182" s="59" t="s">
        <v>582</v>
      </c>
      <c r="EP182" s="59" t="s">
        <v>582</v>
      </c>
      <c r="EQ182" s="59" t="s">
        <v>582</v>
      </c>
      <c r="ER182" s="59" t="s">
        <v>583</v>
      </c>
      <c r="ES182" s="59" t="s">
        <v>583</v>
      </c>
      <c r="ET182" s="59" t="s">
        <v>594</v>
      </c>
      <c r="EU182" s="59" t="s">
        <v>594</v>
      </c>
      <c r="EV182" s="59" t="s">
        <v>604</v>
      </c>
      <c r="EW182" s="59" t="s">
        <v>604</v>
      </c>
      <c r="EX182" s="59"/>
      <c r="EY182" s="59" t="s">
        <v>604</v>
      </c>
      <c r="EZ182" s="59" t="s">
        <v>604</v>
      </c>
      <c r="FA182" s="59" t="s">
        <v>604</v>
      </c>
    </row>
    <row r="183" spans="1:157" ht="15" thickBot="1" x14ac:dyDescent="0.35">
      <c r="A183" s="61" t="s">
        <v>615</v>
      </c>
      <c r="B183" s="62" t="s">
        <v>572</v>
      </c>
      <c r="C183" s="62" t="s">
        <v>581</v>
      </c>
      <c r="D183" s="62" t="s">
        <v>616</v>
      </c>
      <c r="E183" s="62" t="s">
        <v>617</v>
      </c>
      <c r="F183" s="62" t="s">
        <v>618</v>
      </c>
      <c r="G183" s="62" t="s">
        <v>581</v>
      </c>
      <c r="H183" s="187" t="s">
        <v>616</v>
      </c>
      <c r="I183" s="62" t="s">
        <v>617</v>
      </c>
      <c r="J183" s="62" t="s">
        <v>618</v>
      </c>
      <c r="K183" s="62" t="s">
        <v>616</v>
      </c>
      <c r="L183" s="63" t="s">
        <v>617</v>
      </c>
      <c r="M183" s="62" t="s">
        <v>618</v>
      </c>
      <c r="N183" s="62" t="s">
        <v>617</v>
      </c>
      <c r="O183" s="62" t="s">
        <v>618</v>
      </c>
      <c r="P183" s="62" t="s">
        <v>618</v>
      </c>
      <c r="Q183" s="62" t="s">
        <v>597</v>
      </c>
      <c r="R183" s="62" t="s">
        <v>616</v>
      </c>
      <c r="S183" s="62" t="s">
        <v>599</v>
      </c>
      <c r="T183" s="62" t="s">
        <v>618</v>
      </c>
      <c r="U183" s="62" t="s">
        <v>616</v>
      </c>
      <c r="V183" s="62" t="s">
        <v>617</v>
      </c>
      <c r="W183" s="62" t="s">
        <v>618</v>
      </c>
      <c r="X183" s="62" t="s">
        <v>617</v>
      </c>
      <c r="Y183" s="62" t="s">
        <v>618</v>
      </c>
      <c r="Z183" s="62" t="s">
        <v>618</v>
      </c>
      <c r="AA183" s="62" t="s">
        <v>616</v>
      </c>
      <c r="AB183" s="62" t="s">
        <v>617</v>
      </c>
      <c r="AC183" s="62" t="s">
        <v>618</v>
      </c>
      <c r="AD183" s="63" t="s">
        <v>617</v>
      </c>
      <c r="AE183" s="63" t="s">
        <v>618</v>
      </c>
      <c r="AF183" s="63" t="s">
        <v>618</v>
      </c>
      <c r="AG183" s="62" t="s">
        <v>617</v>
      </c>
      <c r="AH183" s="62" t="s">
        <v>618</v>
      </c>
      <c r="AI183" s="62" t="s">
        <v>618</v>
      </c>
      <c r="AJ183" s="62" t="s">
        <v>618</v>
      </c>
      <c r="AK183" s="64" t="s">
        <v>619</v>
      </c>
      <c r="AL183" s="62" t="s">
        <v>581</v>
      </c>
      <c r="AM183" s="62" t="s">
        <v>616</v>
      </c>
      <c r="AN183" s="62" t="s">
        <v>617</v>
      </c>
      <c r="AO183" s="62" t="s">
        <v>618</v>
      </c>
      <c r="AP183" s="62" t="s">
        <v>581</v>
      </c>
      <c r="AQ183" s="62" t="s">
        <v>616</v>
      </c>
      <c r="AR183" s="62" t="s">
        <v>617</v>
      </c>
      <c r="AS183" s="62" t="s">
        <v>618</v>
      </c>
      <c r="AT183" s="62" t="s">
        <v>616</v>
      </c>
      <c r="AU183" s="63" t="s">
        <v>617</v>
      </c>
      <c r="AV183" s="62" t="s">
        <v>618</v>
      </c>
      <c r="AW183" s="62" t="s">
        <v>617</v>
      </c>
      <c r="AX183" s="62" t="s">
        <v>618</v>
      </c>
      <c r="AY183" s="62" t="s">
        <v>618</v>
      </c>
      <c r="AZ183" s="62" t="s">
        <v>581</v>
      </c>
      <c r="BA183" s="62" t="s">
        <v>616</v>
      </c>
      <c r="BB183" s="62" t="s">
        <v>617</v>
      </c>
      <c r="BC183" s="62" t="s">
        <v>618</v>
      </c>
      <c r="BD183" s="62" t="s">
        <v>616</v>
      </c>
      <c r="BE183" s="62" t="s">
        <v>620</v>
      </c>
      <c r="BF183" s="62" t="s">
        <v>618</v>
      </c>
      <c r="BG183" s="62" t="s">
        <v>617</v>
      </c>
      <c r="BH183" s="62" t="s">
        <v>618</v>
      </c>
      <c r="BI183" s="62" t="s">
        <v>618</v>
      </c>
      <c r="BJ183" s="62" t="s">
        <v>616</v>
      </c>
      <c r="BK183" s="62" t="s">
        <v>617</v>
      </c>
      <c r="BL183" s="62" t="s">
        <v>618</v>
      </c>
      <c r="BM183" s="63" t="s">
        <v>617</v>
      </c>
      <c r="BN183" s="63" t="s">
        <v>618</v>
      </c>
      <c r="BO183" s="63" t="s">
        <v>618</v>
      </c>
      <c r="BP183" s="62" t="s">
        <v>617</v>
      </c>
      <c r="BQ183" s="62" t="s">
        <v>618</v>
      </c>
      <c r="BR183" s="62" t="s">
        <v>618</v>
      </c>
      <c r="BS183" s="65" t="s">
        <v>618</v>
      </c>
      <c r="BT183" s="62" t="s">
        <v>582</v>
      </c>
      <c r="BU183" s="66" t="s">
        <v>583</v>
      </c>
      <c r="BV183" s="66" t="s">
        <v>583</v>
      </c>
      <c r="BW183" s="66" t="s">
        <v>583</v>
      </c>
      <c r="BX183" s="66" t="s">
        <v>594</v>
      </c>
      <c r="BY183" s="66" t="s">
        <v>594</v>
      </c>
      <c r="BZ183" s="66" t="s">
        <v>594</v>
      </c>
      <c r="CA183" s="66" t="s">
        <v>611</v>
      </c>
      <c r="CB183" s="66" t="s">
        <v>582</v>
      </c>
      <c r="CC183" s="66" t="s">
        <v>583</v>
      </c>
      <c r="CD183" s="66" t="s">
        <v>583</v>
      </c>
      <c r="CE183" s="66" t="s">
        <v>583</v>
      </c>
      <c r="CF183" s="66" t="s">
        <v>594</v>
      </c>
      <c r="CG183" s="66" t="s">
        <v>594</v>
      </c>
      <c r="CH183" s="66" t="s">
        <v>594</v>
      </c>
      <c r="CI183" s="66" t="s">
        <v>611</v>
      </c>
      <c r="CJ183" s="66" t="s">
        <v>610</v>
      </c>
      <c r="CK183" s="66" t="s">
        <v>610</v>
      </c>
      <c r="CL183" s="66" t="s">
        <v>610</v>
      </c>
      <c r="CM183" s="66" t="s">
        <v>610</v>
      </c>
      <c r="CN183" s="66" t="s">
        <v>610</v>
      </c>
      <c r="CO183" s="66" t="s">
        <v>610</v>
      </c>
      <c r="CP183" s="66" t="s">
        <v>610</v>
      </c>
      <c r="CQ183" s="66"/>
      <c r="CR183" s="66"/>
      <c r="CS183" s="66"/>
      <c r="CT183" s="66"/>
      <c r="CU183" s="66" t="s">
        <v>610</v>
      </c>
      <c r="CV183" s="66" t="s">
        <v>610</v>
      </c>
      <c r="CW183" s="66" t="s">
        <v>610</v>
      </c>
      <c r="CX183" s="66" t="s">
        <v>610</v>
      </c>
      <c r="CY183" s="66" t="s">
        <v>610</v>
      </c>
      <c r="CZ183" s="66" t="s">
        <v>610</v>
      </c>
      <c r="DA183" s="66" t="s">
        <v>610</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582</v>
      </c>
      <c r="EP183" s="66" t="s">
        <v>583</v>
      </c>
      <c r="EQ183" s="66" t="s">
        <v>583</v>
      </c>
      <c r="ER183" s="66" t="s">
        <v>583</v>
      </c>
      <c r="ES183" s="66" t="s">
        <v>594</v>
      </c>
      <c r="ET183" s="66" t="s">
        <v>594</v>
      </c>
      <c r="EU183" s="66" t="s">
        <v>594</v>
      </c>
      <c r="EV183" s="66" t="s">
        <v>611</v>
      </c>
      <c r="EW183" s="66" t="s">
        <v>612</v>
      </c>
      <c r="EX183" s="66"/>
      <c r="EY183" s="66" t="s">
        <v>611</v>
      </c>
      <c r="EZ183" s="66" t="s">
        <v>611</v>
      </c>
      <c r="FA183" s="66" t="s">
        <v>612</v>
      </c>
    </row>
    <row r="184" spans="1:157" ht="16.5" x14ac:dyDescent="0.3">
      <c r="A184" s="67" t="s">
        <v>621</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6.5" x14ac:dyDescent="0.3">
      <c r="A185" s="171" t="s">
        <v>622</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6.5" x14ac:dyDescent="0.3">
      <c r="A186" s="171" t="s">
        <v>623</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6.5" x14ac:dyDescent="0.3">
      <c r="A187" s="171" t="s">
        <v>624</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6.5" x14ac:dyDescent="0.3">
      <c r="A188" s="171" t="s">
        <v>625</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6.5" x14ac:dyDescent="0.3">
      <c r="A189" s="171" t="s">
        <v>626</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6.5" x14ac:dyDescent="0.3">
      <c r="A190" s="171" t="s">
        <v>627</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6.5" x14ac:dyDescent="0.3">
      <c r="A191" s="176" t="s">
        <v>628</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6.5" x14ac:dyDescent="0.3">
      <c r="A192" s="176" t="s">
        <v>629</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6.5" x14ac:dyDescent="0.3">
      <c r="A193" s="177" t="s">
        <v>630</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
      <c r="A194" s="83" t="s">
        <v>631</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6.5" x14ac:dyDescent="0.3">
      <c r="A195" s="87" t="s">
        <v>632</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7.2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633</v>
      </c>
      <c r="AL196" s="95" t="s">
        <v>633</v>
      </c>
      <c r="AM196" s="95" t="s">
        <v>633</v>
      </c>
      <c r="AN196" s="95" t="s">
        <v>633</v>
      </c>
      <c r="AO196" s="95" t="s">
        <v>633</v>
      </c>
      <c r="AP196" s="95" t="s">
        <v>633</v>
      </c>
      <c r="AQ196" s="95" t="s">
        <v>633</v>
      </c>
      <c r="AR196" s="95" t="s">
        <v>633</v>
      </c>
      <c r="AS196" s="95" t="s">
        <v>633</v>
      </c>
      <c r="AT196" s="95" t="s">
        <v>633</v>
      </c>
      <c r="AU196" s="95" t="s">
        <v>633</v>
      </c>
      <c r="AV196" s="95" t="s">
        <v>633</v>
      </c>
      <c r="AW196" s="95" t="s">
        <v>633</v>
      </c>
      <c r="AX196" s="95" t="s">
        <v>633</v>
      </c>
      <c r="AY196" s="95" t="s">
        <v>633</v>
      </c>
      <c r="AZ196" s="95" t="s">
        <v>633</v>
      </c>
      <c r="BA196" s="95" t="s">
        <v>633</v>
      </c>
      <c r="BB196" s="95" t="s">
        <v>633</v>
      </c>
      <c r="BC196" s="95" t="s">
        <v>633</v>
      </c>
      <c r="BD196" s="95" t="s">
        <v>633</v>
      </c>
      <c r="BE196" s="95" t="s">
        <v>633</v>
      </c>
      <c r="BF196" s="95" t="s">
        <v>633</v>
      </c>
      <c r="BG196" s="95" t="s">
        <v>633</v>
      </c>
      <c r="BH196" s="95" t="s">
        <v>633</v>
      </c>
      <c r="BI196" s="95" t="s">
        <v>633</v>
      </c>
      <c r="BJ196" s="95" t="s">
        <v>633</v>
      </c>
      <c r="BK196" s="95" t="s">
        <v>633</v>
      </c>
      <c r="BL196" s="95" t="s">
        <v>633</v>
      </c>
      <c r="BM196" s="95" t="s">
        <v>633</v>
      </c>
      <c r="BN196" s="95" t="s">
        <v>633</v>
      </c>
      <c r="BO196" s="95" t="s">
        <v>633</v>
      </c>
      <c r="BP196" s="95" t="s">
        <v>633</v>
      </c>
      <c r="BQ196" s="95" t="s">
        <v>633</v>
      </c>
      <c r="BR196" s="95" t="s">
        <v>633</v>
      </c>
      <c r="BS196" s="95" t="s">
        <v>633</v>
      </c>
      <c r="BT196" s="89"/>
      <c r="BU196" s="89"/>
      <c r="BV196" s="89"/>
      <c r="BW196" s="89"/>
      <c r="BX196" s="89"/>
      <c r="BY196" s="94"/>
      <c r="BZ196" s="95"/>
      <c r="CA196" s="95"/>
      <c r="CB196" s="95" t="s">
        <v>633</v>
      </c>
      <c r="CC196" s="95" t="s">
        <v>633</v>
      </c>
      <c r="CD196" s="95" t="s">
        <v>633</v>
      </c>
      <c r="CE196" s="95" t="s">
        <v>633</v>
      </c>
      <c r="CF196" s="95" t="s">
        <v>633</v>
      </c>
      <c r="CG196" s="95" t="s">
        <v>633</v>
      </c>
      <c r="CH196" s="95" t="s">
        <v>633</v>
      </c>
      <c r="CI196" s="95" t="s">
        <v>633</v>
      </c>
      <c r="CJ196" s="95"/>
      <c r="CK196" s="95"/>
      <c r="CL196" s="95"/>
      <c r="CM196" s="95"/>
      <c r="CN196" s="95"/>
      <c r="CO196" s="95"/>
      <c r="CP196" s="95"/>
      <c r="CQ196" s="95"/>
      <c r="CR196" s="95"/>
      <c r="CS196" s="95"/>
      <c r="CT196" s="95"/>
      <c r="CU196" s="95" t="s">
        <v>634</v>
      </c>
      <c r="CV196" s="95" t="s">
        <v>634</v>
      </c>
      <c r="CW196" s="95" t="s">
        <v>634</v>
      </c>
      <c r="CX196" s="95" t="s">
        <v>634</v>
      </c>
      <c r="CY196" s="95" t="s">
        <v>634</v>
      </c>
      <c r="CZ196" s="95" t="s">
        <v>634</v>
      </c>
      <c r="DA196" s="95" t="s">
        <v>634</v>
      </c>
      <c r="DB196" s="95" t="s">
        <v>634</v>
      </c>
      <c r="DC196" s="95" t="s">
        <v>634</v>
      </c>
      <c r="DD196" s="95" t="s">
        <v>634</v>
      </c>
      <c r="DE196" s="95" t="s">
        <v>634</v>
      </c>
      <c r="DF196" s="95" t="s">
        <v>634</v>
      </c>
      <c r="DG196" s="95" t="s">
        <v>634</v>
      </c>
      <c r="DH196" s="95" t="s">
        <v>634</v>
      </c>
      <c r="DI196" s="95" t="s">
        <v>634</v>
      </c>
      <c r="DJ196" s="95" t="s">
        <v>634</v>
      </c>
      <c r="DK196" s="95" t="s">
        <v>634</v>
      </c>
      <c r="DL196" s="95" t="s">
        <v>634</v>
      </c>
      <c r="DM196" s="95" t="s">
        <v>634</v>
      </c>
      <c r="DN196" s="95" t="s">
        <v>634</v>
      </c>
      <c r="DO196" s="95" t="s">
        <v>634</v>
      </c>
      <c r="DP196" s="95" t="s">
        <v>634</v>
      </c>
      <c r="DQ196" s="95" t="s">
        <v>634</v>
      </c>
      <c r="DR196" s="95" t="s">
        <v>634</v>
      </c>
      <c r="DS196" s="95" t="s">
        <v>634</v>
      </c>
      <c r="DT196" s="95" t="s">
        <v>634</v>
      </c>
      <c r="DU196" s="95" t="s">
        <v>634</v>
      </c>
      <c r="DV196" s="95" t="s">
        <v>634</v>
      </c>
      <c r="DW196" s="95" t="s">
        <v>634</v>
      </c>
      <c r="DX196" s="95" t="s">
        <v>634</v>
      </c>
      <c r="DY196" s="95" t="s">
        <v>634</v>
      </c>
      <c r="DZ196" s="95" t="s">
        <v>634</v>
      </c>
      <c r="EA196" s="95" t="s">
        <v>634</v>
      </c>
      <c r="EB196" s="95" t="s">
        <v>634</v>
      </c>
      <c r="EC196" s="95" t="s">
        <v>634</v>
      </c>
      <c r="ED196" s="95" t="s">
        <v>634</v>
      </c>
      <c r="EE196" s="95" t="s">
        <v>634</v>
      </c>
      <c r="EF196" s="95" t="s">
        <v>634</v>
      </c>
      <c r="EG196" s="95" t="s">
        <v>634</v>
      </c>
      <c r="EH196" s="95" t="s">
        <v>634</v>
      </c>
      <c r="EI196" s="95" t="s">
        <v>634</v>
      </c>
      <c r="EJ196" s="95" t="s">
        <v>634</v>
      </c>
      <c r="EK196" s="95" t="s">
        <v>634</v>
      </c>
      <c r="EL196" s="95" t="s">
        <v>634</v>
      </c>
      <c r="EM196" s="95" t="s">
        <v>634</v>
      </c>
      <c r="EN196" s="95" t="s">
        <v>634</v>
      </c>
      <c r="EO196" s="89" t="s">
        <v>634</v>
      </c>
      <c r="EP196" s="95" t="s">
        <v>634</v>
      </c>
      <c r="EQ196" s="95" t="s">
        <v>634</v>
      </c>
      <c r="ER196" s="95" t="s">
        <v>634</v>
      </c>
      <c r="ES196" s="95" t="s">
        <v>634</v>
      </c>
      <c r="ET196" s="95" t="s">
        <v>634</v>
      </c>
      <c r="EU196" s="95" t="s">
        <v>634</v>
      </c>
      <c r="EV196" s="95" t="s">
        <v>634</v>
      </c>
      <c r="EW196" s="95" t="s">
        <v>634</v>
      </c>
      <c r="EX196" s="95" t="s">
        <v>634</v>
      </c>
      <c r="EY196" s="95" t="s">
        <v>634</v>
      </c>
      <c r="EZ196" s="95" t="s">
        <v>634</v>
      </c>
      <c r="FA196" s="95" t="s">
        <v>634</v>
      </c>
    </row>
    <row r="197" spans="1:157" ht="16.5" x14ac:dyDescent="0.3">
      <c r="A197" s="87" t="s">
        <v>635</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7.25" thickBot="1" x14ac:dyDescent="0.35">
      <c r="A198" s="100" t="s">
        <v>636</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30.75" thickBot="1" x14ac:dyDescent="0.25">
      <c r="A199" s="165" t="s">
        <v>637</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35">
      <c r="A200" s="49" t="s">
        <v>646</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4.25" x14ac:dyDescent="0.3">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572</v>
      </c>
      <c r="BU201" s="57" t="s">
        <v>573</v>
      </c>
      <c r="BV201" s="57" t="s">
        <v>574</v>
      </c>
      <c r="BW201" s="57" t="s">
        <v>574</v>
      </c>
      <c r="BX201" s="57" t="s">
        <v>574</v>
      </c>
      <c r="BY201" s="57" t="s">
        <v>574</v>
      </c>
      <c r="BZ201" s="57" t="s">
        <v>574</v>
      </c>
      <c r="CA201" s="57" t="s">
        <v>575</v>
      </c>
      <c r="CB201" s="57" t="s">
        <v>576</v>
      </c>
      <c r="CC201" s="57" t="s">
        <v>576</v>
      </c>
      <c r="CD201" s="57" t="s">
        <v>576</v>
      </c>
      <c r="CE201" s="57" t="s">
        <v>576</v>
      </c>
      <c r="CF201" s="57" t="s">
        <v>576</v>
      </c>
      <c r="CG201" s="57" t="s">
        <v>576</v>
      </c>
      <c r="CH201" s="57" t="s">
        <v>576</v>
      </c>
      <c r="CI201" s="57" t="s">
        <v>575</v>
      </c>
      <c r="CJ201" s="57" t="s">
        <v>574</v>
      </c>
      <c r="CK201" s="57" t="s">
        <v>574</v>
      </c>
      <c r="CL201" s="57" t="s">
        <v>574</v>
      </c>
      <c r="CM201" s="57" t="s">
        <v>574</v>
      </c>
      <c r="CN201" s="57" t="s">
        <v>574</v>
      </c>
      <c r="CO201" s="57" t="s">
        <v>574</v>
      </c>
      <c r="CP201" s="57" t="s">
        <v>574</v>
      </c>
      <c r="CQ201" s="57" t="s">
        <v>574</v>
      </c>
      <c r="CR201" s="57" t="s">
        <v>574</v>
      </c>
      <c r="CS201" s="57" t="s">
        <v>574</v>
      </c>
      <c r="CT201" s="57" t="s">
        <v>574</v>
      </c>
      <c r="CU201" s="57" t="s">
        <v>576</v>
      </c>
      <c r="CV201" s="57" t="s">
        <v>576</v>
      </c>
      <c r="CW201" s="57" t="s">
        <v>576</v>
      </c>
      <c r="CX201" s="57" t="s">
        <v>576</v>
      </c>
      <c r="CY201" s="57" t="s">
        <v>576</v>
      </c>
      <c r="CZ201" s="57" t="s">
        <v>576</v>
      </c>
      <c r="DA201" s="57" t="s">
        <v>576</v>
      </c>
      <c r="DB201" s="57" t="s">
        <v>577</v>
      </c>
      <c r="DC201" s="57" t="s">
        <v>577</v>
      </c>
      <c r="DD201" s="57" t="s">
        <v>577</v>
      </c>
      <c r="DE201" s="57" t="s">
        <v>577</v>
      </c>
      <c r="DF201" s="57" t="s">
        <v>578</v>
      </c>
      <c r="DG201" s="57" t="s">
        <v>579</v>
      </c>
      <c r="DH201" s="57" t="s">
        <v>579</v>
      </c>
      <c r="DI201" s="57" t="s">
        <v>579</v>
      </c>
      <c r="DJ201" s="57" t="s">
        <v>579</v>
      </c>
      <c r="DK201" s="57" t="s">
        <v>579</v>
      </c>
      <c r="DL201" s="57" t="s">
        <v>579</v>
      </c>
      <c r="DM201" s="57" t="s">
        <v>579</v>
      </c>
      <c r="DN201" s="57" t="s">
        <v>579</v>
      </c>
      <c r="DO201" s="57" t="s">
        <v>579</v>
      </c>
      <c r="DP201" s="57" t="s">
        <v>579</v>
      </c>
      <c r="DQ201" s="57" t="s">
        <v>579</v>
      </c>
      <c r="DR201" s="57" t="s">
        <v>579</v>
      </c>
      <c r="DS201" s="57" t="s">
        <v>579</v>
      </c>
      <c r="DT201" s="57" t="s">
        <v>579</v>
      </c>
      <c r="DU201" s="57" t="s">
        <v>579</v>
      </c>
      <c r="DV201" s="57" t="s">
        <v>579</v>
      </c>
      <c r="DW201" s="57" t="s">
        <v>579</v>
      </c>
      <c r="DX201" s="57" t="s">
        <v>579</v>
      </c>
      <c r="DY201" s="57" t="s">
        <v>579</v>
      </c>
      <c r="DZ201" s="57" t="s">
        <v>579</v>
      </c>
      <c r="EA201" s="57" t="s">
        <v>579</v>
      </c>
      <c r="EB201" s="57" t="s">
        <v>579</v>
      </c>
      <c r="EC201" s="57" t="s">
        <v>579</v>
      </c>
      <c r="ED201" s="57" t="s">
        <v>579</v>
      </c>
      <c r="EE201" s="57" t="s">
        <v>579</v>
      </c>
      <c r="EF201" s="57" t="s">
        <v>579</v>
      </c>
      <c r="EG201" s="57" t="s">
        <v>579</v>
      </c>
      <c r="EH201" s="57" t="s">
        <v>579</v>
      </c>
      <c r="EI201" s="57" t="s">
        <v>579</v>
      </c>
      <c r="EJ201" s="57" t="s">
        <v>579</v>
      </c>
      <c r="EK201" s="57" t="s">
        <v>579</v>
      </c>
      <c r="EL201" s="57" t="s">
        <v>579</v>
      </c>
      <c r="EM201" s="57" t="s">
        <v>579</v>
      </c>
      <c r="EN201" s="57" t="s">
        <v>579</v>
      </c>
      <c r="EO201" s="57" t="s">
        <v>579</v>
      </c>
      <c r="EP201" s="57" t="s">
        <v>579</v>
      </c>
      <c r="EQ201" s="57" t="s">
        <v>579</v>
      </c>
      <c r="ER201" s="57" t="s">
        <v>579</v>
      </c>
      <c r="ES201" s="57" t="s">
        <v>579</v>
      </c>
      <c r="ET201" s="57" t="s">
        <v>579</v>
      </c>
      <c r="EU201" s="57" t="s">
        <v>579</v>
      </c>
      <c r="EV201" s="57" t="s">
        <v>575</v>
      </c>
      <c r="EW201" s="57" t="s">
        <v>575</v>
      </c>
      <c r="EX201" s="57" t="s">
        <v>580</v>
      </c>
      <c r="EY201" s="57" t="s">
        <v>575</v>
      </c>
      <c r="EZ201" s="57" t="s">
        <v>575</v>
      </c>
      <c r="FA201" s="57" t="s">
        <v>575</v>
      </c>
    </row>
    <row r="202" spans="1:157" ht="14.25" x14ac:dyDescent="0.3">
      <c r="A202" s="52"/>
      <c r="B202" s="53"/>
      <c r="C202" s="54"/>
      <c r="D202" s="54"/>
      <c r="E202" s="54"/>
      <c r="F202" s="54"/>
      <c r="G202" s="54"/>
      <c r="H202" s="186"/>
      <c r="I202" s="54"/>
      <c r="J202" s="54"/>
      <c r="K202" s="54"/>
      <c r="L202" s="54"/>
      <c r="M202" s="54"/>
      <c r="N202" s="54"/>
      <c r="O202" s="54"/>
      <c r="P202" s="54"/>
      <c r="Q202" s="53" t="s">
        <v>574</v>
      </c>
      <c r="R202" s="53" t="s">
        <v>574</v>
      </c>
      <c r="S202" s="53" t="s">
        <v>574</v>
      </c>
      <c r="T202" s="53" t="s">
        <v>574</v>
      </c>
      <c r="U202" s="53" t="s">
        <v>574</v>
      </c>
      <c r="V202" s="53" t="s">
        <v>574</v>
      </c>
      <c r="W202" s="53" t="s">
        <v>574</v>
      </c>
      <c r="X202" s="53" t="s">
        <v>574</v>
      </c>
      <c r="Y202" s="53" t="s">
        <v>574</v>
      </c>
      <c r="Z202" s="53" t="s">
        <v>574</v>
      </c>
      <c r="AA202" s="53" t="s">
        <v>574</v>
      </c>
      <c r="AB202" s="53" t="s">
        <v>574</v>
      </c>
      <c r="AC202" s="53" t="s">
        <v>574</v>
      </c>
      <c r="AD202" s="54" t="s">
        <v>574</v>
      </c>
      <c r="AE202" s="54" t="s">
        <v>574</v>
      </c>
      <c r="AF202" s="54" t="s">
        <v>574</v>
      </c>
      <c r="AG202" s="53" t="s">
        <v>574</v>
      </c>
      <c r="AH202" s="53" t="s">
        <v>574</v>
      </c>
      <c r="AI202" s="53" t="s">
        <v>574</v>
      </c>
      <c r="AJ202" s="53" t="s">
        <v>574</v>
      </c>
      <c r="AK202" s="54"/>
      <c r="AL202" s="54"/>
      <c r="AM202" s="54"/>
      <c r="AN202" s="54"/>
      <c r="AO202" s="54"/>
      <c r="AP202" s="54"/>
      <c r="AQ202" s="54"/>
      <c r="AR202" s="54"/>
      <c r="AS202" s="54"/>
      <c r="AT202" s="54"/>
      <c r="AU202" s="54"/>
      <c r="AV202" s="54"/>
      <c r="AW202" s="54"/>
      <c r="AX202" s="54"/>
      <c r="AY202" s="54"/>
      <c r="AZ202" s="53" t="s">
        <v>576</v>
      </c>
      <c r="BA202" s="55" t="s">
        <v>576</v>
      </c>
      <c r="BB202" s="55" t="s">
        <v>576</v>
      </c>
      <c r="BC202" s="55" t="s">
        <v>576</v>
      </c>
      <c r="BD202" s="55" t="s">
        <v>576</v>
      </c>
      <c r="BE202" s="55" t="s">
        <v>576</v>
      </c>
      <c r="BF202" s="53" t="s">
        <v>576</v>
      </c>
      <c r="BG202" s="55" t="s">
        <v>576</v>
      </c>
      <c r="BH202" s="55" t="s">
        <v>576</v>
      </c>
      <c r="BI202" s="55" t="s">
        <v>576</v>
      </c>
      <c r="BJ202" s="53" t="s">
        <v>576</v>
      </c>
      <c r="BK202" s="55" t="s">
        <v>576</v>
      </c>
      <c r="BL202" s="55" t="s">
        <v>576</v>
      </c>
      <c r="BM202" s="53" t="s">
        <v>576</v>
      </c>
      <c r="BN202" s="53" t="s">
        <v>576</v>
      </c>
      <c r="BO202" s="53" t="s">
        <v>576</v>
      </c>
      <c r="BP202" s="55" t="s">
        <v>576</v>
      </c>
      <c r="BQ202" s="55" t="s">
        <v>576</v>
      </c>
      <c r="BR202" s="55" t="s">
        <v>576</v>
      </c>
      <c r="BS202" s="58" t="s">
        <v>576</v>
      </c>
      <c r="BT202" s="54" t="s">
        <v>581</v>
      </c>
      <c r="BU202" s="59" t="s">
        <v>581</v>
      </c>
      <c r="BV202" s="59" t="s">
        <v>581</v>
      </c>
      <c r="BW202" s="59" t="s">
        <v>581</v>
      </c>
      <c r="BX202" s="59" t="s">
        <v>582</v>
      </c>
      <c r="BY202" s="59" t="s">
        <v>582</v>
      </c>
      <c r="BZ202" s="59" t="s">
        <v>583</v>
      </c>
      <c r="CA202" s="59" t="s">
        <v>584</v>
      </c>
      <c r="CB202" s="59" t="s">
        <v>581</v>
      </c>
      <c r="CC202" s="59" t="s">
        <v>581</v>
      </c>
      <c r="CD202" s="59" t="s">
        <v>581</v>
      </c>
      <c r="CE202" s="59" t="s">
        <v>581</v>
      </c>
      <c r="CF202" s="59" t="s">
        <v>582</v>
      </c>
      <c r="CG202" s="59" t="s">
        <v>582</v>
      </c>
      <c r="CH202" s="59" t="s">
        <v>583</v>
      </c>
      <c r="CI202" s="59" t="s">
        <v>577</v>
      </c>
      <c r="CJ202" s="59" t="s">
        <v>585</v>
      </c>
      <c r="CK202" s="59" t="s">
        <v>581</v>
      </c>
      <c r="CL202" s="59" t="s">
        <v>586</v>
      </c>
      <c r="CM202" s="59" t="s">
        <v>586</v>
      </c>
      <c r="CN202" s="59" t="s">
        <v>582</v>
      </c>
      <c r="CO202" s="59" t="s">
        <v>587</v>
      </c>
      <c r="CP202" s="59" t="s">
        <v>588</v>
      </c>
      <c r="CQ202" s="59" t="s">
        <v>589</v>
      </c>
      <c r="CR202" s="59" t="s">
        <v>590</v>
      </c>
      <c r="CS202" s="59" t="s">
        <v>591</v>
      </c>
      <c r="CT202" s="59" t="s">
        <v>592</v>
      </c>
      <c r="CU202" s="59" t="s">
        <v>585</v>
      </c>
      <c r="CV202" s="59" t="s">
        <v>581</v>
      </c>
      <c r="CW202" s="59" t="s">
        <v>586</v>
      </c>
      <c r="CX202" s="59" t="s">
        <v>586</v>
      </c>
      <c r="CY202" s="59" t="s">
        <v>582</v>
      </c>
      <c r="CZ202" s="59" t="s">
        <v>587</v>
      </c>
      <c r="DA202" s="59" t="s">
        <v>588</v>
      </c>
      <c r="DB202" s="59" t="s">
        <v>589</v>
      </c>
      <c r="DC202" s="59" t="s">
        <v>590</v>
      </c>
      <c r="DD202" s="59" t="s">
        <v>591</v>
      </c>
      <c r="DE202" s="59" t="s">
        <v>592</v>
      </c>
      <c r="DF202" s="59" t="s">
        <v>593</v>
      </c>
      <c r="DG202" s="59" t="s">
        <v>581</v>
      </c>
      <c r="DH202" s="59" t="s">
        <v>582</v>
      </c>
      <c r="DI202" s="59" t="s">
        <v>583</v>
      </c>
      <c r="DJ202" s="59" t="s">
        <v>594</v>
      </c>
      <c r="DK202" s="59" t="s">
        <v>581</v>
      </c>
      <c r="DL202" s="59" t="s">
        <v>581</v>
      </c>
      <c r="DM202" s="59" t="s">
        <v>581</v>
      </c>
      <c r="DN202" s="59" t="s">
        <v>581</v>
      </c>
      <c r="DO202" s="59" t="s">
        <v>582</v>
      </c>
      <c r="DP202" s="59" t="s">
        <v>582</v>
      </c>
      <c r="DQ202" s="59" t="s">
        <v>582</v>
      </c>
      <c r="DR202" s="59" t="s">
        <v>583</v>
      </c>
      <c r="DS202" s="59" t="s">
        <v>583</v>
      </c>
      <c r="DT202" s="59" t="s">
        <v>594</v>
      </c>
      <c r="DU202" s="59" t="s">
        <v>581</v>
      </c>
      <c r="DV202" s="59" t="s">
        <v>581</v>
      </c>
      <c r="DW202" s="59" t="s">
        <v>581</v>
      </c>
      <c r="DX202" s="59" t="s">
        <v>581</v>
      </c>
      <c r="DY202" s="59" t="s">
        <v>581</v>
      </c>
      <c r="DZ202" s="59" t="s">
        <v>581</v>
      </c>
      <c r="EA202" s="59" t="s">
        <v>581</v>
      </c>
      <c r="EB202" s="59" t="s">
        <v>581</v>
      </c>
      <c r="EC202" s="59" t="s">
        <v>581</v>
      </c>
      <c r="ED202" s="59" t="s">
        <v>581</v>
      </c>
      <c r="EE202" s="59" t="s">
        <v>582</v>
      </c>
      <c r="EF202" s="59" t="s">
        <v>582</v>
      </c>
      <c r="EG202" s="59" t="s">
        <v>582</v>
      </c>
      <c r="EH202" s="59" t="s">
        <v>582</v>
      </c>
      <c r="EI202" s="59" t="s">
        <v>582</v>
      </c>
      <c r="EJ202" s="59" t="s">
        <v>582</v>
      </c>
      <c r="EK202" s="59" t="s">
        <v>583</v>
      </c>
      <c r="EL202" s="59" t="s">
        <v>583</v>
      </c>
      <c r="EM202" s="59" t="s">
        <v>583</v>
      </c>
      <c r="EN202" s="59" t="s">
        <v>594</v>
      </c>
      <c r="EO202" s="59" t="s">
        <v>581</v>
      </c>
      <c r="EP202" s="59" t="s">
        <v>581</v>
      </c>
      <c r="EQ202" s="59" t="s">
        <v>581</v>
      </c>
      <c r="ER202" s="59" t="s">
        <v>581</v>
      </c>
      <c r="ES202" s="59" t="s">
        <v>582</v>
      </c>
      <c r="ET202" s="59" t="s">
        <v>582</v>
      </c>
      <c r="EU202" s="59" t="s">
        <v>583</v>
      </c>
      <c r="EV202" s="59" t="s">
        <v>595</v>
      </c>
      <c r="EW202" s="59" t="s">
        <v>595</v>
      </c>
      <c r="EX202" s="59" t="s">
        <v>593</v>
      </c>
      <c r="EY202" s="59" t="s">
        <v>596</v>
      </c>
      <c r="EZ202" s="59" t="s">
        <v>596</v>
      </c>
      <c r="FA202" s="59" t="s">
        <v>596</v>
      </c>
    </row>
    <row r="203" spans="1:157" ht="14.25" x14ac:dyDescent="0.3">
      <c r="A203" s="52"/>
      <c r="B203" s="53"/>
      <c r="C203" s="53"/>
      <c r="D203" s="53"/>
      <c r="E203" s="53"/>
      <c r="F203" s="53"/>
      <c r="G203" s="53" t="s">
        <v>574</v>
      </c>
      <c r="H203" s="185" t="s">
        <v>574</v>
      </c>
      <c r="I203" s="53" t="s">
        <v>574</v>
      </c>
      <c r="J203" s="53" t="s">
        <v>574</v>
      </c>
      <c r="K203" s="53" t="s">
        <v>574</v>
      </c>
      <c r="L203" s="54" t="s">
        <v>574</v>
      </c>
      <c r="M203" s="53" t="s">
        <v>574</v>
      </c>
      <c r="N203" s="53" t="s">
        <v>574</v>
      </c>
      <c r="O203" s="53" t="s">
        <v>574</v>
      </c>
      <c r="P203" s="53" t="s">
        <v>574</v>
      </c>
      <c r="Q203" s="53" t="s">
        <v>597</v>
      </c>
      <c r="R203" s="53" t="s">
        <v>597</v>
      </c>
      <c r="S203" s="53" t="s">
        <v>597</v>
      </c>
      <c r="T203" s="53" t="s">
        <v>597</v>
      </c>
      <c r="U203" s="53" t="s">
        <v>597</v>
      </c>
      <c r="V203" s="53" t="s">
        <v>597</v>
      </c>
      <c r="W203" s="53" t="s">
        <v>597</v>
      </c>
      <c r="X203" s="53" t="s">
        <v>597</v>
      </c>
      <c r="Y203" s="53" t="s">
        <v>597</v>
      </c>
      <c r="Z203" s="53" t="s">
        <v>597</v>
      </c>
      <c r="AA203" s="53" t="s">
        <v>598</v>
      </c>
      <c r="AB203" s="53" t="s">
        <v>598</v>
      </c>
      <c r="AC203" s="53" t="s">
        <v>598</v>
      </c>
      <c r="AD203" s="54" t="s">
        <v>598</v>
      </c>
      <c r="AE203" s="54" t="s">
        <v>598</v>
      </c>
      <c r="AF203" s="54" t="s">
        <v>598</v>
      </c>
      <c r="AG203" s="53" t="s">
        <v>599</v>
      </c>
      <c r="AH203" s="53" t="s">
        <v>599</v>
      </c>
      <c r="AI203" s="53" t="s">
        <v>599</v>
      </c>
      <c r="AJ203" s="53" t="s">
        <v>600</v>
      </c>
      <c r="AK203" s="53"/>
      <c r="AL203" s="54"/>
      <c r="AM203" s="54"/>
      <c r="AN203" s="54"/>
      <c r="AO203" s="54"/>
      <c r="AP203" s="55" t="s">
        <v>576</v>
      </c>
      <c r="AQ203" s="55" t="s">
        <v>576</v>
      </c>
      <c r="AR203" s="55" t="s">
        <v>576</v>
      </c>
      <c r="AS203" s="55" t="s">
        <v>576</v>
      </c>
      <c r="AT203" s="55" t="s">
        <v>576</v>
      </c>
      <c r="AU203" s="55" t="s">
        <v>576</v>
      </c>
      <c r="AV203" s="53" t="s">
        <v>576</v>
      </c>
      <c r="AW203" s="53" t="s">
        <v>576</v>
      </c>
      <c r="AX203" s="55" t="s">
        <v>576</v>
      </c>
      <c r="AY203" s="53" t="s">
        <v>576</v>
      </c>
      <c r="AZ203" s="53" t="s">
        <v>597</v>
      </c>
      <c r="BA203" s="53" t="s">
        <v>597</v>
      </c>
      <c r="BB203" s="53" t="s">
        <v>597</v>
      </c>
      <c r="BC203" s="53" t="s">
        <v>597</v>
      </c>
      <c r="BD203" s="53" t="s">
        <v>597</v>
      </c>
      <c r="BE203" s="53" t="s">
        <v>597</v>
      </c>
      <c r="BF203" s="53" t="s">
        <v>597</v>
      </c>
      <c r="BG203" s="53" t="s">
        <v>597</v>
      </c>
      <c r="BH203" s="53" t="s">
        <v>597</v>
      </c>
      <c r="BI203" s="53" t="s">
        <v>597</v>
      </c>
      <c r="BJ203" s="53" t="s">
        <v>598</v>
      </c>
      <c r="BK203" s="53" t="s">
        <v>598</v>
      </c>
      <c r="BL203" s="53" t="s">
        <v>598</v>
      </c>
      <c r="BM203" s="54" t="s">
        <v>598</v>
      </c>
      <c r="BN203" s="54" t="s">
        <v>598</v>
      </c>
      <c r="BO203" s="54" t="s">
        <v>598</v>
      </c>
      <c r="BP203" s="53" t="s">
        <v>599</v>
      </c>
      <c r="BQ203" s="53" t="s">
        <v>599</v>
      </c>
      <c r="BR203" s="53" t="s">
        <v>599</v>
      </c>
      <c r="BS203" s="60" t="s">
        <v>600</v>
      </c>
      <c r="BT203" s="53" t="s">
        <v>581</v>
      </c>
      <c r="BU203" s="59" t="s">
        <v>581</v>
      </c>
      <c r="BV203" s="59" t="s">
        <v>582</v>
      </c>
      <c r="BW203" s="59" t="s">
        <v>582</v>
      </c>
      <c r="BX203" s="59" t="s">
        <v>583</v>
      </c>
      <c r="BY203" s="59" t="s">
        <v>583</v>
      </c>
      <c r="BZ203" s="59" t="s">
        <v>583</v>
      </c>
      <c r="CA203" s="59" t="s">
        <v>601</v>
      </c>
      <c r="CB203" s="59" t="s">
        <v>581</v>
      </c>
      <c r="CC203" s="59" t="s">
        <v>581</v>
      </c>
      <c r="CD203" s="59" t="s">
        <v>582</v>
      </c>
      <c r="CE203" s="59" t="s">
        <v>582</v>
      </c>
      <c r="CF203" s="59" t="s">
        <v>583</v>
      </c>
      <c r="CG203" s="59" t="s">
        <v>583</v>
      </c>
      <c r="CH203" s="59" t="s">
        <v>583</v>
      </c>
      <c r="CI203" s="59" t="s">
        <v>601</v>
      </c>
      <c r="CJ203" s="59" t="s">
        <v>586</v>
      </c>
      <c r="CK203" s="59" t="s">
        <v>586</v>
      </c>
      <c r="CL203" s="59" t="s">
        <v>587</v>
      </c>
      <c r="CM203" s="59" t="s">
        <v>588</v>
      </c>
      <c r="CN203" s="59" t="s">
        <v>588</v>
      </c>
      <c r="CO203" s="59" t="s">
        <v>602</v>
      </c>
      <c r="CP203" s="59" t="s">
        <v>603</v>
      </c>
      <c r="CQ203" s="59" t="s">
        <v>604</v>
      </c>
      <c r="CR203" s="59" t="s">
        <v>604</v>
      </c>
      <c r="CS203" s="59" t="s">
        <v>604</v>
      </c>
      <c r="CT203" s="59" t="s">
        <v>604</v>
      </c>
      <c r="CU203" s="59" t="s">
        <v>586</v>
      </c>
      <c r="CV203" s="59" t="s">
        <v>586</v>
      </c>
      <c r="CW203" s="59" t="s">
        <v>587</v>
      </c>
      <c r="CX203" s="59" t="s">
        <v>588</v>
      </c>
      <c r="CY203" s="59" t="s">
        <v>588</v>
      </c>
      <c r="CZ203" s="59" t="s">
        <v>602</v>
      </c>
      <c r="DA203" s="59" t="s">
        <v>603</v>
      </c>
      <c r="DB203" s="59" t="s">
        <v>604</v>
      </c>
      <c r="DC203" s="59" t="s">
        <v>604</v>
      </c>
      <c r="DD203" s="59" t="s">
        <v>604</v>
      </c>
      <c r="DE203" s="59" t="s">
        <v>604</v>
      </c>
      <c r="DF203" s="59"/>
      <c r="DG203" s="59"/>
      <c r="DH203" s="59"/>
      <c r="DI203" s="59"/>
      <c r="DJ203" s="59"/>
      <c r="DK203" s="59" t="s">
        <v>581</v>
      </c>
      <c r="DL203" s="59" t="s">
        <v>582</v>
      </c>
      <c r="DM203" s="59" t="s">
        <v>583</v>
      </c>
      <c r="DN203" s="59" t="s">
        <v>594</v>
      </c>
      <c r="DO203" s="59" t="s">
        <v>582</v>
      </c>
      <c r="DP203" s="59" t="s">
        <v>583</v>
      </c>
      <c r="DQ203" s="59" t="s">
        <v>594</v>
      </c>
      <c r="DR203" s="59" t="s">
        <v>583</v>
      </c>
      <c r="DS203" s="59" t="s">
        <v>594</v>
      </c>
      <c r="DT203" s="59" t="s">
        <v>594</v>
      </c>
      <c r="DU203" s="59" t="s">
        <v>581</v>
      </c>
      <c r="DV203" s="59" t="s">
        <v>581</v>
      </c>
      <c r="DW203" s="59" t="s">
        <v>581</v>
      </c>
      <c r="DX203" s="59" t="s">
        <v>581</v>
      </c>
      <c r="DY203" s="59" t="s">
        <v>582</v>
      </c>
      <c r="DZ203" s="59" t="s">
        <v>582</v>
      </c>
      <c r="EA203" s="59" t="s">
        <v>582</v>
      </c>
      <c r="EB203" s="59" t="s">
        <v>583</v>
      </c>
      <c r="EC203" s="59" t="s">
        <v>583</v>
      </c>
      <c r="ED203" s="59" t="s">
        <v>594</v>
      </c>
      <c r="EE203" s="59" t="s">
        <v>582</v>
      </c>
      <c r="EF203" s="59" t="s">
        <v>582</v>
      </c>
      <c r="EG203" s="59" t="s">
        <v>582</v>
      </c>
      <c r="EH203" s="59" t="s">
        <v>583</v>
      </c>
      <c r="EI203" s="59" t="s">
        <v>583</v>
      </c>
      <c r="EJ203" s="59" t="s">
        <v>594</v>
      </c>
      <c r="EK203" s="59" t="s">
        <v>583</v>
      </c>
      <c r="EL203" s="59" t="s">
        <v>583</v>
      </c>
      <c r="EM203" s="59" t="s">
        <v>594</v>
      </c>
      <c r="EN203" s="59" t="s">
        <v>594</v>
      </c>
      <c r="EO203" s="59" t="s">
        <v>581</v>
      </c>
      <c r="EP203" s="59" t="s">
        <v>581</v>
      </c>
      <c r="EQ203" s="59" t="s">
        <v>582</v>
      </c>
      <c r="ER203" s="59" t="s">
        <v>582</v>
      </c>
      <c r="ES203" s="59" t="s">
        <v>583</v>
      </c>
      <c r="ET203" s="59" t="s">
        <v>583</v>
      </c>
      <c r="EU203" s="59" t="s">
        <v>583</v>
      </c>
      <c r="EV203" s="59" t="s">
        <v>601</v>
      </c>
      <c r="EW203" s="59" t="s">
        <v>605</v>
      </c>
      <c r="EX203" s="59"/>
      <c r="EY203" s="59" t="s">
        <v>606</v>
      </c>
      <c r="EZ203" s="59" t="s">
        <v>607</v>
      </c>
      <c r="FA203" s="59" t="s">
        <v>608</v>
      </c>
    </row>
    <row r="204" spans="1:157" ht="14.25" x14ac:dyDescent="0.3">
      <c r="A204" s="52"/>
      <c r="B204" s="53"/>
      <c r="C204" s="53" t="s">
        <v>574</v>
      </c>
      <c r="D204" s="53" t="s">
        <v>574</v>
      </c>
      <c r="E204" s="53" t="s">
        <v>609</v>
      </c>
      <c r="F204" s="53" t="s">
        <v>574</v>
      </c>
      <c r="G204" s="53" t="s">
        <v>597</v>
      </c>
      <c r="H204" s="185" t="s">
        <v>597</v>
      </c>
      <c r="I204" s="53" t="s">
        <v>597</v>
      </c>
      <c r="J204" s="53" t="s">
        <v>597</v>
      </c>
      <c r="K204" s="53" t="s">
        <v>598</v>
      </c>
      <c r="L204" s="54" t="s">
        <v>598</v>
      </c>
      <c r="M204" s="53" t="s">
        <v>598</v>
      </c>
      <c r="N204" s="53" t="s">
        <v>599</v>
      </c>
      <c r="O204" s="53" t="s">
        <v>599</v>
      </c>
      <c r="P204" s="53" t="s">
        <v>600</v>
      </c>
      <c r="Q204" s="53" t="s">
        <v>597</v>
      </c>
      <c r="R204" s="53" t="s">
        <v>597</v>
      </c>
      <c r="S204" s="53" t="s">
        <v>597</v>
      </c>
      <c r="T204" s="53" t="s">
        <v>597</v>
      </c>
      <c r="U204" s="53" t="s">
        <v>598</v>
      </c>
      <c r="V204" s="53" t="s">
        <v>598</v>
      </c>
      <c r="W204" s="53" t="s">
        <v>598</v>
      </c>
      <c r="X204" s="53" t="s">
        <v>599</v>
      </c>
      <c r="Y204" s="53" t="s">
        <v>599</v>
      </c>
      <c r="Z204" s="53" t="s">
        <v>600</v>
      </c>
      <c r="AA204" s="53" t="s">
        <v>598</v>
      </c>
      <c r="AB204" s="53" t="s">
        <v>598</v>
      </c>
      <c r="AC204" s="53" t="s">
        <v>598</v>
      </c>
      <c r="AD204" s="54" t="s">
        <v>599</v>
      </c>
      <c r="AE204" s="54" t="s">
        <v>599</v>
      </c>
      <c r="AF204" s="54" t="s">
        <v>600</v>
      </c>
      <c r="AG204" s="53" t="s">
        <v>599</v>
      </c>
      <c r="AH204" s="53" t="s">
        <v>599</v>
      </c>
      <c r="AI204" s="53" t="s">
        <v>600</v>
      </c>
      <c r="AJ204" s="53" t="s">
        <v>600</v>
      </c>
      <c r="AK204" s="53"/>
      <c r="AL204" s="55" t="s">
        <v>576</v>
      </c>
      <c r="AM204" s="55" t="s">
        <v>576</v>
      </c>
      <c r="AN204" s="53" t="s">
        <v>576</v>
      </c>
      <c r="AO204" s="55" t="s">
        <v>576</v>
      </c>
      <c r="AP204" s="53" t="s">
        <v>597</v>
      </c>
      <c r="AQ204" s="53" t="s">
        <v>597</v>
      </c>
      <c r="AR204" s="53" t="s">
        <v>597</v>
      </c>
      <c r="AS204" s="53" t="s">
        <v>597</v>
      </c>
      <c r="AT204" s="53" t="s">
        <v>598</v>
      </c>
      <c r="AU204" s="54" t="s">
        <v>598</v>
      </c>
      <c r="AV204" s="53" t="s">
        <v>598</v>
      </c>
      <c r="AW204" s="53" t="s">
        <v>599</v>
      </c>
      <c r="AX204" s="53" t="s">
        <v>599</v>
      </c>
      <c r="AY204" s="53" t="s">
        <v>600</v>
      </c>
      <c r="AZ204" s="53" t="s">
        <v>597</v>
      </c>
      <c r="BA204" s="53" t="s">
        <v>597</v>
      </c>
      <c r="BB204" s="53" t="s">
        <v>597</v>
      </c>
      <c r="BC204" s="53" t="s">
        <v>597</v>
      </c>
      <c r="BD204" s="53" t="s">
        <v>598</v>
      </c>
      <c r="BE204" s="53" t="s">
        <v>598</v>
      </c>
      <c r="BF204" s="53" t="s">
        <v>598</v>
      </c>
      <c r="BG204" s="53" t="s">
        <v>599</v>
      </c>
      <c r="BH204" s="53" t="s">
        <v>599</v>
      </c>
      <c r="BI204" s="53" t="s">
        <v>600</v>
      </c>
      <c r="BJ204" s="53" t="s">
        <v>598</v>
      </c>
      <c r="BK204" s="53" t="s">
        <v>598</v>
      </c>
      <c r="BL204" s="53" t="s">
        <v>598</v>
      </c>
      <c r="BM204" s="54" t="s">
        <v>599</v>
      </c>
      <c r="BN204" s="54" t="s">
        <v>599</v>
      </c>
      <c r="BO204" s="54" t="s">
        <v>600</v>
      </c>
      <c r="BP204" s="53" t="s">
        <v>599</v>
      </c>
      <c r="BQ204" s="53" t="s">
        <v>599</v>
      </c>
      <c r="BR204" s="53" t="s">
        <v>600</v>
      </c>
      <c r="BS204" s="60" t="s">
        <v>600</v>
      </c>
      <c r="BT204" s="53" t="s">
        <v>582</v>
      </c>
      <c r="BU204" s="59" t="s">
        <v>582</v>
      </c>
      <c r="BV204" s="59" t="s">
        <v>582</v>
      </c>
      <c r="BW204" s="59" t="s">
        <v>583</v>
      </c>
      <c r="BX204" s="59" t="s">
        <v>583</v>
      </c>
      <c r="BY204" s="59" t="s">
        <v>594</v>
      </c>
      <c r="BZ204" s="59" t="s">
        <v>594</v>
      </c>
      <c r="CA204" s="59" t="s">
        <v>604</v>
      </c>
      <c r="CB204" s="59" t="s">
        <v>582</v>
      </c>
      <c r="CC204" s="59" t="s">
        <v>582</v>
      </c>
      <c r="CD204" s="59" t="s">
        <v>582</v>
      </c>
      <c r="CE204" s="59" t="s">
        <v>583</v>
      </c>
      <c r="CF204" s="59" t="s">
        <v>583</v>
      </c>
      <c r="CG204" s="59" t="s">
        <v>594</v>
      </c>
      <c r="CH204" s="59" t="s">
        <v>594</v>
      </c>
      <c r="CI204" s="59" t="s">
        <v>604</v>
      </c>
      <c r="CJ204" s="59" t="s">
        <v>583</v>
      </c>
      <c r="CK204" s="59" t="s">
        <v>588</v>
      </c>
      <c r="CL204" s="59" t="s">
        <v>610</v>
      </c>
      <c r="CM204" s="59" t="s">
        <v>594</v>
      </c>
      <c r="CN204" s="59" t="s">
        <v>602</v>
      </c>
      <c r="CO204" s="59" t="s">
        <v>610</v>
      </c>
      <c r="CP204" s="59" t="s">
        <v>610</v>
      </c>
      <c r="CQ204" s="59" t="s">
        <v>611</v>
      </c>
      <c r="CR204" s="59" t="s">
        <v>611</v>
      </c>
      <c r="CS204" s="59" t="s">
        <v>611</v>
      </c>
      <c r="CT204" s="59" t="s">
        <v>612</v>
      </c>
      <c r="CU204" s="59" t="s">
        <v>583</v>
      </c>
      <c r="CV204" s="59" t="s">
        <v>588</v>
      </c>
      <c r="CW204" s="59" t="s">
        <v>610</v>
      </c>
      <c r="CX204" s="59" t="s">
        <v>594</v>
      </c>
      <c r="CY204" s="59" t="s">
        <v>602</v>
      </c>
      <c r="CZ204" s="59" t="s">
        <v>610</v>
      </c>
      <c r="DA204" s="59" t="s">
        <v>610</v>
      </c>
      <c r="DB204" s="59" t="s">
        <v>611</v>
      </c>
      <c r="DC204" s="59" t="s">
        <v>611</v>
      </c>
      <c r="DD204" s="59" t="s">
        <v>611</v>
      </c>
      <c r="DE204" s="59" t="s">
        <v>613</v>
      </c>
      <c r="DF204" s="59"/>
      <c r="DG204" s="59"/>
      <c r="DH204" s="59"/>
      <c r="DI204" s="59"/>
      <c r="DJ204" s="59"/>
      <c r="DK204" s="59"/>
      <c r="DL204" s="59"/>
      <c r="DM204" s="59"/>
      <c r="DN204" s="59"/>
      <c r="DO204" s="59"/>
      <c r="DP204" s="59"/>
      <c r="DQ204" s="59"/>
      <c r="DR204" s="59"/>
      <c r="DS204" s="59"/>
      <c r="DT204" s="59"/>
      <c r="DU204" s="59" t="s">
        <v>614</v>
      </c>
      <c r="DV204" s="59" t="s">
        <v>582</v>
      </c>
      <c r="DW204" s="59" t="s">
        <v>583</v>
      </c>
      <c r="DX204" s="59" t="s">
        <v>594</v>
      </c>
      <c r="DY204" s="59" t="s">
        <v>582</v>
      </c>
      <c r="DZ204" s="59" t="s">
        <v>583</v>
      </c>
      <c r="EA204" s="59" t="s">
        <v>594</v>
      </c>
      <c r="EB204" s="59" t="s">
        <v>583</v>
      </c>
      <c r="EC204" s="59" t="s">
        <v>594</v>
      </c>
      <c r="ED204" s="59" t="s">
        <v>594</v>
      </c>
      <c r="EE204" s="59" t="s">
        <v>582</v>
      </c>
      <c r="EF204" s="59" t="s">
        <v>583</v>
      </c>
      <c r="EG204" s="59" t="s">
        <v>594</v>
      </c>
      <c r="EH204" s="59" t="s">
        <v>583</v>
      </c>
      <c r="EI204" s="59" t="s">
        <v>594</v>
      </c>
      <c r="EJ204" s="59" t="s">
        <v>594</v>
      </c>
      <c r="EK204" s="59" t="s">
        <v>583</v>
      </c>
      <c r="EL204" s="59" t="s">
        <v>594</v>
      </c>
      <c r="EM204" s="59" t="s">
        <v>594</v>
      </c>
      <c r="EN204" s="59" t="s">
        <v>594</v>
      </c>
      <c r="EO204" s="59" t="s">
        <v>582</v>
      </c>
      <c r="EP204" s="59" t="s">
        <v>582</v>
      </c>
      <c r="EQ204" s="59" t="s">
        <v>582</v>
      </c>
      <c r="ER204" s="59" t="s">
        <v>583</v>
      </c>
      <c r="ES204" s="59" t="s">
        <v>583</v>
      </c>
      <c r="ET204" s="59" t="s">
        <v>594</v>
      </c>
      <c r="EU204" s="59" t="s">
        <v>594</v>
      </c>
      <c r="EV204" s="59" t="s">
        <v>604</v>
      </c>
      <c r="EW204" s="59" t="s">
        <v>604</v>
      </c>
      <c r="EX204" s="59"/>
      <c r="EY204" s="59" t="s">
        <v>604</v>
      </c>
      <c r="EZ204" s="59" t="s">
        <v>604</v>
      </c>
      <c r="FA204" s="59" t="s">
        <v>604</v>
      </c>
    </row>
    <row r="205" spans="1:157" ht="15" thickBot="1" x14ac:dyDescent="0.35">
      <c r="A205" s="61" t="s">
        <v>615</v>
      </c>
      <c r="B205" s="62" t="s">
        <v>572</v>
      </c>
      <c r="C205" s="62" t="s">
        <v>581</v>
      </c>
      <c r="D205" s="62" t="s">
        <v>616</v>
      </c>
      <c r="E205" s="62" t="s">
        <v>617</v>
      </c>
      <c r="F205" s="62" t="s">
        <v>618</v>
      </c>
      <c r="G205" s="62" t="s">
        <v>581</v>
      </c>
      <c r="H205" s="187" t="s">
        <v>616</v>
      </c>
      <c r="I205" s="62" t="s">
        <v>617</v>
      </c>
      <c r="J205" s="62" t="s">
        <v>618</v>
      </c>
      <c r="K205" s="62" t="s">
        <v>616</v>
      </c>
      <c r="L205" s="63" t="s">
        <v>617</v>
      </c>
      <c r="M205" s="62" t="s">
        <v>618</v>
      </c>
      <c r="N205" s="62" t="s">
        <v>617</v>
      </c>
      <c r="O205" s="62" t="s">
        <v>618</v>
      </c>
      <c r="P205" s="62" t="s">
        <v>618</v>
      </c>
      <c r="Q205" s="62" t="s">
        <v>597</v>
      </c>
      <c r="R205" s="62" t="s">
        <v>616</v>
      </c>
      <c r="S205" s="62" t="s">
        <v>599</v>
      </c>
      <c r="T205" s="62" t="s">
        <v>618</v>
      </c>
      <c r="U205" s="62" t="s">
        <v>616</v>
      </c>
      <c r="V205" s="62" t="s">
        <v>617</v>
      </c>
      <c r="W205" s="62" t="s">
        <v>618</v>
      </c>
      <c r="X205" s="62" t="s">
        <v>617</v>
      </c>
      <c r="Y205" s="62" t="s">
        <v>618</v>
      </c>
      <c r="Z205" s="62" t="s">
        <v>618</v>
      </c>
      <c r="AA205" s="62" t="s">
        <v>616</v>
      </c>
      <c r="AB205" s="62" t="s">
        <v>617</v>
      </c>
      <c r="AC205" s="62" t="s">
        <v>618</v>
      </c>
      <c r="AD205" s="63" t="s">
        <v>617</v>
      </c>
      <c r="AE205" s="63" t="s">
        <v>618</v>
      </c>
      <c r="AF205" s="63" t="s">
        <v>618</v>
      </c>
      <c r="AG205" s="62" t="s">
        <v>617</v>
      </c>
      <c r="AH205" s="62" t="s">
        <v>618</v>
      </c>
      <c r="AI205" s="62" t="s">
        <v>618</v>
      </c>
      <c r="AJ205" s="62" t="s">
        <v>618</v>
      </c>
      <c r="AK205" s="64" t="s">
        <v>619</v>
      </c>
      <c r="AL205" s="62" t="s">
        <v>581</v>
      </c>
      <c r="AM205" s="62" t="s">
        <v>616</v>
      </c>
      <c r="AN205" s="62" t="s">
        <v>617</v>
      </c>
      <c r="AO205" s="62" t="s">
        <v>618</v>
      </c>
      <c r="AP205" s="62" t="s">
        <v>581</v>
      </c>
      <c r="AQ205" s="62" t="s">
        <v>616</v>
      </c>
      <c r="AR205" s="62" t="s">
        <v>617</v>
      </c>
      <c r="AS205" s="62" t="s">
        <v>618</v>
      </c>
      <c r="AT205" s="62" t="s">
        <v>616</v>
      </c>
      <c r="AU205" s="63" t="s">
        <v>617</v>
      </c>
      <c r="AV205" s="62" t="s">
        <v>618</v>
      </c>
      <c r="AW205" s="62" t="s">
        <v>617</v>
      </c>
      <c r="AX205" s="62" t="s">
        <v>618</v>
      </c>
      <c r="AY205" s="62" t="s">
        <v>618</v>
      </c>
      <c r="AZ205" s="62" t="s">
        <v>581</v>
      </c>
      <c r="BA205" s="62" t="s">
        <v>616</v>
      </c>
      <c r="BB205" s="62" t="s">
        <v>617</v>
      </c>
      <c r="BC205" s="62" t="s">
        <v>618</v>
      </c>
      <c r="BD205" s="62" t="s">
        <v>616</v>
      </c>
      <c r="BE205" s="62" t="s">
        <v>620</v>
      </c>
      <c r="BF205" s="62" t="s">
        <v>618</v>
      </c>
      <c r="BG205" s="62" t="s">
        <v>617</v>
      </c>
      <c r="BH205" s="62" t="s">
        <v>618</v>
      </c>
      <c r="BI205" s="62" t="s">
        <v>618</v>
      </c>
      <c r="BJ205" s="62" t="s">
        <v>616</v>
      </c>
      <c r="BK205" s="62" t="s">
        <v>617</v>
      </c>
      <c r="BL205" s="62" t="s">
        <v>618</v>
      </c>
      <c r="BM205" s="63" t="s">
        <v>617</v>
      </c>
      <c r="BN205" s="63" t="s">
        <v>618</v>
      </c>
      <c r="BO205" s="63" t="s">
        <v>618</v>
      </c>
      <c r="BP205" s="62" t="s">
        <v>617</v>
      </c>
      <c r="BQ205" s="62" t="s">
        <v>618</v>
      </c>
      <c r="BR205" s="62" t="s">
        <v>618</v>
      </c>
      <c r="BS205" s="65" t="s">
        <v>618</v>
      </c>
      <c r="BT205" s="62" t="s">
        <v>582</v>
      </c>
      <c r="BU205" s="66" t="s">
        <v>583</v>
      </c>
      <c r="BV205" s="66" t="s">
        <v>583</v>
      </c>
      <c r="BW205" s="66" t="s">
        <v>583</v>
      </c>
      <c r="BX205" s="66" t="s">
        <v>594</v>
      </c>
      <c r="BY205" s="66" t="s">
        <v>594</v>
      </c>
      <c r="BZ205" s="66" t="s">
        <v>594</v>
      </c>
      <c r="CA205" s="66" t="s">
        <v>611</v>
      </c>
      <c r="CB205" s="66" t="s">
        <v>582</v>
      </c>
      <c r="CC205" s="66" t="s">
        <v>583</v>
      </c>
      <c r="CD205" s="66" t="s">
        <v>583</v>
      </c>
      <c r="CE205" s="66" t="s">
        <v>583</v>
      </c>
      <c r="CF205" s="66" t="s">
        <v>594</v>
      </c>
      <c r="CG205" s="66" t="s">
        <v>594</v>
      </c>
      <c r="CH205" s="66" t="s">
        <v>594</v>
      </c>
      <c r="CI205" s="66" t="s">
        <v>611</v>
      </c>
      <c r="CJ205" s="66" t="s">
        <v>610</v>
      </c>
      <c r="CK205" s="66" t="s">
        <v>610</v>
      </c>
      <c r="CL205" s="66" t="s">
        <v>610</v>
      </c>
      <c r="CM205" s="66" t="s">
        <v>610</v>
      </c>
      <c r="CN205" s="66" t="s">
        <v>610</v>
      </c>
      <c r="CO205" s="66" t="s">
        <v>610</v>
      </c>
      <c r="CP205" s="66" t="s">
        <v>610</v>
      </c>
      <c r="CQ205" s="66"/>
      <c r="CR205" s="66"/>
      <c r="CS205" s="66"/>
      <c r="CT205" s="66"/>
      <c r="CU205" s="66" t="s">
        <v>610</v>
      </c>
      <c r="CV205" s="66" t="s">
        <v>610</v>
      </c>
      <c r="CW205" s="66" t="s">
        <v>610</v>
      </c>
      <c r="CX205" s="66" t="s">
        <v>610</v>
      </c>
      <c r="CY205" s="66" t="s">
        <v>610</v>
      </c>
      <c r="CZ205" s="66" t="s">
        <v>610</v>
      </c>
      <c r="DA205" s="66" t="s">
        <v>610</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582</v>
      </c>
      <c r="EP205" s="66" t="s">
        <v>583</v>
      </c>
      <c r="EQ205" s="66" t="s">
        <v>583</v>
      </c>
      <c r="ER205" s="66" t="s">
        <v>583</v>
      </c>
      <c r="ES205" s="66" t="s">
        <v>594</v>
      </c>
      <c r="ET205" s="66" t="s">
        <v>594</v>
      </c>
      <c r="EU205" s="66" t="s">
        <v>594</v>
      </c>
      <c r="EV205" s="66" t="s">
        <v>611</v>
      </c>
      <c r="EW205" s="66" t="s">
        <v>612</v>
      </c>
      <c r="EX205" s="66"/>
      <c r="EY205" s="66" t="s">
        <v>611</v>
      </c>
      <c r="EZ205" s="66" t="s">
        <v>611</v>
      </c>
      <c r="FA205" s="66" t="s">
        <v>612</v>
      </c>
    </row>
    <row r="206" spans="1:157" ht="16.5" x14ac:dyDescent="0.3">
      <c r="A206" s="67" t="s">
        <v>621</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6.5" x14ac:dyDescent="0.3">
      <c r="A207" s="171" t="s">
        <v>622</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6.5" x14ac:dyDescent="0.3">
      <c r="A208" s="171" t="s">
        <v>623</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6.5" x14ac:dyDescent="0.3">
      <c r="A209" s="171" t="s">
        <v>624</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6.5" x14ac:dyDescent="0.3">
      <c r="A210" s="171" t="s">
        <v>625</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6.5" x14ac:dyDescent="0.3">
      <c r="A211" s="171" t="s">
        <v>626</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6.5" x14ac:dyDescent="0.3">
      <c r="A212" s="171" t="s">
        <v>627</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6.5" x14ac:dyDescent="0.3">
      <c r="A213" s="176" t="s">
        <v>628</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6.5" x14ac:dyDescent="0.3">
      <c r="A214" s="176" t="s">
        <v>629</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6.5" x14ac:dyDescent="0.3">
      <c r="A215" s="177" t="s">
        <v>630</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
      <c r="A216" s="83" t="s">
        <v>631</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6.5" x14ac:dyDescent="0.3">
      <c r="A217" s="87" t="s">
        <v>632</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7.2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633</v>
      </c>
      <c r="AL218" s="95" t="s">
        <v>633</v>
      </c>
      <c r="AM218" s="95" t="s">
        <v>633</v>
      </c>
      <c r="AN218" s="95" t="s">
        <v>633</v>
      </c>
      <c r="AO218" s="95" t="s">
        <v>633</v>
      </c>
      <c r="AP218" s="95" t="s">
        <v>633</v>
      </c>
      <c r="AQ218" s="95" t="s">
        <v>633</v>
      </c>
      <c r="AR218" s="95" t="s">
        <v>633</v>
      </c>
      <c r="AS218" s="95" t="s">
        <v>633</v>
      </c>
      <c r="AT218" s="95" t="s">
        <v>633</v>
      </c>
      <c r="AU218" s="95" t="s">
        <v>633</v>
      </c>
      <c r="AV218" s="95" t="s">
        <v>633</v>
      </c>
      <c r="AW218" s="95" t="s">
        <v>633</v>
      </c>
      <c r="AX218" s="95" t="s">
        <v>633</v>
      </c>
      <c r="AY218" s="95" t="s">
        <v>633</v>
      </c>
      <c r="AZ218" s="95" t="s">
        <v>633</v>
      </c>
      <c r="BA218" s="95" t="s">
        <v>633</v>
      </c>
      <c r="BB218" s="95" t="s">
        <v>633</v>
      </c>
      <c r="BC218" s="95" t="s">
        <v>633</v>
      </c>
      <c r="BD218" s="95" t="s">
        <v>633</v>
      </c>
      <c r="BE218" s="95" t="s">
        <v>633</v>
      </c>
      <c r="BF218" s="95" t="s">
        <v>633</v>
      </c>
      <c r="BG218" s="95" t="s">
        <v>633</v>
      </c>
      <c r="BH218" s="95" t="s">
        <v>633</v>
      </c>
      <c r="BI218" s="95" t="s">
        <v>633</v>
      </c>
      <c r="BJ218" s="95" t="s">
        <v>633</v>
      </c>
      <c r="BK218" s="95" t="s">
        <v>633</v>
      </c>
      <c r="BL218" s="95" t="s">
        <v>633</v>
      </c>
      <c r="BM218" s="95" t="s">
        <v>633</v>
      </c>
      <c r="BN218" s="95" t="s">
        <v>633</v>
      </c>
      <c r="BO218" s="95" t="s">
        <v>633</v>
      </c>
      <c r="BP218" s="95" t="s">
        <v>633</v>
      </c>
      <c r="BQ218" s="95" t="s">
        <v>633</v>
      </c>
      <c r="BR218" s="95" t="s">
        <v>633</v>
      </c>
      <c r="BS218" s="95" t="s">
        <v>633</v>
      </c>
      <c r="BT218" s="89"/>
      <c r="BU218" s="89"/>
      <c r="BV218" s="89"/>
      <c r="BW218" s="89"/>
      <c r="BX218" s="89"/>
      <c r="BY218" s="94"/>
      <c r="BZ218" s="95"/>
      <c r="CA218" s="95"/>
      <c r="CB218" s="95" t="s">
        <v>633</v>
      </c>
      <c r="CC218" s="95" t="s">
        <v>633</v>
      </c>
      <c r="CD218" s="95" t="s">
        <v>633</v>
      </c>
      <c r="CE218" s="95" t="s">
        <v>633</v>
      </c>
      <c r="CF218" s="95" t="s">
        <v>633</v>
      </c>
      <c r="CG218" s="95" t="s">
        <v>633</v>
      </c>
      <c r="CH218" s="95" t="s">
        <v>633</v>
      </c>
      <c r="CI218" s="95" t="s">
        <v>633</v>
      </c>
      <c r="CJ218" s="95"/>
      <c r="CK218" s="95"/>
      <c r="CL218" s="95"/>
      <c r="CM218" s="95"/>
      <c r="CN218" s="95"/>
      <c r="CO218" s="95"/>
      <c r="CP218" s="95"/>
      <c r="CQ218" s="95"/>
      <c r="CR218" s="95"/>
      <c r="CS218" s="95"/>
      <c r="CT218" s="95"/>
      <c r="CU218" s="95" t="s">
        <v>634</v>
      </c>
      <c r="CV218" s="95" t="s">
        <v>634</v>
      </c>
      <c r="CW218" s="95" t="s">
        <v>634</v>
      </c>
      <c r="CX218" s="95" t="s">
        <v>634</v>
      </c>
      <c r="CY218" s="95" t="s">
        <v>634</v>
      </c>
      <c r="CZ218" s="95" t="s">
        <v>634</v>
      </c>
      <c r="DA218" s="95" t="s">
        <v>634</v>
      </c>
      <c r="DB218" s="95" t="s">
        <v>634</v>
      </c>
      <c r="DC218" s="95" t="s">
        <v>634</v>
      </c>
      <c r="DD218" s="95" t="s">
        <v>634</v>
      </c>
      <c r="DE218" s="95" t="s">
        <v>634</v>
      </c>
      <c r="DF218" s="95" t="s">
        <v>634</v>
      </c>
      <c r="DG218" s="95" t="s">
        <v>634</v>
      </c>
      <c r="DH218" s="95" t="s">
        <v>634</v>
      </c>
      <c r="DI218" s="95" t="s">
        <v>634</v>
      </c>
      <c r="DJ218" s="95" t="s">
        <v>634</v>
      </c>
      <c r="DK218" s="95" t="s">
        <v>634</v>
      </c>
      <c r="DL218" s="95" t="s">
        <v>634</v>
      </c>
      <c r="DM218" s="95" t="s">
        <v>634</v>
      </c>
      <c r="DN218" s="95" t="s">
        <v>634</v>
      </c>
      <c r="DO218" s="95" t="s">
        <v>634</v>
      </c>
      <c r="DP218" s="95" t="s">
        <v>634</v>
      </c>
      <c r="DQ218" s="95" t="s">
        <v>634</v>
      </c>
      <c r="DR218" s="95" t="s">
        <v>634</v>
      </c>
      <c r="DS218" s="95" t="s">
        <v>634</v>
      </c>
      <c r="DT218" s="95" t="s">
        <v>634</v>
      </c>
      <c r="DU218" s="95" t="s">
        <v>634</v>
      </c>
      <c r="DV218" s="95" t="s">
        <v>634</v>
      </c>
      <c r="DW218" s="95" t="s">
        <v>634</v>
      </c>
      <c r="DX218" s="95" t="s">
        <v>634</v>
      </c>
      <c r="DY218" s="95" t="s">
        <v>634</v>
      </c>
      <c r="DZ218" s="95" t="s">
        <v>634</v>
      </c>
      <c r="EA218" s="95" t="s">
        <v>634</v>
      </c>
      <c r="EB218" s="95" t="s">
        <v>634</v>
      </c>
      <c r="EC218" s="95" t="s">
        <v>634</v>
      </c>
      <c r="ED218" s="95" t="s">
        <v>634</v>
      </c>
      <c r="EE218" s="95" t="s">
        <v>634</v>
      </c>
      <c r="EF218" s="95" t="s">
        <v>634</v>
      </c>
      <c r="EG218" s="95" t="s">
        <v>634</v>
      </c>
      <c r="EH218" s="95" t="s">
        <v>634</v>
      </c>
      <c r="EI218" s="95" t="s">
        <v>634</v>
      </c>
      <c r="EJ218" s="95" t="s">
        <v>634</v>
      </c>
      <c r="EK218" s="95" t="s">
        <v>634</v>
      </c>
      <c r="EL218" s="95" t="s">
        <v>634</v>
      </c>
      <c r="EM218" s="95" t="s">
        <v>634</v>
      </c>
      <c r="EN218" s="95" t="s">
        <v>634</v>
      </c>
      <c r="EO218" s="89" t="s">
        <v>634</v>
      </c>
      <c r="EP218" s="95" t="s">
        <v>634</v>
      </c>
      <c r="EQ218" s="95" t="s">
        <v>634</v>
      </c>
      <c r="ER218" s="95" t="s">
        <v>634</v>
      </c>
      <c r="ES218" s="95" t="s">
        <v>634</v>
      </c>
      <c r="ET218" s="95" t="s">
        <v>634</v>
      </c>
      <c r="EU218" s="95" t="s">
        <v>634</v>
      </c>
      <c r="EV218" s="95" t="s">
        <v>634</v>
      </c>
      <c r="EW218" s="95" t="s">
        <v>634</v>
      </c>
      <c r="EX218" s="95" t="s">
        <v>634</v>
      </c>
      <c r="EY218" s="95" t="s">
        <v>634</v>
      </c>
      <c r="EZ218" s="95" t="s">
        <v>634</v>
      </c>
      <c r="FA218" s="95" t="s">
        <v>634</v>
      </c>
    </row>
    <row r="219" spans="1:157" ht="16.5" x14ac:dyDescent="0.3">
      <c r="A219" s="87" t="s">
        <v>635</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7.25" thickBot="1" x14ac:dyDescent="0.35">
      <c r="A220" s="100" t="s">
        <v>636</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30.75" thickBot="1" x14ac:dyDescent="0.25">
      <c r="A221" s="165" t="s">
        <v>637</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35">
      <c r="A222" s="49" t="s">
        <v>647</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4.25" x14ac:dyDescent="0.3">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572</v>
      </c>
      <c r="BU223" s="57" t="s">
        <v>573</v>
      </c>
      <c r="BV223" s="57" t="s">
        <v>574</v>
      </c>
      <c r="BW223" s="57" t="s">
        <v>574</v>
      </c>
      <c r="BX223" s="57" t="s">
        <v>574</v>
      </c>
      <c r="BY223" s="57" t="s">
        <v>574</v>
      </c>
      <c r="BZ223" s="57" t="s">
        <v>574</v>
      </c>
      <c r="CA223" s="57" t="s">
        <v>575</v>
      </c>
      <c r="CB223" s="57" t="s">
        <v>576</v>
      </c>
      <c r="CC223" s="57" t="s">
        <v>576</v>
      </c>
      <c r="CD223" s="57" t="s">
        <v>576</v>
      </c>
      <c r="CE223" s="57" t="s">
        <v>576</v>
      </c>
      <c r="CF223" s="57" t="s">
        <v>576</v>
      </c>
      <c r="CG223" s="57" t="s">
        <v>576</v>
      </c>
      <c r="CH223" s="57" t="s">
        <v>576</v>
      </c>
      <c r="CI223" s="57" t="s">
        <v>575</v>
      </c>
      <c r="CJ223" s="57" t="s">
        <v>574</v>
      </c>
      <c r="CK223" s="57" t="s">
        <v>574</v>
      </c>
      <c r="CL223" s="57" t="s">
        <v>574</v>
      </c>
      <c r="CM223" s="57" t="s">
        <v>574</v>
      </c>
      <c r="CN223" s="57" t="s">
        <v>574</v>
      </c>
      <c r="CO223" s="57" t="s">
        <v>574</v>
      </c>
      <c r="CP223" s="57" t="s">
        <v>574</v>
      </c>
      <c r="CQ223" s="57" t="s">
        <v>574</v>
      </c>
      <c r="CR223" s="57" t="s">
        <v>574</v>
      </c>
      <c r="CS223" s="57" t="s">
        <v>574</v>
      </c>
      <c r="CT223" s="57" t="s">
        <v>574</v>
      </c>
      <c r="CU223" s="57" t="s">
        <v>576</v>
      </c>
      <c r="CV223" s="57" t="s">
        <v>576</v>
      </c>
      <c r="CW223" s="57" t="s">
        <v>576</v>
      </c>
      <c r="CX223" s="57" t="s">
        <v>576</v>
      </c>
      <c r="CY223" s="57" t="s">
        <v>576</v>
      </c>
      <c r="CZ223" s="57" t="s">
        <v>576</v>
      </c>
      <c r="DA223" s="57" t="s">
        <v>576</v>
      </c>
      <c r="DB223" s="57" t="s">
        <v>577</v>
      </c>
      <c r="DC223" s="57" t="s">
        <v>577</v>
      </c>
      <c r="DD223" s="57" t="s">
        <v>577</v>
      </c>
      <c r="DE223" s="57" t="s">
        <v>577</v>
      </c>
      <c r="DF223" s="57" t="s">
        <v>578</v>
      </c>
      <c r="DG223" s="57" t="s">
        <v>579</v>
      </c>
      <c r="DH223" s="57" t="s">
        <v>579</v>
      </c>
      <c r="DI223" s="57" t="s">
        <v>579</v>
      </c>
      <c r="DJ223" s="57" t="s">
        <v>579</v>
      </c>
      <c r="DK223" s="57" t="s">
        <v>579</v>
      </c>
      <c r="DL223" s="57" t="s">
        <v>579</v>
      </c>
      <c r="DM223" s="57" t="s">
        <v>579</v>
      </c>
      <c r="DN223" s="57" t="s">
        <v>579</v>
      </c>
      <c r="DO223" s="57" t="s">
        <v>579</v>
      </c>
      <c r="DP223" s="57" t="s">
        <v>579</v>
      </c>
      <c r="DQ223" s="57" t="s">
        <v>579</v>
      </c>
      <c r="DR223" s="57" t="s">
        <v>579</v>
      </c>
      <c r="DS223" s="57" t="s">
        <v>579</v>
      </c>
      <c r="DT223" s="57" t="s">
        <v>579</v>
      </c>
      <c r="DU223" s="57" t="s">
        <v>579</v>
      </c>
      <c r="DV223" s="57" t="s">
        <v>579</v>
      </c>
      <c r="DW223" s="57" t="s">
        <v>579</v>
      </c>
      <c r="DX223" s="57" t="s">
        <v>579</v>
      </c>
      <c r="DY223" s="57" t="s">
        <v>579</v>
      </c>
      <c r="DZ223" s="57" t="s">
        <v>579</v>
      </c>
      <c r="EA223" s="57" t="s">
        <v>579</v>
      </c>
      <c r="EB223" s="57" t="s">
        <v>579</v>
      </c>
      <c r="EC223" s="57" t="s">
        <v>579</v>
      </c>
      <c r="ED223" s="57" t="s">
        <v>579</v>
      </c>
      <c r="EE223" s="57" t="s">
        <v>579</v>
      </c>
      <c r="EF223" s="57" t="s">
        <v>579</v>
      </c>
      <c r="EG223" s="57" t="s">
        <v>579</v>
      </c>
      <c r="EH223" s="57" t="s">
        <v>579</v>
      </c>
      <c r="EI223" s="57" t="s">
        <v>579</v>
      </c>
      <c r="EJ223" s="57" t="s">
        <v>579</v>
      </c>
      <c r="EK223" s="57" t="s">
        <v>579</v>
      </c>
      <c r="EL223" s="57" t="s">
        <v>579</v>
      </c>
      <c r="EM223" s="57" t="s">
        <v>579</v>
      </c>
      <c r="EN223" s="57" t="s">
        <v>579</v>
      </c>
      <c r="EO223" s="57" t="s">
        <v>579</v>
      </c>
      <c r="EP223" s="57" t="s">
        <v>579</v>
      </c>
      <c r="EQ223" s="57" t="s">
        <v>579</v>
      </c>
      <c r="ER223" s="57" t="s">
        <v>579</v>
      </c>
      <c r="ES223" s="57" t="s">
        <v>579</v>
      </c>
      <c r="ET223" s="57" t="s">
        <v>579</v>
      </c>
      <c r="EU223" s="57" t="s">
        <v>579</v>
      </c>
      <c r="EV223" s="57" t="s">
        <v>575</v>
      </c>
      <c r="EW223" s="57" t="s">
        <v>575</v>
      </c>
      <c r="EX223" s="57" t="s">
        <v>580</v>
      </c>
      <c r="EY223" s="57" t="s">
        <v>575</v>
      </c>
      <c r="EZ223" s="57" t="s">
        <v>575</v>
      </c>
      <c r="FA223" s="57" t="s">
        <v>575</v>
      </c>
    </row>
    <row r="224" spans="1:157" ht="14.25" x14ac:dyDescent="0.3">
      <c r="A224" s="52"/>
      <c r="B224" s="53"/>
      <c r="C224" s="54"/>
      <c r="D224" s="54"/>
      <c r="E224" s="54"/>
      <c r="F224" s="54"/>
      <c r="G224" s="54"/>
      <c r="H224" s="186"/>
      <c r="I224" s="54"/>
      <c r="J224" s="54"/>
      <c r="K224" s="54"/>
      <c r="L224" s="54"/>
      <c r="M224" s="54"/>
      <c r="N224" s="54"/>
      <c r="O224" s="54"/>
      <c r="P224" s="54"/>
      <c r="Q224" s="53" t="s">
        <v>574</v>
      </c>
      <c r="R224" s="53" t="s">
        <v>574</v>
      </c>
      <c r="S224" s="53" t="s">
        <v>574</v>
      </c>
      <c r="T224" s="53" t="s">
        <v>574</v>
      </c>
      <c r="U224" s="53" t="s">
        <v>574</v>
      </c>
      <c r="V224" s="53" t="s">
        <v>574</v>
      </c>
      <c r="W224" s="53" t="s">
        <v>574</v>
      </c>
      <c r="X224" s="53" t="s">
        <v>574</v>
      </c>
      <c r="Y224" s="53" t="s">
        <v>574</v>
      </c>
      <c r="Z224" s="53" t="s">
        <v>574</v>
      </c>
      <c r="AA224" s="53" t="s">
        <v>574</v>
      </c>
      <c r="AB224" s="53" t="s">
        <v>574</v>
      </c>
      <c r="AC224" s="53" t="s">
        <v>574</v>
      </c>
      <c r="AD224" s="54" t="s">
        <v>574</v>
      </c>
      <c r="AE224" s="54" t="s">
        <v>574</v>
      </c>
      <c r="AF224" s="54" t="s">
        <v>574</v>
      </c>
      <c r="AG224" s="53" t="s">
        <v>574</v>
      </c>
      <c r="AH224" s="53" t="s">
        <v>574</v>
      </c>
      <c r="AI224" s="53" t="s">
        <v>574</v>
      </c>
      <c r="AJ224" s="53" t="s">
        <v>574</v>
      </c>
      <c r="AK224" s="54"/>
      <c r="AL224" s="54"/>
      <c r="AM224" s="54"/>
      <c r="AN224" s="54"/>
      <c r="AO224" s="54"/>
      <c r="AP224" s="54"/>
      <c r="AQ224" s="54"/>
      <c r="AR224" s="54"/>
      <c r="AS224" s="54"/>
      <c r="AT224" s="54"/>
      <c r="AU224" s="54"/>
      <c r="AV224" s="54"/>
      <c r="AW224" s="54"/>
      <c r="AX224" s="54"/>
      <c r="AY224" s="54"/>
      <c r="AZ224" s="53" t="s">
        <v>576</v>
      </c>
      <c r="BA224" s="55" t="s">
        <v>576</v>
      </c>
      <c r="BB224" s="55" t="s">
        <v>576</v>
      </c>
      <c r="BC224" s="55" t="s">
        <v>576</v>
      </c>
      <c r="BD224" s="55" t="s">
        <v>576</v>
      </c>
      <c r="BE224" s="55" t="s">
        <v>576</v>
      </c>
      <c r="BF224" s="53" t="s">
        <v>576</v>
      </c>
      <c r="BG224" s="55" t="s">
        <v>576</v>
      </c>
      <c r="BH224" s="55" t="s">
        <v>576</v>
      </c>
      <c r="BI224" s="55" t="s">
        <v>576</v>
      </c>
      <c r="BJ224" s="53" t="s">
        <v>576</v>
      </c>
      <c r="BK224" s="55" t="s">
        <v>576</v>
      </c>
      <c r="BL224" s="55" t="s">
        <v>576</v>
      </c>
      <c r="BM224" s="53" t="s">
        <v>576</v>
      </c>
      <c r="BN224" s="53" t="s">
        <v>576</v>
      </c>
      <c r="BO224" s="53" t="s">
        <v>576</v>
      </c>
      <c r="BP224" s="55" t="s">
        <v>576</v>
      </c>
      <c r="BQ224" s="55" t="s">
        <v>576</v>
      </c>
      <c r="BR224" s="55" t="s">
        <v>576</v>
      </c>
      <c r="BS224" s="58" t="s">
        <v>576</v>
      </c>
      <c r="BT224" s="54" t="s">
        <v>581</v>
      </c>
      <c r="BU224" s="59" t="s">
        <v>581</v>
      </c>
      <c r="BV224" s="59" t="s">
        <v>581</v>
      </c>
      <c r="BW224" s="59" t="s">
        <v>581</v>
      </c>
      <c r="BX224" s="59" t="s">
        <v>582</v>
      </c>
      <c r="BY224" s="59" t="s">
        <v>582</v>
      </c>
      <c r="BZ224" s="59" t="s">
        <v>583</v>
      </c>
      <c r="CA224" s="59" t="s">
        <v>584</v>
      </c>
      <c r="CB224" s="59" t="s">
        <v>581</v>
      </c>
      <c r="CC224" s="59" t="s">
        <v>581</v>
      </c>
      <c r="CD224" s="59" t="s">
        <v>581</v>
      </c>
      <c r="CE224" s="59" t="s">
        <v>581</v>
      </c>
      <c r="CF224" s="59" t="s">
        <v>582</v>
      </c>
      <c r="CG224" s="59" t="s">
        <v>582</v>
      </c>
      <c r="CH224" s="59" t="s">
        <v>583</v>
      </c>
      <c r="CI224" s="59" t="s">
        <v>577</v>
      </c>
      <c r="CJ224" s="59" t="s">
        <v>585</v>
      </c>
      <c r="CK224" s="59" t="s">
        <v>581</v>
      </c>
      <c r="CL224" s="59" t="s">
        <v>586</v>
      </c>
      <c r="CM224" s="59" t="s">
        <v>586</v>
      </c>
      <c r="CN224" s="59" t="s">
        <v>582</v>
      </c>
      <c r="CO224" s="59" t="s">
        <v>587</v>
      </c>
      <c r="CP224" s="59" t="s">
        <v>588</v>
      </c>
      <c r="CQ224" s="59" t="s">
        <v>589</v>
      </c>
      <c r="CR224" s="59" t="s">
        <v>590</v>
      </c>
      <c r="CS224" s="59" t="s">
        <v>591</v>
      </c>
      <c r="CT224" s="59" t="s">
        <v>592</v>
      </c>
      <c r="CU224" s="59" t="s">
        <v>585</v>
      </c>
      <c r="CV224" s="59" t="s">
        <v>581</v>
      </c>
      <c r="CW224" s="59" t="s">
        <v>586</v>
      </c>
      <c r="CX224" s="59" t="s">
        <v>586</v>
      </c>
      <c r="CY224" s="59" t="s">
        <v>582</v>
      </c>
      <c r="CZ224" s="59" t="s">
        <v>587</v>
      </c>
      <c r="DA224" s="59" t="s">
        <v>588</v>
      </c>
      <c r="DB224" s="59" t="s">
        <v>589</v>
      </c>
      <c r="DC224" s="59" t="s">
        <v>590</v>
      </c>
      <c r="DD224" s="59" t="s">
        <v>591</v>
      </c>
      <c r="DE224" s="59" t="s">
        <v>592</v>
      </c>
      <c r="DF224" s="59" t="s">
        <v>593</v>
      </c>
      <c r="DG224" s="59" t="s">
        <v>581</v>
      </c>
      <c r="DH224" s="59" t="s">
        <v>582</v>
      </c>
      <c r="DI224" s="59" t="s">
        <v>583</v>
      </c>
      <c r="DJ224" s="59" t="s">
        <v>594</v>
      </c>
      <c r="DK224" s="59" t="s">
        <v>581</v>
      </c>
      <c r="DL224" s="59" t="s">
        <v>581</v>
      </c>
      <c r="DM224" s="59" t="s">
        <v>581</v>
      </c>
      <c r="DN224" s="59" t="s">
        <v>581</v>
      </c>
      <c r="DO224" s="59" t="s">
        <v>582</v>
      </c>
      <c r="DP224" s="59" t="s">
        <v>582</v>
      </c>
      <c r="DQ224" s="59" t="s">
        <v>582</v>
      </c>
      <c r="DR224" s="59" t="s">
        <v>583</v>
      </c>
      <c r="DS224" s="59" t="s">
        <v>583</v>
      </c>
      <c r="DT224" s="59" t="s">
        <v>594</v>
      </c>
      <c r="DU224" s="59" t="s">
        <v>581</v>
      </c>
      <c r="DV224" s="59" t="s">
        <v>581</v>
      </c>
      <c r="DW224" s="59" t="s">
        <v>581</v>
      </c>
      <c r="DX224" s="59" t="s">
        <v>581</v>
      </c>
      <c r="DY224" s="59" t="s">
        <v>581</v>
      </c>
      <c r="DZ224" s="59" t="s">
        <v>581</v>
      </c>
      <c r="EA224" s="59" t="s">
        <v>581</v>
      </c>
      <c r="EB224" s="59" t="s">
        <v>581</v>
      </c>
      <c r="EC224" s="59" t="s">
        <v>581</v>
      </c>
      <c r="ED224" s="59" t="s">
        <v>581</v>
      </c>
      <c r="EE224" s="59" t="s">
        <v>582</v>
      </c>
      <c r="EF224" s="59" t="s">
        <v>582</v>
      </c>
      <c r="EG224" s="59" t="s">
        <v>582</v>
      </c>
      <c r="EH224" s="59" t="s">
        <v>582</v>
      </c>
      <c r="EI224" s="59" t="s">
        <v>582</v>
      </c>
      <c r="EJ224" s="59" t="s">
        <v>582</v>
      </c>
      <c r="EK224" s="59" t="s">
        <v>583</v>
      </c>
      <c r="EL224" s="59" t="s">
        <v>583</v>
      </c>
      <c r="EM224" s="59" t="s">
        <v>583</v>
      </c>
      <c r="EN224" s="59" t="s">
        <v>594</v>
      </c>
      <c r="EO224" s="59" t="s">
        <v>581</v>
      </c>
      <c r="EP224" s="59" t="s">
        <v>581</v>
      </c>
      <c r="EQ224" s="59" t="s">
        <v>581</v>
      </c>
      <c r="ER224" s="59" t="s">
        <v>581</v>
      </c>
      <c r="ES224" s="59" t="s">
        <v>582</v>
      </c>
      <c r="ET224" s="59" t="s">
        <v>582</v>
      </c>
      <c r="EU224" s="59" t="s">
        <v>583</v>
      </c>
      <c r="EV224" s="59" t="s">
        <v>595</v>
      </c>
      <c r="EW224" s="59" t="s">
        <v>595</v>
      </c>
      <c r="EX224" s="59" t="s">
        <v>593</v>
      </c>
      <c r="EY224" s="59" t="s">
        <v>596</v>
      </c>
      <c r="EZ224" s="59" t="s">
        <v>596</v>
      </c>
      <c r="FA224" s="59" t="s">
        <v>596</v>
      </c>
    </row>
    <row r="225" spans="1:157" ht="14.25" x14ac:dyDescent="0.3">
      <c r="A225" s="52"/>
      <c r="B225" s="53"/>
      <c r="C225" s="53"/>
      <c r="D225" s="53"/>
      <c r="E225" s="53"/>
      <c r="F225" s="53"/>
      <c r="G225" s="53" t="s">
        <v>574</v>
      </c>
      <c r="H225" s="185" t="s">
        <v>574</v>
      </c>
      <c r="I225" s="53" t="s">
        <v>574</v>
      </c>
      <c r="J225" s="53" t="s">
        <v>574</v>
      </c>
      <c r="K225" s="53" t="s">
        <v>574</v>
      </c>
      <c r="L225" s="54" t="s">
        <v>574</v>
      </c>
      <c r="M225" s="53" t="s">
        <v>574</v>
      </c>
      <c r="N225" s="53" t="s">
        <v>574</v>
      </c>
      <c r="O225" s="53" t="s">
        <v>574</v>
      </c>
      <c r="P225" s="53" t="s">
        <v>574</v>
      </c>
      <c r="Q225" s="53" t="s">
        <v>597</v>
      </c>
      <c r="R225" s="53" t="s">
        <v>597</v>
      </c>
      <c r="S225" s="53" t="s">
        <v>597</v>
      </c>
      <c r="T225" s="53" t="s">
        <v>597</v>
      </c>
      <c r="U225" s="53" t="s">
        <v>597</v>
      </c>
      <c r="V225" s="53" t="s">
        <v>597</v>
      </c>
      <c r="W225" s="53" t="s">
        <v>597</v>
      </c>
      <c r="X225" s="53" t="s">
        <v>597</v>
      </c>
      <c r="Y225" s="53" t="s">
        <v>597</v>
      </c>
      <c r="Z225" s="53" t="s">
        <v>597</v>
      </c>
      <c r="AA225" s="53" t="s">
        <v>598</v>
      </c>
      <c r="AB225" s="53" t="s">
        <v>598</v>
      </c>
      <c r="AC225" s="53" t="s">
        <v>598</v>
      </c>
      <c r="AD225" s="54" t="s">
        <v>598</v>
      </c>
      <c r="AE225" s="54" t="s">
        <v>598</v>
      </c>
      <c r="AF225" s="54" t="s">
        <v>598</v>
      </c>
      <c r="AG225" s="53" t="s">
        <v>599</v>
      </c>
      <c r="AH225" s="53" t="s">
        <v>599</v>
      </c>
      <c r="AI225" s="53" t="s">
        <v>599</v>
      </c>
      <c r="AJ225" s="53" t="s">
        <v>600</v>
      </c>
      <c r="AK225" s="53"/>
      <c r="AL225" s="54"/>
      <c r="AM225" s="54"/>
      <c r="AN225" s="54"/>
      <c r="AO225" s="54"/>
      <c r="AP225" s="55" t="s">
        <v>576</v>
      </c>
      <c r="AQ225" s="55" t="s">
        <v>576</v>
      </c>
      <c r="AR225" s="55" t="s">
        <v>576</v>
      </c>
      <c r="AS225" s="55" t="s">
        <v>576</v>
      </c>
      <c r="AT225" s="55" t="s">
        <v>576</v>
      </c>
      <c r="AU225" s="55" t="s">
        <v>576</v>
      </c>
      <c r="AV225" s="53" t="s">
        <v>576</v>
      </c>
      <c r="AW225" s="53" t="s">
        <v>576</v>
      </c>
      <c r="AX225" s="55" t="s">
        <v>576</v>
      </c>
      <c r="AY225" s="53" t="s">
        <v>576</v>
      </c>
      <c r="AZ225" s="53" t="s">
        <v>597</v>
      </c>
      <c r="BA225" s="53" t="s">
        <v>597</v>
      </c>
      <c r="BB225" s="53" t="s">
        <v>597</v>
      </c>
      <c r="BC225" s="53" t="s">
        <v>597</v>
      </c>
      <c r="BD225" s="53" t="s">
        <v>597</v>
      </c>
      <c r="BE225" s="53" t="s">
        <v>597</v>
      </c>
      <c r="BF225" s="53" t="s">
        <v>597</v>
      </c>
      <c r="BG225" s="53" t="s">
        <v>597</v>
      </c>
      <c r="BH225" s="53" t="s">
        <v>597</v>
      </c>
      <c r="BI225" s="53" t="s">
        <v>597</v>
      </c>
      <c r="BJ225" s="53" t="s">
        <v>598</v>
      </c>
      <c r="BK225" s="53" t="s">
        <v>598</v>
      </c>
      <c r="BL225" s="53" t="s">
        <v>598</v>
      </c>
      <c r="BM225" s="54" t="s">
        <v>598</v>
      </c>
      <c r="BN225" s="54" t="s">
        <v>598</v>
      </c>
      <c r="BO225" s="54" t="s">
        <v>598</v>
      </c>
      <c r="BP225" s="53" t="s">
        <v>599</v>
      </c>
      <c r="BQ225" s="53" t="s">
        <v>599</v>
      </c>
      <c r="BR225" s="53" t="s">
        <v>599</v>
      </c>
      <c r="BS225" s="60" t="s">
        <v>600</v>
      </c>
      <c r="BT225" s="53" t="s">
        <v>581</v>
      </c>
      <c r="BU225" s="59" t="s">
        <v>581</v>
      </c>
      <c r="BV225" s="59" t="s">
        <v>582</v>
      </c>
      <c r="BW225" s="59" t="s">
        <v>582</v>
      </c>
      <c r="BX225" s="59" t="s">
        <v>583</v>
      </c>
      <c r="BY225" s="59" t="s">
        <v>583</v>
      </c>
      <c r="BZ225" s="59" t="s">
        <v>583</v>
      </c>
      <c r="CA225" s="59" t="s">
        <v>601</v>
      </c>
      <c r="CB225" s="59" t="s">
        <v>581</v>
      </c>
      <c r="CC225" s="59" t="s">
        <v>581</v>
      </c>
      <c r="CD225" s="59" t="s">
        <v>582</v>
      </c>
      <c r="CE225" s="59" t="s">
        <v>582</v>
      </c>
      <c r="CF225" s="59" t="s">
        <v>583</v>
      </c>
      <c r="CG225" s="59" t="s">
        <v>583</v>
      </c>
      <c r="CH225" s="59" t="s">
        <v>583</v>
      </c>
      <c r="CI225" s="59" t="s">
        <v>601</v>
      </c>
      <c r="CJ225" s="59" t="s">
        <v>586</v>
      </c>
      <c r="CK225" s="59" t="s">
        <v>586</v>
      </c>
      <c r="CL225" s="59" t="s">
        <v>587</v>
      </c>
      <c r="CM225" s="59" t="s">
        <v>588</v>
      </c>
      <c r="CN225" s="59" t="s">
        <v>588</v>
      </c>
      <c r="CO225" s="59" t="s">
        <v>602</v>
      </c>
      <c r="CP225" s="59" t="s">
        <v>603</v>
      </c>
      <c r="CQ225" s="59" t="s">
        <v>604</v>
      </c>
      <c r="CR225" s="59" t="s">
        <v>604</v>
      </c>
      <c r="CS225" s="59" t="s">
        <v>604</v>
      </c>
      <c r="CT225" s="59" t="s">
        <v>604</v>
      </c>
      <c r="CU225" s="59" t="s">
        <v>586</v>
      </c>
      <c r="CV225" s="59" t="s">
        <v>586</v>
      </c>
      <c r="CW225" s="59" t="s">
        <v>587</v>
      </c>
      <c r="CX225" s="59" t="s">
        <v>588</v>
      </c>
      <c r="CY225" s="59" t="s">
        <v>588</v>
      </c>
      <c r="CZ225" s="59" t="s">
        <v>602</v>
      </c>
      <c r="DA225" s="59" t="s">
        <v>603</v>
      </c>
      <c r="DB225" s="59" t="s">
        <v>604</v>
      </c>
      <c r="DC225" s="59" t="s">
        <v>604</v>
      </c>
      <c r="DD225" s="59" t="s">
        <v>604</v>
      </c>
      <c r="DE225" s="59" t="s">
        <v>604</v>
      </c>
      <c r="DF225" s="59"/>
      <c r="DG225" s="59"/>
      <c r="DH225" s="59"/>
      <c r="DI225" s="59"/>
      <c r="DJ225" s="59"/>
      <c r="DK225" s="59" t="s">
        <v>581</v>
      </c>
      <c r="DL225" s="59" t="s">
        <v>582</v>
      </c>
      <c r="DM225" s="59" t="s">
        <v>583</v>
      </c>
      <c r="DN225" s="59" t="s">
        <v>594</v>
      </c>
      <c r="DO225" s="59" t="s">
        <v>582</v>
      </c>
      <c r="DP225" s="59" t="s">
        <v>583</v>
      </c>
      <c r="DQ225" s="59" t="s">
        <v>594</v>
      </c>
      <c r="DR225" s="59" t="s">
        <v>583</v>
      </c>
      <c r="DS225" s="59" t="s">
        <v>594</v>
      </c>
      <c r="DT225" s="59" t="s">
        <v>594</v>
      </c>
      <c r="DU225" s="59" t="s">
        <v>581</v>
      </c>
      <c r="DV225" s="59" t="s">
        <v>581</v>
      </c>
      <c r="DW225" s="59" t="s">
        <v>581</v>
      </c>
      <c r="DX225" s="59" t="s">
        <v>581</v>
      </c>
      <c r="DY225" s="59" t="s">
        <v>582</v>
      </c>
      <c r="DZ225" s="59" t="s">
        <v>582</v>
      </c>
      <c r="EA225" s="59" t="s">
        <v>582</v>
      </c>
      <c r="EB225" s="59" t="s">
        <v>583</v>
      </c>
      <c r="EC225" s="59" t="s">
        <v>583</v>
      </c>
      <c r="ED225" s="59" t="s">
        <v>594</v>
      </c>
      <c r="EE225" s="59" t="s">
        <v>582</v>
      </c>
      <c r="EF225" s="59" t="s">
        <v>582</v>
      </c>
      <c r="EG225" s="59" t="s">
        <v>582</v>
      </c>
      <c r="EH225" s="59" t="s">
        <v>583</v>
      </c>
      <c r="EI225" s="59" t="s">
        <v>583</v>
      </c>
      <c r="EJ225" s="59" t="s">
        <v>594</v>
      </c>
      <c r="EK225" s="59" t="s">
        <v>583</v>
      </c>
      <c r="EL225" s="59" t="s">
        <v>583</v>
      </c>
      <c r="EM225" s="59" t="s">
        <v>594</v>
      </c>
      <c r="EN225" s="59" t="s">
        <v>594</v>
      </c>
      <c r="EO225" s="59" t="s">
        <v>581</v>
      </c>
      <c r="EP225" s="59" t="s">
        <v>581</v>
      </c>
      <c r="EQ225" s="59" t="s">
        <v>582</v>
      </c>
      <c r="ER225" s="59" t="s">
        <v>582</v>
      </c>
      <c r="ES225" s="59" t="s">
        <v>583</v>
      </c>
      <c r="ET225" s="59" t="s">
        <v>583</v>
      </c>
      <c r="EU225" s="59" t="s">
        <v>583</v>
      </c>
      <c r="EV225" s="59" t="s">
        <v>601</v>
      </c>
      <c r="EW225" s="59" t="s">
        <v>605</v>
      </c>
      <c r="EX225" s="59"/>
      <c r="EY225" s="59" t="s">
        <v>606</v>
      </c>
      <c r="EZ225" s="59" t="s">
        <v>607</v>
      </c>
      <c r="FA225" s="59" t="s">
        <v>608</v>
      </c>
    </row>
    <row r="226" spans="1:157" ht="14.25" x14ac:dyDescent="0.3">
      <c r="A226" s="52"/>
      <c r="B226" s="53"/>
      <c r="C226" s="53" t="s">
        <v>574</v>
      </c>
      <c r="D226" s="53" t="s">
        <v>574</v>
      </c>
      <c r="E226" s="53" t="s">
        <v>609</v>
      </c>
      <c r="F226" s="53" t="s">
        <v>574</v>
      </c>
      <c r="G226" s="53" t="s">
        <v>597</v>
      </c>
      <c r="H226" s="185" t="s">
        <v>597</v>
      </c>
      <c r="I226" s="53" t="s">
        <v>597</v>
      </c>
      <c r="J226" s="53" t="s">
        <v>597</v>
      </c>
      <c r="K226" s="53" t="s">
        <v>598</v>
      </c>
      <c r="L226" s="54" t="s">
        <v>598</v>
      </c>
      <c r="M226" s="53" t="s">
        <v>598</v>
      </c>
      <c r="N226" s="53" t="s">
        <v>599</v>
      </c>
      <c r="O226" s="53" t="s">
        <v>599</v>
      </c>
      <c r="P226" s="53" t="s">
        <v>600</v>
      </c>
      <c r="Q226" s="53" t="s">
        <v>597</v>
      </c>
      <c r="R226" s="53" t="s">
        <v>597</v>
      </c>
      <c r="S226" s="53" t="s">
        <v>597</v>
      </c>
      <c r="T226" s="53" t="s">
        <v>597</v>
      </c>
      <c r="U226" s="53" t="s">
        <v>598</v>
      </c>
      <c r="V226" s="53" t="s">
        <v>598</v>
      </c>
      <c r="W226" s="53" t="s">
        <v>598</v>
      </c>
      <c r="X226" s="53" t="s">
        <v>599</v>
      </c>
      <c r="Y226" s="53" t="s">
        <v>599</v>
      </c>
      <c r="Z226" s="53" t="s">
        <v>600</v>
      </c>
      <c r="AA226" s="53" t="s">
        <v>598</v>
      </c>
      <c r="AB226" s="53" t="s">
        <v>598</v>
      </c>
      <c r="AC226" s="53" t="s">
        <v>598</v>
      </c>
      <c r="AD226" s="54" t="s">
        <v>599</v>
      </c>
      <c r="AE226" s="54" t="s">
        <v>599</v>
      </c>
      <c r="AF226" s="54" t="s">
        <v>600</v>
      </c>
      <c r="AG226" s="53" t="s">
        <v>599</v>
      </c>
      <c r="AH226" s="53" t="s">
        <v>599</v>
      </c>
      <c r="AI226" s="53" t="s">
        <v>600</v>
      </c>
      <c r="AJ226" s="53" t="s">
        <v>600</v>
      </c>
      <c r="AK226" s="53"/>
      <c r="AL226" s="55" t="s">
        <v>576</v>
      </c>
      <c r="AM226" s="55" t="s">
        <v>576</v>
      </c>
      <c r="AN226" s="53" t="s">
        <v>576</v>
      </c>
      <c r="AO226" s="55" t="s">
        <v>576</v>
      </c>
      <c r="AP226" s="53" t="s">
        <v>597</v>
      </c>
      <c r="AQ226" s="53" t="s">
        <v>597</v>
      </c>
      <c r="AR226" s="53" t="s">
        <v>597</v>
      </c>
      <c r="AS226" s="53" t="s">
        <v>597</v>
      </c>
      <c r="AT226" s="53" t="s">
        <v>598</v>
      </c>
      <c r="AU226" s="54" t="s">
        <v>598</v>
      </c>
      <c r="AV226" s="53" t="s">
        <v>598</v>
      </c>
      <c r="AW226" s="53" t="s">
        <v>599</v>
      </c>
      <c r="AX226" s="53" t="s">
        <v>599</v>
      </c>
      <c r="AY226" s="53" t="s">
        <v>600</v>
      </c>
      <c r="AZ226" s="53" t="s">
        <v>597</v>
      </c>
      <c r="BA226" s="53" t="s">
        <v>597</v>
      </c>
      <c r="BB226" s="53" t="s">
        <v>597</v>
      </c>
      <c r="BC226" s="53" t="s">
        <v>597</v>
      </c>
      <c r="BD226" s="53" t="s">
        <v>598</v>
      </c>
      <c r="BE226" s="53" t="s">
        <v>598</v>
      </c>
      <c r="BF226" s="53" t="s">
        <v>598</v>
      </c>
      <c r="BG226" s="53" t="s">
        <v>599</v>
      </c>
      <c r="BH226" s="53" t="s">
        <v>599</v>
      </c>
      <c r="BI226" s="53" t="s">
        <v>600</v>
      </c>
      <c r="BJ226" s="53" t="s">
        <v>598</v>
      </c>
      <c r="BK226" s="53" t="s">
        <v>598</v>
      </c>
      <c r="BL226" s="53" t="s">
        <v>598</v>
      </c>
      <c r="BM226" s="54" t="s">
        <v>599</v>
      </c>
      <c r="BN226" s="54" t="s">
        <v>599</v>
      </c>
      <c r="BO226" s="54" t="s">
        <v>600</v>
      </c>
      <c r="BP226" s="53" t="s">
        <v>599</v>
      </c>
      <c r="BQ226" s="53" t="s">
        <v>599</v>
      </c>
      <c r="BR226" s="53" t="s">
        <v>600</v>
      </c>
      <c r="BS226" s="60" t="s">
        <v>600</v>
      </c>
      <c r="BT226" s="53" t="s">
        <v>582</v>
      </c>
      <c r="BU226" s="59" t="s">
        <v>582</v>
      </c>
      <c r="BV226" s="59" t="s">
        <v>582</v>
      </c>
      <c r="BW226" s="59" t="s">
        <v>583</v>
      </c>
      <c r="BX226" s="59" t="s">
        <v>583</v>
      </c>
      <c r="BY226" s="59" t="s">
        <v>594</v>
      </c>
      <c r="BZ226" s="59" t="s">
        <v>594</v>
      </c>
      <c r="CA226" s="59" t="s">
        <v>604</v>
      </c>
      <c r="CB226" s="59" t="s">
        <v>582</v>
      </c>
      <c r="CC226" s="59" t="s">
        <v>582</v>
      </c>
      <c r="CD226" s="59" t="s">
        <v>582</v>
      </c>
      <c r="CE226" s="59" t="s">
        <v>583</v>
      </c>
      <c r="CF226" s="59" t="s">
        <v>583</v>
      </c>
      <c r="CG226" s="59" t="s">
        <v>594</v>
      </c>
      <c r="CH226" s="59" t="s">
        <v>594</v>
      </c>
      <c r="CI226" s="59" t="s">
        <v>604</v>
      </c>
      <c r="CJ226" s="59" t="s">
        <v>583</v>
      </c>
      <c r="CK226" s="59" t="s">
        <v>588</v>
      </c>
      <c r="CL226" s="59" t="s">
        <v>610</v>
      </c>
      <c r="CM226" s="59" t="s">
        <v>594</v>
      </c>
      <c r="CN226" s="59" t="s">
        <v>602</v>
      </c>
      <c r="CO226" s="59" t="s">
        <v>610</v>
      </c>
      <c r="CP226" s="59" t="s">
        <v>610</v>
      </c>
      <c r="CQ226" s="59" t="s">
        <v>611</v>
      </c>
      <c r="CR226" s="59" t="s">
        <v>611</v>
      </c>
      <c r="CS226" s="59" t="s">
        <v>611</v>
      </c>
      <c r="CT226" s="59" t="s">
        <v>612</v>
      </c>
      <c r="CU226" s="59" t="s">
        <v>583</v>
      </c>
      <c r="CV226" s="59" t="s">
        <v>588</v>
      </c>
      <c r="CW226" s="59" t="s">
        <v>610</v>
      </c>
      <c r="CX226" s="59" t="s">
        <v>594</v>
      </c>
      <c r="CY226" s="59" t="s">
        <v>602</v>
      </c>
      <c r="CZ226" s="59" t="s">
        <v>610</v>
      </c>
      <c r="DA226" s="59" t="s">
        <v>610</v>
      </c>
      <c r="DB226" s="59" t="s">
        <v>611</v>
      </c>
      <c r="DC226" s="59" t="s">
        <v>611</v>
      </c>
      <c r="DD226" s="59" t="s">
        <v>611</v>
      </c>
      <c r="DE226" s="59" t="s">
        <v>613</v>
      </c>
      <c r="DF226" s="59"/>
      <c r="DG226" s="59"/>
      <c r="DH226" s="59"/>
      <c r="DI226" s="59"/>
      <c r="DJ226" s="59"/>
      <c r="DK226" s="59"/>
      <c r="DL226" s="59"/>
      <c r="DM226" s="59"/>
      <c r="DN226" s="59"/>
      <c r="DO226" s="59"/>
      <c r="DP226" s="59"/>
      <c r="DQ226" s="59"/>
      <c r="DR226" s="59"/>
      <c r="DS226" s="59"/>
      <c r="DT226" s="59"/>
      <c r="DU226" s="59" t="s">
        <v>614</v>
      </c>
      <c r="DV226" s="59" t="s">
        <v>582</v>
      </c>
      <c r="DW226" s="59" t="s">
        <v>583</v>
      </c>
      <c r="DX226" s="59" t="s">
        <v>594</v>
      </c>
      <c r="DY226" s="59" t="s">
        <v>582</v>
      </c>
      <c r="DZ226" s="59" t="s">
        <v>583</v>
      </c>
      <c r="EA226" s="59" t="s">
        <v>594</v>
      </c>
      <c r="EB226" s="59" t="s">
        <v>583</v>
      </c>
      <c r="EC226" s="59" t="s">
        <v>594</v>
      </c>
      <c r="ED226" s="59" t="s">
        <v>594</v>
      </c>
      <c r="EE226" s="59" t="s">
        <v>582</v>
      </c>
      <c r="EF226" s="59" t="s">
        <v>583</v>
      </c>
      <c r="EG226" s="59" t="s">
        <v>594</v>
      </c>
      <c r="EH226" s="59" t="s">
        <v>583</v>
      </c>
      <c r="EI226" s="59" t="s">
        <v>594</v>
      </c>
      <c r="EJ226" s="59" t="s">
        <v>594</v>
      </c>
      <c r="EK226" s="59" t="s">
        <v>583</v>
      </c>
      <c r="EL226" s="59" t="s">
        <v>594</v>
      </c>
      <c r="EM226" s="59" t="s">
        <v>594</v>
      </c>
      <c r="EN226" s="59" t="s">
        <v>594</v>
      </c>
      <c r="EO226" s="59" t="s">
        <v>582</v>
      </c>
      <c r="EP226" s="59" t="s">
        <v>582</v>
      </c>
      <c r="EQ226" s="59" t="s">
        <v>582</v>
      </c>
      <c r="ER226" s="59" t="s">
        <v>583</v>
      </c>
      <c r="ES226" s="59" t="s">
        <v>583</v>
      </c>
      <c r="ET226" s="59" t="s">
        <v>594</v>
      </c>
      <c r="EU226" s="59" t="s">
        <v>594</v>
      </c>
      <c r="EV226" s="59" t="s">
        <v>604</v>
      </c>
      <c r="EW226" s="59" t="s">
        <v>604</v>
      </c>
      <c r="EX226" s="59"/>
      <c r="EY226" s="59" t="s">
        <v>604</v>
      </c>
      <c r="EZ226" s="59" t="s">
        <v>604</v>
      </c>
      <c r="FA226" s="59" t="s">
        <v>604</v>
      </c>
    </row>
    <row r="227" spans="1:157" ht="15" thickBot="1" x14ac:dyDescent="0.35">
      <c r="A227" s="61" t="s">
        <v>615</v>
      </c>
      <c r="B227" s="62" t="s">
        <v>572</v>
      </c>
      <c r="C227" s="62" t="s">
        <v>581</v>
      </c>
      <c r="D227" s="62" t="s">
        <v>616</v>
      </c>
      <c r="E227" s="62" t="s">
        <v>617</v>
      </c>
      <c r="F227" s="62" t="s">
        <v>618</v>
      </c>
      <c r="G227" s="62" t="s">
        <v>581</v>
      </c>
      <c r="H227" s="187" t="s">
        <v>616</v>
      </c>
      <c r="I227" s="62" t="s">
        <v>617</v>
      </c>
      <c r="J227" s="62" t="s">
        <v>618</v>
      </c>
      <c r="K227" s="62" t="s">
        <v>616</v>
      </c>
      <c r="L227" s="63" t="s">
        <v>617</v>
      </c>
      <c r="M227" s="62" t="s">
        <v>618</v>
      </c>
      <c r="N227" s="62" t="s">
        <v>617</v>
      </c>
      <c r="O227" s="62" t="s">
        <v>618</v>
      </c>
      <c r="P227" s="62" t="s">
        <v>618</v>
      </c>
      <c r="Q227" s="62" t="s">
        <v>597</v>
      </c>
      <c r="R227" s="62" t="s">
        <v>616</v>
      </c>
      <c r="S227" s="62" t="s">
        <v>599</v>
      </c>
      <c r="T227" s="62" t="s">
        <v>618</v>
      </c>
      <c r="U227" s="62" t="s">
        <v>616</v>
      </c>
      <c r="V227" s="62" t="s">
        <v>617</v>
      </c>
      <c r="W227" s="62" t="s">
        <v>618</v>
      </c>
      <c r="X227" s="62" t="s">
        <v>617</v>
      </c>
      <c r="Y227" s="62" t="s">
        <v>618</v>
      </c>
      <c r="Z227" s="62" t="s">
        <v>618</v>
      </c>
      <c r="AA227" s="62" t="s">
        <v>616</v>
      </c>
      <c r="AB227" s="62" t="s">
        <v>617</v>
      </c>
      <c r="AC227" s="62" t="s">
        <v>618</v>
      </c>
      <c r="AD227" s="63" t="s">
        <v>617</v>
      </c>
      <c r="AE227" s="63" t="s">
        <v>618</v>
      </c>
      <c r="AF227" s="63" t="s">
        <v>618</v>
      </c>
      <c r="AG227" s="62" t="s">
        <v>617</v>
      </c>
      <c r="AH227" s="62" t="s">
        <v>618</v>
      </c>
      <c r="AI227" s="62" t="s">
        <v>618</v>
      </c>
      <c r="AJ227" s="62" t="s">
        <v>618</v>
      </c>
      <c r="AK227" s="64" t="s">
        <v>619</v>
      </c>
      <c r="AL227" s="62" t="s">
        <v>581</v>
      </c>
      <c r="AM227" s="62" t="s">
        <v>616</v>
      </c>
      <c r="AN227" s="62" t="s">
        <v>617</v>
      </c>
      <c r="AO227" s="62" t="s">
        <v>618</v>
      </c>
      <c r="AP227" s="62" t="s">
        <v>581</v>
      </c>
      <c r="AQ227" s="62" t="s">
        <v>616</v>
      </c>
      <c r="AR227" s="62" t="s">
        <v>617</v>
      </c>
      <c r="AS227" s="62" t="s">
        <v>618</v>
      </c>
      <c r="AT227" s="62" t="s">
        <v>616</v>
      </c>
      <c r="AU227" s="63" t="s">
        <v>617</v>
      </c>
      <c r="AV227" s="62" t="s">
        <v>618</v>
      </c>
      <c r="AW227" s="62" t="s">
        <v>617</v>
      </c>
      <c r="AX227" s="62" t="s">
        <v>618</v>
      </c>
      <c r="AY227" s="62" t="s">
        <v>618</v>
      </c>
      <c r="AZ227" s="62" t="s">
        <v>581</v>
      </c>
      <c r="BA227" s="62" t="s">
        <v>616</v>
      </c>
      <c r="BB227" s="62" t="s">
        <v>617</v>
      </c>
      <c r="BC227" s="62" t="s">
        <v>618</v>
      </c>
      <c r="BD227" s="62" t="s">
        <v>616</v>
      </c>
      <c r="BE227" s="62" t="s">
        <v>620</v>
      </c>
      <c r="BF227" s="62" t="s">
        <v>618</v>
      </c>
      <c r="BG227" s="62" t="s">
        <v>617</v>
      </c>
      <c r="BH227" s="62" t="s">
        <v>618</v>
      </c>
      <c r="BI227" s="62" t="s">
        <v>618</v>
      </c>
      <c r="BJ227" s="62" t="s">
        <v>616</v>
      </c>
      <c r="BK227" s="62" t="s">
        <v>617</v>
      </c>
      <c r="BL227" s="62" t="s">
        <v>618</v>
      </c>
      <c r="BM227" s="63" t="s">
        <v>617</v>
      </c>
      <c r="BN227" s="63" t="s">
        <v>618</v>
      </c>
      <c r="BO227" s="63" t="s">
        <v>618</v>
      </c>
      <c r="BP227" s="62" t="s">
        <v>617</v>
      </c>
      <c r="BQ227" s="62" t="s">
        <v>618</v>
      </c>
      <c r="BR227" s="62" t="s">
        <v>618</v>
      </c>
      <c r="BS227" s="65" t="s">
        <v>618</v>
      </c>
      <c r="BT227" s="62" t="s">
        <v>582</v>
      </c>
      <c r="BU227" s="66" t="s">
        <v>583</v>
      </c>
      <c r="BV227" s="66" t="s">
        <v>583</v>
      </c>
      <c r="BW227" s="66" t="s">
        <v>583</v>
      </c>
      <c r="BX227" s="66" t="s">
        <v>594</v>
      </c>
      <c r="BY227" s="66" t="s">
        <v>594</v>
      </c>
      <c r="BZ227" s="66" t="s">
        <v>594</v>
      </c>
      <c r="CA227" s="66" t="s">
        <v>611</v>
      </c>
      <c r="CB227" s="66" t="s">
        <v>582</v>
      </c>
      <c r="CC227" s="66" t="s">
        <v>583</v>
      </c>
      <c r="CD227" s="66" t="s">
        <v>583</v>
      </c>
      <c r="CE227" s="66" t="s">
        <v>583</v>
      </c>
      <c r="CF227" s="66" t="s">
        <v>594</v>
      </c>
      <c r="CG227" s="66" t="s">
        <v>594</v>
      </c>
      <c r="CH227" s="66" t="s">
        <v>594</v>
      </c>
      <c r="CI227" s="66" t="s">
        <v>611</v>
      </c>
      <c r="CJ227" s="66" t="s">
        <v>610</v>
      </c>
      <c r="CK227" s="66" t="s">
        <v>610</v>
      </c>
      <c r="CL227" s="66" t="s">
        <v>610</v>
      </c>
      <c r="CM227" s="66" t="s">
        <v>610</v>
      </c>
      <c r="CN227" s="66" t="s">
        <v>610</v>
      </c>
      <c r="CO227" s="66" t="s">
        <v>610</v>
      </c>
      <c r="CP227" s="66" t="s">
        <v>610</v>
      </c>
      <c r="CQ227" s="66"/>
      <c r="CR227" s="66"/>
      <c r="CS227" s="66"/>
      <c r="CT227" s="66"/>
      <c r="CU227" s="66" t="s">
        <v>610</v>
      </c>
      <c r="CV227" s="66" t="s">
        <v>610</v>
      </c>
      <c r="CW227" s="66" t="s">
        <v>610</v>
      </c>
      <c r="CX227" s="66" t="s">
        <v>610</v>
      </c>
      <c r="CY227" s="66" t="s">
        <v>610</v>
      </c>
      <c r="CZ227" s="66" t="s">
        <v>610</v>
      </c>
      <c r="DA227" s="66" t="s">
        <v>610</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582</v>
      </c>
      <c r="EP227" s="66" t="s">
        <v>583</v>
      </c>
      <c r="EQ227" s="66" t="s">
        <v>583</v>
      </c>
      <c r="ER227" s="66" t="s">
        <v>583</v>
      </c>
      <c r="ES227" s="66" t="s">
        <v>594</v>
      </c>
      <c r="ET227" s="66" t="s">
        <v>594</v>
      </c>
      <c r="EU227" s="66" t="s">
        <v>594</v>
      </c>
      <c r="EV227" s="66" t="s">
        <v>611</v>
      </c>
      <c r="EW227" s="66" t="s">
        <v>612</v>
      </c>
      <c r="EX227" s="66"/>
      <c r="EY227" s="66" t="s">
        <v>611</v>
      </c>
      <c r="EZ227" s="66" t="s">
        <v>611</v>
      </c>
      <c r="FA227" s="66" t="s">
        <v>612</v>
      </c>
    </row>
    <row r="228" spans="1:157" ht="16.5" x14ac:dyDescent="0.3">
      <c r="A228" s="67" t="s">
        <v>621</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6.5" x14ac:dyDescent="0.3">
      <c r="A229" s="171" t="s">
        <v>622</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6.5" x14ac:dyDescent="0.3">
      <c r="A230" s="171" t="s">
        <v>623</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6.5" x14ac:dyDescent="0.3">
      <c r="A231" s="171" t="s">
        <v>624</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6.5" x14ac:dyDescent="0.3">
      <c r="A232" s="171" t="s">
        <v>625</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6.5" x14ac:dyDescent="0.3">
      <c r="A233" s="171" t="s">
        <v>626</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6.5" x14ac:dyDescent="0.3">
      <c r="A234" s="171" t="s">
        <v>627</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6.5" x14ac:dyDescent="0.3">
      <c r="A235" s="176" t="s">
        <v>628</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6.5" x14ac:dyDescent="0.3">
      <c r="A236" s="176" t="s">
        <v>629</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6.5" x14ac:dyDescent="0.3">
      <c r="A237" s="177" t="s">
        <v>630</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
      <c r="A238" s="83" t="s">
        <v>631</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6.5" x14ac:dyDescent="0.3">
      <c r="A239" s="87" t="s">
        <v>632</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7.2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633</v>
      </c>
      <c r="AL240" s="95" t="s">
        <v>633</v>
      </c>
      <c r="AM240" s="95" t="s">
        <v>633</v>
      </c>
      <c r="AN240" s="95" t="s">
        <v>633</v>
      </c>
      <c r="AO240" s="95" t="s">
        <v>633</v>
      </c>
      <c r="AP240" s="95" t="s">
        <v>633</v>
      </c>
      <c r="AQ240" s="95" t="s">
        <v>633</v>
      </c>
      <c r="AR240" s="95" t="s">
        <v>633</v>
      </c>
      <c r="AS240" s="95" t="s">
        <v>633</v>
      </c>
      <c r="AT240" s="95" t="s">
        <v>633</v>
      </c>
      <c r="AU240" s="95" t="s">
        <v>633</v>
      </c>
      <c r="AV240" s="95" t="s">
        <v>633</v>
      </c>
      <c r="AW240" s="95" t="s">
        <v>633</v>
      </c>
      <c r="AX240" s="95" t="s">
        <v>633</v>
      </c>
      <c r="AY240" s="95" t="s">
        <v>633</v>
      </c>
      <c r="AZ240" s="95" t="s">
        <v>633</v>
      </c>
      <c r="BA240" s="95" t="s">
        <v>633</v>
      </c>
      <c r="BB240" s="95" t="s">
        <v>633</v>
      </c>
      <c r="BC240" s="95" t="s">
        <v>633</v>
      </c>
      <c r="BD240" s="95" t="s">
        <v>633</v>
      </c>
      <c r="BE240" s="95" t="s">
        <v>633</v>
      </c>
      <c r="BF240" s="95" t="s">
        <v>633</v>
      </c>
      <c r="BG240" s="95" t="s">
        <v>633</v>
      </c>
      <c r="BH240" s="95" t="s">
        <v>633</v>
      </c>
      <c r="BI240" s="95" t="s">
        <v>633</v>
      </c>
      <c r="BJ240" s="95" t="s">
        <v>633</v>
      </c>
      <c r="BK240" s="95" t="s">
        <v>633</v>
      </c>
      <c r="BL240" s="95" t="s">
        <v>633</v>
      </c>
      <c r="BM240" s="95" t="s">
        <v>633</v>
      </c>
      <c r="BN240" s="95" t="s">
        <v>633</v>
      </c>
      <c r="BO240" s="95" t="s">
        <v>633</v>
      </c>
      <c r="BP240" s="95" t="s">
        <v>633</v>
      </c>
      <c r="BQ240" s="95" t="s">
        <v>633</v>
      </c>
      <c r="BR240" s="95" t="s">
        <v>633</v>
      </c>
      <c r="BS240" s="95" t="s">
        <v>633</v>
      </c>
      <c r="BT240" s="89"/>
      <c r="BU240" s="89"/>
      <c r="BV240" s="89"/>
      <c r="BW240" s="89"/>
      <c r="BX240" s="89"/>
      <c r="BY240" s="94"/>
      <c r="BZ240" s="95"/>
      <c r="CA240" s="95"/>
      <c r="CB240" s="95" t="s">
        <v>633</v>
      </c>
      <c r="CC240" s="95" t="s">
        <v>633</v>
      </c>
      <c r="CD240" s="95" t="s">
        <v>633</v>
      </c>
      <c r="CE240" s="95" t="s">
        <v>633</v>
      </c>
      <c r="CF240" s="95" t="s">
        <v>633</v>
      </c>
      <c r="CG240" s="95" t="s">
        <v>633</v>
      </c>
      <c r="CH240" s="95" t="s">
        <v>633</v>
      </c>
      <c r="CI240" s="95" t="s">
        <v>633</v>
      </c>
      <c r="CJ240" s="95"/>
      <c r="CK240" s="95"/>
      <c r="CL240" s="95"/>
      <c r="CM240" s="95"/>
      <c r="CN240" s="95"/>
      <c r="CO240" s="95"/>
      <c r="CP240" s="95"/>
      <c r="CQ240" s="95"/>
      <c r="CR240" s="95"/>
      <c r="CS240" s="95"/>
      <c r="CT240" s="95"/>
      <c r="CU240" s="95" t="s">
        <v>634</v>
      </c>
      <c r="CV240" s="95" t="s">
        <v>634</v>
      </c>
      <c r="CW240" s="95" t="s">
        <v>634</v>
      </c>
      <c r="CX240" s="95" t="s">
        <v>634</v>
      </c>
      <c r="CY240" s="95" t="s">
        <v>634</v>
      </c>
      <c r="CZ240" s="95" t="s">
        <v>634</v>
      </c>
      <c r="DA240" s="95" t="s">
        <v>634</v>
      </c>
      <c r="DB240" s="95" t="s">
        <v>634</v>
      </c>
      <c r="DC240" s="95" t="s">
        <v>634</v>
      </c>
      <c r="DD240" s="95" t="s">
        <v>634</v>
      </c>
      <c r="DE240" s="95" t="s">
        <v>634</v>
      </c>
      <c r="DF240" s="95" t="s">
        <v>634</v>
      </c>
      <c r="DG240" s="95" t="s">
        <v>634</v>
      </c>
      <c r="DH240" s="95" t="s">
        <v>634</v>
      </c>
      <c r="DI240" s="95" t="s">
        <v>634</v>
      </c>
      <c r="DJ240" s="95" t="s">
        <v>634</v>
      </c>
      <c r="DK240" s="95" t="s">
        <v>634</v>
      </c>
      <c r="DL240" s="95" t="s">
        <v>634</v>
      </c>
      <c r="DM240" s="95" t="s">
        <v>634</v>
      </c>
      <c r="DN240" s="95" t="s">
        <v>634</v>
      </c>
      <c r="DO240" s="95" t="s">
        <v>634</v>
      </c>
      <c r="DP240" s="95" t="s">
        <v>634</v>
      </c>
      <c r="DQ240" s="95" t="s">
        <v>634</v>
      </c>
      <c r="DR240" s="95" t="s">
        <v>634</v>
      </c>
      <c r="DS240" s="95" t="s">
        <v>634</v>
      </c>
      <c r="DT240" s="95" t="s">
        <v>634</v>
      </c>
      <c r="DU240" s="95" t="s">
        <v>634</v>
      </c>
      <c r="DV240" s="95" t="s">
        <v>634</v>
      </c>
      <c r="DW240" s="95" t="s">
        <v>634</v>
      </c>
      <c r="DX240" s="95" t="s">
        <v>634</v>
      </c>
      <c r="DY240" s="95" t="s">
        <v>634</v>
      </c>
      <c r="DZ240" s="95" t="s">
        <v>634</v>
      </c>
      <c r="EA240" s="95" t="s">
        <v>634</v>
      </c>
      <c r="EB240" s="95" t="s">
        <v>634</v>
      </c>
      <c r="EC240" s="95" t="s">
        <v>634</v>
      </c>
      <c r="ED240" s="95" t="s">
        <v>634</v>
      </c>
      <c r="EE240" s="95" t="s">
        <v>634</v>
      </c>
      <c r="EF240" s="95" t="s">
        <v>634</v>
      </c>
      <c r="EG240" s="95" t="s">
        <v>634</v>
      </c>
      <c r="EH240" s="95" t="s">
        <v>634</v>
      </c>
      <c r="EI240" s="95" t="s">
        <v>634</v>
      </c>
      <c r="EJ240" s="95" t="s">
        <v>634</v>
      </c>
      <c r="EK240" s="95" t="s">
        <v>634</v>
      </c>
      <c r="EL240" s="95" t="s">
        <v>634</v>
      </c>
      <c r="EM240" s="95" t="s">
        <v>634</v>
      </c>
      <c r="EN240" s="95" t="s">
        <v>634</v>
      </c>
      <c r="EO240" s="89" t="s">
        <v>634</v>
      </c>
      <c r="EP240" s="95" t="s">
        <v>634</v>
      </c>
      <c r="EQ240" s="95" t="s">
        <v>634</v>
      </c>
      <c r="ER240" s="95" t="s">
        <v>634</v>
      </c>
      <c r="ES240" s="95" t="s">
        <v>634</v>
      </c>
      <c r="ET240" s="95" t="s">
        <v>634</v>
      </c>
      <c r="EU240" s="95" t="s">
        <v>634</v>
      </c>
      <c r="EV240" s="95" t="s">
        <v>634</v>
      </c>
      <c r="EW240" s="95" t="s">
        <v>634</v>
      </c>
      <c r="EX240" s="95" t="s">
        <v>634</v>
      </c>
      <c r="EY240" s="95" t="s">
        <v>634</v>
      </c>
      <c r="EZ240" s="95" t="s">
        <v>634</v>
      </c>
      <c r="FA240" s="95" t="s">
        <v>634</v>
      </c>
    </row>
    <row r="241" spans="1:157" ht="16.5" x14ac:dyDescent="0.3">
      <c r="A241" s="87" t="s">
        <v>635</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7.25" thickBot="1" x14ac:dyDescent="0.35">
      <c r="A242" s="100" t="s">
        <v>636</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30.75" thickBot="1" x14ac:dyDescent="0.25">
      <c r="A243" s="165" t="s">
        <v>637</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35">
      <c r="A244" s="49" t="s">
        <v>648</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4.25" x14ac:dyDescent="0.3">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572</v>
      </c>
      <c r="BU245" s="57" t="s">
        <v>573</v>
      </c>
      <c r="BV245" s="57" t="s">
        <v>574</v>
      </c>
      <c r="BW245" s="57" t="s">
        <v>574</v>
      </c>
      <c r="BX245" s="57" t="s">
        <v>574</v>
      </c>
      <c r="BY245" s="57" t="s">
        <v>574</v>
      </c>
      <c r="BZ245" s="57" t="s">
        <v>574</v>
      </c>
      <c r="CA245" s="57" t="s">
        <v>575</v>
      </c>
      <c r="CB245" s="57" t="s">
        <v>576</v>
      </c>
      <c r="CC245" s="57" t="s">
        <v>576</v>
      </c>
      <c r="CD245" s="57" t="s">
        <v>576</v>
      </c>
      <c r="CE245" s="57" t="s">
        <v>576</v>
      </c>
      <c r="CF245" s="57" t="s">
        <v>576</v>
      </c>
      <c r="CG245" s="57" t="s">
        <v>576</v>
      </c>
      <c r="CH245" s="57" t="s">
        <v>576</v>
      </c>
      <c r="CI245" s="57" t="s">
        <v>575</v>
      </c>
      <c r="CJ245" s="57" t="s">
        <v>574</v>
      </c>
      <c r="CK245" s="57" t="s">
        <v>574</v>
      </c>
      <c r="CL245" s="57" t="s">
        <v>574</v>
      </c>
      <c r="CM245" s="57" t="s">
        <v>574</v>
      </c>
      <c r="CN245" s="57" t="s">
        <v>574</v>
      </c>
      <c r="CO245" s="57" t="s">
        <v>574</v>
      </c>
      <c r="CP245" s="57" t="s">
        <v>574</v>
      </c>
      <c r="CQ245" s="57" t="s">
        <v>574</v>
      </c>
      <c r="CR245" s="57" t="s">
        <v>574</v>
      </c>
      <c r="CS245" s="57" t="s">
        <v>574</v>
      </c>
      <c r="CT245" s="57" t="s">
        <v>574</v>
      </c>
      <c r="CU245" s="57" t="s">
        <v>576</v>
      </c>
      <c r="CV245" s="57" t="s">
        <v>576</v>
      </c>
      <c r="CW245" s="57" t="s">
        <v>576</v>
      </c>
      <c r="CX245" s="57" t="s">
        <v>576</v>
      </c>
      <c r="CY245" s="57" t="s">
        <v>576</v>
      </c>
      <c r="CZ245" s="57" t="s">
        <v>576</v>
      </c>
      <c r="DA245" s="57" t="s">
        <v>576</v>
      </c>
      <c r="DB245" s="57" t="s">
        <v>577</v>
      </c>
      <c r="DC245" s="57" t="s">
        <v>577</v>
      </c>
      <c r="DD245" s="57" t="s">
        <v>577</v>
      </c>
      <c r="DE245" s="57" t="s">
        <v>577</v>
      </c>
      <c r="DF245" s="57" t="s">
        <v>578</v>
      </c>
      <c r="DG245" s="57" t="s">
        <v>579</v>
      </c>
      <c r="DH245" s="57" t="s">
        <v>579</v>
      </c>
      <c r="DI245" s="57" t="s">
        <v>579</v>
      </c>
      <c r="DJ245" s="57" t="s">
        <v>579</v>
      </c>
      <c r="DK245" s="57" t="s">
        <v>579</v>
      </c>
      <c r="DL245" s="57" t="s">
        <v>579</v>
      </c>
      <c r="DM245" s="57" t="s">
        <v>579</v>
      </c>
      <c r="DN245" s="57" t="s">
        <v>579</v>
      </c>
      <c r="DO245" s="57" t="s">
        <v>579</v>
      </c>
      <c r="DP245" s="57" t="s">
        <v>579</v>
      </c>
      <c r="DQ245" s="57" t="s">
        <v>579</v>
      </c>
      <c r="DR245" s="57" t="s">
        <v>579</v>
      </c>
      <c r="DS245" s="57" t="s">
        <v>579</v>
      </c>
      <c r="DT245" s="57" t="s">
        <v>579</v>
      </c>
      <c r="DU245" s="57" t="s">
        <v>579</v>
      </c>
      <c r="DV245" s="57" t="s">
        <v>579</v>
      </c>
      <c r="DW245" s="57" t="s">
        <v>579</v>
      </c>
      <c r="DX245" s="57" t="s">
        <v>579</v>
      </c>
      <c r="DY245" s="57" t="s">
        <v>579</v>
      </c>
      <c r="DZ245" s="57" t="s">
        <v>579</v>
      </c>
      <c r="EA245" s="57" t="s">
        <v>579</v>
      </c>
      <c r="EB245" s="57" t="s">
        <v>579</v>
      </c>
      <c r="EC245" s="57" t="s">
        <v>579</v>
      </c>
      <c r="ED245" s="57" t="s">
        <v>579</v>
      </c>
      <c r="EE245" s="57" t="s">
        <v>579</v>
      </c>
      <c r="EF245" s="57" t="s">
        <v>579</v>
      </c>
      <c r="EG245" s="57" t="s">
        <v>579</v>
      </c>
      <c r="EH245" s="57" t="s">
        <v>579</v>
      </c>
      <c r="EI245" s="57" t="s">
        <v>579</v>
      </c>
      <c r="EJ245" s="57" t="s">
        <v>579</v>
      </c>
      <c r="EK245" s="57" t="s">
        <v>579</v>
      </c>
      <c r="EL245" s="57" t="s">
        <v>579</v>
      </c>
      <c r="EM245" s="57" t="s">
        <v>579</v>
      </c>
      <c r="EN245" s="57" t="s">
        <v>579</v>
      </c>
      <c r="EO245" s="57" t="s">
        <v>579</v>
      </c>
      <c r="EP245" s="57" t="s">
        <v>579</v>
      </c>
      <c r="EQ245" s="57" t="s">
        <v>579</v>
      </c>
      <c r="ER245" s="57" t="s">
        <v>579</v>
      </c>
      <c r="ES245" s="57" t="s">
        <v>579</v>
      </c>
      <c r="ET245" s="57" t="s">
        <v>579</v>
      </c>
      <c r="EU245" s="57" t="s">
        <v>579</v>
      </c>
      <c r="EV245" s="57" t="s">
        <v>575</v>
      </c>
      <c r="EW245" s="57" t="s">
        <v>575</v>
      </c>
      <c r="EX245" s="57" t="s">
        <v>580</v>
      </c>
      <c r="EY245" s="57" t="s">
        <v>575</v>
      </c>
      <c r="EZ245" s="57" t="s">
        <v>575</v>
      </c>
      <c r="FA245" s="57" t="s">
        <v>575</v>
      </c>
    </row>
    <row r="246" spans="1:157" ht="14.25" x14ac:dyDescent="0.3">
      <c r="A246" s="52"/>
      <c r="B246" s="53"/>
      <c r="C246" s="54"/>
      <c r="D246" s="54"/>
      <c r="E246" s="54"/>
      <c r="F246" s="54"/>
      <c r="G246" s="54"/>
      <c r="H246" s="186"/>
      <c r="I246" s="54"/>
      <c r="J246" s="54"/>
      <c r="K246" s="54"/>
      <c r="L246" s="54"/>
      <c r="M246" s="54"/>
      <c r="N246" s="54"/>
      <c r="O246" s="54"/>
      <c r="P246" s="54"/>
      <c r="Q246" s="53" t="s">
        <v>574</v>
      </c>
      <c r="R246" s="53" t="s">
        <v>574</v>
      </c>
      <c r="S246" s="53" t="s">
        <v>574</v>
      </c>
      <c r="T246" s="53" t="s">
        <v>574</v>
      </c>
      <c r="U246" s="53" t="s">
        <v>574</v>
      </c>
      <c r="V246" s="53" t="s">
        <v>574</v>
      </c>
      <c r="W246" s="53" t="s">
        <v>574</v>
      </c>
      <c r="X246" s="53" t="s">
        <v>574</v>
      </c>
      <c r="Y246" s="53" t="s">
        <v>574</v>
      </c>
      <c r="Z246" s="53" t="s">
        <v>574</v>
      </c>
      <c r="AA246" s="53" t="s">
        <v>574</v>
      </c>
      <c r="AB246" s="53" t="s">
        <v>574</v>
      </c>
      <c r="AC246" s="53" t="s">
        <v>574</v>
      </c>
      <c r="AD246" s="54" t="s">
        <v>574</v>
      </c>
      <c r="AE246" s="54" t="s">
        <v>574</v>
      </c>
      <c r="AF246" s="54" t="s">
        <v>574</v>
      </c>
      <c r="AG246" s="53" t="s">
        <v>574</v>
      </c>
      <c r="AH246" s="53" t="s">
        <v>574</v>
      </c>
      <c r="AI246" s="53" t="s">
        <v>574</v>
      </c>
      <c r="AJ246" s="53" t="s">
        <v>574</v>
      </c>
      <c r="AK246" s="54"/>
      <c r="AL246" s="54"/>
      <c r="AM246" s="54"/>
      <c r="AN246" s="54"/>
      <c r="AO246" s="54"/>
      <c r="AP246" s="54"/>
      <c r="AQ246" s="54"/>
      <c r="AR246" s="54"/>
      <c r="AS246" s="54"/>
      <c r="AT246" s="54"/>
      <c r="AU246" s="54"/>
      <c r="AV246" s="54"/>
      <c r="AW246" s="54"/>
      <c r="AX246" s="54"/>
      <c r="AY246" s="54"/>
      <c r="AZ246" s="53" t="s">
        <v>576</v>
      </c>
      <c r="BA246" s="55" t="s">
        <v>576</v>
      </c>
      <c r="BB246" s="55" t="s">
        <v>576</v>
      </c>
      <c r="BC246" s="55" t="s">
        <v>576</v>
      </c>
      <c r="BD246" s="55" t="s">
        <v>576</v>
      </c>
      <c r="BE246" s="55" t="s">
        <v>576</v>
      </c>
      <c r="BF246" s="53" t="s">
        <v>576</v>
      </c>
      <c r="BG246" s="55" t="s">
        <v>576</v>
      </c>
      <c r="BH246" s="55" t="s">
        <v>576</v>
      </c>
      <c r="BI246" s="55" t="s">
        <v>576</v>
      </c>
      <c r="BJ246" s="53" t="s">
        <v>576</v>
      </c>
      <c r="BK246" s="55" t="s">
        <v>576</v>
      </c>
      <c r="BL246" s="55" t="s">
        <v>576</v>
      </c>
      <c r="BM246" s="53" t="s">
        <v>576</v>
      </c>
      <c r="BN246" s="53" t="s">
        <v>576</v>
      </c>
      <c r="BO246" s="53" t="s">
        <v>576</v>
      </c>
      <c r="BP246" s="55" t="s">
        <v>576</v>
      </c>
      <c r="BQ246" s="55" t="s">
        <v>576</v>
      </c>
      <c r="BR246" s="55" t="s">
        <v>576</v>
      </c>
      <c r="BS246" s="58" t="s">
        <v>576</v>
      </c>
      <c r="BT246" s="54" t="s">
        <v>581</v>
      </c>
      <c r="BU246" s="59" t="s">
        <v>581</v>
      </c>
      <c r="BV246" s="59" t="s">
        <v>581</v>
      </c>
      <c r="BW246" s="59" t="s">
        <v>581</v>
      </c>
      <c r="BX246" s="59" t="s">
        <v>582</v>
      </c>
      <c r="BY246" s="59" t="s">
        <v>582</v>
      </c>
      <c r="BZ246" s="59" t="s">
        <v>583</v>
      </c>
      <c r="CA246" s="59" t="s">
        <v>584</v>
      </c>
      <c r="CB246" s="59" t="s">
        <v>581</v>
      </c>
      <c r="CC246" s="59" t="s">
        <v>581</v>
      </c>
      <c r="CD246" s="59" t="s">
        <v>581</v>
      </c>
      <c r="CE246" s="59" t="s">
        <v>581</v>
      </c>
      <c r="CF246" s="59" t="s">
        <v>582</v>
      </c>
      <c r="CG246" s="59" t="s">
        <v>582</v>
      </c>
      <c r="CH246" s="59" t="s">
        <v>583</v>
      </c>
      <c r="CI246" s="59" t="s">
        <v>577</v>
      </c>
      <c r="CJ246" s="59" t="s">
        <v>585</v>
      </c>
      <c r="CK246" s="59" t="s">
        <v>581</v>
      </c>
      <c r="CL246" s="59" t="s">
        <v>586</v>
      </c>
      <c r="CM246" s="59" t="s">
        <v>586</v>
      </c>
      <c r="CN246" s="59" t="s">
        <v>582</v>
      </c>
      <c r="CO246" s="59" t="s">
        <v>587</v>
      </c>
      <c r="CP246" s="59" t="s">
        <v>588</v>
      </c>
      <c r="CQ246" s="59" t="s">
        <v>589</v>
      </c>
      <c r="CR246" s="59" t="s">
        <v>590</v>
      </c>
      <c r="CS246" s="59" t="s">
        <v>591</v>
      </c>
      <c r="CT246" s="59" t="s">
        <v>592</v>
      </c>
      <c r="CU246" s="59" t="s">
        <v>585</v>
      </c>
      <c r="CV246" s="59" t="s">
        <v>581</v>
      </c>
      <c r="CW246" s="59" t="s">
        <v>586</v>
      </c>
      <c r="CX246" s="59" t="s">
        <v>586</v>
      </c>
      <c r="CY246" s="59" t="s">
        <v>582</v>
      </c>
      <c r="CZ246" s="59" t="s">
        <v>587</v>
      </c>
      <c r="DA246" s="59" t="s">
        <v>588</v>
      </c>
      <c r="DB246" s="59" t="s">
        <v>589</v>
      </c>
      <c r="DC246" s="59" t="s">
        <v>590</v>
      </c>
      <c r="DD246" s="59" t="s">
        <v>591</v>
      </c>
      <c r="DE246" s="59" t="s">
        <v>592</v>
      </c>
      <c r="DF246" s="59" t="s">
        <v>593</v>
      </c>
      <c r="DG246" s="59" t="s">
        <v>581</v>
      </c>
      <c r="DH246" s="59" t="s">
        <v>582</v>
      </c>
      <c r="DI246" s="59" t="s">
        <v>583</v>
      </c>
      <c r="DJ246" s="59" t="s">
        <v>594</v>
      </c>
      <c r="DK246" s="59" t="s">
        <v>581</v>
      </c>
      <c r="DL246" s="59" t="s">
        <v>581</v>
      </c>
      <c r="DM246" s="59" t="s">
        <v>581</v>
      </c>
      <c r="DN246" s="59" t="s">
        <v>581</v>
      </c>
      <c r="DO246" s="59" t="s">
        <v>582</v>
      </c>
      <c r="DP246" s="59" t="s">
        <v>582</v>
      </c>
      <c r="DQ246" s="59" t="s">
        <v>582</v>
      </c>
      <c r="DR246" s="59" t="s">
        <v>583</v>
      </c>
      <c r="DS246" s="59" t="s">
        <v>583</v>
      </c>
      <c r="DT246" s="59" t="s">
        <v>594</v>
      </c>
      <c r="DU246" s="59" t="s">
        <v>581</v>
      </c>
      <c r="DV246" s="59" t="s">
        <v>581</v>
      </c>
      <c r="DW246" s="59" t="s">
        <v>581</v>
      </c>
      <c r="DX246" s="59" t="s">
        <v>581</v>
      </c>
      <c r="DY246" s="59" t="s">
        <v>581</v>
      </c>
      <c r="DZ246" s="59" t="s">
        <v>581</v>
      </c>
      <c r="EA246" s="59" t="s">
        <v>581</v>
      </c>
      <c r="EB246" s="59" t="s">
        <v>581</v>
      </c>
      <c r="EC246" s="59" t="s">
        <v>581</v>
      </c>
      <c r="ED246" s="59" t="s">
        <v>581</v>
      </c>
      <c r="EE246" s="59" t="s">
        <v>582</v>
      </c>
      <c r="EF246" s="59" t="s">
        <v>582</v>
      </c>
      <c r="EG246" s="59" t="s">
        <v>582</v>
      </c>
      <c r="EH246" s="59" t="s">
        <v>582</v>
      </c>
      <c r="EI246" s="59" t="s">
        <v>582</v>
      </c>
      <c r="EJ246" s="59" t="s">
        <v>582</v>
      </c>
      <c r="EK246" s="59" t="s">
        <v>583</v>
      </c>
      <c r="EL246" s="59" t="s">
        <v>583</v>
      </c>
      <c r="EM246" s="59" t="s">
        <v>583</v>
      </c>
      <c r="EN246" s="59" t="s">
        <v>594</v>
      </c>
      <c r="EO246" s="59" t="s">
        <v>581</v>
      </c>
      <c r="EP246" s="59" t="s">
        <v>581</v>
      </c>
      <c r="EQ246" s="59" t="s">
        <v>581</v>
      </c>
      <c r="ER246" s="59" t="s">
        <v>581</v>
      </c>
      <c r="ES246" s="59" t="s">
        <v>582</v>
      </c>
      <c r="ET246" s="59" t="s">
        <v>582</v>
      </c>
      <c r="EU246" s="59" t="s">
        <v>583</v>
      </c>
      <c r="EV246" s="59" t="s">
        <v>595</v>
      </c>
      <c r="EW246" s="59" t="s">
        <v>595</v>
      </c>
      <c r="EX246" s="59" t="s">
        <v>593</v>
      </c>
      <c r="EY246" s="59" t="s">
        <v>596</v>
      </c>
      <c r="EZ246" s="59" t="s">
        <v>596</v>
      </c>
      <c r="FA246" s="59" t="s">
        <v>596</v>
      </c>
    </row>
    <row r="247" spans="1:157" ht="14.25" x14ac:dyDescent="0.3">
      <c r="A247" s="52"/>
      <c r="B247" s="53"/>
      <c r="C247" s="53"/>
      <c r="D247" s="53"/>
      <c r="E247" s="53"/>
      <c r="F247" s="53"/>
      <c r="G247" s="53" t="s">
        <v>574</v>
      </c>
      <c r="H247" s="185" t="s">
        <v>574</v>
      </c>
      <c r="I247" s="53" t="s">
        <v>574</v>
      </c>
      <c r="J247" s="53" t="s">
        <v>574</v>
      </c>
      <c r="K247" s="53" t="s">
        <v>574</v>
      </c>
      <c r="L247" s="54" t="s">
        <v>574</v>
      </c>
      <c r="M247" s="53" t="s">
        <v>574</v>
      </c>
      <c r="N247" s="53" t="s">
        <v>574</v>
      </c>
      <c r="O247" s="53" t="s">
        <v>574</v>
      </c>
      <c r="P247" s="53" t="s">
        <v>574</v>
      </c>
      <c r="Q247" s="53" t="s">
        <v>597</v>
      </c>
      <c r="R247" s="53" t="s">
        <v>597</v>
      </c>
      <c r="S247" s="53" t="s">
        <v>597</v>
      </c>
      <c r="T247" s="53" t="s">
        <v>597</v>
      </c>
      <c r="U247" s="53" t="s">
        <v>597</v>
      </c>
      <c r="V247" s="53" t="s">
        <v>597</v>
      </c>
      <c r="W247" s="53" t="s">
        <v>597</v>
      </c>
      <c r="X247" s="53" t="s">
        <v>597</v>
      </c>
      <c r="Y247" s="53" t="s">
        <v>597</v>
      </c>
      <c r="Z247" s="53" t="s">
        <v>597</v>
      </c>
      <c r="AA247" s="53" t="s">
        <v>598</v>
      </c>
      <c r="AB247" s="53" t="s">
        <v>598</v>
      </c>
      <c r="AC247" s="53" t="s">
        <v>598</v>
      </c>
      <c r="AD247" s="54" t="s">
        <v>598</v>
      </c>
      <c r="AE247" s="54" t="s">
        <v>598</v>
      </c>
      <c r="AF247" s="54" t="s">
        <v>598</v>
      </c>
      <c r="AG247" s="53" t="s">
        <v>599</v>
      </c>
      <c r="AH247" s="53" t="s">
        <v>599</v>
      </c>
      <c r="AI247" s="53" t="s">
        <v>599</v>
      </c>
      <c r="AJ247" s="53" t="s">
        <v>600</v>
      </c>
      <c r="AK247" s="53"/>
      <c r="AL247" s="54"/>
      <c r="AM247" s="54"/>
      <c r="AN247" s="54"/>
      <c r="AO247" s="54"/>
      <c r="AP247" s="55" t="s">
        <v>576</v>
      </c>
      <c r="AQ247" s="55" t="s">
        <v>576</v>
      </c>
      <c r="AR247" s="55" t="s">
        <v>576</v>
      </c>
      <c r="AS247" s="55" t="s">
        <v>576</v>
      </c>
      <c r="AT247" s="55" t="s">
        <v>576</v>
      </c>
      <c r="AU247" s="55" t="s">
        <v>576</v>
      </c>
      <c r="AV247" s="53" t="s">
        <v>576</v>
      </c>
      <c r="AW247" s="53" t="s">
        <v>576</v>
      </c>
      <c r="AX247" s="55" t="s">
        <v>576</v>
      </c>
      <c r="AY247" s="53" t="s">
        <v>576</v>
      </c>
      <c r="AZ247" s="53" t="s">
        <v>597</v>
      </c>
      <c r="BA247" s="53" t="s">
        <v>597</v>
      </c>
      <c r="BB247" s="53" t="s">
        <v>597</v>
      </c>
      <c r="BC247" s="53" t="s">
        <v>597</v>
      </c>
      <c r="BD247" s="53" t="s">
        <v>597</v>
      </c>
      <c r="BE247" s="53" t="s">
        <v>597</v>
      </c>
      <c r="BF247" s="53" t="s">
        <v>597</v>
      </c>
      <c r="BG247" s="53" t="s">
        <v>597</v>
      </c>
      <c r="BH247" s="53" t="s">
        <v>597</v>
      </c>
      <c r="BI247" s="53" t="s">
        <v>597</v>
      </c>
      <c r="BJ247" s="53" t="s">
        <v>598</v>
      </c>
      <c r="BK247" s="53" t="s">
        <v>598</v>
      </c>
      <c r="BL247" s="53" t="s">
        <v>598</v>
      </c>
      <c r="BM247" s="54" t="s">
        <v>598</v>
      </c>
      <c r="BN247" s="54" t="s">
        <v>598</v>
      </c>
      <c r="BO247" s="54" t="s">
        <v>598</v>
      </c>
      <c r="BP247" s="53" t="s">
        <v>599</v>
      </c>
      <c r="BQ247" s="53" t="s">
        <v>599</v>
      </c>
      <c r="BR247" s="53" t="s">
        <v>599</v>
      </c>
      <c r="BS247" s="60" t="s">
        <v>600</v>
      </c>
      <c r="BT247" s="53" t="s">
        <v>581</v>
      </c>
      <c r="BU247" s="59" t="s">
        <v>581</v>
      </c>
      <c r="BV247" s="59" t="s">
        <v>582</v>
      </c>
      <c r="BW247" s="59" t="s">
        <v>582</v>
      </c>
      <c r="BX247" s="59" t="s">
        <v>583</v>
      </c>
      <c r="BY247" s="59" t="s">
        <v>583</v>
      </c>
      <c r="BZ247" s="59" t="s">
        <v>583</v>
      </c>
      <c r="CA247" s="59" t="s">
        <v>601</v>
      </c>
      <c r="CB247" s="59" t="s">
        <v>581</v>
      </c>
      <c r="CC247" s="59" t="s">
        <v>581</v>
      </c>
      <c r="CD247" s="59" t="s">
        <v>582</v>
      </c>
      <c r="CE247" s="59" t="s">
        <v>582</v>
      </c>
      <c r="CF247" s="59" t="s">
        <v>583</v>
      </c>
      <c r="CG247" s="59" t="s">
        <v>583</v>
      </c>
      <c r="CH247" s="59" t="s">
        <v>583</v>
      </c>
      <c r="CI247" s="59" t="s">
        <v>601</v>
      </c>
      <c r="CJ247" s="59" t="s">
        <v>586</v>
      </c>
      <c r="CK247" s="59" t="s">
        <v>586</v>
      </c>
      <c r="CL247" s="59" t="s">
        <v>587</v>
      </c>
      <c r="CM247" s="59" t="s">
        <v>588</v>
      </c>
      <c r="CN247" s="59" t="s">
        <v>588</v>
      </c>
      <c r="CO247" s="59" t="s">
        <v>602</v>
      </c>
      <c r="CP247" s="59" t="s">
        <v>603</v>
      </c>
      <c r="CQ247" s="59" t="s">
        <v>604</v>
      </c>
      <c r="CR247" s="59" t="s">
        <v>604</v>
      </c>
      <c r="CS247" s="59" t="s">
        <v>604</v>
      </c>
      <c r="CT247" s="59" t="s">
        <v>604</v>
      </c>
      <c r="CU247" s="59" t="s">
        <v>586</v>
      </c>
      <c r="CV247" s="59" t="s">
        <v>586</v>
      </c>
      <c r="CW247" s="59" t="s">
        <v>587</v>
      </c>
      <c r="CX247" s="59" t="s">
        <v>588</v>
      </c>
      <c r="CY247" s="59" t="s">
        <v>588</v>
      </c>
      <c r="CZ247" s="59" t="s">
        <v>602</v>
      </c>
      <c r="DA247" s="59" t="s">
        <v>603</v>
      </c>
      <c r="DB247" s="59" t="s">
        <v>604</v>
      </c>
      <c r="DC247" s="59" t="s">
        <v>604</v>
      </c>
      <c r="DD247" s="59" t="s">
        <v>604</v>
      </c>
      <c r="DE247" s="59" t="s">
        <v>604</v>
      </c>
      <c r="DF247" s="59"/>
      <c r="DG247" s="59"/>
      <c r="DH247" s="59"/>
      <c r="DI247" s="59"/>
      <c r="DJ247" s="59"/>
      <c r="DK247" s="59" t="s">
        <v>581</v>
      </c>
      <c r="DL247" s="59" t="s">
        <v>582</v>
      </c>
      <c r="DM247" s="59" t="s">
        <v>583</v>
      </c>
      <c r="DN247" s="59" t="s">
        <v>594</v>
      </c>
      <c r="DO247" s="59" t="s">
        <v>582</v>
      </c>
      <c r="DP247" s="59" t="s">
        <v>583</v>
      </c>
      <c r="DQ247" s="59" t="s">
        <v>594</v>
      </c>
      <c r="DR247" s="59" t="s">
        <v>583</v>
      </c>
      <c r="DS247" s="59" t="s">
        <v>594</v>
      </c>
      <c r="DT247" s="59" t="s">
        <v>594</v>
      </c>
      <c r="DU247" s="59" t="s">
        <v>581</v>
      </c>
      <c r="DV247" s="59" t="s">
        <v>581</v>
      </c>
      <c r="DW247" s="59" t="s">
        <v>581</v>
      </c>
      <c r="DX247" s="59" t="s">
        <v>581</v>
      </c>
      <c r="DY247" s="59" t="s">
        <v>582</v>
      </c>
      <c r="DZ247" s="59" t="s">
        <v>582</v>
      </c>
      <c r="EA247" s="59" t="s">
        <v>582</v>
      </c>
      <c r="EB247" s="59" t="s">
        <v>583</v>
      </c>
      <c r="EC247" s="59" t="s">
        <v>583</v>
      </c>
      <c r="ED247" s="59" t="s">
        <v>594</v>
      </c>
      <c r="EE247" s="59" t="s">
        <v>582</v>
      </c>
      <c r="EF247" s="59" t="s">
        <v>582</v>
      </c>
      <c r="EG247" s="59" t="s">
        <v>582</v>
      </c>
      <c r="EH247" s="59" t="s">
        <v>583</v>
      </c>
      <c r="EI247" s="59" t="s">
        <v>583</v>
      </c>
      <c r="EJ247" s="59" t="s">
        <v>594</v>
      </c>
      <c r="EK247" s="59" t="s">
        <v>583</v>
      </c>
      <c r="EL247" s="59" t="s">
        <v>583</v>
      </c>
      <c r="EM247" s="59" t="s">
        <v>594</v>
      </c>
      <c r="EN247" s="59" t="s">
        <v>594</v>
      </c>
      <c r="EO247" s="59" t="s">
        <v>581</v>
      </c>
      <c r="EP247" s="59" t="s">
        <v>581</v>
      </c>
      <c r="EQ247" s="59" t="s">
        <v>582</v>
      </c>
      <c r="ER247" s="59" t="s">
        <v>582</v>
      </c>
      <c r="ES247" s="59" t="s">
        <v>583</v>
      </c>
      <c r="ET247" s="59" t="s">
        <v>583</v>
      </c>
      <c r="EU247" s="59" t="s">
        <v>583</v>
      </c>
      <c r="EV247" s="59" t="s">
        <v>601</v>
      </c>
      <c r="EW247" s="59" t="s">
        <v>605</v>
      </c>
      <c r="EX247" s="59"/>
      <c r="EY247" s="59" t="s">
        <v>606</v>
      </c>
      <c r="EZ247" s="59" t="s">
        <v>607</v>
      </c>
      <c r="FA247" s="59" t="s">
        <v>608</v>
      </c>
    </row>
    <row r="248" spans="1:157" ht="14.25" x14ac:dyDescent="0.3">
      <c r="A248" s="52"/>
      <c r="B248" s="53"/>
      <c r="C248" s="53" t="s">
        <v>574</v>
      </c>
      <c r="D248" s="53" t="s">
        <v>574</v>
      </c>
      <c r="E248" s="53" t="s">
        <v>609</v>
      </c>
      <c r="F248" s="53" t="s">
        <v>574</v>
      </c>
      <c r="G248" s="53" t="s">
        <v>597</v>
      </c>
      <c r="H248" s="185" t="s">
        <v>597</v>
      </c>
      <c r="I248" s="53" t="s">
        <v>597</v>
      </c>
      <c r="J248" s="53" t="s">
        <v>597</v>
      </c>
      <c r="K248" s="53" t="s">
        <v>598</v>
      </c>
      <c r="L248" s="54" t="s">
        <v>598</v>
      </c>
      <c r="M248" s="53" t="s">
        <v>598</v>
      </c>
      <c r="N248" s="53" t="s">
        <v>599</v>
      </c>
      <c r="O248" s="53" t="s">
        <v>599</v>
      </c>
      <c r="P248" s="53" t="s">
        <v>600</v>
      </c>
      <c r="Q248" s="53" t="s">
        <v>597</v>
      </c>
      <c r="R248" s="53" t="s">
        <v>597</v>
      </c>
      <c r="S248" s="53" t="s">
        <v>597</v>
      </c>
      <c r="T248" s="53" t="s">
        <v>597</v>
      </c>
      <c r="U248" s="53" t="s">
        <v>598</v>
      </c>
      <c r="V248" s="53" t="s">
        <v>598</v>
      </c>
      <c r="W248" s="53" t="s">
        <v>598</v>
      </c>
      <c r="X248" s="53" t="s">
        <v>599</v>
      </c>
      <c r="Y248" s="53" t="s">
        <v>599</v>
      </c>
      <c r="Z248" s="53" t="s">
        <v>600</v>
      </c>
      <c r="AA248" s="53" t="s">
        <v>598</v>
      </c>
      <c r="AB248" s="53" t="s">
        <v>598</v>
      </c>
      <c r="AC248" s="53" t="s">
        <v>598</v>
      </c>
      <c r="AD248" s="54" t="s">
        <v>599</v>
      </c>
      <c r="AE248" s="54" t="s">
        <v>599</v>
      </c>
      <c r="AF248" s="54" t="s">
        <v>600</v>
      </c>
      <c r="AG248" s="53" t="s">
        <v>599</v>
      </c>
      <c r="AH248" s="53" t="s">
        <v>599</v>
      </c>
      <c r="AI248" s="53" t="s">
        <v>600</v>
      </c>
      <c r="AJ248" s="53" t="s">
        <v>600</v>
      </c>
      <c r="AK248" s="53"/>
      <c r="AL248" s="55" t="s">
        <v>576</v>
      </c>
      <c r="AM248" s="55" t="s">
        <v>576</v>
      </c>
      <c r="AN248" s="53" t="s">
        <v>576</v>
      </c>
      <c r="AO248" s="55" t="s">
        <v>576</v>
      </c>
      <c r="AP248" s="53" t="s">
        <v>597</v>
      </c>
      <c r="AQ248" s="53" t="s">
        <v>597</v>
      </c>
      <c r="AR248" s="53" t="s">
        <v>597</v>
      </c>
      <c r="AS248" s="53" t="s">
        <v>597</v>
      </c>
      <c r="AT248" s="53" t="s">
        <v>598</v>
      </c>
      <c r="AU248" s="54" t="s">
        <v>598</v>
      </c>
      <c r="AV248" s="53" t="s">
        <v>598</v>
      </c>
      <c r="AW248" s="53" t="s">
        <v>599</v>
      </c>
      <c r="AX248" s="53" t="s">
        <v>599</v>
      </c>
      <c r="AY248" s="53" t="s">
        <v>600</v>
      </c>
      <c r="AZ248" s="53" t="s">
        <v>597</v>
      </c>
      <c r="BA248" s="53" t="s">
        <v>597</v>
      </c>
      <c r="BB248" s="53" t="s">
        <v>597</v>
      </c>
      <c r="BC248" s="53" t="s">
        <v>597</v>
      </c>
      <c r="BD248" s="53" t="s">
        <v>598</v>
      </c>
      <c r="BE248" s="53" t="s">
        <v>598</v>
      </c>
      <c r="BF248" s="53" t="s">
        <v>598</v>
      </c>
      <c r="BG248" s="53" t="s">
        <v>599</v>
      </c>
      <c r="BH248" s="53" t="s">
        <v>599</v>
      </c>
      <c r="BI248" s="53" t="s">
        <v>600</v>
      </c>
      <c r="BJ248" s="53" t="s">
        <v>598</v>
      </c>
      <c r="BK248" s="53" t="s">
        <v>598</v>
      </c>
      <c r="BL248" s="53" t="s">
        <v>598</v>
      </c>
      <c r="BM248" s="54" t="s">
        <v>599</v>
      </c>
      <c r="BN248" s="54" t="s">
        <v>599</v>
      </c>
      <c r="BO248" s="54" t="s">
        <v>600</v>
      </c>
      <c r="BP248" s="53" t="s">
        <v>599</v>
      </c>
      <c r="BQ248" s="53" t="s">
        <v>599</v>
      </c>
      <c r="BR248" s="53" t="s">
        <v>600</v>
      </c>
      <c r="BS248" s="60" t="s">
        <v>600</v>
      </c>
      <c r="BT248" s="53" t="s">
        <v>582</v>
      </c>
      <c r="BU248" s="59" t="s">
        <v>582</v>
      </c>
      <c r="BV248" s="59" t="s">
        <v>582</v>
      </c>
      <c r="BW248" s="59" t="s">
        <v>583</v>
      </c>
      <c r="BX248" s="59" t="s">
        <v>583</v>
      </c>
      <c r="BY248" s="59" t="s">
        <v>594</v>
      </c>
      <c r="BZ248" s="59" t="s">
        <v>594</v>
      </c>
      <c r="CA248" s="59" t="s">
        <v>604</v>
      </c>
      <c r="CB248" s="59" t="s">
        <v>582</v>
      </c>
      <c r="CC248" s="59" t="s">
        <v>582</v>
      </c>
      <c r="CD248" s="59" t="s">
        <v>582</v>
      </c>
      <c r="CE248" s="59" t="s">
        <v>583</v>
      </c>
      <c r="CF248" s="59" t="s">
        <v>583</v>
      </c>
      <c r="CG248" s="59" t="s">
        <v>594</v>
      </c>
      <c r="CH248" s="59" t="s">
        <v>594</v>
      </c>
      <c r="CI248" s="59" t="s">
        <v>604</v>
      </c>
      <c r="CJ248" s="59" t="s">
        <v>583</v>
      </c>
      <c r="CK248" s="59" t="s">
        <v>588</v>
      </c>
      <c r="CL248" s="59" t="s">
        <v>610</v>
      </c>
      <c r="CM248" s="59" t="s">
        <v>594</v>
      </c>
      <c r="CN248" s="59" t="s">
        <v>602</v>
      </c>
      <c r="CO248" s="59" t="s">
        <v>610</v>
      </c>
      <c r="CP248" s="59" t="s">
        <v>610</v>
      </c>
      <c r="CQ248" s="59" t="s">
        <v>611</v>
      </c>
      <c r="CR248" s="59" t="s">
        <v>611</v>
      </c>
      <c r="CS248" s="59" t="s">
        <v>611</v>
      </c>
      <c r="CT248" s="59" t="s">
        <v>612</v>
      </c>
      <c r="CU248" s="59" t="s">
        <v>583</v>
      </c>
      <c r="CV248" s="59" t="s">
        <v>588</v>
      </c>
      <c r="CW248" s="59" t="s">
        <v>610</v>
      </c>
      <c r="CX248" s="59" t="s">
        <v>594</v>
      </c>
      <c r="CY248" s="59" t="s">
        <v>602</v>
      </c>
      <c r="CZ248" s="59" t="s">
        <v>610</v>
      </c>
      <c r="DA248" s="59" t="s">
        <v>610</v>
      </c>
      <c r="DB248" s="59" t="s">
        <v>611</v>
      </c>
      <c r="DC248" s="59" t="s">
        <v>611</v>
      </c>
      <c r="DD248" s="59" t="s">
        <v>611</v>
      </c>
      <c r="DE248" s="59" t="s">
        <v>613</v>
      </c>
      <c r="DF248" s="59"/>
      <c r="DG248" s="59"/>
      <c r="DH248" s="59"/>
      <c r="DI248" s="59"/>
      <c r="DJ248" s="59"/>
      <c r="DK248" s="59"/>
      <c r="DL248" s="59"/>
      <c r="DM248" s="59"/>
      <c r="DN248" s="59"/>
      <c r="DO248" s="59"/>
      <c r="DP248" s="59"/>
      <c r="DQ248" s="59"/>
      <c r="DR248" s="59"/>
      <c r="DS248" s="59"/>
      <c r="DT248" s="59"/>
      <c r="DU248" s="59" t="s">
        <v>614</v>
      </c>
      <c r="DV248" s="59" t="s">
        <v>582</v>
      </c>
      <c r="DW248" s="59" t="s">
        <v>583</v>
      </c>
      <c r="DX248" s="59" t="s">
        <v>594</v>
      </c>
      <c r="DY248" s="59" t="s">
        <v>582</v>
      </c>
      <c r="DZ248" s="59" t="s">
        <v>583</v>
      </c>
      <c r="EA248" s="59" t="s">
        <v>594</v>
      </c>
      <c r="EB248" s="59" t="s">
        <v>583</v>
      </c>
      <c r="EC248" s="59" t="s">
        <v>594</v>
      </c>
      <c r="ED248" s="59" t="s">
        <v>594</v>
      </c>
      <c r="EE248" s="59" t="s">
        <v>582</v>
      </c>
      <c r="EF248" s="59" t="s">
        <v>583</v>
      </c>
      <c r="EG248" s="59" t="s">
        <v>594</v>
      </c>
      <c r="EH248" s="59" t="s">
        <v>583</v>
      </c>
      <c r="EI248" s="59" t="s">
        <v>594</v>
      </c>
      <c r="EJ248" s="59" t="s">
        <v>594</v>
      </c>
      <c r="EK248" s="59" t="s">
        <v>583</v>
      </c>
      <c r="EL248" s="59" t="s">
        <v>594</v>
      </c>
      <c r="EM248" s="59" t="s">
        <v>594</v>
      </c>
      <c r="EN248" s="59" t="s">
        <v>594</v>
      </c>
      <c r="EO248" s="59" t="s">
        <v>582</v>
      </c>
      <c r="EP248" s="59" t="s">
        <v>582</v>
      </c>
      <c r="EQ248" s="59" t="s">
        <v>582</v>
      </c>
      <c r="ER248" s="59" t="s">
        <v>583</v>
      </c>
      <c r="ES248" s="59" t="s">
        <v>583</v>
      </c>
      <c r="ET248" s="59" t="s">
        <v>594</v>
      </c>
      <c r="EU248" s="59" t="s">
        <v>594</v>
      </c>
      <c r="EV248" s="59" t="s">
        <v>604</v>
      </c>
      <c r="EW248" s="59" t="s">
        <v>604</v>
      </c>
      <c r="EX248" s="59"/>
      <c r="EY248" s="59" t="s">
        <v>604</v>
      </c>
      <c r="EZ248" s="59" t="s">
        <v>604</v>
      </c>
      <c r="FA248" s="59" t="s">
        <v>604</v>
      </c>
    </row>
    <row r="249" spans="1:157" ht="15" thickBot="1" x14ac:dyDescent="0.35">
      <c r="A249" s="61" t="s">
        <v>615</v>
      </c>
      <c r="B249" s="62" t="s">
        <v>572</v>
      </c>
      <c r="C249" s="62" t="s">
        <v>581</v>
      </c>
      <c r="D249" s="62" t="s">
        <v>616</v>
      </c>
      <c r="E249" s="62" t="s">
        <v>617</v>
      </c>
      <c r="F249" s="62" t="s">
        <v>618</v>
      </c>
      <c r="G249" s="62" t="s">
        <v>581</v>
      </c>
      <c r="H249" s="187" t="s">
        <v>616</v>
      </c>
      <c r="I249" s="62" t="s">
        <v>617</v>
      </c>
      <c r="J249" s="62" t="s">
        <v>618</v>
      </c>
      <c r="K249" s="62" t="s">
        <v>616</v>
      </c>
      <c r="L249" s="63" t="s">
        <v>617</v>
      </c>
      <c r="M249" s="62" t="s">
        <v>618</v>
      </c>
      <c r="N249" s="62" t="s">
        <v>617</v>
      </c>
      <c r="O249" s="62" t="s">
        <v>618</v>
      </c>
      <c r="P249" s="62" t="s">
        <v>618</v>
      </c>
      <c r="Q249" s="62" t="s">
        <v>597</v>
      </c>
      <c r="R249" s="62" t="s">
        <v>616</v>
      </c>
      <c r="S249" s="62" t="s">
        <v>599</v>
      </c>
      <c r="T249" s="62" t="s">
        <v>618</v>
      </c>
      <c r="U249" s="62" t="s">
        <v>616</v>
      </c>
      <c r="V249" s="62" t="s">
        <v>617</v>
      </c>
      <c r="W249" s="62" t="s">
        <v>618</v>
      </c>
      <c r="X249" s="62" t="s">
        <v>617</v>
      </c>
      <c r="Y249" s="62" t="s">
        <v>618</v>
      </c>
      <c r="Z249" s="62" t="s">
        <v>618</v>
      </c>
      <c r="AA249" s="62" t="s">
        <v>616</v>
      </c>
      <c r="AB249" s="62" t="s">
        <v>617</v>
      </c>
      <c r="AC249" s="62" t="s">
        <v>618</v>
      </c>
      <c r="AD249" s="63" t="s">
        <v>617</v>
      </c>
      <c r="AE249" s="63" t="s">
        <v>618</v>
      </c>
      <c r="AF249" s="63" t="s">
        <v>618</v>
      </c>
      <c r="AG249" s="62" t="s">
        <v>617</v>
      </c>
      <c r="AH249" s="62" t="s">
        <v>618</v>
      </c>
      <c r="AI249" s="62" t="s">
        <v>618</v>
      </c>
      <c r="AJ249" s="62" t="s">
        <v>618</v>
      </c>
      <c r="AK249" s="64" t="s">
        <v>619</v>
      </c>
      <c r="AL249" s="62" t="s">
        <v>581</v>
      </c>
      <c r="AM249" s="62" t="s">
        <v>616</v>
      </c>
      <c r="AN249" s="62" t="s">
        <v>617</v>
      </c>
      <c r="AO249" s="62" t="s">
        <v>618</v>
      </c>
      <c r="AP249" s="62" t="s">
        <v>581</v>
      </c>
      <c r="AQ249" s="62" t="s">
        <v>616</v>
      </c>
      <c r="AR249" s="62" t="s">
        <v>617</v>
      </c>
      <c r="AS249" s="62" t="s">
        <v>618</v>
      </c>
      <c r="AT249" s="62" t="s">
        <v>616</v>
      </c>
      <c r="AU249" s="63" t="s">
        <v>617</v>
      </c>
      <c r="AV249" s="62" t="s">
        <v>618</v>
      </c>
      <c r="AW249" s="62" t="s">
        <v>617</v>
      </c>
      <c r="AX249" s="62" t="s">
        <v>618</v>
      </c>
      <c r="AY249" s="62" t="s">
        <v>618</v>
      </c>
      <c r="AZ249" s="62" t="s">
        <v>581</v>
      </c>
      <c r="BA249" s="62" t="s">
        <v>616</v>
      </c>
      <c r="BB249" s="62" t="s">
        <v>617</v>
      </c>
      <c r="BC249" s="62" t="s">
        <v>618</v>
      </c>
      <c r="BD249" s="62" t="s">
        <v>616</v>
      </c>
      <c r="BE249" s="62" t="s">
        <v>620</v>
      </c>
      <c r="BF249" s="62" t="s">
        <v>618</v>
      </c>
      <c r="BG249" s="62" t="s">
        <v>617</v>
      </c>
      <c r="BH249" s="62" t="s">
        <v>618</v>
      </c>
      <c r="BI249" s="62" t="s">
        <v>618</v>
      </c>
      <c r="BJ249" s="62" t="s">
        <v>616</v>
      </c>
      <c r="BK249" s="62" t="s">
        <v>617</v>
      </c>
      <c r="BL249" s="62" t="s">
        <v>618</v>
      </c>
      <c r="BM249" s="63" t="s">
        <v>617</v>
      </c>
      <c r="BN249" s="63" t="s">
        <v>618</v>
      </c>
      <c r="BO249" s="63" t="s">
        <v>618</v>
      </c>
      <c r="BP249" s="62" t="s">
        <v>617</v>
      </c>
      <c r="BQ249" s="62" t="s">
        <v>618</v>
      </c>
      <c r="BR249" s="62" t="s">
        <v>618</v>
      </c>
      <c r="BS249" s="65" t="s">
        <v>618</v>
      </c>
      <c r="BT249" s="62" t="s">
        <v>582</v>
      </c>
      <c r="BU249" s="66" t="s">
        <v>583</v>
      </c>
      <c r="BV249" s="66" t="s">
        <v>583</v>
      </c>
      <c r="BW249" s="66" t="s">
        <v>583</v>
      </c>
      <c r="BX249" s="66" t="s">
        <v>594</v>
      </c>
      <c r="BY249" s="66" t="s">
        <v>594</v>
      </c>
      <c r="BZ249" s="66" t="s">
        <v>594</v>
      </c>
      <c r="CA249" s="66" t="s">
        <v>611</v>
      </c>
      <c r="CB249" s="66" t="s">
        <v>582</v>
      </c>
      <c r="CC249" s="66" t="s">
        <v>583</v>
      </c>
      <c r="CD249" s="66" t="s">
        <v>583</v>
      </c>
      <c r="CE249" s="66" t="s">
        <v>583</v>
      </c>
      <c r="CF249" s="66" t="s">
        <v>594</v>
      </c>
      <c r="CG249" s="66" t="s">
        <v>594</v>
      </c>
      <c r="CH249" s="66" t="s">
        <v>594</v>
      </c>
      <c r="CI249" s="66" t="s">
        <v>611</v>
      </c>
      <c r="CJ249" s="66" t="s">
        <v>610</v>
      </c>
      <c r="CK249" s="66" t="s">
        <v>610</v>
      </c>
      <c r="CL249" s="66" t="s">
        <v>610</v>
      </c>
      <c r="CM249" s="66" t="s">
        <v>610</v>
      </c>
      <c r="CN249" s="66" t="s">
        <v>610</v>
      </c>
      <c r="CO249" s="66" t="s">
        <v>610</v>
      </c>
      <c r="CP249" s="66" t="s">
        <v>610</v>
      </c>
      <c r="CQ249" s="66"/>
      <c r="CR249" s="66"/>
      <c r="CS249" s="66"/>
      <c r="CT249" s="66"/>
      <c r="CU249" s="66" t="s">
        <v>610</v>
      </c>
      <c r="CV249" s="66" t="s">
        <v>610</v>
      </c>
      <c r="CW249" s="66" t="s">
        <v>610</v>
      </c>
      <c r="CX249" s="66" t="s">
        <v>610</v>
      </c>
      <c r="CY249" s="66" t="s">
        <v>610</v>
      </c>
      <c r="CZ249" s="66" t="s">
        <v>610</v>
      </c>
      <c r="DA249" s="66" t="s">
        <v>610</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582</v>
      </c>
      <c r="EP249" s="66" t="s">
        <v>583</v>
      </c>
      <c r="EQ249" s="66" t="s">
        <v>583</v>
      </c>
      <c r="ER249" s="66" t="s">
        <v>583</v>
      </c>
      <c r="ES249" s="66" t="s">
        <v>594</v>
      </c>
      <c r="ET249" s="66" t="s">
        <v>594</v>
      </c>
      <c r="EU249" s="66" t="s">
        <v>594</v>
      </c>
      <c r="EV249" s="66" t="s">
        <v>611</v>
      </c>
      <c r="EW249" s="66" t="s">
        <v>612</v>
      </c>
      <c r="EX249" s="66"/>
      <c r="EY249" s="66" t="s">
        <v>611</v>
      </c>
      <c r="EZ249" s="66" t="s">
        <v>611</v>
      </c>
      <c r="FA249" s="66" t="s">
        <v>612</v>
      </c>
    </row>
    <row r="250" spans="1:157" ht="16.5" x14ac:dyDescent="0.3">
      <c r="A250" s="67" t="s">
        <v>621</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6.5" x14ac:dyDescent="0.3">
      <c r="A251" s="171" t="s">
        <v>622</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6.5" x14ac:dyDescent="0.3">
      <c r="A252" s="171" t="s">
        <v>623</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6.5" x14ac:dyDescent="0.3">
      <c r="A253" s="171" t="s">
        <v>624</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6.5" x14ac:dyDescent="0.3">
      <c r="A254" s="171" t="s">
        <v>625</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6.5" x14ac:dyDescent="0.3">
      <c r="A255" s="171" t="s">
        <v>626</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6.5" x14ac:dyDescent="0.3">
      <c r="A256" s="171" t="s">
        <v>627</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6.5" x14ac:dyDescent="0.3">
      <c r="A257" s="176" t="s">
        <v>628</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6.5" x14ac:dyDescent="0.3">
      <c r="A258" s="176" t="s">
        <v>629</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6.5" x14ac:dyDescent="0.3">
      <c r="A259" s="177" t="s">
        <v>630</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
      <c r="A260" s="83" t="s">
        <v>631</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6.5" x14ac:dyDescent="0.3">
      <c r="A261" s="87" t="s">
        <v>632</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7.2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633</v>
      </c>
      <c r="AL262" s="95" t="s">
        <v>633</v>
      </c>
      <c r="AM262" s="95" t="s">
        <v>633</v>
      </c>
      <c r="AN262" s="95" t="s">
        <v>633</v>
      </c>
      <c r="AO262" s="95" t="s">
        <v>633</v>
      </c>
      <c r="AP262" s="95" t="s">
        <v>633</v>
      </c>
      <c r="AQ262" s="95" t="s">
        <v>633</v>
      </c>
      <c r="AR262" s="95" t="s">
        <v>633</v>
      </c>
      <c r="AS262" s="95" t="s">
        <v>633</v>
      </c>
      <c r="AT262" s="95" t="s">
        <v>633</v>
      </c>
      <c r="AU262" s="95" t="s">
        <v>633</v>
      </c>
      <c r="AV262" s="95" t="s">
        <v>633</v>
      </c>
      <c r="AW262" s="95" t="s">
        <v>633</v>
      </c>
      <c r="AX262" s="95" t="s">
        <v>633</v>
      </c>
      <c r="AY262" s="95" t="s">
        <v>633</v>
      </c>
      <c r="AZ262" s="95" t="s">
        <v>633</v>
      </c>
      <c r="BA262" s="95" t="s">
        <v>633</v>
      </c>
      <c r="BB262" s="95" t="s">
        <v>633</v>
      </c>
      <c r="BC262" s="95" t="s">
        <v>633</v>
      </c>
      <c r="BD262" s="95" t="s">
        <v>633</v>
      </c>
      <c r="BE262" s="95" t="s">
        <v>633</v>
      </c>
      <c r="BF262" s="95" t="s">
        <v>633</v>
      </c>
      <c r="BG262" s="95" t="s">
        <v>633</v>
      </c>
      <c r="BH262" s="95" t="s">
        <v>633</v>
      </c>
      <c r="BI262" s="95" t="s">
        <v>633</v>
      </c>
      <c r="BJ262" s="95" t="s">
        <v>633</v>
      </c>
      <c r="BK262" s="95" t="s">
        <v>633</v>
      </c>
      <c r="BL262" s="95" t="s">
        <v>633</v>
      </c>
      <c r="BM262" s="95" t="s">
        <v>633</v>
      </c>
      <c r="BN262" s="95" t="s">
        <v>633</v>
      </c>
      <c r="BO262" s="95" t="s">
        <v>633</v>
      </c>
      <c r="BP262" s="95" t="s">
        <v>633</v>
      </c>
      <c r="BQ262" s="95" t="s">
        <v>633</v>
      </c>
      <c r="BR262" s="95" t="s">
        <v>633</v>
      </c>
      <c r="BS262" s="95" t="s">
        <v>633</v>
      </c>
      <c r="BT262" s="89"/>
      <c r="BU262" s="89"/>
      <c r="BV262" s="89"/>
      <c r="BW262" s="89"/>
      <c r="BX262" s="89"/>
      <c r="BY262" s="94"/>
      <c r="BZ262" s="95"/>
      <c r="CA262" s="95"/>
      <c r="CB262" s="95" t="s">
        <v>633</v>
      </c>
      <c r="CC262" s="95" t="s">
        <v>633</v>
      </c>
      <c r="CD262" s="95" t="s">
        <v>633</v>
      </c>
      <c r="CE262" s="95" t="s">
        <v>633</v>
      </c>
      <c r="CF262" s="95" t="s">
        <v>633</v>
      </c>
      <c r="CG262" s="95" t="s">
        <v>633</v>
      </c>
      <c r="CH262" s="95" t="s">
        <v>633</v>
      </c>
      <c r="CI262" s="95" t="s">
        <v>633</v>
      </c>
      <c r="CJ262" s="95"/>
      <c r="CK262" s="95"/>
      <c r="CL262" s="95"/>
      <c r="CM262" s="95"/>
      <c r="CN262" s="95"/>
      <c r="CO262" s="95"/>
      <c r="CP262" s="95"/>
      <c r="CQ262" s="95"/>
      <c r="CR262" s="95"/>
      <c r="CS262" s="95"/>
      <c r="CT262" s="95"/>
      <c r="CU262" s="95" t="s">
        <v>634</v>
      </c>
      <c r="CV262" s="95" t="s">
        <v>634</v>
      </c>
      <c r="CW262" s="95" t="s">
        <v>634</v>
      </c>
      <c r="CX262" s="95" t="s">
        <v>634</v>
      </c>
      <c r="CY262" s="95" t="s">
        <v>634</v>
      </c>
      <c r="CZ262" s="95" t="s">
        <v>634</v>
      </c>
      <c r="DA262" s="95" t="s">
        <v>634</v>
      </c>
      <c r="DB262" s="95" t="s">
        <v>634</v>
      </c>
      <c r="DC262" s="95" t="s">
        <v>634</v>
      </c>
      <c r="DD262" s="95" t="s">
        <v>634</v>
      </c>
      <c r="DE262" s="95" t="s">
        <v>634</v>
      </c>
      <c r="DF262" s="95" t="s">
        <v>634</v>
      </c>
      <c r="DG262" s="95" t="s">
        <v>634</v>
      </c>
      <c r="DH262" s="95" t="s">
        <v>634</v>
      </c>
      <c r="DI262" s="95" t="s">
        <v>634</v>
      </c>
      <c r="DJ262" s="95" t="s">
        <v>634</v>
      </c>
      <c r="DK262" s="95" t="s">
        <v>634</v>
      </c>
      <c r="DL262" s="95" t="s">
        <v>634</v>
      </c>
      <c r="DM262" s="95" t="s">
        <v>634</v>
      </c>
      <c r="DN262" s="95" t="s">
        <v>634</v>
      </c>
      <c r="DO262" s="95" t="s">
        <v>634</v>
      </c>
      <c r="DP262" s="95" t="s">
        <v>634</v>
      </c>
      <c r="DQ262" s="95" t="s">
        <v>634</v>
      </c>
      <c r="DR262" s="95" t="s">
        <v>634</v>
      </c>
      <c r="DS262" s="95" t="s">
        <v>634</v>
      </c>
      <c r="DT262" s="95" t="s">
        <v>634</v>
      </c>
      <c r="DU262" s="95" t="s">
        <v>634</v>
      </c>
      <c r="DV262" s="95" t="s">
        <v>634</v>
      </c>
      <c r="DW262" s="95" t="s">
        <v>634</v>
      </c>
      <c r="DX262" s="95" t="s">
        <v>634</v>
      </c>
      <c r="DY262" s="95" t="s">
        <v>634</v>
      </c>
      <c r="DZ262" s="95" t="s">
        <v>634</v>
      </c>
      <c r="EA262" s="95" t="s">
        <v>634</v>
      </c>
      <c r="EB262" s="95" t="s">
        <v>634</v>
      </c>
      <c r="EC262" s="95" t="s">
        <v>634</v>
      </c>
      <c r="ED262" s="95" t="s">
        <v>634</v>
      </c>
      <c r="EE262" s="95" t="s">
        <v>634</v>
      </c>
      <c r="EF262" s="95" t="s">
        <v>634</v>
      </c>
      <c r="EG262" s="95" t="s">
        <v>634</v>
      </c>
      <c r="EH262" s="95" t="s">
        <v>634</v>
      </c>
      <c r="EI262" s="95" t="s">
        <v>634</v>
      </c>
      <c r="EJ262" s="95" t="s">
        <v>634</v>
      </c>
      <c r="EK262" s="95" t="s">
        <v>634</v>
      </c>
      <c r="EL262" s="95" t="s">
        <v>634</v>
      </c>
      <c r="EM262" s="95" t="s">
        <v>634</v>
      </c>
      <c r="EN262" s="95" t="s">
        <v>634</v>
      </c>
      <c r="EO262" s="89" t="s">
        <v>634</v>
      </c>
      <c r="EP262" s="95" t="s">
        <v>634</v>
      </c>
      <c r="EQ262" s="95" t="s">
        <v>634</v>
      </c>
      <c r="ER262" s="95" t="s">
        <v>634</v>
      </c>
      <c r="ES262" s="95" t="s">
        <v>634</v>
      </c>
      <c r="ET262" s="95" t="s">
        <v>634</v>
      </c>
      <c r="EU262" s="95" t="s">
        <v>634</v>
      </c>
      <c r="EV262" s="95" t="s">
        <v>634</v>
      </c>
      <c r="EW262" s="95" t="s">
        <v>634</v>
      </c>
      <c r="EX262" s="95" t="s">
        <v>634</v>
      </c>
      <c r="EY262" s="95" t="s">
        <v>634</v>
      </c>
      <c r="EZ262" s="95" t="s">
        <v>634</v>
      </c>
      <c r="FA262" s="95" t="s">
        <v>634</v>
      </c>
    </row>
    <row r="263" spans="1:157" ht="16.5" x14ac:dyDescent="0.3">
      <c r="A263" s="87" t="s">
        <v>635</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7.25" thickBot="1" x14ac:dyDescent="0.35">
      <c r="A264" s="100" t="s">
        <v>636</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30.75" thickBot="1" x14ac:dyDescent="0.25">
      <c r="A265" s="165" t="s">
        <v>637</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35">
      <c r="A266" s="49" t="s">
        <v>649</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4.25" x14ac:dyDescent="0.3">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572</v>
      </c>
      <c r="BU267" s="57" t="s">
        <v>573</v>
      </c>
      <c r="BV267" s="57" t="s">
        <v>574</v>
      </c>
      <c r="BW267" s="57" t="s">
        <v>574</v>
      </c>
      <c r="BX267" s="57" t="s">
        <v>574</v>
      </c>
      <c r="BY267" s="57" t="s">
        <v>574</v>
      </c>
      <c r="BZ267" s="57" t="s">
        <v>574</v>
      </c>
      <c r="CA267" s="57" t="s">
        <v>575</v>
      </c>
      <c r="CB267" s="57" t="s">
        <v>576</v>
      </c>
      <c r="CC267" s="57" t="s">
        <v>576</v>
      </c>
      <c r="CD267" s="57" t="s">
        <v>576</v>
      </c>
      <c r="CE267" s="57" t="s">
        <v>576</v>
      </c>
      <c r="CF267" s="57" t="s">
        <v>576</v>
      </c>
      <c r="CG267" s="57" t="s">
        <v>576</v>
      </c>
      <c r="CH267" s="57" t="s">
        <v>576</v>
      </c>
      <c r="CI267" s="57" t="s">
        <v>575</v>
      </c>
      <c r="CJ267" s="57" t="s">
        <v>574</v>
      </c>
      <c r="CK267" s="57" t="s">
        <v>574</v>
      </c>
      <c r="CL267" s="57" t="s">
        <v>574</v>
      </c>
      <c r="CM267" s="57" t="s">
        <v>574</v>
      </c>
      <c r="CN267" s="57" t="s">
        <v>574</v>
      </c>
      <c r="CO267" s="57" t="s">
        <v>574</v>
      </c>
      <c r="CP267" s="57" t="s">
        <v>574</v>
      </c>
      <c r="CQ267" s="57" t="s">
        <v>574</v>
      </c>
      <c r="CR267" s="57" t="s">
        <v>574</v>
      </c>
      <c r="CS267" s="57" t="s">
        <v>574</v>
      </c>
      <c r="CT267" s="57" t="s">
        <v>574</v>
      </c>
      <c r="CU267" s="57" t="s">
        <v>576</v>
      </c>
      <c r="CV267" s="57" t="s">
        <v>576</v>
      </c>
      <c r="CW267" s="57" t="s">
        <v>576</v>
      </c>
      <c r="CX267" s="57" t="s">
        <v>576</v>
      </c>
      <c r="CY267" s="57" t="s">
        <v>576</v>
      </c>
      <c r="CZ267" s="57" t="s">
        <v>576</v>
      </c>
      <c r="DA267" s="57" t="s">
        <v>576</v>
      </c>
      <c r="DB267" s="57" t="s">
        <v>577</v>
      </c>
      <c r="DC267" s="57" t="s">
        <v>577</v>
      </c>
      <c r="DD267" s="57" t="s">
        <v>577</v>
      </c>
      <c r="DE267" s="57" t="s">
        <v>577</v>
      </c>
      <c r="DF267" s="57" t="s">
        <v>578</v>
      </c>
      <c r="DG267" s="57" t="s">
        <v>579</v>
      </c>
      <c r="DH267" s="57" t="s">
        <v>579</v>
      </c>
      <c r="DI267" s="57" t="s">
        <v>579</v>
      </c>
      <c r="DJ267" s="57" t="s">
        <v>579</v>
      </c>
      <c r="DK267" s="57" t="s">
        <v>579</v>
      </c>
      <c r="DL267" s="57" t="s">
        <v>579</v>
      </c>
      <c r="DM267" s="57" t="s">
        <v>579</v>
      </c>
      <c r="DN267" s="57" t="s">
        <v>579</v>
      </c>
      <c r="DO267" s="57" t="s">
        <v>579</v>
      </c>
      <c r="DP267" s="57" t="s">
        <v>579</v>
      </c>
      <c r="DQ267" s="57" t="s">
        <v>579</v>
      </c>
      <c r="DR267" s="57" t="s">
        <v>579</v>
      </c>
      <c r="DS267" s="57" t="s">
        <v>579</v>
      </c>
      <c r="DT267" s="57" t="s">
        <v>579</v>
      </c>
      <c r="DU267" s="57" t="s">
        <v>579</v>
      </c>
      <c r="DV267" s="57" t="s">
        <v>579</v>
      </c>
      <c r="DW267" s="57" t="s">
        <v>579</v>
      </c>
      <c r="DX267" s="57" t="s">
        <v>579</v>
      </c>
      <c r="DY267" s="57" t="s">
        <v>579</v>
      </c>
      <c r="DZ267" s="57" t="s">
        <v>579</v>
      </c>
      <c r="EA267" s="57" t="s">
        <v>579</v>
      </c>
      <c r="EB267" s="57" t="s">
        <v>579</v>
      </c>
      <c r="EC267" s="57" t="s">
        <v>579</v>
      </c>
      <c r="ED267" s="57" t="s">
        <v>579</v>
      </c>
      <c r="EE267" s="57" t="s">
        <v>579</v>
      </c>
      <c r="EF267" s="57" t="s">
        <v>579</v>
      </c>
      <c r="EG267" s="57" t="s">
        <v>579</v>
      </c>
      <c r="EH267" s="57" t="s">
        <v>579</v>
      </c>
      <c r="EI267" s="57" t="s">
        <v>579</v>
      </c>
      <c r="EJ267" s="57" t="s">
        <v>579</v>
      </c>
      <c r="EK267" s="57" t="s">
        <v>579</v>
      </c>
      <c r="EL267" s="57" t="s">
        <v>579</v>
      </c>
      <c r="EM267" s="57" t="s">
        <v>579</v>
      </c>
      <c r="EN267" s="57" t="s">
        <v>579</v>
      </c>
      <c r="EO267" s="57" t="s">
        <v>579</v>
      </c>
      <c r="EP267" s="57" t="s">
        <v>579</v>
      </c>
      <c r="EQ267" s="57" t="s">
        <v>579</v>
      </c>
      <c r="ER267" s="57" t="s">
        <v>579</v>
      </c>
      <c r="ES267" s="57" t="s">
        <v>579</v>
      </c>
      <c r="ET267" s="57" t="s">
        <v>579</v>
      </c>
      <c r="EU267" s="57" t="s">
        <v>579</v>
      </c>
      <c r="EV267" s="57" t="s">
        <v>575</v>
      </c>
      <c r="EW267" s="57" t="s">
        <v>575</v>
      </c>
      <c r="EX267" s="57" t="s">
        <v>580</v>
      </c>
      <c r="EY267" s="57" t="s">
        <v>575</v>
      </c>
      <c r="EZ267" s="57" t="s">
        <v>575</v>
      </c>
      <c r="FA267" s="57" t="s">
        <v>575</v>
      </c>
    </row>
    <row r="268" spans="1:157" ht="14.25" x14ac:dyDescent="0.3">
      <c r="A268" s="52"/>
      <c r="B268" s="53"/>
      <c r="C268" s="54"/>
      <c r="D268" s="54"/>
      <c r="E268" s="54"/>
      <c r="F268" s="54"/>
      <c r="G268" s="54"/>
      <c r="H268" s="186"/>
      <c r="I268" s="54"/>
      <c r="J268" s="54"/>
      <c r="K268" s="54"/>
      <c r="L268" s="54"/>
      <c r="M268" s="54"/>
      <c r="N268" s="54"/>
      <c r="O268" s="54"/>
      <c r="P268" s="54"/>
      <c r="Q268" s="53" t="s">
        <v>574</v>
      </c>
      <c r="R268" s="53" t="s">
        <v>574</v>
      </c>
      <c r="S268" s="53" t="s">
        <v>574</v>
      </c>
      <c r="T268" s="53" t="s">
        <v>574</v>
      </c>
      <c r="U268" s="53" t="s">
        <v>574</v>
      </c>
      <c r="V268" s="53" t="s">
        <v>574</v>
      </c>
      <c r="W268" s="53" t="s">
        <v>574</v>
      </c>
      <c r="X268" s="53" t="s">
        <v>574</v>
      </c>
      <c r="Y268" s="53" t="s">
        <v>574</v>
      </c>
      <c r="Z268" s="53" t="s">
        <v>574</v>
      </c>
      <c r="AA268" s="53" t="s">
        <v>574</v>
      </c>
      <c r="AB268" s="53" t="s">
        <v>574</v>
      </c>
      <c r="AC268" s="53" t="s">
        <v>574</v>
      </c>
      <c r="AD268" s="54" t="s">
        <v>574</v>
      </c>
      <c r="AE268" s="54" t="s">
        <v>574</v>
      </c>
      <c r="AF268" s="54" t="s">
        <v>574</v>
      </c>
      <c r="AG268" s="53" t="s">
        <v>574</v>
      </c>
      <c r="AH268" s="53" t="s">
        <v>574</v>
      </c>
      <c r="AI268" s="53" t="s">
        <v>574</v>
      </c>
      <c r="AJ268" s="53" t="s">
        <v>574</v>
      </c>
      <c r="AK268" s="54"/>
      <c r="AL268" s="54"/>
      <c r="AM268" s="54"/>
      <c r="AN268" s="54"/>
      <c r="AO268" s="54"/>
      <c r="AP268" s="54"/>
      <c r="AQ268" s="54"/>
      <c r="AR268" s="54"/>
      <c r="AS268" s="54"/>
      <c r="AT268" s="54"/>
      <c r="AU268" s="54"/>
      <c r="AV268" s="54"/>
      <c r="AW268" s="54"/>
      <c r="AX268" s="54"/>
      <c r="AY268" s="54"/>
      <c r="AZ268" s="53" t="s">
        <v>576</v>
      </c>
      <c r="BA268" s="55" t="s">
        <v>576</v>
      </c>
      <c r="BB268" s="55" t="s">
        <v>576</v>
      </c>
      <c r="BC268" s="55" t="s">
        <v>576</v>
      </c>
      <c r="BD268" s="55" t="s">
        <v>576</v>
      </c>
      <c r="BE268" s="55" t="s">
        <v>576</v>
      </c>
      <c r="BF268" s="53" t="s">
        <v>576</v>
      </c>
      <c r="BG268" s="55" t="s">
        <v>576</v>
      </c>
      <c r="BH268" s="55" t="s">
        <v>576</v>
      </c>
      <c r="BI268" s="55" t="s">
        <v>576</v>
      </c>
      <c r="BJ268" s="53" t="s">
        <v>576</v>
      </c>
      <c r="BK268" s="55" t="s">
        <v>576</v>
      </c>
      <c r="BL268" s="55" t="s">
        <v>576</v>
      </c>
      <c r="BM268" s="53" t="s">
        <v>576</v>
      </c>
      <c r="BN268" s="53" t="s">
        <v>576</v>
      </c>
      <c r="BO268" s="53" t="s">
        <v>576</v>
      </c>
      <c r="BP268" s="55" t="s">
        <v>576</v>
      </c>
      <c r="BQ268" s="55" t="s">
        <v>576</v>
      </c>
      <c r="BR268" s="55" t="s">
        <v>576</v>
      </c>
      <c r="BS268" s="58" t="s">
        <v>576</v>
      </c>
      <c r="BT268" s="54" t="s">
        <v>581</v>
      </c>
      <c r="BU268" s="59" t="s">
        <v>581</v>
      </c>
      <c r="BV268" s="59" t="s">
        <v>581</v>
      </c>
      <c r="BW268" s="59" t="s">
        <v>581</v>
      </c>
      <c r="BX268" s="59" t="s">
        <v>582</v>
      </c>
      <c r="BY268" s="59" t="s">
        <v>582</v>
      </c>
      <c r="BZ268" s="59" t="s">
        <v>583</v>
      </c>
      <c r="CA268" s="59" t="s">
        <v>584</v>
      </c>
      <c r="CB268" s="59" t="s">
        <v>581</v>
      </c>
      <c r="CC268" s="59" t="s">
        <v>581</v>
      </c>
      <c r="CD268" s="59" t="s">
        <v>581</v>
      </c>
      <c r="CE268" s="59" t="s">
        <v>581</v>
      </c>
      <c r="CF268" s="59" t="s">
        <v>582</v>
      </c>
      <c r="CG268" s="59" t="s">
        <v>582</v>
      </c>
      <c r="CH268" s="59" t="s">
        <v>583</v>
      </c>
      <c r="CI268" s="59" t="s">
        <v>577</v>
      </c>
      <c r="CJ268" s="59" t="s">
        <v>585</v>
      </c>
      <c r="CK268" s="59" t="s">
        <v>581</v>
      </c>
      <c r="CL268" s="59" t="s">
        <v>586</v>
      </c>
      <c r="CM268" s="59" t="s">
        <v>586</v>
      </c>
      <c r="CN268" s="59" t="s">
        <v>582</v>
      </c>
      <c r="CO268" s="59" t="s">
        <v>587</v>
      </c>
      <c r="CP268" s="59" t="s">
        <v>588</v>
      </c>
      <c r="CQ268" s="59" t="s">
        <v>589</v>
      </c>
      <c r="CR268" s="59" t="s">
        <v>590</v>
      </c>
      <c r="CS268" s="59" t="s">
        <v>591</v>
      </c>
      <c r="CT268" s="59" t="s">
        <v>592</v>
      </c>
      <c r="CU268" s="59" t="s">
        <v>585</v>
      </c>
      <c r="CV268" s="59" t="s">
        <v>581</v>
      </c>
      <c r="CW268" s="59" t="s">
        <v>586</v>
      </c>
      <c r="CX268" s="59" t="s">
        <v>586</v>
      </c>
      <c r="CY268" s="59" t="s">
        <v>582</v>
      </c>
      <c r="CZ268" s="59" t="s">
        <v>587</v>
      </c>
      <c r="DA268" s="59" t="s">
        <v>588</v>
      </c>
      <c r="DB268" s="59" t="s">
        <v>589</v>
      </c>
      <c r="DC268" s="59" t="s">
        <v>590</v>
      </c>
      <c r="DD268" s="59" t="s">
        <v>591</v>
      </c>
      <c r="DE268" s="59" t="s">
        <v>592</v>
      </c>
      <c r="DF268" s="59" t="s">
        <v>593</v>
      </c>
      <c r="DG268" s="59" t="s">
        <v>581</v>
      </c>
      <c r="DH268" s="59" t="s">
        <v>582</v>
      </c>
      <c r="DI268" s="59" t="s">
        <v>583</v>
      </c>
      <c r="DJ268" s="59" t="s">
        <v>594</v>
      </c>
      <c r="DK268" s="59" t="s">
        <v>581</v>
      </c>
      <c r="DL268" s="59" t="s">
        <v>581</v>
      </c>
      <c r="DM268" s="59" t="s">
        <v>581</v>
      </c>
      <c r="DN268" s="59" t="s">
        <v>581</v>
      </c>
      <c r="DO268" s="59" t="s">
        <v>582</v>
      </c>
      <c r="DP268" s="59" t="s">
        <v>582</v>
      </c>
      <c r="DQ268" s="59" t="s">
        <v>582</v>
      </c>
      <c r="DR268" s="59" t="s">
        <v>583</v>
      </c>
      <c r="DS268" s="59" t="s">
        <v>583</v>
      </c>
      <c r="DT268" s="59" t="s">
        <v>594</v>
      </c>
      <c r="DU268" s="59" t="s">
        <v>581</v>
      </c>
      <c r="DV268" s="59" t="s">
        <v>581</v>
      </c>
      <c r="DW268" s="59" t="s">
        <v>581</v>
      </c>
      <c r="DX268" s="59" t="s">
        <v>581</v>
      </c>
      <c r="DY268" s="59" t="s">
        <v>581</v>
      </c>
      <c r="DZ268" s="59" t="s">
        <v>581</v>
      </c>
      <c r="EA268" s="59" t="s">
        <v>581</v>
      </c>
      <c r="EB268" s="59" t="s">
        <v>581</v>
      </c>
      <c r="EC268" s="59" t="s">
        <v>581</v>
      </c>
      <c r="ED268" s="59" t="s">
        <v>581</v>
      </c>
      <c r="EE268" s="59" t="s">
        <v>582</v>
      </c>
      <c r="EF268" s="59" t="s">
        <v>582</v>
      </c>
      <c r="EG268" s="59" t="s">
        <v>582</v>
      </c>
      <c r="EH268" s="59" t="s">
        <v>582</v>
      </c>
      <c r="EI268" s="59" t="s">
        <v>582</v>
      </c>
      <c r="EJ268" s="59" t="s">
        <v>582</v>
      </c>
      <c r="EK268" s="59" t="s">
        <v>583</v>
      </c>
      <c r="EL268" s="59" t="s">
        <v>583</v>
      </c>
      <c r="EM268" s="59" t="s">
        <v>583</v>
      </c>
      <c r="EN268" s="59" t="s">
        <v>594</v>
      </c>
      <c r="EO268" s="59" t="s">
        <v>581</v>
      </c>
      <c r="EP268" s="59" t="s">
        <v>581</v>
      </c>
      <c r="EQ268" s="59" t="s">
        <v>581</v>
      </c>
      <c r="ER268" s="59" t="s">
        <v>581</v>
      </c>
      <c r="ES268" s="59" t="s">
        <v>582</v>
      </c>
      <c r="ET268" s="59" t="s">
        <v>582</v>
      </c>
      <c r="EU268" s="59" t="s">
        <v>583</v>
      </c>
      <c r="EV268" s="59" t="s">
        <v>595</v>
      </c>
      <c r="EW268" s="59" t="s">
        <v>595</v>
      </c>
      <c r="EX268" s="59" t="s">
        <v>593</v>
      </c>
      <c r="EY268" s="59" t="s">
        <v>596</v>
      </c>
      <c r="EZ268" s="59" t="s">
        <v>596</v>
      </c>
      <c r="FA268" s="59" t="s">
        <v>596</v>
      </c>
    </row>
    <row r="269" spans="1:157" ht="14.25" x14ac:dyDescent="0.3">
      <c r="A269" s="52"/>
      <c r="B269" s="53"/>
      <c r="C269" s="53"/>
      <c r="D269" s="53"/>
      <c r="E269" s="53"/>
      <c r="F269" s="53"/>
      <c r="G269" s="53" t="s">
        <v>574</v>
      </c>
      <c r="H269" s="185" t="s">
        <v>574</v>
      </c>
      <c r="I269" s="53" t="s">
        <v>574</v>
      </c>
      <c r="J269" s="53" t="s">
        <v>574</v>
      </c>
      <c r="K269" s="53" t="s">
        <v>574</v>
      </c>
      <c r="L269" s="54" t="s">
        <v>574</v>
      </c>
      <c r="M269" s="53" t="s">
        <v>574</v>
      </c>
      <c r="N269" s="53" t="s">
        <v>574</v>
      </c>
      <c r="O269" s="53" t="s">
        <v>574</v>
      </c>
      <c r="P269" s="53" t="s">
        <v>574</v>
      </c>
      <c r="Q269" s="53" t="s">
        <v>597</v>
      </c>
      <c r="R269" s="53" t="s">
        <v>597</v>
      </c>
      <c r="S269" s="53" t="s">
        <v>597</v>
      </c>
      <c r="T269" s="53" t="s">
        <v>597</v>
      </c>
      <c r="U269" s="53" t="s">
        <v>597</v>
      </c>
      <c r="V269" s="53" t="s">
        <v>597</v>
      </c>
      <c r="W269" s="53" t="s">
        <v>597</v>
      </c>
      <c r="X269" s="53" t="s">
        <v>597</v>
      </c>
      <c r="Y269" s="53" t="s">
        <v>597</v>
      </c>
      <c r="Z269" s="53" t="s">
        <v>597</v>
      </c>
      <c r="AA269" s="53" t="s">
        <v>598</v>
      </c>
      <c r="AB269" s="53" t="s">
        <v>598</v>
      </c>
      <c r="AC269" s="53" t="s">
        <v>598</v>
      </c>
      <c r="AD269" s="54" t="s">
        <v>598</v>
      </c>
      <c r="AE269" s="54" t="s">
        <v>598</v>
      </c>
      <c r="AF269" s="54" t="s">
        <v>598</v>
      </c>
      <c r="AG269" s="53" t="s">
        <v>599</v>
      </c>
      <c r="AH269" s="53" t="s">
        <v>599</v>
      </c>
      <c r="AI269" s="53" t="s">
        <v>599</v>
      </c>
      <c r="AJ269" s="53" t="s">
        <v>600</v>
      </c>
      <c r="AK269" s="53"/>
      <c r="AL269" s="54"/>
      <c r="AM269" s="54"/>
      <c r="AN269" s="54"/>
      <c r="AO269" s="54"/>
      <c r="AP269" s="55" t="s">
        <v>576</v>
      </c>
      <c r="AQ269" s="55" t="s">
        <v>576</v>
      </c>
      <c r="AR269" s="55" t="s">
        <v>576</v>
      </c>
      <c r="AS269" s="55" t="s">
        <v>576</v>
      </c>
      <c r="AT269" s="55" t="s">
        <v>576</v>
      </c>
      <c r="AU269" s="55" t="s">
        <v>576</v>
      </c>
      <c r="AV269" s="53" t="s">
        <v>576</v>
      </c>
      <c r="AW269" s="53" t="s">
        <v>576</v>
      </c>
      <c r="AX269" s="55" t="s">
        <v>576</v>
      </c>
      <c r="AY269" s="53" t="s">
        <v>576</v>
      </c>
      <c r="AZ269" s="53" t="s">
        <v>597</v>
      </c>
      <c r="BA269" s="53" t="s">
        <v>597</v>
      </c>
      <c r="BB269" s="53" t="s">
        <v>597</v>
      </c>
      <c r="BC269" s="53" t="s">
        <v>597</v>
      </c>
      <c r="BD269" s="53" t="s">
        <v>597</v>
      </c>
      <c r="BE269" s="53" t="s">
        <v>597</v>
      </c>
      <c r="BF269" s="53" t="s">
        <v>597</v>
      </c>
      <c r="BG269" s="53" t="s">
        <v>597</v>
      </c>
      <c r="BH269" s="53" t="s">
        <v>597</v>
      </c>
      <c r="BI269" s="53" t="s">
        <v>597</v>
      </c>
      <c r="BJ269" s="53" t="s">
        <v>598</v>
      </c>
      <c r="BK269" s="53" t="s">
        <v>598</v>
      </c>
      <c r="BL269" s="53" t="s">
        <v>598</v>
      </c>
      <c r="BM269" s="54" t="s">
        <v>598</v>
      </c>
      <c r="BN269" s="54" t="s">
        <v>598</v>
      </c>
      <c r="BO269" s="54" t="s">
        <v>598</v>
      </c>
      <c r="BP269" s="53" t="s">
        <v>599</v>
      </c>
      <c r="BQ269" s="53" t="s">
        <v>599</v>
      </c>
      <c r="BR269" s="53" t="s">
        <v>599</v>
      </c>
      <c r="BS269" s="60" t="s">
        <v>600</v>
      </c>
      <c r="BT269" s="53" t="s">
        <v>581</v>
      </c>
      <c r="BU269" s="59" t="s">
        <v>581</v>
      </c>
      <c r="BV269" s="59" t="s">
        <v>582</v>
      </c>
      <c r="BW269" s="59" t="s">
        <v>582</v>
      </c>
      <c r="BX269" s="59" t="s">
        <v>583</v>
      </c>
      <c r="BY269" s="59" t="s">
        <v>583</v>
      </c>
      <c r="BZ269" s="59" t="s">
        <v>583</v>
      </c>
      <c r="CA269" s="59" t="s">
        <v>601</v>
      </c>
      <c r="CB269" s="59" t="s">
        <v>581</v>
      </c>
      <c r="CC269" s="59" t="s">
        <v>581</v>
      </c>
      <c r="CD269" s="59" t="s">
        <v>582</v>
      </c>
      <c r="CE269" s="59" t="s">
        <v>582</v>
      </c>
      <c r="CF269" s="59" t="s">
        <v>583</v>
      </c>
      <c r="CG269" s="59" t="s">
        <v>583</v>
      </c>
      <c r="CH269" s="59" t="s">
        <v>583</v>
      </c>
      <c r="CI269" s="59" t="s">
        <v>601</v>
      </c>
      <c r="CJ269" s="59" t="s">
        <v>586</v>
      </c>
      <c r="CK269" s="59" t="s">
        <v>586</v>
      </c>
      <c r="CL269" s="59" t="s">
        <v>587</v>
      </c>
      <c r="CM269" s="59" t="s">
        <v>588</v>
      </c>
      <c r="CN269" s="59" t="s">
        <v>588</v>
      </c>
      <c r="CO269" s="59" t="s">
        <v>602</v>
      </c>
      <c r="CP269" s="59" t="s">
        <v>603</v>
      </c>
      <c r="CQ269" s="59" t="s">
        <v>604</v>
      </c>
      <c r="CR269" s="59" t="s">
        <v>604</v>
      </c>
      <c r="CS269" s="59" t="s">
        <v>604</v>
      </c>
      <c r="CT269" s="59" t="s">
        <v>604</v>
      </c>
      <c r="CU269" s="59" t="s">
        <v>586</v>
      </c>
      <c r="CV269" s="59" t="s">
        <v>586</v>
      </c>
      <c r="CW269" s="59" t="s">
        <v>587</v>
      </c>
      <c r="CX269" s="59" t="s">
        <v>588</v>
      </c>
      <c r="CY269" s="59" t="s">
        <v>588</v>
      </c>
      <c r="CZ269" s="59" t="s">
        <v>602</v>
      </c>
      <c r="DA269" s="59" t="s">
        <v>603</v>
      </c>
      <c r="DB269" s="59" t="s">
        <v>604</v>
      </c>
      <c r="DC269" s="59" t="s">
        <v>604</v>
      </c>
      <c r="DD269" s="59" t="s">
        <v>604</v>
      </c>
      <c r="DE269" s="59" t="s">
        <v>604</v>
      </c>
      <c r="DF269" s="59"/>
      <c r="DG269" s="59"/>
      <c r="DH269" s="59"/>
      <c r="DI269" s="59"/>
      <c r="DJ269" s="59"/>
      <c r="DK269" s="59" t="s">
        <v>581</v>
      </c>
      <c r="DL269" s="59" t="s">
        <v>582</v>
      </c>
      <c r="DM269" s="59" t="s">
        <v>583</v>
      </c>
      <c r="DN269" s="59" t="s">
        <v>594</v>
      </c>
      <c r="DO269" s="59" t="s">
        <v>582</v>
      </c>
      <c r="DP269" s="59" t="s">
        <v>583</v>
      </c>
      <c r="DQ269" s="59" t="s">
        <v>594</v>
      </c>
      <c r="DR269" s="59" t="s">
        <v>583</v>
      </c>
      <c r="DS269" s="59" t="s">
        <v>594</v>
      </c>
      <c r="DT269" s="59" t="s">
        <v>594</v>
      </c>
      <c r="DU269" s="59" t="s">
        <v>581</v>
      </c>
      <c r="DV269" s="59" t="s">
        <v>581</v>
      </c>
      <c r="DW269" s="59" t="s">
        <v>581</v>
      </c>
      <c r="DX269" s="59" t="s">
        <v>581</v>
      </c>
      <c r="DY269" s="59" t="s">
        <v>582</v>
      </c>
      <c r="DZ269" s="59" t="s">
        <v>582</v>
      </c>
      <c r="EA269" s="59" t="s">
        <v>582</v>
      </c>
      <c r="EB269" s="59" t="s">
        <v>583</v>
      </c>
      <c r="EC269" s="59" t="s">
        <v>583</v>
      </c>
      <c r="ED269" s="59" t="s">
        <v>594</v>
      </c>
      <c r="EE269" s="59" t="s">
        <v>582</v>
      </c>
      <c r="EF269" s="59" t="s">
        <v>582</v>
      </c>
      <c r="EG269" s="59" t="s">
        <v>582</v>
      </c>
      <c r="EH269" s="59" t="s">
        <v>583</v>
      </c>
      <c r="EI269" s="59" t="s">
        <v>583</v>
      </c>
      <c r="EJ269" s="59" t="s">
        <v>594</v>
      </c>
      <c r="EK269" s="59" t="s">
        <v>583</v>
      </c>
      <c r="EL269" s="59" t="s">
        <v>583</v>
      </c>
      <c r="EM269" s="59" t="s">
        <v>594</v>
      </c>
      <c r="EN269" s="59" t="s">
        <v>594</v>
      </c>
      <c r="EO269" s="59" t="s">
        <v>581</v>
      </c>
      <c r="EP269" s="59" t="s">
        <v>581</v>
      </c>
      <c r="EQ269" s="59" t="s">
        <v>582</v>
      </c>
      <c r="ER269" s="59" t="s">
        <v>582</v>
      </c>
      <c r="ES269" s="59" t="s">
        <v>583</v>
      </c>
      <c r="ET269" s="59" t="s">
        <v>583</v>
      </c>
      <c r="EU269" s="59" t="s">
        <v>583</v>
      </c>
      <c r="EV269" s="59" t="s">
        <v>601</v>
      </c>
      <c r="EW269" s="59" t="s">
        <v>605</v>
      </c>
      <c r="EX269" s="59"/>
      <c r="EY269" s="59" t="s">
        <v>606</v>
      </c>
      <c r="EZ269" s="59" t="s">
        <v>607</v>
      </c>
      <c r="FA269" s="59" t="s">
        <v>608</v>
      </c>
    </row>
    <row r="270" spans="1:157" ht="14.25" x14ac:dyDescent="0.3">
      <c r="A270" s="52"/>
      <c r="B270" s="53"/>
      <c r="C270" s="53" t="s">
        <v>574</v>
      </c>
      <c r="D270" s="53" t="s">
        <v>574</v>
      </c>
      <c r="E270" s="53" t="s">
        <v>609</v>
      </c>
      <c r="F270" s="53" t="s">
        <v>574</v>
      </c>
      <c r="G270" s="53" t="s">
        <v>597</v>
      </c>
      <c r="H270" s="185" t="s">
        <v>597</v>
      </c>
      <c r="I270" s="53" t="s">
        <v>597</v>
      </c>
      <c r="J270" s="53" t="s">
        <v>597</v>
      </c>
      <c r="K270" s="53" t="s">
        <v>598</v>
      </c>
      <c r="L270" s="54" t="s">
        <v>598</v>
      </c>
      <c r="M270" s="53" t="s">
        <v>598</v>
      </c>
      <c r="N270" s="53" t="s">
        <v>599</v>
      </c>
      <c r="O270" s="53" t="s">
        <v>599</v>
      </c>
      <c r="P270" s="53" t="s">
        <v>600</v>
      </c>
      <c r="Q270" s="53" t="s">
        <v>597</v>
      </c>
      <c r="R270" s="53" t="s">
        <v>597</v>
      </c>
      <c r="S270" s="53" t="s">
        <v>597</v>
      </c>
      <c r="T270" s="53" t="s">
        <v>597</v>
      </c>
      <c r="U270" s="53" t="s">
        <v>598</v>
      </c>
      <c r="V270" s="53" t="s">
        <v>598</v>
      </c>
      <c r="W270" s="53" t="s">
        <v>598</v>
      </c>
      <c r="X270" s="53" t="s">
        <v>599</v>
      </c>
      <c r="Y270" s="53" t="s">
        <v>599</v>
      </c>
      <c r="Z270" s="53" t="s">
        <v>600</v>
      </c>
      <c r="AA270" s="53" t="s">
        <v>598</v>
      </c>
      <c r="AB270" s="53" t="s">
        <v>598</v>
      </c>
      <c r="AC270" s="53" t="s">
        <v>598</v>
      </c>
      <c r="AD270" s="54" t="s">
        <v>599</v>
      </c>
      <c r="AE270" s="54" t="s">
        <v>599</v>
      </c>
      <c r="AF270" s="54" t="s">
        <v>600</v>
      </c>
      <c r="AG270" s="53" t="s">
        <v>599</v>
      </c>
      <c r="AH270" s="53" t="s">
        <v>599</v>
      </c>
      <c r="AI270" s="53" t="s">
        <v>600</v>
      </c>
      <c r="AJ270" s="53" t="s">
        <v>600</v>
      </c>
      <c r="AK270" s="53"/>
      <c r="AL270" s="55" t="s">
        <v>576</v>
      </c>
      <c r="AM270" s="55" t="s">
        <v>576</v>
      </c>
      <c r="AN270" s="53" t="s">
        <v>576</v>
      </c>
      <c r="AO270" s="55" t="s">
        <v>576</v>
      </c>
      <c r="AP270" s="53" t="s">
        <v>597</v>
      </c>
      <c r="AQ270" s="53" t="s">
        <v>597</v>
      </c>
      <c r="AR270" s="53" t="s">
        <v>597</v>
      </c>
      <c r="AS270" s="53" t="s">
        <v>597</v>
      </c>
      <c r="AT270" s="53" t="s">
        <v>598</v>
      </c>
      <c r="AU270" s="54" t="s">
        <v>598</v>
      </c>
      <c r="AV270" s="53" t="s">
        <v>598</v>
      </c>
      <c r="AW270" s="53" t="s">
        <v>599</v>
      </c>
      <c r="AX270" s="53" t="s">
        <v>599</v>
      </c>
      <c r="AY270" s="53" t="s">
        <v>600</v>
      </c>
      <c r="AZ270" s="53" t="s">
        <v>597</v>
      </c>
      <c r="BA270" s="53" t="s">
        <v>597</v>
      </c>
      <c r="BB270" s="53" t="s">
        <v>597</v>
      </c>
      <c r="BC270" s="53" t="s">
        <v>597</v>
      </c>
      <c r="BD270" s="53" t="s">
        <v>598</v>
      </c>
      <c r="BE270" s="53" t="s">
        <v>598</v>
      </c>
      <c r="BF270" s="53" t="s">
        <v>598</v>
      </c>
      <c r="BG270" s="53" t="s">
        <v>599</v>
      </c>
      <c r="BH270" s="53" t="s">
        <v>599</v>
      </c>
      <c r="BI270" s="53" t="s">
        <v>600</v>
      </c>
      <c r="BJ270" s="53" t="s">
        <v>598</v>
      </c>
      <c r="BK270" s="53" t="s">
        <v>598</v>
      </c>
      <c r="BL270" s="53" t="s">
        <v>598</v>
      </c>
      <c r="BM270" s="54" t="s">
        <v>599</v>
      </c>
      <c r="BN270" s="54" t="s">
        <v>599</v>
      </c>
      <c r="BO270" s="54" t="s">
        <v>600</v>
      </c>
      <c r="BP270" s="53" t="s">
        <v>599</v>
      </c>
      <c r="BQ270" s="53" t="s">
        <v>599</v>
      </c>
      <c r="BR270" s="53" t="s">
        <v>600</v>
      </c>
      <c r="BS270" s="60" t="s">
        <v>600</v>
      </c>
      <c r="BT270" s="53" t="s">
        <v>582</v>
      </c>
      <c r="BU270" s="59" t="s">
        <v>582</v>
      </c>
      <c r="BV270" s="59" t="s">
        <v>582</v>
      </c>
      <c r="BW270" s="59" t="s">
        <v>583</v>
      </c>
      <c r="BX270" s="59" t="s">
        <v>583</v>
      </c>
      <c r="BY270" s="59" t="s">
        <v>594</v>
      </c>
      <c r="BZ270" s="59" t="s">
        <v>594</v>
      </c>
      <c r="CA270" s="59" t="s">
        <v>604</v>
      </c>
      <c r="CB270" s="59" t="s">
        <v>582</v>
      </c>
      <c r="CC270" s="59" t="s">
        <v>582</v>
      </c>
      <c r="CD270" s="59" t="s">
        <v>582</v>
      </c>
      <c r="CE270" s="59" t="s">
        <v>583</v>
      </c>
      <c r="CF270" s="59" t="s">
        <v>583</v>
      </c>
      <c r="CG270" s="59" t="s">
        <v>594</v>
      </c>
      <c r="CH270" s="59" t="s">
        <v>594</v>
      </c>
      <c r="CI270" s="59" t="s">
        <v>604</v>
      </c>
      <c r="CJ270" s="59" t="s">
        <v>583</v>
      </c>
      <c r="CK270" s="59" t="s">
        <v>588</v>
      </c>
      <c r="CL270" s="59" t="s">
        <v>610</v>
      </c>
      <c r="CM270" s="59" t="s">
        <v>594</v>
      </c>
      <c r="CN270" s="59" t="s">
        <v>602</v>
      </c>
      <c r="CO270" s="59" t="s">
        <v>610</v>
      </c>
      <c r="CP270" s="59" t="s">
        <v>610</v>
      </c>
      <c r="CQ270" s="59" t="s">
        <v>611</v>
      </c>
      <c r="CR270" s="59" t="s">
        <v>611</v>
      </c>
      <c r="CS270" s="59" t="s">
        <v>611</v>
      </c>
      <c r="CT270" s="59" t="s">
        <v>612</v>
      </c>
      <c r="CU270" s="59" t="s">
        <v>583</v>
      </c>
      <c r="CV270" s="59" t="s">
        <v>588</v>
      </c>
      <c r="CW270" s="59" t="s">
        <v>610</v>
      </c>
      <c r="CX270" s="59" t="s">
        <v>594</v>
      </c>
      <c r="CY270" s="59" t="s">
        <v>602</v>
      </c>
      <c r="CZ270" s="59" t="s">
        <v>610</v>
      </c>
      <c r="DA270" s="59" t="s">
        <v>610</v>
      </c>
      <c r="DB270" s="59" t="s">
        <v>611</v>
      </c>
      <c r="DC270" s="59" t="s">
        <v>611</v>
      </c>
      <c r="DD270" s="59" t="s">
        <v>611</v>
      </c>
      <c r="DE270" s="59" t="s">
        <v>613</v>
      </c>
      <c r="DF270" s="59"/>
      <c r="DG270" s="59"/>
      <c r="DH270" s="59"/>
      <c r="DI270" s="59"/>
      <c r="DJ270" s="59"/>
      <c r="DK270" s="59"/>
      <c r="DL270" s="59"/>
      <c r="DM270" s="59"/>
      <c r="DN270" s="59"/>
      <c r="DO270" s="59"/>
      <c r="DP270" s="59"/>
      <c r="DQ270" s="59"/>
      <c r="DR270" s="59"/>
      <c r="DS270" s="59"/>
      <c r="DT270" s="59"/>
      <c r="DU270" s="59" t="s">
        <v>614</v>
      </c>
      <c r="DV270" s="59" t="s">
        <v>582</v>
      </c>
      <c r="DW270" s="59" t="s">
        <v>583</v>
      </c>
      <c r="DX270" s="59" t="s">
        <v>594</v>
      </c>
      <c r="DY270" s="59" t="s">
        <v>582</v>
      </c>
      <c r="DZ270" s="59" t="s">
        <v>583</v>
      </c>
      <c r="EA270" s="59" t="s">
        <v>594</v>
      </c>
      <c r="EB270" s="59" t="s">
        <v>583</v>
      </c>
      <c r="EC270" s="59" t="s">
        <v>594</v>
      </c>
      <c r="ED270" s="59" t="s">
        <v>594</v>
      </c>
      <c r="EE270" s="59" t="s">
        <v>582</v>
      </c>
      <c r="EF270" s="59" t="s">
        <v>583</v>
      </c>
      <c r="EG270" s="59" t="s">
        <v>594</v>
      </c>
      <c r="EH270" s="59" t="s">
        <v>583</v>
      </c>
      <c r="EI270" s="59" t="s">
        <v>594</v>
      </c>
      <c r="EJ270" s="59" t="s">
        <v>594</v>
      </c>
      <c r="EK270" s="59" t="s">
        <v>583</v>
      </c>
      <c r="EL270" s="59" t="s">
        <v>594</v>
      </c>
      <c r="EM270" s="59" t="s">
        <v>594</v>
      </c>
      <c r="EN270" s="59" t="s">
        <v>594</v>
      </c>
      <c r="EO270" s="59" t="s">
        <v>582</v>
      </c>
      <c r="EP270" s="59" t="s">
        <v>582</v>
      </c>
      <c r="EQ270" s="59" t="s">
        <v>582</v>
      </c>
      <c r="ER270" s="59" t="s">
        <v>583</v>
      </c>
      <c r="ES270" s="59" t="s">
        <v>583</v>
      </c>
      <c r="ET270" s="59" t="s">
        <v>594</v>
      </c>
      <c r="EU270" s="59" t="s">
        <v>594</v>
      </c>
      <c r="EV270" s="59" t="s">
        <v>604</v>
      </c>
      <c r="EW270" s="59" t="s">
        <v>604</v>
      </c>
      <c r="EX270" s="59"/>
      <c r="EY270" s="59" t="s">
        <v>604</v>
      </c>
      <c r="EZ270" s="59" t="s">
        <v>604</v>
      </c>
      <c r="FA270" s="59" t="s">
        <v>604</v>
      </c>
    </row>
    <row r="271" spans="1:157" ht="15" thickBot="1" x14ac:dyDescent="0.35">
      <c r="A271" s="61" t="s">
        <v>615</v>
      </c>
      <c r="B271" s="62" t="s">
        <v>572</v>
      </c>
      <c r="C271" s="62" t="s">
        <v>581</v>
      </c>
      <c r="D271" s="62" t="s">
        <v>616</v>
      </c>
      <c r="E271" s="62" t="s">
        <v>617</v>
      </c>
      <c r="F271" s="62" t="s">
        <v>618</v>
      </c>
      <c r="G271" s="62" t="s">
        <v>581</v>
      </c>
      <c r="H271" s="187" t="s">
        <v>616</v>
      </c>
      <c r="I271" s="62" t="s">
        <v>617</v>
      </c>
      <c r="J271" s="62" t="s">
        <v>618</v>
      </c>
      <c r="K271" s="62" t="s">
        <v>616</v>
      </c>
      <c r="L271" s="63" t="s">
        <v>617</v>
      </c>
      <c r="M271" s="62" t="s">
        <v>618</v>
      </c>
      <c r="N271" s="62" t="s">
        <v>617</v>
      </c>
      <c r="O271" s="62" t="s">
        <v>618</v>
      </c>
      <c r="P271" s="62" t="s">
        <v>618</v>
      </c>
      <c r="Q271" s="62" t="s">
        <v>597</v>
      </c>
      <c r="R271" s="62" t="s">
        <v>616</v>
      </c>
      <c r="S271" s="62" t="s">
        <v>599</v>
      </c>
      <c r="T271" s="62" t="s">
        <v>618</v>
      </c>
      <c r="U271" s="62" t="s">
        <v>616</v>
      </c>
      <c r="V271" s="62" t="s">
        <v>617</v>
      </c>
      <c r="W271" s="62" t="s">
        <v>618</v>
      </c>
      <c r="X271" s="62" t="s">
        <v>617</v>
      </c>
      <c r="Y271" s="62" t="s">
        <v>618</v>
      </c>
      <c r="Z271" s="62" t="s">
        <v>618</v>
      </c>
      <c r="AA271" s="62" t="s">
        <v>616</v>
      </c>
      <c r="AB271" s="62" t="s">
        <v>617</v>
      </c>
      <c r="AC271" s="62" t="s">
        <v>618</v>
      </c>
      <c r="AD271" s="63" t="s">
        <v>617</v>
      </c>
      <c r="AE271" s="63" t="s">
        <v>618</v>
      </c>
      <c r="AF271" s="63" t="s">
        <v>618</v>
      </c>
      <c r="AG271" s="62" t="s">
        <v>617</v>
      </c>
      <c r="AH271" s="62" t="s">
        <v>618</v>
      </c>
      <c r="AI271" s="62" t="s">
        <v>618</v>
      </c>
      <c r="AJ271" s="62" t="s">
        <v>618</v>
      </c>
      <c r="AK271" s="64" t="s">
        <v>619</v>
      </c>
      <c r="AL271" s="62" t="s">
        <v>581</v>
      </c>
      <c r="AM271" s="62" t="s">
        <v>616</v>
      </c>
      <c r="AN271" s="62" t="s">
        <v>617</v>
      </c>
      <c r="AO271" s="62" t="s">
        <v>618</v>
      </c>
      <c r="AP271" s="62" t="s">
        <v>581</v>
      </c>
      <c r="AQ271" s="62" t="s">
        <v>616</v>
      </c>
      <c r="AR271" s="62" t="s">
        <v>617</v>
      </c>
      <c r="AS271" s="62" t="s">
        <v>618</v>
      </c>
      <c r="AT271" s="62" t="s">
        <v>616</v>
      </c>
      <c r="AU271" s="63" t="s">
        <v>617</v>
      </c>
      <c r="AV271" s="62" t="s">
        <v>618</v>
      </c>
      <c r="AW271" s="62" t="s">
        <v>617</v>
      </c>
      <c r="AX271" s="62" t="s">
        <v>618</v>
      </c>
      <c r="AY271" s="62" t="s">
        <v>618</v>
      </c>
      <c r="AZ271" s="62" t="s">
        <v>581</v>
      </c>
      <c r="BA271" s="62" t="s">
        <v>616</v>
      </c>
      <c r="BB271" s="62" t="s">
        <v>617</v>
      </c>
      <c r="BC271" s="62" t="s">
        <v>618</v>
      </c>
      <c r="BD271" s="62" t="s">
        <v>616</v>
      </c>
      <c r="BE271" s="62" t="s">
        <v>620</v>
      </c>
      <c r="BF271" s="62" t="s">
        <v>618</v>
      </c>
      <c r="BG271" s="62" t="s">
        <v>617</v>
      </c>
      <c r="BH271" s="62" t="s">
        <v>618</v>
      </c>
      <c r="BI271" s="62" t="s">
        <v>618</v>
      </c>
      <c r="BJ271" s="62" t="s">
        <v>616</v>
      </c>
      <c r="BK271" s="62" t="s">
        <v>617</v>
      </c>
      <c r="BL271" s="62" t="s">
        <v>618</v>
      </c>
      <c r="BM271" s="63" t="s">
        <v>617</v>
      </c>
      <c r="BN271" s="63" t="s">
        <v>618</v>
      </c>
      <c r="BO271" s="63" t="s">
        <v>618</v>
      </c>
      <c r="BP271" s="62" t="s">
        <v>617</v>
      </c>
      <c r="BQ271" s="62" t="s">
        <v>618</v>
      </c>
      <c r="BR271" s="62" t="s">
        <v>618</v>
      </c>
      <c r="BS271" s="65" t="s">
        <v>618</v>
      </c>
      <c r="BT271" s="62" t="s">
        <v>582</v>
      </c>
      <c r="BU271" s="66" t="s">
        <v>583</v>
      </c>
      <c r="BV271" s="66" t="s">
        <v>583</v>
      </c>
      <c r="BW271" s="66" t="s">
        <v>583</v>
      </c>
      <c r="BX271" s="66" t="s">
        <v>594</v>
      </c>
      <c r="BY271" s="66" t="s">
        <v>594</v>
      </c>
      <c r="BZ271" s="66" t="s">
        <v>594</v>
      </c>
      <c r="CA271" s="66" t="s">
        <v>611</v>
      </c>
      <c r="CB271" s="66" t="s">
        <v>582</v>
      </c>
      <c r="CC271" s="66" t="s">
        <v>583</v>
      </c>
      <c r="CD271" s="66" t="s">
        <v>583</v>
      </c>
      <c r="CE271" s="66" t="s">
        <v>583</v>
      </c>
      <c r="CF271" s="66" t="s">
        <v>594</v>
      </c>
      <c r="CG271" s="66" t="s">
        <v>594</v>
      </c>
      <c r="CH271" s="66" t="s">
        <v>594</v>
      </c>
      <c r="CI271" s="66" t="s">
        <v>611</v>
      </c>
      <c r="CJ271" s="66" t="s">
        <v>610</v>
      </c>
      <c r="CK271" s="66" t="s">
        <v>610</v>
      </c>
      <c r="CL271" s="66" t="s">
        <v>610</v>
      </c>
      <c r="CM271" s="66" t="s">
        <v>610</v>
      </c>
      <c r="CN271" s="66" t="s">
        <v>610</v>
      </c>
      <c r="CO271" s="66" t="s">
        <v>610</v>
      </c>
      <c r="CP271" s="66" t="s">
        <v>610</v>
      </c>
      <c r="CQ271" s="66"/>
      <c r="CR271" s="66"/>
      <c r="CS271" s="66"/>
      <c r="CT271" s="66"/>
      <c r="CU271" s="66" t="s">
        <v>610</v>
      </c>
      <c r="CV271" s="66" t="s">
        <v>610</v>
      </c>
      <c r="CW271" s="66" t="s">
        <v>610</v>
      </c>
      <c r="CX271" s="66" t="s">
        <v>610</v>
      </c>
      <c r="CY271" s="66" t="s">
        <v>610</v>
      </c>
      <c r="CZ271" s="66" t="s">
        <v>610</v>
      </c>
      <c r="DA271" s="66" t="s">
        <v>610</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582</v>
      </c>
      <c r="EP271" s="66" t="s">
        <v>583</v>
      </c>
      <c r="EQ271" s="66" t="s">
        <v>583</v>
      </c>
      <c r="ER271" s="66" t="s">
        <v>583</v>
      </c>
      <c r="ES271" s="66" t="s">
        <v>594</v>
      </c>
      <c r="ET271" s="66" t="s">
        <v>594</v>
      </c>
      <c r="EU271" s="66" t="s">
        <v>594</v>
      </c>
      <c r="EV271" s="66" t="s">
        <v>611</v>
      </c>
      <c r="EW271" s="66" t="s">
        <v>612</v>
      </c>
      <c r="EX271" s="66"/>
      <c r="EY271" s="66" t="s">
        <v>611</v>
      </c>
      <c r="EZ271" s="66" t="s">
        <v>611</v>
      </c>
      <c r="FA271" s="66" t="s">
        <v>612</v>
      </c>
    </row>
    <row r="272" spans="1:157" ht="16.5" x14ac:dyDescent="0.3">
      <c r="A272" s="67" t="s">
        <v>621</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6.5" x14ac:dyDescent="0.3">
      <c r="A273" s="171" t="s">
        <v>622</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6.5" x14ac:dyDescent="0.3">
      <c r="A274" s="171" t="s">
        <v>623</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6.5" x14ac:dyDescent="0.3">
      <c r="A275" s="171" t="s">
        <v>624</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6.5" x14ac:dyDescent="0.3">
      <c r="A276" s="171" t="s">
        <v>625</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6.5" x14ac:dyDescent="0.3">
      <c r="A277" s="171" t="s">
        <v>626</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6.5" x14ac:dyDescent="0.3">
      <c r="A278" s="171" t="s">
        <v>627</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6.5" x14ac:dyDescent="0.3">
      <c r="A279" s="176" t="s">
        <v>628</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6.5" x14ac:dyDescent="0.3">
      <c r="A280" s="176" t="s">
        <v>629</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6.5" x14ac:dyDescent="0.3">
      <c r="A281" s="177" t="s">
        <v>630</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
      <c r="A282" s="83" t="s">
        <v>631</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6.5" x14ac:dyDescent="0.3">
      <c r="A283" s="87" t="s">
        <v>632</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7.2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633</v>
      </c>
      <c r="AL284" s="95" t="s">
        <v>633</v>
      </c>
      <c r="AM284" s="95" t="s">
        <v>633</v>
      </c>
      <c r="AN284" s="95" t="s">
        <v>633</v>
      </c>
      <c r="AO284" s="95" t="s">
        <v>633</v>
      </c>
      <c r="AP284" s="95" t="s">
        <v>633</v>
      </c>
      <c r="AQ284" s="95" t="s">
        <v>633</v>
      </c>
      <c r="AR284" s="95" t="s">
        <v>633</v>
      </c>
      <c r="AS284" s="95" t="s">
        <v>633</v>
      </c>
      <c r="AT284" s="95" t="s">
        <v>633</v>
      </c>
      <c r="AU284" s="95" t="s">
        <v>633</v>
      </c>
      <c r="AV284" s="95" t="s">
        <v>633</v>
      </c>
      <c r="AW284" s="95" t="s">
        <v>633</v>
      </c>
      <c r="AX284" s="95" t="s">
        <v>633</v>
      </c>
      <c r="AY284" s="95" t="s">
        <v>633</v>
      </c>
      <c r="AZ284" s="95" t="s">
        <v>633</v>
      </c>
      <c r="BA284" s="95" t="s">
        <v>633</v>
      </c>
      <c r="BB284" s="95" t="s">
        <v>633</v>
      </c>
      <c r="BC284" s="95" t="s">
        <v>633</v>
      </c>
      <c r="BD284" s="95" t="s">
        <v>633</v>
      </c>
      <c r="BE284" s="95" t="s">
        <v>633</v>
      </c>
      <c r="BF284" s="95" t="s">
        <v>633</v>
      </c>
      <c r="BG284" s="95" t="s">
        <v>633</v>
      </c>
      <c r="BH284" s="95" t="s">
        <v>633</v>
      </c>
      <c r="BI284" s="95" t="s">
        <v>633</v>
      </c>
      <c r="BJ284" s="95" t="s">
        <v>633</v>
      </c>
      <c r="BK284" s="95" t="s">
        <v>633</v>
      </c>
      <c r="BL284" s="95" t="s">
        <v>633</v>
      </c>
      <c r="BM284" s="95" t="s">
        <v>633</v>
      </c>
      <c r="BN284" s="95" t="s">
        <v>633</v>
      </c>
      <c r="BO284" s="95" t="s">
        <v>633</v>
      </c>
      <c r="BP284" s="95" t="s">
        <v>633</v>
      </c>
      <c r="BQ284" s="95" t="s">
        <v>633</v>
      </c>
      <c r="BR284" s="95" t="s">
        <v>633</v>
      </c>
      <c r="BS284" s="95" t="s">
        <v>633</v>
      </c>
      <c r="BT284" s="89"/>
      <c r="BU284" s="89"/>
      <c r="BV284" s="89"/>
      <c r="BW284" s="89"/>
      <c r="BX284" s="89"/>
      <c r="BY284" s="94"/>
      <c r="BZ284" s="95"/>
      <c r="CA284" s="95"/>
      <c r="CB284" s="95" t="s">
        <v>633</v>
      </c>
      <c r="CC284" s="95" t="s">
        <v>633</v>
      </c>
      <c r="CD284" s="95" t="s">
        <v>633</v>
      </c>
      <c r="CE284" s="95" t="s">
        <v>633</v>
      </c>
      <c r="CF284" s="95" t="s">
        <v>633</v>
      </c>
      <c r="CG284" s="95" t="s">
        <v>633</v>
      </c>
      <c r="CH284" s="95" t="s">
        <v>633</v>
      </c>
      <c r="CI284" s="95" t="s">
        <v>633</v>
      </c>
      <c r="CJ284" s="95"/>
      <c r="CK284" s="95"/>
      <c r="CL284" s="95"/>
      <c r="CM284" s="95"/>
      <c r="CN284" s="95"/>
      <c r="CO284" s="95"/>
      <c r="CP284" s="95"/>
      <c r="CQ284" s="95"/>
      <c r="CR284" s="95"/>
      <c r="CS284" s="95"/>
      <c r="CT284" s="95"/>
      <c r="CU284" s="95" t="s">
        <v>634</v>
      </c>
      <c r="CV284" s="95" t="s">
        <v>634</v>
      </c>
      <c r="CW284" s="95" t="s">
        <v>634</v>
      </c>
      <c r="CX284" s="95" t="s">
        <v>634</v>
      </c>
      <c r="CY284" s="95" t="s">
        <v>634</v>
      </c>
      <c r="CZ284" s="95" t="s">
        <v>634</v>
      </c>
      <c r="DA284" s="95" t="s">
        <v>634</v>
      </c>
      <c r="DB284" s="95" t="s">
        <v>634</v>
      </c>
      <c r="DC284" s="95" t="s">
        <v>634</v>
      </c>
      <c r="DD284" s="95" t="s">
        <v>634</v>
      </c>
      <c r="DE284" s="95" t="s">
        <v>634</v>
      </c>
      <c r="DF284" s="95" t="s">
        <v>634</v>
      </c>
      <c r="DG284" s="95" t="s">
        <v>634</v>
      </c>
      <c r="DH284" s="95" t="s">
        <v>634</v>
      </c>
      <c r="DI284" s="95" t="s">
        <v>634</v>
      </c>
      <c r="DJ284" s="95" t="s">
        <v>634</v>
      </c>
      <c r="DK284" s="95" t="s">
        <v>634</v>
      </c>
      <c r="DL284" s="95" t="s">
        <v>634</v>
      </c>
      <c r="DM284" s="95" t="s">
        <v>634</v>
      </c>
      <c r="DN284" s="95" t="s">
        <v>634</v>
      </c>
      <c r="DO284" s="95" t="s">
        <v>634</v>
      </c>
      <c r="DP284" s="95" t="s">
        <v>634</v>
      </c>
      <c r="DQ284" s="95" t="s">
        <v>634</v>
      </c>
      <c r="DR284" s="95" t="s">
        <v>634</v>
      </c>
      <c r="DS284" s="95" t="s">
        <v>634</v>
      </c>
      <c r="DT284" s="95" t="s">
        <v>634</v>
      </c>
      <c r="DU284" s="95" t="s">
        <v>634</v>
      </c>
      <c r="DV284" s="95" t="s">
        <v>634</v>
      </c>
      <c r="DW284" s="95" t="s">
        <v>634</v>
      </c>
      <c r="DX284" s="95" t="s">
        <v>634</v>
      </c>
      <c r="DY284" s="95" t="s">
        <v>634</v>
      </c>
      <c r="DZ284" s="95" t="s">
        <v>634</v>
      </c>
      <c r="EA284" s="95" t="s">
        <v>634</v>
      </c>
      <c r="EB284" s="95" t="s">
        <v>634</v>
      </c>
      <c r="EC284" s="95" t="s">
        <v>634</v>
      </c>
      <c r="ED284" s="95" t="s">
        <v>634</v>
      </c>
      <c r="EE284" s="95" t="s">
        <v>634</v>
      </c>
      <c r="EF284" s="95" t="s">
        <v>634</v>
      </c>
      <c r="EG284" s="95" t="s">
        <v>634</v>
      </c>
      <c r="EH284" s="95" t="s">
        <v>634</v>
      </c>
      <c r="EI284" s="95" t="s">
        <v>634</v>
      </c>
      <c r="EJ284" s="95" t="s">
        <v>634</v>
      </c>
      <c r="EK284" s="95" t="s">
        <v>634</v>
      </c>
      <c r="EL284" s="95" t="s">
        <v>634</v>
      </c>
      <c r="EM284" s="95" t="s">
        <v>634</v>
      </c>
      <c r="EN284" s="95" t="s">
        <v>634</v>
      </c>
      <c r="EO284" s="89" t="s">
        <v>634</v>
      </c>
      <c r="EP284" s="95" t="s">
        <v>634</v>
      </c>
      <c r="EQ284" s="95" t="s">
        <v>634</v>
      </c>
      <c r="ER284" s="95" t="s">
        <v>634</v>
      </c>
      <c r="ES284" s="95" t="s">
        <v>634</v>
      </c>
      <c r="ET284" s="95" t="s">
        <v>634</v>
      </c>
      <c r="EU284" s="95" t="s">
        <v>634</v>
      </c>
      <c r="EV284" s="95" t="s">
        <v>634</v>
      </c>
      <c r="EW284" s="95" t="s">
        <v>634</v>
      </c>
      <c r="EX284" s="95" t="s">
        <v>634</v>
      </c>
      <c r="EY284" s="95" t="s">
        <v>634</v>
      </c>
      <c r="EZ284" s="95" t="s">
        <v>634</v>
      </c>
      <c r="FA284" s="95" t="s">
        <v>634</v>
      </c>
    </row>
    <row r="285" spans="1:157" ht="16.5" x14ac:dyDescent="0.3">
      <c r="A285" s="87" t="s">
        <v>635</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7.25" thickBot="1" x14ac:dyDescent="0.35">
      <c r="A286" s="100" t="s">
        <v>636</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30.75" thickBot="1" x14ac:dyDescent="0.25">
      <c r="A287" s="165" t="s">
        <v>637</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35">
      <c r="A288" s="49" t="s">
        <v>650</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4.25" x14ac:dyDescent="0.3">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572</v>
      </c>
      <c r="BU289" s="57" t="s">
        <v>573</v>
      </c>
      <c r="BV289" s="57" t="s">
        <v>574</v>
      </c>
      <c r="BW289" s="57" t="s">
        <v>574</v>
      </c>
      <c r="BX289" s="57" t="s">
        <v>574</v>
      </c>
      <c r="BY289" s="57" t="s">
        <v>574</v>
      </c>
      <c r="BZ289" s="57" t="s">
        <v>574</v>
      </c>
      <c r="CA289" s="57" t="s">
        <v>575</v>
      </c>
      <c r="CB289" s="57" t="s">
        <v>576</v>
      </c>
      <c r="CC289" s="57" t="s">
        <v>576</v>
      </c>
      <c r="CD289" s="57" t="s">
        <v>576</v>
      </c>
      <c r="CE289" s="57" t="s">
        <v>576</v>
      </c>
      <c r="CF289" s="57" t="s">
        <v>576</v>
      </c>
      <c r="CG289" s="57" t="s">
        <v>576</v>
      </c>
      <c r="CH289" s="57" t="s">
        <v>576</v>
      </c>
      <c r="CI289" s="57" t="s">
        <v>575</v>
      </c>
      <c r="CJ289" s="57" t="s">
        <v>574</v>
      </c>
      <c r="CK289" s="57" t="s">
        <v>574</v>
      </c>
      <c r="CL289" s="57" t="s">
        <v>574</v>
      </c>
      <c r="CM289" s="57" t="s">
        <v>574</v>
      </c>
      <c r="CN289" s="57" t="s">
        <v>574</v>
      </c>
      <c r="CO289" s="57" t="s">
        <v>574</v>
      </c>
      <c r="CP289" s="57" t="s">
        <v>574</v>
      </c>
      <c r="CQ289" s="57" t="s">
        <v>574</v>
      </c>
      <c r="CR289" s="57" t="s">
        <v>574</v>
      </c>
      <c r="CS289" s="57" t="s">
        <v>574</v>
      </c>
      <c r="CT289" s="57" t="s">
        <v>574</v>
      </c>
      <c r="CU289" s="57" t="s">
        <v>576</v>
      </c>
      <c r="CV289" s="57" t="s">
        <v>576</v>
      </c>
      <c r="CW289" s="57" t="s">
        <v>576</v>
      </c>
      <c r="CX289" s="57" t="s">
        <v>576</v>
      </c>
      <c r="CY289" s="57" t="s">
        <v>576</v>
      </c>
      <c r="CZ289" s="57" t="s">
        <v>576</v>
      </c>
      <c r="DA289" s="57" t="s">
        <v>576</v>
      </c>
      <c r="DB289" s="57" t="s">
        <v>577</v>
      </c>
      <c r="DC289" s="57" t="s">
        <v>577</v>
      </c>
      <c r="DD289" s="57" t="s">
        <v>577</v>
      </c>
      <c r="DE289" s="57" t="s">
        <v>577</v>
      </c>
      <c r="DF289" s="57" t="s">
        <v>578</v>
      </c>
      <c r="DG289" s="57" t="s">
        <v>579</v>
      </c>
      <c r="DH289" s="57" t="s">
        <v>579</v>
      </c>
      <c r="DI289" s="57" t="s">
        <v>579</v>
      </c>
      <c r="DJ289" s="57" t="s">
        <v>579</v>
      </c>
      <c r="DK289" s="57" t="s">
        <v>579</v>
      </c>
      <c r="DL289" s="57" t="s">
        <v>579</v>
      </c>
      <c r="DM289" s="57" t="s">
        <v>579</v>
      </c>
      <c r="DN289" s="57" t="s">
        <v>579</v>
      </c>
      <c r="DO289" s="57" t="s">
        <v>579</v>
      </c>
      <c r="DP289" s="57" t="s">
        <v>579</v>
      </c>
      <c r="DQ289" s="57" t="s">
        <v>579</v>
      </c>
      <c r="DR289" s="57" t="s">
        <v>579</v>
      </c>
      <c r="DS289" s="57" t="s">
        <v>579</v>
      </c>
      <c r="DT289" s="57" t="s">
        <v>579</v>
      </c>
      <c r="DU289" s="57" t="s">
        <v>579</v>
      </c>
      <c r="DV289" s="57" t="s">
        <v>579</v>
      </c>
      <c r="DW289" s="57" t="s">
        <v>579</v>
      </c>
      <c r="DX289" s="57" t="s">
        <v>579</v>
      </c>
      <c r="DY289" s="57" t="s">
        <v>579</v>
      </c>
      <c r="DZ289" s="57" t="s">
        <v>579</v>
      </c>
      <c r="EA289" s="57" t="s">
        <v>579</v>
      </c>
      <c r="EB289" s="57" t="s">
        <v>579</v>
      </c>
      <c r="EC289" s="57" t="s">
        <v>579</v>
      </c>
      <c r="ED289" s="57" t="s">
        <v>579</v>
      </c>
      <c r="EE289" s="57" t="s">
        <v>579</v>
      </c>
      <c r="EF289" s="57" t="s">
        <v>579</v>
      </c>
      <c r="EG289" s="57" t="s">
        <v>579</v>
      </c>
      <c r="EH289" s="57" t="s">
        <v>579</v>
      </c>
      <c r="EI289" s="57" t="s">
        <v>579</v>
      </c>
      <c r="EJ289" s="57" t="s">
        <v>579</v>
      </c>
      <c r="EK289" s="57" t="s">
        <v>579</v>
      </c>
      <c r="EL289" s="57" t="s">
        <v>579</v>
      </c>
      <c r="EM289" s="57" t="s">
        <v>579</v>
      </c>
      <c r="EN289" s="57" t="s">
        <v>579</v>
      </c>
      <c r="EO289" s="57" t="s">
        <v>579</v>
      </c>
      <c r="EP289" s="57" t="s">
        <v>579</v>
      </c>
      <c r="EQ289" s="57" t="s">
        <v>579</v>
      </c>
      <c r="ER289" s="57" t="s">
        <v>579</v>
      </c>
      <c r="ES289" s="57" t="s">
        <v>579</v>
      </c>
      <c r="ET289" s="57" t="s">
        <v>579</v>
      </c>
      <c r="EU289" s="57" t="s">
        <v>579</v>
      </c>
      <c r="EV289" s="57" t="s">
        <v>575</v>
      </c>
      <c r="EW289" s="57" t="s">
        <v>575</v>
      </c>
      <c r="EX289" s="57" t="s">
        <v>580</v>
      </c>
      <c r="EY289" s="57" t="s">
        <v>575</v>
      </c>
      <c r="EZ289" s="57" t="s">
        <v>575</v>
      </c>
      <c r="FA289" s="57" t="s">
        <v>575</v>
      </c>
    </row>
    <row r="290" spans="1:157" ht="14.25" x14ac:dyDescent="0.3">
      <c r="A290" s="52"/>
      <c r="B290" s="53"/>
      <c r="C290" s="54"/>
      <c r="D290" s="54"/>
      <c r="E290" s="54"/>
      <c r="F290" s="54"/>
      <c r="G290" s="54"/>
      <c r="H290" s="186"/>
      <c r="I290" s="54"/>
      <c r="J290" s="54"/>
      <c r="K290" s="54"/>
      <c r="L290" s="54"/>
      <c r="M290" s="54"/>
      <c r="N290" s="54"/>
      <c r="O290" s="54"/>
      <c r="P290" s="54"/>
      <c r="Q290" s="53" t="s">
        <v>574</v>
      </c>
      <c r="R290" s="53" t="s">
        <v>574</v>
      </c>
      <c r="S290" s="53" t="s">
        <v>574</v>
      </c>
      <c r="T290" s="53" t="s">
        <v>574</v>
      </c>
      <c r="U290" s="53" t="s">
        <v>574</v>
      </c>
      <c r="V290" s="53" t="s">
        <v>574</v>
      </c>
      <c r="W290" s="53" t="s">
        <v>574</v>
      </c>
      <c r="X290" s="53" t="s">
        <v>574</v>
      </c>
      <c r="Y290" s="53" t="s">
        <v>574</v>
      </c>
      <c r="Z290" s="53" t="s">
        <v>574</v>
      </c>
      <c r="AA290" s="53" t="s">
        <v>574</v>
      </c>
      <c r="AB290" s="53" t="s">
        <v>574</v>
      </c>
      <c r="AC290" s="53" t="s">
        <v>574</v>
      </c>
      <c r="AD290" s="54" t="s">
        <v>574</v>
      </c>
      <c r="AE290" s="54" t="s">
        <v>574</v>
      </c>
      <c r="AF290" s="54" t="s">
        <v>574</v>
      </c>
      <c r="AG290" s="53" t="s">
        <v>574</v>
      </c>
      <c r="AH290" s="53" t="s">
        <v>574</v>
      </c>
      <c r="AI290" s="53" t="s">
        <v>574</v>
      </c>
      <c r="AJ290" s="53" t="s">
        <v>574</v>
      </c>
      <c r="AK290" s="54"/>
      <c r="AL290" s="54"/>
      <c r="AM290" s="54"/>
      <c r="AN290" s="54"/>
      <c r="AO290" s="54"/>
      <c r="AP290" s="54"/>
      <c r="AQ290" s="54"/>
      <c r="AR290" s="54"/>
      <c r="AS290" s="54"/>
      <c r="AT290" s="54"/>
      <c r="AU290" s="54"/>
      <c r="AV290" s="54"/>
      <c r="AW290" s="54"/>
      <c r="AX290" s="54"/>
      <c r="AY290" s="54"/>
      <c r="AZ290" s="53" t="s">
        <v>576</v>
      </c>
      <c r="BA290" s="55" t="s">
        <v>576</v>
      </c>
      <c r="BB290" s="55" t="s">
        <v>576</v>
      </c>
      <c r="BC290" s="55" t="s">
        <v>576</v>
      </c>
      <c r="BD290" s="55" t="s">
        <v>576</v>
      </c>
      <c r="BE290" s="55" t="s">
        <v>576</v>
      </c>
      <c r="BF290" s="53" t="s">
        <v>576</v>
      </c>
      <c r="BG290" s="55" t="s">
        <v>576</v>
      </c>
      <c r="BH290" s="55" t="s">
        <v>576</v>
      </c>
      <c r="BI290" s="55" t="s">
        <v>576</v>
      </c>
      <c r="BJ290" s="53" t="s">
        <v>576</v>
      </c>
      <c r="BK290" s="55" t="s">
        <v>576</v>
      </c>
      <c r="BL290" s="55" t="s">
        <v>576</v>
      </c>
      <c r="BM290" s="53" t="s">
        <v>576</v>
      </c>
      <c r="BN290" s="53" t="s">
        <v>576</v>
      </c>
      <c r="BO290" s="53" t="s">
        <v>576</v>
      </c>
      <c r="BP290" s="55" t="s">
        <v>576</v>
      </c>
      <c r="BQ290" s="55" t="s">
        <v>576</v>
      </c>
      <c r="BR290" s="55" t="s">
        <v>576</v>
      </c>
      <c r="BS290" s="58" t="s">
        <v>576</v>
      </c>
      <c r="BT290" s="54" t="s">
        <v>581</v>
      </c>
      <c r="BU290" s="59" t="s">
        <v>581</v>
      </c>
      <c r="BV290" s="59" t="s">
        <v>581</v>
      </c>
      <c r="BW290" s="59" t="s">
        <v>581</v>
      </c>
      <c r="BX290" s="59" t="s">
        <v>582</v>
      </c>
      <c r="BY290" s="59" t="s">
        <v>582</v>
      </c>
      <c r="BZ290" s="59" t="s">
        <v>583</v>
      </c>
      <c r="CA290" s="59" t="s">
        <v>584</v>
      </c>
      <c r="CB290" s="59" t="s">
        <v>581</v>
      </c>
      <c r="CC290" s="59" t="s">
        <v>581</v>
      </c>
      <c r="CD290" s="59" t="s">
        <v>581</v>
      </c>
      <c r="CE290" s="59" t="s">
        <v>581</v>
      </c>
      <c r="CF290" s="59" t="s">
        <v>582</v>
      </c>
      <c r="CG290" s="59" t="s">
        <v>582</v>
      </c>
      <c r="CH290" s="59" t="s">
        <v>583</v>
      </c>
      <c r="CI290" s="59" t="s">
        <v>577</v>
      </c>
      <c r="CJ290" s="59" t="s">
        <v>585</v>
      </c>
      <c r="CK290" s="59" t="s">
        <v>581</v>
      </c>
      <c r="CL290" s="59" t="s">
        <v>586</v>
      </c>
      <c r="CM290" s="59" t="s">
        <v>586</v>
      </c>
      <c r="CN290" s="59" t="s">
        <v>582</v>
      </c>
      <c r="CO290" s="59" t="s">
        <v>587</v>
      </c>
      <c r="CP290" s="59" t="s">
        <v>588</v>
      </c>
      <c r="CQ290" s="59" t="s">
        <v>589</v>
      </c>
      <c r="CR290" s="59" t="s">
        <v>590</v>
      </c>
      <c r="CS290" s="59" t="s">
        <v>591</v>
      </c>
      <c r="CT290" s="59" t="s">
        <v>592</v>
      </c>
      <c r="CU290" s="59" t="s">
        <v>585</v>
      </c>
      <c r="CV290" s="59" t="s">
        <v>581</v>
      </c>
      <c r="CW290" s="59" t="s">
        <v>586</v>
      </c>
      <c r="CX290" s="59" t="s">
        <v>586</v>
      </c>
      <c r="CY290" s="59" t="s">
        <v>582</v>
      </c>
      <c r="CZ290" s="59" t="s">
        <v>587</v>
      </c>
      <c r="DA290" s="59" t="s">
        <v>588</v>
      </c>
      <c r="DB290" s="59" t="s">
        <v>589</v>
      </c>
      <c r="DC290" s="59" t="s">
        <v>590</v>
      </c>
      <c r="DD290" s="59" t="s">
        <v>591</v>
      </c>
      <c r="DE290" s="59" t="s">
        <v>592</v>
      </c>
      <c r="DF290" s="59" t="s">
        <v>593</v>
      </c>
      <c r="DG290" s="59" t="s">
        <v>581</v>
      </c>
      <c r="DH290" s="59" t="s">
        <v>582</v>
      </c>
      <c r="DI290" s="59" t="s">
        <v>583</v>
      </c>
      <c r="DJ290" s="59" t="s">
        <v>594</v>
      </c>
      <c r="DK290" s="59" t="s">
        <v>581</v>
      </c>
      <c r="DL290" s="59" t="s">
        <v>581</v>
      </c>
      <c r="DM290" s="59" t="s">
        <v>581</v>
      </c>
      <c r="DN290" s="59" t="s">
        <v>581</v>
      </c>
      <c r="DO290" s="59" t="s">
        <v>582</v>
      </c>
      <c r="DP290" s="59" t="s">
        <v>582</v>
      </c>
      <c r="DQ290" s="59" t="s">
        <v>582</v>
      </c>
      <c r="DR290" s="59" t="s">
        <v>583</v>
      </c>
      <c r="DS290" s="59" t="s">
        <v>583</v>
      </c>
      <c r="DT290" s="59" t="s">
        <v>594</v>
      </c>
      <c r="DU290" s="59" t="s">
        <v>581</v>
      </c>
      <c r="DV290" s="59" t="s">
        <v>581</v>
      </c>
      <c r="DW290" s="59" t="s">
        <v>581</v>
      </c>
      <c r="DX290" s="59" t="s">
        <v>581</v>
      </c>
      <c r="DY290" s="59" t="s">
        <v>581</v>
      </c>
      <c r="DZ290" s="59" t="s">
        <v>581</v>
      </c>
      <c r="EA290" s="59" t="s">
        <v>581</v>
      </c>
      <c r="EB290" s="59" t="s">
        <v>581</v>
      </c>
      <c r="EC290" s="59" t="s">
        <v>581</v>
      </c>
      <c r="ED290" s="59" t="s">
        <v>581</v>
      </c>
      <c r="EE290" s="59" t="s">
        <v>582</v>
      </c>
      <c r="EF290" s="59" t="s">
        <v>582</v>
      </c>
      <c r="EG290" s="59" t="s">
        <v>582</v>
      </c>
      <c r="EH290" s="59" t="s">
        <v>582</v>
      </c>
      <c r="EI290" s="59" t="s">
        <v>582</v>
      </c>
      <c r="EJ290" s="59" t="s">
        <v>582</v>
      </c>
      <c r="EK290" s="59" t="s">
        <v>583</v>
      </c>
      <c r="EL290" s="59" t="s">
        <v>583</v>
      </c>
      <c r="EM290" s="59" t="s">
        <v>583</v>
      </c>
      <c r="EN290" s="59" t="s">
        <v>594</v>
      </c>
      <c r="EO290" s="59" t="s">
        <v>581</v>
      </c>
      <c r="EP290" s="59" t="s">
        <v>581</v>
      </c>
      <c r="EQ290" s="59" t="s">
        <v>581</v>
      </c>
      <c r="ER290" s="59" t="s">
        <v>581</v>
      </c>
      <c r="ES290" s="59" t="s">
        <v>582</v>
      </c>
      <c r="ET290" s="59" t="s">
        <v>582</v>
      </c>
      <c r="EU290" s="59" t="s">
        <v>583</v>
      </c>
      <c r="EV290" s="59" t="s">
        <v>595</v>
      </c>
      <c r="EW290" s="59" t="s">
        <v>595</v>
      </c>
      <c r="EX290" s="59" t="s">
        <v>593</v>
      </c>
      <c r="EY290" s="59" t="s">
        <v>596</v>
      </c>
      <c r="EZ290" s="59" t="s">
        <v>596</v>
      </c>
      <c r="FA290" s="59" t="s">
        <v>596</v>
      </c>
    </row>
    <row r="291" spans="1:157" ht="14.25" x14ac:dyDescent="0.3">
      <c r="A291" s="52"/>
      <c r="B291" s="53"/>
      <c r="C291" s="53"/>
      <c r="D291" s="53"/>
      <c r="E291" s="53"/>
      <c r="F291" s="53"/>
      <c r="G291" s="53" t="s">
        <v>574</v>
      </c>
      <c r="H291" s="185" t="s">
        <v>574</v>
      </c>
      <c r="I291" s="53" t="s">
        <v>574</v>
      </c>
      <c r="J291" s="53" t="s">
        <v>574</v>
      </c>
      <c r="K291" s="53" t="s">
        <v>574</v>
      </c>
      <c r="L291" s="54" t="s">
        <v>574</v>
      </c>
      <c r="M291" s="53" t="s">
        <v>574</v>
      </c>
      <c r="N291" s="53" t="s">
        <v>574</v>
      </c>
      <c r="O291" s="53" t="s">
        <v>574</v>
      </c>
      <c r="P291" s="53" t="s">
        <v>574</v>
      </c>
      <c r="Q291" s="53" t="s">
        <v>597</v>
      </c>
      <c r="R291" s="53" t="s">
        <v>597</v>
      </c>
      <c r="S291" s="53" t="s">
        <v>597</v>
      </c>
      <c r="T291" s="53" t="s">
        <v>597</v>
      </c>
      <c r="U291" s="53" t="s">
        <v>597</v>
      </c>
      <c r="V291" s="53" t="s">
        <v>597</v>
      </c>
      <c r="W291" s="53" t="s">
        <v>597</v>
      </c>
      <c r="X291" s="53" t="s">
        <v>597</v>
      </c>
      <c r="Y291" s="53" t="s">
        <v>597</v>
      </c>
      <c r="Z291" s="53" t="s">
        <v>597</v>
      </c>
      <c r="AA291" s="53" t="s">
        <v>598</v>
      </c>
      <c r="AB291" s="53" t="s">
        <v>598</v>
      </c>
      <c r="AC291" s="53" t="s">
        <v>598</v>
      </c>
      <c r="AD291" s="54" t="s">
        <v>598</v>
      </c>
      <c r="AE291" s="54" t="s">
        <v>598</v>
      </c>
      <c r="AF291" s="54" t="s">
        <v>598</v>
      </c>
      <c r="AG291" s="53" t="s">
        <v>599</v>
      </c>
      <c r="AH291" s="53" t="s">
        <v>599</v>
      </c>
      <c r="AI291" s="53" t="s">
        <v>599</v>
      </c>
      <c r="AJ291" s="53" t="s">
        <v>600</v>
      </c>
      <c r="AK291" s="53"/>
      <c r="AL291" s="54"/>
      <c r="AM291" s="54"/>
      <c r="AN291" s="54"/>
      <c r="AO291" s="54"/>
      <c r="AP291" s="55" t="s">
        <v>576</v>
      </c>
      <c r="AQ291" s="55" t="s">
        <v>576</v>
      </c>
      <c r="AR291" s="55" t="s">
        <v>576</v>
      </c>
      <c r="AS291" s="55" t="s">
        <v>576</v>
      </c>
      <c r="AT291" s="55" t="s">
        <v>576</v>
      </c>
      <c r="AU291" s="55" t="s">
        <v>576</v>
      </c>
      <c r="AV291" s="53" t="s">
        <v>576</v>
      </c>
      <c r="AW291" s="53" t="s">
        <v>576</v>
      </c>
      <c r="AX291" s="55" t="s">
        <v>576</v>
      </c>
      <c r="AY291" s="53" t="s">
        <v>576</v>
      </c>
      <c r="AZ291" s="53" t="s">
        <v>597</v>
      </c>
      <c r="BA291" s="53" t="s">
        <v>597</v>
      </c>
      <c r="BB291" s="53" t="s">
        <v>597</v>
      </c>
      <c r="BC291" s="53" t="s">
        <v>597</v>
      </c>
      <c r="BD291" s="53" t="s">
        <v>597</v>
      </c>
      <c r="BE291" s="53" t="s">
        <v>597</v>
      </c>
      <c r="BF291" s="53" t="s">
        <v>597</v>
      </c>
      <c r="BG291" s="53" t="s">
        <v>597</v>
      </c>
      <c r="BH291" s="53" t="s">
        <v>597</v>
      </c>
      <c r="BI291" s="53" t="s">
        <v>597</v>
      </c>
      <c r="BJ291" s="53" t="s">
        <v>598</v>
      </c>
      <c r="BK291" s="53" t="s">
        <v>598</v>
      </c>
      <c r="BL291" s="53" t="s">
        <v>598</v>
      </c>
      <c r="BM291" s="54" t="s">
        <v>598</v>
      </c>
      <c r="BN291" s="54" t="s">
        <v>598</v>
      </c>
      <c r="BO291" s="54" t="s">
        <v>598</v>
      </c>
      <c r="BP291" s="53" t="s">
        <v>599</v>
      </c>
      <c r="BQ291" s="53" t="s">
        <v>599</v>
      </c>
      <c r="BR291" s="53" t="s">
        <v>599</v>
      </c>
      <c r="BS291" s="60" t="s">
        <v>600</v>
      </c>
      <c r="BT291" s="53" t="s">
        <v>581</v>
      </c>
      <c r="BU291" s="59" t="s">
        <v>581</v>
      </c>
      <c r="BV291" s="59" t="s">
        <v>582</v>
      </c>
      <c r="BW291" s="59" t="s">
        <v>582</v>
      </c>
      <c r="BX291" s="59" t="s">
        <v>583</v>
      </c>
      <c r="BY291" s="59" t="s">
        <v>583</v>
      </c>
      <c r="BZ291" s="59" t="s">
        <v>583</v>
      </c>
      <c r="CA291" s="59" t="s">
        <v>601</v>
      </c>
      <c r="CB291" s="59" t="s">
        <v>581</v>
      </c>
      <c r="CC291" s="59" t="s">
        <v>581</v>
      </c>
      <c r="CD291" s="59" t="s">
        <v>582</v>
      </c>
      <c r="CE291" s="59" t="s">
        <v>582</v>
      </c>
      <c r="CF291" s="59" t="s">
        <v>583</v>
      </c>
      <c r="CG291" s="59" t="s">
        <v>583</v>
      </c>
      <c r="CH291" s="59" t="s">
        <v>583</v>
      </c>
      <c r="CI291" s="59" t="s">
        <v>601</v>
      </c>
      <c r="CJ291" s="59" t="s">
        <v>586</v>
      </c>
      <c r="CK291" s="59" t="s">
        <v>586</v>
      </c>
      <c r="CL291" s="59" t="s">
        <v>587</v>
      </c>
      <c r="CM291" s="59" t="s">
        <v>588</v>
      </c>
      <c r="CN291" s="59" t="s">
        <v>588</v>
      </c>
      <c r="CO291" s="59" t="s">
        <v>602</v>
      </c>
      <c r="CP291" s="59" t="s">
        <v>603</v>
      </c>
      <c r="CQ291" s="59" t="s">
        <v>604</v>
      </c>
      <c r="CR291" s="59" t="s">
        <v>604</v>
      </c>
      <c r="CS291" s="59" t="s">
        <v>604</v>
      </c>
      <c r="CT291" s="59" t="s">
        <v>604</v>
      </c>
      <c r="CU291" s="59" t="s">
        <v>586</v>
      </c>
      <c r="CV291" s="59" t="s">
        <v>586</v>
      </c>
      <c r="CW291" s="59" t="s">
        <v>587</v>
      </c>
      <c r="CX291" s="59" t="s">
        <v>588</v>
      </c>
      <c r="CY291" s="59" t="s">
        <v>588</v>
      </c>
      <c r="CZ291" s="59" t="s">
        <v>602</v>
      </c>
      <c r="DA291" s="59" t="s">
        <v>603</v>
      </c>
      <c r="DB291" s="59" t="s">
        <v>604</v>
      </c>
      <c r="DC291" s="59" t="s">
        <v>604</v>
      </c>
      <c r="DD291" s="59" t="s">
        <v>604</v>
      </c>
      <c r="DE291" s="59" t="s">
        <v>604</v>
      </c>
      <c r="DF291" s="59"/>
      <c r="DG291" s="59"/>
      <c r="DH291" s="59"/>
      <c r="DI291" s="59"/>
      <c r="DJ291" s="59"/>
      <c r="DK291" s="59" t="s">
        <v>581</v>
      </c>
      <c r="DL291" s="59" t="s">
        <v>582</v>
      </c>
      <c r="DM291" s="59" t="s">
        <v>583</v>
      </c>
      <c r="DN291" s="59" t="s">
        <v>594</v>
      </c>
      <c r="DO291" s="59" t="s">
        <v>582</v>
      </c>
      <c r="DP291" s="59" t="s">
        <v>583</v>
      </c>
      <c r="DQ291" s="59" t="s">
        <v>594</v>
      </c>
      <c r="DR291" s="59" t="s">
        <v>583</v>
      </c>
      <c r="DS291" s="59" t="s">
        <v>594</v>
      </c>
      <c r="DT291" s="59" t="s">
        <v>594</v>
      </c>
      <c r="DU291" s="59" t="s">
        <v>581</v>
      </c>
      <c r="DV291" s="59" t="s">
        <v>581</v>
      </c>
      <c r="DW291" s="59" t="s">
        <v>581</v>
      </c>
      <c r="DX291" s="59" t="s">
        <v>581</v>
      </c>
      <c r="DY291" s="59" t="s">
        <v>582</v>
      </c>
      <c r="DZ291" s="59" t="s">
        <v>582</v>
      </c>
      <c r="EA291" s="59" t="s">
        <v>582</v>
      </c>
      <c r="EB291" s="59" t="s">
        <v>583</v>
      </c>
      <c r="EC291" s="59" t="s">
        <v>583</v>
      </c>
      <c r="ED291" s="59" t="s">
        <v>594</v>
      </c>
      <c r="EE291" s="59" t="s">
        <v>582</v>
      </c>
      <c r="EF291" s="59" t="s">
        <v>582</v>
      </c>
      <c r="EG291" s="59" t="s">
        <v>582</v>
      </c>
      <c r="EH291" s="59" t="s">
        <v>583</v>
      </c>
      <c r="EI291" s="59" t="s">
        <v>583</v>
      </c>
      <c r="EJ291" s="59" t="s">
        <v>594</v>
      </c>
      <c r="EK291" s="59" t="s">
        <v>583</v>
      </c>
      <c r="EL291" s="59" t="s">
        <v>583</v>
      </c>
      <c r="EM291" s="59" t="s">
        <v>594</v>
      </c>
      <c r="EN291" s="59" t="s">
        <v>594</v>
      </c>
      <c r="EO291" s="59" t="s">
        <v>581</v>
      </c>
      <c r="EP291" s="59" t="s">
        <v>581</v>
      </c>
      <c r="EQ291" s="59" t="s">
        <v>582</v>
      </c>
      <c r="ER291" s="59" t="s">
        <v>582</v>
      </c>
      <c r="ES291" s="59" t="s">
        <v>583</v>
      </c>
      <c r="ET291" s="59" t="s">
        <v>583</v>
      </c>
      <c r="EU291" s="59" t="s">
        <v>583</v>
      </c>
      <c r="EV291" s="59" t="s">
        <v>601</v>
      </c>
      <c r="EW291" s="59" t="s">
        <v>605</v>
      </c>
      <c r="EX291" s="59"/>
      <c r="EY291" s="59" t="s">
        <v>606</v>
      </c>
      <c r="EZ291" s="59" t="s">
        <v>607</v>
      </c>
      <c r="FA291" s="59" t="s">
        <v>608</v>
      </c>
    </row>
    <row r="292" spans="1:157" ht="14.25" x14ac:dyDescent="0.3">
      <c r="A292" s="52"/>
      <c r="B292" s="53"/>
      <c r="C292" s="53" t="s">
        <v>574</v>
      </c>
      <c r="D292" s="53" t="s">
        <v>574</v>
      </c>
      <c r="E292" s="53" t="s">
        <v>609</v>
      </c>
      <c r="F292" s="53" t="s">
        <v>574</v>
      </c>
      <c r="G292" s="53" t="s">
        <v>597</v>
      </c>
      <c r="H292" s="185" t="s">
        <v>597</v>
      </c>
      <c r="I292" s="53" t="s">
        <v>597</v>
      </c>
      <c r="J292" s="53" t="s">
        <v>597</v>
      </c>
      <c r="K292" s="53" t="s">
        <v>598</v>
      </c>
      <c r="L292" s="54" t="s">
        <v>598</v>
      </c>
      <c r="M292" s="53" t="s">
        <v>598</v>
      </c>
      <c r="N292" s="53" t="s">
        <v>599</v>
      </c>
      <c r="O292" s="53" t="s">
        <v>599</v>
      </c>
      <c r="P292" s="53" t="s">
        <v>600</v>
      </c>
      <c r="Q292" s="53" t="s">
        <v>597</v>
      </c>
      <c r="R292" s="53" t="s">
        <v>597</v>
      </c>
      <c r="S292" s="53" t="s">
        <v>597</v>
      </c>
      <c r="T292" s="53" t="s">
        <v>597</v>
      </c>
      <c r="U292" s="53" t="s">
        <v>598</v>
      </c>
      <c r="V292" s="53" t="s">
        <v>598</v>
      </c>
      <c r="W292" s="53" t="s">
        <v>598</v>
      </c>
      <c r="X292" s="53" t="s">
        <v>599</v>
      </c>
      <c r="Y292" s="53" t="s">
        <v>599</v>
      </c>
      <c r="Z292" s="53" t="s">
        <v>600</v>
      </c>
      <c r="AA292" s="53" t="s">
        <v>598</v>
      </c>
      <c r="AB292" s="53" t="s">
        <v>598</v>
      </c>
      <c r="AC292" s="53" t="s">
        <v>598</v>
      </c>
      <c r="AD292" s="54" t="s">
        <v>599</v>
      </c>
      <c r="AE292" s="54" t="s">
        <v>599</v>
      </c>
      <c r="AF292" s="54" t="s">
        <v>600</v>
      </c>
      <c r="AG292" s="53" t="s">
        <v>599</v>
      </c>
      <c r="AH292" s="53" t="s">
        <v>599</v>
      </c>
      <c r="AI292" s="53" t="s">
        <v>600</v>
      </c>
      <c r="AJ292" s="53" t="s">
        <v>600</v>
      </c>
      <c r="AK292" s="53"/>
      <c r="AL292" s="55" t="s">
        <v>576</v>
      </c>
      <c r="AM292" s="55" t="s">
        <v>576</v>
      </c>
      <c r="AN292" s="53" t="s">
        <v>576</v>
      </c>
      <c r="AO292" s="55" t="s">
        <v>576</v>
      </c>
      <c r="AP292" s="53" t="s">
        <v>597</v>
      </c>
      <c r="AQ292" s="53" t="s">
        <v>597</v>
      </c>
      <c r="AR292" s="53" t="s">
        <v>597</v>
      </c>
      <c r="AS292" s="53" t="s">
        <v>597</v>
      </c>
      <c r="AT292" s="53" t="s">
        <v>598</v>
      </c>
      <c r="AU292" s="54" t="s">
        <v>598</v>
      </c>
      <c r="AV292" s="53" t="s">
        <v>598</v>
      </c>
      <c r="AW292" s="53" t="s">
        <v>599</v>
      </c>
      <c r="AX292" s="53" t="s">
        <v>599</v>
      </c>
      <c r="AY292" s="53" t="s">
        <v>600</v>
      </c>
      <c r="AZ292" s="53" t="s">
        <v>597</v>
      </c>
      <c r="BA292" s="53" t="s">
        <v>597</v>
      </c>
      <c r="BB292" s="53" t="s">
        <v>597</v>
      </c>
      <c r="BC292" s="53" t="s">
        <v>597</v>
      </c>
      <c r="BD292" s="53" t="s">
        <v>598</v>
      </c>
      <c r="BE292" s="53" t="s">
        <v>598</v>
      </c>
      <c r="BF292" s="53" t="s">
        <v>598</v>
      </c>
      <c r="BG292" s="53" t="s">
        <v>599</v>
      </c>
      <c r="BH292" s="53" t="s">
        <v>599</v>
      </c>
      <c r="BI292" s="53" t="s">
        <v>600</v>
      </c>
      <c r="BJ292" s="53" t="s">
        <v>598</v>
      </c>
      <c r="BK292" s="53" t="s">
        <v>598</v>
      </c>
      <c r="BL292" s="53" t="s">
        <v>598</v>
      </c>
      <c r="BM292" s="54" t="s">
        <v>599</v>
      </c>
      <c r="BN292" s="54" t="s">
        <v>599</v>
      </c>
      <c r="BO292" s="54" t="s">
        <v>600</v>
      </c>
      <c r="BP292" s="53" t="s">
        <v>599</v>
      </c>
      <c r="BQ292" s="53" t="s">
        <v>599</v>
      </c>
      <c r="BR292" s="53" t="s">
        <v>600</v>
      </c>
      <c r="BS292" s="60" t="s">
        <v>600</v>
      </c>
      <c r="BT292" s="53" t="s">
        <v>582</v>
      </c>
      <c r="BU292" s="59" t="s">
        <v>582</v>
      </c>
      <c r="BV292" s="59" t="s">
        <v>582</v>
      </c>
      <c r="BW292" s="59" t="s">
        <v>583</v>
      </c>
      <c r="BX292" s="59" t="s">
        <v>583</v>
      </c>
      <c r="BY292" s="59" t="s">
        <v>594</v>
      </c>
      <c r="BZ292" s="59" t="s">
        <v>594</v>
      </c>
      <c r="CA292" s="59" t="s">
        <v>604</v>
      </c>
      <c r="CB292" s="59" t="s">
        <v>582</v>
      </c>
      <c r="CC292" s="59" t="s">
        <v>582</v>
      </c>
      <c r="CD292" s="59" t="s">
        <v>582</v>
      </c>
      <c r="CE292" s="59" t="s">
        <v>583</v>
      </c>
      <c r="CF292" s="59" t="s">
        <v>583</v>
      </c>
      <c r="CG292" s="59" t="s">
        <v>594</v>
      </c>
      <c r="CH292" s="59" t="s">
        <v>594</v>
      </c>
      <c r="CI292" s="59" t="s">
        <v>604</v>
      </c>
      <c r="CJ292" s="59" t="s">
        <v>583</v>
      </c>
      <c r="CK292" s="59" t="s">
        <v>588</v>
      </c>
      <c r="CL292" s="59" t="s">
        <v>610</v>
      </c>
      <c r="CM292" s="59" t="s">
        <v>594</v>
      </c>
      <c r="CN292" s="59" t="s">
        <v>602</v>
      </c>
      <c r="CO292" s="59" t="s">
        <v>610</v>
      </c>
      <c r="CP292" s="59" t="s">
        <v>610</v>
      </c>
      <c r="CQ292" s="59" t="s">
        <v>611</v>
      </c>
      <c r="CR292" s="59" t="s">
        <v>611</v>
      </c>
      <c r="CS292" s="59" t="s">
        <v>611</v>
      </c>
      <c r="CT292" s="59" t="s">
        <v>612</v>
      </c>
      <c r="CU292" s="59" t="s">
        <v>583</v>
      </c>
      <c r="CV292" s="59" t="s">
        <v>588</v>
      </c>
      <c r="CW292" s="59" t="s">
        <v>610</v>
      </c>
      <c r="CX292" s="59" t="s">
        <v>594</v>
      </c>
      <c r="CY292" s="59" t="s">
        <v>602</v>
      </c>
      <c r="CZ292" s="59" t="s">
        <v>610</v>
      </c>
      <c r="DA292" s="59" t="s">
        <v>610</v>
      </c>
      <c r="DB292" s="59" t="s">
        <v>611</v>
      </c>
      <c r="DC292" s="59" t="s">
        <v>611</v>
      </c>
      <c r="DD292" s="59" t="s">
        <v>611</v>
      </c>
      <c r="DE292" s="59" t="s">
        <v>613</v>
      </c>
      <c r="DF292" s="59"/>
      <c r="DG292" s="59"/>
      <c r="DH292" s="59"/>
      <c r="DI292" s="59"/>
      <c r="DJ292" s="59"/>
      <c r="DK292" s="59"/>
      <c r="DL292" s="59"/>
      <c r="DM292" s="59"/>
      <c r="DN292" s="59"/>
      <c r="DO292" s="59"/>
      <c r="DP292" s="59"/>
      <c r="DQ292" s="59"/>
      <c r="DR292" s="59"/>
      <c r="DS292" s="59"/>
      <c r="DT292" s="59"/>
      <c r="DU292" s="59" t="s">
        <v>614</v>
      </c>
      <c r="DV292" s="59" t="s">
        <v>582</v>
      </c>
      <c r="DW292" s="59" t="s">
        <v>583</v>
      </c>
      <c r="DX292" s="59" t="s">
        <v>594</v>
      </c>
      <c r="DY292" s="59" t="s">
        <v>582</v>
      </c>
      <c r="DZ292" s="59" t="s">
        <v>583</v>
      </c>
      <c r="EA292" s="59" t="s">
        <v>594</v>
      </c>
      <c r="EB292" s="59" t="s">
        <v>583</v>
      </c>
      <c r="EC292" s="59" t="s">
        <v>594</v>
      </c>
      <c r="ED292" s="59" t="s">
        <v>594</v>
      </c>
      <c r="EE292" s="59" t="s">
        <v>582</v>
      </c>
      <c r="EF292" s="59" t="s">
        <v>583</v>
      </c>
      <c r="EG292" s="59" t="s">
        <v>594</v>
      </c>
      <c r="EH292" s="59" t="s">
        <v>583</v>
      </c>
      <c r="EI292" s="59" t="s">
        <v>594</v>
      </c>
      <c r="EJ292" s="59" t="s">
        <v>594</v>
      </c>
      <c r="EK292" s="59" t="s">
        <v>583</v>
      </c>
      <c r="EL292" s="59" t="s">
        <v>594</v>
      </c>
      <c r="EM292" s="59" t="s">
        <v>594</v>
      </c>
      <c r="EN292" s="59" t="s">
        <v>594</v>
      </c>
      <c r="EO292" s="59" t="s">
        <v>582</v>
      </c>
      <c r="EP292" s="59" t="s">
        <v>582</v>
      </c>
      <c r="EQ292" s="59" t="s">
        <v>582</v>
      </c>
      <c r="ER292" s="59" t="s">
        <v>583</v>
      </c>
      <c r="ES292" s="59" t="s">
        <v>583</v>
      </c>
      <c r="ET292" s="59" t="s">
        <v>594</v>
      </c>
      <c r="EU292" s="59" t="s">
        <v>594</v>
      </c>
      <c r="EV292" s="59" t="s">
        <v>604</v>
      </c>
      <c r="EW292" s="59" t="s">
        <v>604</v>
      </c>
      <c r="EX292" s="59"/>
      <c r="EY292" s="59" t="s">
        <v>604</v>
      </c>
      <c r="EZ292" s="59" t="s">
        <v>604</v>
      </c>
      <c r="FA292" s="59" t="s">
        <v>604</v>
      </c>
    </row>
    <row r="293" spans="1:157" ht="15" thickBot="1" x14ac:dyDescent="0.35">
      <c r="A293" s="61" t="s">
        <v>615</v>
      </c>
      <c r="B293" s="62" t="s">
        <v>572</v>
      </c>
      <c r="C293" s="62" t="s">
        <v>581</v>
      </c>
      <c r="D293" s="62" t="s">
        <v>616</v>
      </c>
      <c r="E293" s="62" t="s">
        <v>617</v>
      </c>
      <c r="F293" s="62" t="s">
        <v>618</v>
      </c>
      <c r="G293" s="62" t="s">
        <v>581</v>
      </c>
      <c r="H293" s="187" t="s">
        <v>616</v>
      </c>
      <c r="I293" s="62" t="s">
        <v>617</v>
      </c>
      <c r="J293" s="62" t="s">
        <v>618</v>
      </c>
      <c r="K293" s="62" t="s">
        <v>616</v>
      </c>
      <c r="L293" s="63" t="s">
        <v>617</v>
      </c>
      <c r="M293" s="62" t="s">
        <v>618</v>
      </c>
      <c r="N293" s="62" t="s">
        <v>617</v>
      </c>
      <c r="O293" s="62" t="s">
        <v>618</v>
      </c>
      <c r="P293" s="62" t="s">
        <v>618</v>
      </c>
      <c r="Q293" s="62" t="s">
        <v>597</v>
      </c>
      <c r="R293" s="62" t="s">
        <v>616</v>
      </c>
      <c r="S293" s="62" t="s">
        <v>599</v>
      </c>
      <c r="T293" s="62" t="s">
        <v>618</v>
      </c>
      <c r="U293" s="62" t="s">
        <v>616</v>
      </c>
      <c r="V293" s="62" t="s">
        <v>617</v>
      </c>
      <c r="W293" s="62" t="s">
        <v>618</v>
      </c>
      <c r="X293" s="62" t="s">
        <v>617</v>
      </c>
      <c r="Y293" s="62" t="s">
        <v>618</v>
      </c>
      <c r="Z293" s="62" t="s">
        <v>618</v>
      </c>
      <c r="AA293" s="62" t="s">
        <v>616</v>
      </c>
      <c r="AB293" s="62" t="s">
        <v>617</v>
      </c>
      <c r="AC293" s="62" t="s">
        <v>618</v>
      </c>
      <c r="AD293" s="63" t="s">
        <v>617</v>
      </c>
      <c r="AE293" s="63" t="s">
        <v>618</v>
      </c>
      <c r="AF293" s="63" t="s">
        <v>618</v>
      </c>
      <c r="AG293" s="62" t="s">
        <v>617</v>
      </c>
      <c r="AH293" s="62" t="s">
        <v>618</v>
      </c>
      <c r="AI293" s="62" t="s">
        <v>618</v>
      </c>
      <c r="AJ293" s="62" t="s">
        <v>618</v>
      </c>
      <c r="AK293" s="64" t="s">
        <v>619</v>
      </c>
      <c r="AL293" s="62" t="s">
        <v>581</v>
      </c>
      <c r="AM293" s="62" t="s">
        <v>616</v>
      </c>
      <c r="AN293" s="62" t="s">
        <v>617</v>
      </c>
      <c r="AO293" s="62" t="s">
        <v>618</v>
      </c>
      <c r="AP293" s="62" t="s">
        <v>581</v>
      </c>
      <c r="AQ293" s="62" t="s">
        <v>616</v>
      </c>
      <c r="AR293" s="62" t="s">
        <v>617</v>
      </c>
      <c r="AS293" s="62" t="s">
        <v>618</v>
      </c>
      <c r="AT293" s="62" t="s">
        <v>616</v>
      </c>
      <c r="AU293" s="63" t="s">
        <v>617</v>
      </c>
      <c r="AV293" s="62" t="s">
        <v>618</v>
      </c>
      <c r="AW293" s="62" t="s">
        <v>617</v>
      </c>
      <c r="AX293" s="62" t="s">
        <v>618</v>
      </c>
      <c r="AY293" s="62" t="s">
        <v>618</v>
      </c>
      <c r="AZ293" s="62" t="s">
        <v>581</v>
      </c>
      <c r="BA293" s="62" t="s">
        <v>616</v>
      </c>
      <c r="BB293" s="62" t="s">
        <v>617</v>
      </c>
      <c r="BC293" s="62" t="s">
        <v>618</v>
      </c>
      <c r="BD293" s="62" t="s">
        <v>616</v>
      </c>
      <c r="BE293" s="62" t="s">
        <v>620</v>
      </c>
      <c r="BF293" s="62" t="s">
        <v>618</v>
      </c>
      <c r="BG293" s="62" t="s">
        <v>617</v>
      </c>
      <c r="BH293" s="62" t="s">
        <v>618</v>
      </c>
      <c r="BI293" s="62" t="s">
        <v>618</v>
      </c>
      <c r="BJ293" s="62" t="s">
        <v>616</v>
      </c>
      <c r="BK293" s="62" t="s">
        <v>617</v>
      </c>
      <c r="BL293" s="62" t="s">
        <v>618</v>
      </c>
      <c r="BM293" s="63" t="s">
        <v>617</v>
      </c>
      <c r="BN293" s="63" t="s">
        <v>618</v>
      </c>
      <c r="BO293" s="63" t="s">
        <v>618</v>
      </c>
      <c r="BP293" s="62" t="s">
        <v>617</v>
      </c>
      <c r="BQ293" s="62" t="s">
        <v>618</v>
      </c>
      <c r="BR293" s="62" t="s">
        <v>618</v>
      </c>
      <c r="BS293" s="65" t="s">
        <v>618</v>
      </c>
      <c r="BT293" s="62" t="s">
        <v>582</v>
      </c>
      <c r="BU293" s="66" t="s">
        <v>583</v>
      </c>
      <c r="BV293" s="66" t="s">
        <v>583</v>
      </c>
      <c r="BW293" s="66" t="s">
        <v>583</v>
      </c>
      <c r="BX293" s="66" t="s">
        <v>594</v>
      </c>
      <c r="BY293" s="66" t="s">
        <v>594</v>
      </c>
      <c r="BZ293" s="66" t="s">
        <v>594</v>
      </c>
      <c r="CA293" s="66" t="s">
        <v>611</v>
      </c>
      <c r="CB293" s="66" t="s">
        <v>582</v>
      </c>
      <c r="CC293" s="66" t="s">
        <v>583</v>
      </c>
      <c r="CD293" s="66" t="s">
        <v>583</v>
      </c>
      <c r="CE293" s="66" t="s">
        <v>583</v>
      </c>
      <c r="CF293" s="66" t="s">
        <v>594</v>
      </c>
      <c r="CG293" s="66" t="s">
        <v>594</v>
      </c>
      <c r="CH293" s="66" t="s">
        <v>594</v>
      </c>
      <c r="CI293" s="66" t="s">
        <v>611</v>
      </c>
      <c r="CJ293" s="66" t="s">
        <v>610</v>
      </c>
      <c r="CK293" s="66" t="s">
        <v>610</v>
      </c>
      <c r="CL293" s="66" t="s">
        <v>610</v>
      </c>
      <c r="CM293" s="66" t="s">
        <v>610</v>
      </c>
      <c r="CN293" s="66" t="s">
        <v>610</v>
      </c>
      <c r="CO293" s="66" t="s">
        <v>610</v>
      </c>
      <c r="CP293" s="66" t="s">
        <v>610</v>
      </c>
      <c r="CQ293" s="66"/>
      <c r="CR293" s="66"/>
      <c r="CS293" s="66"/>
      <c r="CT293" s="66"/>
      <c r="CU293" s="66" t="s">
        <v>610</v>
      </c>
      <c r="CV293" s="66" t="s">
        <v>610</v>
      </c>
      <c r="CW293" s="66" t="s">
        <v>610</v>
      </c>
      <c r="CX293" s="66" t="s">
        <v>610</v>
      </c>
      <c r="CY293" s="66" t="s">
        <v>610</v>
      </c>
      <c r="CZ293" s="66" t="s">
        <v>610</v>
      </c>
      <c r="DA293" s="66" t="s">
        <v>610</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582</v>
      </c>
      <c r="EP293" s="66" t="s">
        <v>583</v>
      </c>
      <c r="EQ293" s="66" t="s">
        <v>583</v>
      </c>
      <c r="ER293" s="66" t="s">
        <v>583</v>
      </c>
      <c r="ES293" s="66" t="s">
        <v>594</v>
      </c>
      <c r="ET293" s="66" t="s">
        <v>594</v>
      </c>
      <c r="EU293" s="66" t="s">
        <v>594</v>
      </c>
      <c r="EV293" s="66" t="s">
        <v>611</v>
      </c>
      <c r="EW293" s="66" t="s">
        <v>612</v>
      </c>
      <c r="EX293" s="66"/>
      <c r="EY293" s="66" t="s">
        <v>611</v>
      </c>
      <c r="EZ293" s="66" t="s">
        <v>611</v>
      </c>
      <c r="FA293" s="66" t="s">
        <v>612</v>
      </c>
    </row>
    <row r="294" spans="1:157" ht="16.5" x14ac:dyDescent="0.3">
      <c r="A294" s="67" t="s">
        <v>621</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6.5" x14ac:dyDescent="0.3">
      <c r="A295" s="171" t="s">
        <v>622</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6.5" x14ac:dyDescent="0.3">
      <c r="A296" s="171" t="s">
        <v>623</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6.5" x14ac:dyDescent="0.3">
      <c r="A297" s="171" t="s">
        <v>624</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6.5" x14ac:dyDescent="0.3">
      <c r="A298" s="171" t="s">
        <v>625</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6.5" x14ac:dyDescent="0.3">
      <c r="A299" s="171" t="s">
        <v>626</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6.5" x14ac:dyDescent="0.3">
      <c r="A300" s="171" t="s">
        <v>627</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6.5" x14ac:dyDescent="0.3">
      <c r="A301" s="176" t="s">
        <v>628</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6.5" x14ac:dyDescent="0.3">
      <c r="A302" s="176" t="s">
        <v>629</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6.5" x14ac:dyDescent="0.3">
      <c r="A303" s="177" t="s">
        <v>630</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
      <c r="A304" s="83" t="s">
        <v>631</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6.5" x14ac:dyDescent="0.3">
      <c r="A305" s="87" t="s">
        <v>632</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7.2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633</v>
      </c>
      <c r="AL306" s="95" t="s">
        <v>633</v>
      </c>
      <c r="AM306" s="95" t="s">
        <v>633</v>
      </c>
      <c r="AN306" s="95" t="s">
        <v>633</v>
      </c>
      <c r="AO306" s="95" t="s">
        <v>633</v>
      </c>
      <c r="AP306" s="95" t="s">
        <v>633</v>
      </c>
      <c r="AQ306" s="95" t="s">
        <v>633</v>
      </c>
      <c r="AR306" s="95" t="s">
        <v>633</v>
      </c>
      <c r="AS306" s="95" t="s">
        <v>633</v>
      </c>
      <c r="AT306" s="95" t="s">
        <v>633</v>
      </c>
      <c r="AU306" s="95" t="s">
        <v>633</v>
      </c>
      <c r="AV306" s="95" t="s">
        <v>633</v>
      </c>
      <c r="AW306" s="95" t="s">
        <v>633</v>
      </c>
      <c r="AX306" s="95" t="s">
        <v>633</v>
      </c>
      <c r="AY306" s="95" t="s">
        <v>633</v>
      </c>
      <c r="AZ306" s="95" t="s">
        <v>633</v>
      </c>
      <c r="BA306" s="95" t="s">
        <v>633</v>
      </c>
      <c r="BB306" s="95" t="s">
        <v>633</v>
      </c>
      <c r="BC306" s="95" t="s">
        <v>633</v>
      </c>
      <c r="BD306" s="95" t="s">
        <v>633</v>
      </c>
      <c r="BE306" s="95" t="s">
        <v>633</v>
      </c>
      <c r="BF306" s="95" t="s">
        <v>633</v>
      </c>
      <c r="BG306" s="95" t="s">
        <v>633</v>
      </c>
      <c r="BH306" s="95" t="s">
        <v>633</v>
      </c>
      <c r="BI306" s="95" t="s">
        <v>633</v>
      </c>
      <c r="BJ306" s="95" t="s">
        <v>633</v>
      </c>
      <c r="BK306" s="95" t="s">
        <v>633</v>
      </c>
      <c r="BL306" s="95" t="s">
        <v>633</v>
      </c>
      <c r="BM306" s="95" t="s">
        <v>633</v>
      </c>
      <c r="BN306" s="95" t="s">
        <v>633</v>
      </c>
      <c r="BO306" s="95" t="s">
        <v>633</v>
      </c>
      <c r="BP306" s="95" t="s">
        <v>633</v>
      </c>
      <c r="BQ306" s="95" t="s">
        <v>633</v>
      </c>
      <c r="BR306" s="95" t="s">
        <v>633</v>
      </c>
      <c r="BS306" s="95" t="s">
        <v>633</v>
      </c>
      <c r="BT306" s="89"/>
      <c r="BU306" s="89"/>
      <c r="BV306" s="89"/>
      <c r="BW306" s="89"/>
      <c r="BX306" s="89"/>
      <c r="BY306" s="94"/>
      <c r="BZ306" s="95"/>
      <c r="CA306" s="95"/>
      <c r="CB306" s="95" t="s">
        <v>633</v>
      </c>
      <c r="CC306" s="95" t="s">
        <v>633</v>
      </c>
      <c r="CD306" s="95" t="s">
        <v>633</v>
      </c>
      <c r="CE306" s="95" t="s">
        <v>633</v>
      </c>
      <c r="CF306" s="95" t="s">
        <v>633</v>
      </c>
      <c r="CG306" s="95" t="s">
        <v>633</v>
      </c>
      <c r="CH306" s="95" t="s">
        <v>633</v>
      </c>
      <c r="CI306" s="95" t="s">
        <v>633</v>
      </c>
      <c r="CJ306" s="95"/>
      <c r="CK306" s="95"/>
      <c r="CL306" s="95"/>
      <c r="CM306" s="95"/>
      <c r="CN306" s="95"/>
      <c r="CO306" s="95"/>
      <c r="CP306" s="95"/>
      <c r="CQ306" s="95"/>
      <c r="CR306" s="95"/>
      <c r="CS306" s="95"/>
      <c r="CT306" s="95"/>
      <c r="CU306" s="95" t="s">
        <v>634</v>
      </c>
      <c r="CV306" s="95" t="s">
        <v>634</v>
      </c>
      <c r="CW306" s="95" t="s">
        <v>634</v>
      </c>
      <c r="CX306" s="95" t="s">
        <v>634</v>
      </c>
      <c r="CY306" s="95" t="s">
        <v>634</v>
      </c>
      <c r="CZ306" s="95" t="s">
        <v>634</v>
      </c>
      <c r="DA306" s="95" t="s">
        <v>634</v>
      </c>
      <c r="DB306" s="95" t="s">
        <v>634</v>
      </c>
      <c r="DC306" s="95" t="s">
        <v>634</v>
      </c>
      <c r="DD306" s="95" t="s">
        <v>634</v>
      </c>
      <c r="DE306" s="95" t="s">
        <v>634</v>
      </c>
      <c r="DF306" s="95" t="s">
        <v>634</v>
      </c>
      <c r="DG306" s="95" t="s">
        <v>634</v>
      </c>
      <c r="DH306" s="95" t="s">
        <v>634</v>
      </c>
      <c r="DI306" s="95" t="s">
        <v>634</v>
      </c>
      <c r="DJ306" s="95" t="s">
        <v>634</v>
      </c>
      <c r="DK306" s="95" t="s">
        <v>634</v>
      </c>
      <c r="DL306" s="95" t="s">
        <v>634</v>
      </c>
      <c r="DM306" s="95" t="s">
        <v>634</v>
      </c>
      <c r="DN306" s="95" t="s">
        <v>634</v>
      </c>
      <c r="DO306" s="95" t="s">
        <v>634</v>
      </c>
      <c r="DP306" s="95" t="s">
        <v>634</v>
      </c>
      <c r="DQ306" s="95" t="s">
        <v>634</v>
      </c>
      <c r="DR306" s="95" t="s">
        <v>634</v>
      </c>
      <c r="DS306" s="95" t="s">
        <v>634</v>
      </c>
      <c r="DT306" s="95" t="s">
        <v>634</v>
      </c>
      <c r="DU306" s="95" t="s">
        <v>634</v>
      </c>
      <c r="DV306" s="95" t="s">
        <v>634</v>
      </c>
      <c r="DW306" s="95" t="s">
        <v>634</v>
      </c>
      <c r="DX306" s="95" t="s">
        <v>634</v>
      </c>
      <c r="DY306" s="95" t="s">
        <v>634</v>
      </c>
      <c r="DZ306" s="95" t="s">
        <v>634</v>
      </c>
      <c r="EA306" s="95" t="s">
        <v>634</v>
      </c>
      <c r="EB306" s="95" t="s">
        <v>634</v>
      </c>
      <c r="EC306" s="95" t="s">
        <v>634</v>
      </c>
      <c r="ED306" s="95" t="s">
        <v>634</v>
      </c>
      <c r="EE306" s="95" t="s">
        <v>634</v>
      </c>
      <c r="EF306" s="95" t="s">
        <v>634</v>
      </c>
      <c r="EG306" s="95" t="s">
        <v>634</v>
      </c>
      <c r="EH306" s="95" t="s">
        <v>634</v>
      </c>
      <c r="EI306" s="95" t="s">
        <v>634</v>
      </c>
      <c r="EJ306" s="95" t="s">
        <v>634</v>
      </c>
      <c r="EK306" s="95" t="s">
        <v>634</v>
      </c>
      <c r="EL306" s="95" t="s">
        <v>634</v>
      </c>
      <c r="EM306" s="95" t="s">
        <v>634</v>
      </c>
      <c r="EN306" s="95" t="s">
        <v>634</v>
      </c>
      <c r="EO306" s="89" t="s">
        <v>634</v>
      </c>
      <c r="EP306" s="95" t="s">
        <v>634</v>
      </c>
      <c r="EQ306" s="95" t="s">
        <v>634</v>
      </c>
      <c r="ER306" s="95" t="s">
        <v>634</v>
      </c>
      <c r="ES306" s="95" t="s">
        <v>634</v>
      </c>
      <c r="ET306" s="95" t="s">
        <v>634</v>
      </c>
      <c r="EU306" s="95" t="s">
        <v>634</v>
      </c>
      <c r="EV306" s="95" t="s">
        <v>634</v>
      </c>
      <c r="EW306" s="95" t="s">
        <v>634</v>
      </c>
      <c r="EX306" s="95" t="s">
        <v>634</v>
      </c>
      <c r="EY306" s="95" t="s">
        <v>634</v>
      </c>
      <c r="EZ306" s="95" t="s">
        <v>634</v>
      </c>
      <c r="FA306" s="95" t="s">
        <v>634</v>
      </c>
    </row>
    <row r="307" spans="1:157" ht="16.5" x14ac:dyDescent="0.3">
      <c r="A307" s="87" t="s">
        <v>635</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7.25" thickBot="1" x14ac:dyDescent="0.35">
      <c r="A308" s="100" t="s">
        <v>636</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30.75" thickBot="1" x14ac:dyDescent="0.25">
      <c r="A309" s="165" t="s">
        <v>637</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35">
      <c r="A310" s="49" t="s">
        <v>651</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4.25" x14ac:dyDescent="0.3">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572</v>
      </c>
      <c r="BU311" s="57" t="s">
        <v>573</v>
      </c>
      <c r="BV311" s="57" t="s">
        <v>574</v>
      </c>
      <c r="BW311" s="57" t="s">
        <v>574</v>
      </c>
      <c r="BX311" s="57" t="s">
        <v>574</v>
      </c>
      <c r="BY311" s="57" t="s">
        <v>574</v>
      </c>
      <c r="BZ311" s="57" t="s">
        <v>574</v>
      </c>
      <c r="CA311" s="57" t="s">
        <v>575</v>
      </c>
      <c r="CB311" s="57" t="s">
        <v>576</v>
      </c>
      <c r="CC311" s="57" t="s">
        <v>576</v>
      </c>
      <c r="CD311" s="57" t="s">
        <v>576</v>
      </c>
      <c r="CE311" s="57" t="s">
        <v>576</v>
      </c>
      <c r="CF311" s="57" t="s">
        <v>576</v>
      </c>
      <c r="CG311" s="57" t="s">
        <v>576</v>
      </c>
      <c r="CH311" s="57" t="s">
        <v>576</v>
      </c>
      <c r="CI311" s="57" t="s">
        <v>575</v>
      </c>
      <c r="CJ311" s="57" t="s">
        <v>574</v>
      </c>
      <c r="CK311" s="57" t="s">
        <v>574</v>
      </c>
      <c r="CL311" s="57" t="s">
        <v>574</v>
      </c>
      <c r="CM311" s="57" t="s">
        <v>574</v>
      </c>
      <c r="CN311" s="57" t="s">
        <v>574</v>
      </c>
      <c r="CO311" s="57" t="s">
        <v>574</v>
      </c>
      <c r="CP311" s="57" t="s">
        <v>574</v>
      </c>
      <c r="CQ311" s="57" t="s">
        <v>574</v>
      </c>
      <c r="CR311" s="57" t="s">
        <v>574</v>
      </c>
      <c r="CS311" s="57" t="s">
        <v>574</v>
      </c>
      <c r="CT311" s="57" t="s">
        <v>574</v>
      </c>
      <c r="CU311" s="57" t="s">
        <v>576</v>
      </c>
      <c r="CV311" s="57" t="s">
        <v>576</v>
      </c>
      <c r="CW311" s="57" t="s">
        <v>576</v>
      </c>
      <c r="CX311" s="57" t="s">
        <v>576</v>
      </c>
      <c r="CY311" s="57" t="s">
        <v>576</v>
      </c>
      <c r="CZ311" s="57" t="s">
        <v>576</v>
      </c>
      <c r="DA311" s="57" t="s">
        <v>576</v>
      </c>
      <c r="DB311" s="57" t="s">
        <v>577</v>
      </c>
      <c r="DC311" s="57" t="s">
        <v>577</v>
      </c>
      <c r="DD311" s="57" t="s">
        <v>577</v>
      </c>
      <c r="DE311" s="57" t="s">
        <v>577</v>
      </c>
      <c r="DF311" s="57" t="s">
        <v>578</v>
      </c>
      <c r="DG311" s="57" t="s">
        <v>579</v>
      </c>
      <c r="DH311" s="57" t="s">
        <v>579</v>
      </c>
      <c r="DI311" s="57" t="s">
        <v>579</v>
      </c>
      <c r="DJ311" s="57" t="s">
        <v>579</v>
      </c>
      <c r="DK311" s="57" t="s">
        <v>579</v>
      </c>
      <c r="DL311" s="57" t="s">
        <v>579</v>
      </c>
      <c r="DM311" s="57" t="s">
        <v>579</v>
      </c>
      <c r="DN311" s="57" t="s">
        <v>579</v>
      </c>
      <c r="DO311" s="57" t="s">
        <v>579</v>
      </c>
      <c r="DP311" s="57" t="s">
        <v>579</v>
      </c>
      <c r="DQ311" s="57" t="s">
        <v>579</v>
      </c>
      <c r="DR311" s="57" t="s">
        <v>579</v>
      </c>
      <c r="DS311" s="57" t="s">
        <v>579</v>
      </c>
      <c r="DT311" s="57" t="s">
        <v>579</v>
      </c>
      <c r="DU311" s="57" t="s">
        <v>579</v>
      </c>
      <c r="DV311" s="57" t="s">
        <v>579</v>
      </c>
      <c r="DW311" s="57" t="s">
        <v>579</v>
      </c>
      <c r="DX311" s="57" t="s">
        <v>579</v>
      </c>
      <c r="DY311" s="57" t="s">
        <v>579</v>
      </c>
      <c r="DZ311" s="57" t="s">
        <v>579</v>
      </c>
      <c r="EA311" s="57" t="s">
        <v>579</v>
      </c>
      <c r="EB311" s="57" t="s">
        <v>579</v>
      </c>
      <c r="EC311" s="57" t="s">
        <v>579</v>
      </c>
      <c r="ED311" s="57" t="s">
        <v>579</v>
      </c>
      <c r="EE311" s="57" t="s">
        <v>579</v>
      </c>
      <c r="EF311" s="57" t="s">
        <v>579</v>
      </c>
      <c r="EG311" s="57" t="s">
        <v>579</v>
      </c>
      <c r="EH311" s="57" t="s">
        <v>579</v>
      </c>
      <c r="EI311" s="57" t="s">
        <v>579</v>
      </c>
      <c r="EJ311" s="57" t="s">
        <v>579</v>
      </c>
      <c r="EK311" s="57" t="s">
        <v>579</v>
      </c>
      <c r="EL311" s="57" t="s">
        <v>579</v>
      </c>
      <c r="EM311" s="57" t="s">
        <v>579</v>
      </c>
      <c r="EN311" s="57" t="s">
        <v>579</v>
      </c>
      <c r="EO311" s="57" t="s">
        <v>579</v>
      </c>
      <c r="EP311" s="57" t="s">
        <v>579</v>
      </c>
      <c r="EQ311" s="57" t="s">
        <v>579</v>
      </c>
      <c r="ER311" s="57" t="s">
        <v>579</v>
      </c>
      <c r="ES311" s="57" t="s">
        <v>579</v>
      </c>
      <c r="ET311" s="57" t="s">
        <v>579</v>
      </c>
      <c r="EU311" s="57" t="s">
        <v>579</v>
      </c>
      <c r="EV311" s="57" t="s">
        <v>575</v>
      </c>
      <c r="EW311" s="57" t="s">
        <v>575</v>
      </c>
      <c r="EX311" s="57" t="s">
        <v>580</v>
      </c>
      <c r="EY311" s="57" t="s">
        <v>575</v>
      </c>
      <c r="EZ311" s="57" t="s">
        <v>575</v>
      </c>
      <c r="FA311" s="57" t="s">
        <v>575</v>
      </c>
    </row>
    <row r="312" spans="1:157" ht="14.25" x14ac:dyDescent="0.3">
      <c r="A312" s="52"/>
      <c r="B312" s="53"/>
      <c r="C312" s="54"/>
      <c r="D312" s="54"/>
      <c r="E312" s="54"/>
      <c r="F312" s="54"/>
      <c r="G312" s="54"/>
      <c r="H312" s="186"/>
      <c r="I312" s="54"/>
      <c r="J312" s="54"/>
      <c r="K312" s="54"/>
      <c r="L312" s="54"/>
      <c r="M312" s="54"/>
      <c r="N312" s="54"/>
      <c r="O312" s="54"/>
      <c r="P312" s="54"/>
      <c r="Q312" s="53" t="s">
        <v>574</v>
      </c>
      <c r="R312" s="53" t="s">
        <v>574</v>
      </c>
      <c r="S312" s="53" t="s">
        <v>574</v>
      </c>
      <c r="T312" s="53" t="s">
        <v>574</v>
      </c>
      <c r="U312" s="53" t="s">
        <v>574</v>
      </c>
      <c r="V312" s="53" t="s">
        <v>574</v>
      </c>
      <c r="W312" s="53" t="s">
        <v>574</v>
      </c>
      <c r="X312" s="53" t="s">
        <v>574</v>
      </c>
      <c r="Y312" s="53" t="s">
        <v>574</v>
      </c>
      <c r="Z312" s="53" t="s">
        <v>574</v>
      </c>
      <c r="AA312" s="53" t="s">
        <v>574</v>
      </c>
      <c r="AB312" s="53" t="s">
        <v>574</v>
      </c>
      <c r="AC312" s="53" t="s">
        <v>574</v>
      </c>
      <c r="AD312" s="54" t="s">
        <v>574</v>
      </c>
      <c r="AE312" s="54" t="s">
        <v>574</v>
      </c>
      <c r="AF312" s="54" t="s">
        <v>574</v>
      </c>
      <c r="AG312" s="53" t="s">
        <v>574</v>
      </c>
      <c r="AH312" s="53" t="s">
        <v>574</v>
      </c>
      <c r="AI312" s="53" t="s">
        <v>574</v>
      </c>
      <c r="AJ312" s="53" t="s">
        <v>574</v>
      </c>
      <c r="AK312" s="54"/>
      <c r="AL312" s="54"/>
      <c r="AM312" s="54"/>
      <c r="AN312" s="54"/>
      <c r="AO312" s="54"/>
      <c r="AP312" s="54"/>
      <c r="AQ312" s="54"/>
      <c r="AR312" s="54"/>
      <c r="AS312" s="54"/>
      <c r="AT312" s="54"/>
      <c r="AU312" s="54"/>
      <c r="AV312" s="54"/>
      <c r="AW312" s="54"/>
      <c r="AX312" s="54"/>
      <c r="AY312" s="54"/>
      <c r="AZ312" s="53" t="s">
        <v>576</v>
      </c>
      <c r="BA312" s="55" t="s">
        <v>576</v>
      </c>
      <c r="BB312" s="55" t="s">
        <v>576</v>
      </c>
      <c r="BC312" s="55" t="s">
        <v>576</v>
      </c>
      <c r="BD312" s="55" t="s">
        <v>576</v>
      </c>
      <c r="BE312" s="55" t="s">
        <v>576</v>
      </c>
      <c r="BF312" s="53" t="s">
        <v>576</v>
      </c>
      <c r="BG312" s="55" t="s">
        <v>576</v>
      </c>
      <c r="BH312" s="55" t="s">
        <v>576</v>
      </c>
      <c r="BI312" s="55" t="s">
        <v>576</v>
      </c>
      <c r="BJ312" s="53" t="s">
        <v>576</v>
      </c>
      <c r="BK312" s="55" t="s">
        <v>576</v>
      </c>
      <c r="BL312" s="55" t="s">
        <v>576</v>
      </c>
      <c r="BM312" s="53" t="s">
        <v>576</v>
      </c>
      <c r="BN312" s="53" t="s">
        <v>576</v>
      </c>
      <c r="BO312" s="53" t="s">
        <v>576</v>
      </c>
      <c r="BP312" s="55" t="s">
        <v>576</v>
      </c>
      <c r="BQ312" s="55" t="s">
        <v>576</v>
      </c>
      <c r="BR312" s="55" t="s">
        <v>576</v>
      </c>
      <c r="BS312" s="58" t="s">
        <v>576</v>
      </c>
      <c r="BT312" s="54" t="s">
        <v>581</v>
      </c>
      <c r="BU312" s="59" t="s">
        <v>581</v>
      </c>
      <c r="BV312" s="59" t="s">
        <v>581</v>
      </c>
      <c r="BW312" s="59" t="s">
        <v>581</v>
      </c>
      <c r="BX312" s="59" t="s">
        <v>582</v>
      </c>
      <c r="BY312" s="59" t="s">
        <v>582</v>
      </c>
      <c r="BZ312" s="59" t="s">
        <v>583</v>
      </c>
      <c r="CA312" s="59" t="s">
        <v>584</v>
      </c>
      <c r="CB312" s="59" t="s">
        <v>581</v>
      </c>
      <c r="CC312" s="59" t="s">
        <v>581</v>
      </c>
      <c r="CD312" s="59" t="s">
        <v>581</v>
      </c>
      <c r="CE312" s="59" t="s">
        <v>581</v>
      </c>
      <c r="CF312" s="59" t="s">
        <v>582</v>
      </c>
      <c r="CG312" s="59" t="s">
        <v>582</v>
      </c>
      <c r="CH312" s="59" t="s">
        <v>583</v>
      </c>
      <c r="CI312" s="59" t="s">
        <v>577</v>
      </c>
      <c r="CJ312" s="59" t="s">
        <v>585</v>
      </c>
      <c r="CK312" s="59" t="s">
        <v>581</v>
      </c>
      <c r="CL312" s="59" t="s">
        <v>586</v>
      </c>
      <c r="CM312" s="59" t="s">
        <v>586</v>
      </c>
      <c r="CN312" s="59" t="s">
        <v>582</v>
      </c>
      <c r="CO312" s="59" t="s">
        <v>587</v>
      </c>
      <c r="CP312" s="59" t="s">
        <v>588</v>
      </c>
      <c r="CQ312" s="59" t="s">
        <v>589</v>
      </c>
      <c r="CR312" s="59" t="s">
        <v>590</v>
      </c>
      <c r="CS312" s="59" t="s">
        <v>591</v>
      </c>
      <c r="CT312" s="59" t="s">
        <v>592</v>
      </c>
      <c r="CU312" s="59" t="s">
        <v>585</v>
      </c>
      <c r="CV312" s="59" t="s">
        <v>581</v>
      </c>
      <c r="CW312" s="59" t="s">
        <v>586</v>
      </c>
      <c r="CX312" s="59" t="s">
        <v>586</v>
      </c>
      <c r="CY312" s="59" t="s">
        <v>582</v>
      </c>
      <c r="CZ312" s="59" t="s">
        <v>587</v>
      </c>
      <c r="DA312" s="59" t="s">
        <v>588</v>
      </c>
      <c r="DB312" s="59" t="s">
        <v>589</v>
      </c>
      <c r="DC312" s="59" t="s">
        <v>590</v>
      </c>
      <c r="DD312" s="59" t="s">
        <v>591</v>
      </c>
      <c r="DE312" s="59" t="s">
        <v>592</v>
      </c>
      <c r="DF312" s="59" t="s">
        <v>593</v>
      </c>
      <c r="DG312" s="59" t="s">
        <v>581</v>
      </c>
      <c r="DH312" s="59" t="s">
        <v>582</v>
      </c>
      <c r="DI312" s="59" t="s">
        <v>583</v>
      </c>
      <c r="DJ312" s="59" t="s">
        <v>594</v>
      </c>
      <c r="DK312" s="59" t="s">
        <v>581</v>
      </c>
      <c r="DL312" s="59" t="s">
        <v>581</v>
      </c>
      <c r="DM312" s="59" t="s">
        <v>581</v>
      </c>
      <c r="DN312" s="59" t="s">
        <v>581</v>
      </c>
      <c r="DO312" s="59" t="s">
        <v>582</v>
      </c>
      <c r="DP312" s="59" t="s">
        <v>582</v>
      </c>
      <c r="DQ312" s="59" t="s">
        <v>582</v>
      </c>
      <c r="DR312" s="59" t="s">
        <v>583</v>
      </c>
      <c r="DS312" s="59" t="s">
        <v>583</v>
      </c>
      <c r="DT312" s="59" t="s">
        <v>594</v>
      </c>
      <c r="DU312" s="59" t="s">
        <v>581</v>
      </c>
      <c r="DV312" s="59" t="s">
        <v>581</v>
      </c>
      <c r="DW312" s="59" t="s">
        <v>581</v>
      </c>
      <c r="DX312" s="59" t="s">
        <v>581</v>
      </c>
      <c r="DY312" s="59" t="s">
        <v>581</v>
      </c>
      <c r="DZ312" s="59" t="s">
        <v>581</v>
      </c>
      <c r="EA312" s="59" t="s">
        <v>581</v>
      </c>
      <c r="EB312" s="59" t="s">
        <v>581</v>
      </c>
      <c r="EC312" s="59" t="s">
        <v>581</v>
      </c>
      <c r="ED312" s="59" t="s">
        <v>581</v>
      </c>
      <c r="EE312" s="59" t="s">
        <v>582</v>
      </c>
      <c r="EF312" s="59" t="s">
        <v>582</v>
      </c>
      <c r="EG312" s="59" t="s">
        <v>582</v>
      </c>
      <c r="EH312" s="59" t="s">
        <v>582</v>
      </c>
      <c r="EI312" s="59" t="s">
        <v>582</v>
      </c>
      <c r="EJ312" s="59" t="s">
        <v>582</v>
      </c>
      <c r="EK312" s="59" t="s">
        <v>583</v>
      </c>
      <c r="EL312" s="59" t="s">
        <v>583</v>
      </c>
      <c r="EM312" s="59" t="s">
        <v>583</v>
      </c>
      <c r="EN312" s="59" t="s">
        <v>594</v>
      </c>
      <c r="EO312" s="59" t="s">
        <v>581</v>
      </c>
      <c r="EP312" s="59" t="s">
        <v>581</v>
      </c>
      <c r="EQ312" s="59" t="s">
        <v>581</v>
      </c>
      <c r="ER312" s="59" t="s">
        <v>581</v>
      </c>
      <c r="ES312" s="59" t="s">
        <v>582</v>
      </c>
      <c r="ET312" s="59" t="s">
        <v>582</v>
      </c>
      <c r="EU312" s="59" t="s">
        <v>583</v>
      </c>
      <c r="EV312" s="59" t="s">
        <v>595</v>
      </c>
      <c r="EW312" s="59" t="s">
        <v>595</v>
      </c>
      <c r="EX312" s="59" t="s">
        <v>593</v>
      </c>
      <c r="EY312" s="59" t="s">
        <v>596</v>
      </c>
      <c r="EZ312" s="59" t="s">
        <v>596</v>
      </c>
      <c r="FA312" s="59" t="s">
        <v>596</v>
      </c>
    </row>
    <row r="313" spans="1:157" ht="14.25" x14ac:dyDescent="0.3">
      <c r="A313" s="52"/>
      <c r="B313" s="53"/>
      <c r="C313" s="53"/>
      <c r="D313" s="53"/>
      <c r="E313" s="53"/>
      <c r="F313" s="53"/>
      <c r="G313" s="53" t="s">
        <v>574</v>
      </c>
      <c r="H313" s="185" t="s">
        <v>574</v>
      </c>
      <c r="I313" s="53" t="s">
        <v>574</v>
      </c>
      <c r="J313" s="53" t="s">
        <v>574</v>
      </c>
      <c r="K313" s="53" t="s">
        <v>574</v>
      </c>
      <c r="L313" s="54" t="s">
        <v>574</v>
      </c>
      <c r="M313" s="53" t="s">
        <v>574</v>
      </c>
      <c r="N313" s="53" t="s">
        <v>574</v>
      </c>
      <c r="O313" s="53" t="s">
        <v>574</v>
      </c>
      <c r="P313" s="53" t="s">
        <v>574</v>
      </c>
      <c r="Q313" s="53" t="s">
        <v>597</v>
      </c>
      <c r="R313" s="53" t="s">
        <v>597</v>
      </c>
      <c r="S313" s="53" t="s">
        <v>597</v>
      </c>
      <c r="T313" s="53" t="s">
        <v>597</v>
      </c>
      <c r="U313" s="53" t="s">
        <v>597</v>
      </c>
      <c r="V313" s="53" t="s">
        <v>597</v>
      </c>
      <c r="W313" s="53" t="s">
        <v>597</v>
      </c>
      <c r="X313" s="53" t="s">
        <v>597</v>
      </c>
      <c r="Y313" s="53" t="s">
        <v>597</v>
      </c>
      <c r="Z313" s="53" t="s">
        <v>597</v>
      </c>
      <c r="AA313" s="53" t="s">
        <v>598</v>
      </c>
      <c r="AB313" s="53" t="s">
        <v>598</v>
      </c>
      <c r="AC313" s="53" t="s">
        <v>598</v>
      </c>
      <c r="AD313" s="54" t="s">
        <v>598</v>
      </c>
      <c r="AE313" s="54" t="s">
        <v>598</v>
      </c>
      <c r="AF313" s="54" t="s">
        <v>598</v>
      </c>
      <c r="AG313" s="53" t="s">
        <v>599</v>
      </c>
      <c r="AH313" s="53" t="s">
        <v>599</v>
      </c>
      <c r="AI313" s="53" t="s">
        <v>599</v>
      </c>
      <c r="AJ313" s="53" t="s">
        <v>600</v>
      </c>
      <c r="AK313" s="53"/>
      <c r="AL313" s="54"/>
      <c r="AM313" s="54"/>
      <c r="AN313" s="54"/>
      <c r="AO313" s="54"/>
      <c r="AP313" s="55" t="s">
        <v>576</v>
      </c>
      <c r="AQ313" s="55" t="s">
        <v>576</v>
      </c>
      <c r="AR313" s="55" t="s">
        <v>576</v>
      </c>
      <c r="AS313" s="55" t="s">
        <v>576</v>
      </c>
      <c r="AT313" s="55" t="s">
        <v>576</v>
      </c>
      <c r="AU313" s="55" t="s">
        <v>576</v>
      </c>
      <c r="AV313" s="53" t="s">
        <v>576</v>
      </c>
      <c r="AW313" s="53" t="s">
        <v>576</v>
      </c>
      <c r="AX313" s="55" t="s">
        <v>576</v>
      </c>
      <c r="AY313" s="53" t="s">
        <v>576</v>
      </c>
      <c r="AZ313" s="53" t="s">
        <v>597</v>
      </c>
      <c r="BA313" s="53" t="s">
        <v>597</v>
      </c>
      <c r="BB313" s="53" t="s">
        <v>597</v>
      </c>
      <c r="BC313" s="53" t="s">
        <v>597</v>
      </c>
      <c r="BD313" s="53" t="s">
        <v>597</v>
      </c>
      <c r="BE313" s="53" t="s">
        <v>597</v>
      </c>
      <c r="BF313" s="53" t="s">
        <v>597</v>
      </c>
      <c r="BG313" s="53" t="s">
        <v>597</v>
      </c>
      <c r="BH313" s="53" t="s">
        <v>597</v>
      </c>
      <c r="BI313" s="53" t="s">
        <v>597</v>
      </c>
      <c r="BJ313" s="53" t="s">
        <v>598</v>
      </c>
      <c r="BK313" s="53" t="s">
        <v>598</v>
      </c>
      <c r="BL313" s="53" t="s">
        <v>598</v>
      </c>
      <c r="BM313" s="54" t="s">
        <v>598</v>
      </c>
      <c r="BN313" s="54" t="s">
        <v>598</v>
      </c>
      <c r="BO313" s="54" t="s">
        <v>598</v>
      </c>
      <c r="BP313" s="53" t="s">
        <v>599</v>
      </c>
      <c r="BQ313" s="53" t="s">
        <v>599</v>
      </c>
      <c r="BR313" s="53" t="s">
        <v>599</v>
      </c>
      <c r="BS313" s="60" t="s">
        <v>600</v>
      </c>
      <c r="BT313" s="53" t="s">
        <v>581</v>
      </c>
      <c r="BU313" s="59" t="s">
        <v>581</v>
      </c>
      <c r="BV313" s="59" t="s">
        <v>582</v>
      </c>
      <c r="BW313" s="59" t="s">
        <v>582</v>
      </c>
      <c r="BX313" s="59" t="s">
        <v>583</v>
      </c>
      <c r="BY313" s="59" t="s">
        <v>583</v>
      </c>
      <c r="BZ313" s="59" t="s">
        <v>583</v>
      </c>
      <c r="CA313" s="59" t="s">
        <v>601</v>
      </c>
      <c r="CB313" s="59" t="s">
        <v>581</v>
      </c>
      <c r="CC313" s="59" t="s">
        <v>581</v>
      </c>
      <c r="CD313" s="59" t="s">
        <v>582</v>
      </c>
      <c r="CE313" s="59" t="s">
        <v>582</v>
      </c>
      <c r="CF313" s="59" t="s">
        <v>583</v>
      </c>
      <c r="CG313" s="59" t="s">
        <v>583</v>
      </c>
      <c r="CH313" s="59" t="s">
        <v>583</v>
      </c>
      <c r="CI313" s="59" t="s">
        <v>601</v>
      </c>
      <c r="CJ313" s="59" t="s">
        <v>586</v>
      </c>
      <c r="CK313" s="59" t="s">
        <v>586</v>
      </c>
      <c r="CL313" s="59" t="s">
        <v>587</v>
      </c>
      <c r="CM313" s="59" t="s">
        <v>588</v>
      </c>
      <c r="CN313" s="59" t="s">
        <v>588</v>
      </c>
      <c r="CO313" s="59" t="s">
        <v>602</v>
      </c>
      <c r="CP313" s="59" t="s">
        <v>603</v>
      </c>
      <c r="CQ313" s="59" t="s">
        <v>604</v>
      </c>
      <c r="CR313" s="59" t="s">
        <v>604</v>
      </c>
      <c r="CS313" s="59" t="s">
        <v>604</v>
      </c>
      <c r="CT313" s="59" t="s">
        <v>604</v>
      </c>
      <c r="CU313" s="59" t="s">
        <v>586</v>
      </c>
      <c r="CV313" s="59" t="s">
        <v>586</v>
      </c>
      <c r="CW313" s="59" t="s">
        <v>587</v>
      </c>
      <c r="CX313" s="59" t="s">
        <v>588</v>
      </c>
      <c r="CY313" s="59" t="s">
        <v>588</v>
      </c>
      <c r="CZ313" s="59" t="s">
        <v>602</v>
      </c>
      <c r="DA313" s="59" t="s">
        <v>603</v>
      </c>
      <c r="DB313" s="59" t="s">
        <v>604</v>
      </c>
      <c r="DC313" s="59" t="s">
        <v>604</v>
      </c>
      <c r="DD313" s="59" t="s">
        <v>604</v>
      </c>
      <c r="DE313" s="59" t="s">
        <v>604</v>
      </c>
      <c r="DF313" s="59"/>
      <c r="DG313" s="59"/>
      <c r="DH313" s="59"/>
      <c r="DI313" s="59"/>
      <c r="DJ313" s="59"/>
      <c r="DK313" s="59" t="s">
        <v>581</v>
      </c>
      <c r="DL313" s="59" t="s">
        <v>582</v>
      </c>
      <c r="DM313" s="59" t="s">
        <v>583</v>
      </c>
      <c r="DN313" s="59" t="s">
        <v>594</v>
      </c>
      <c r="DO313" s="59" t="s">
        <v>582</v>
      </c>
      <c r="DP313" s="59" t="s">
        <v>583</v>
      </c>
      <c r="DQ313" s="59" t="s">
        <v>594</v>
      </c>
      <c r="DR313" s="59" t="s">
        <v>583</v>
      </c>
      <c r="DS313" s="59" t="s">
        <v>594</v>
      </c>
      <c r="DT313" s="59" t="s">
        <v>594</v>
      </c>
      <c r="DU313" s="59" t="s">
        <v>581</v>
      </c>
      <c r="DV313" s="59" t="s">
        <v>581</v>
      </c>
      <c r="DW313" s="59" t="s">
        <v>581</v>
      </c>
      <c r="DX313" s="59" t="s">
        <v>581</v>
      </c>
      <c r="DY313" s="59" t="s">
        <v>582</v>
      </c>
      <c r="DZ313" s="59" t="s">
        <v>582</v>
      </c>
      <c r="EA313" s="59" t="s">
        <v>582</v>
      </c>
      <c r="EB313" s="59" t="s">
        <v>583</v>
      </c>
      <c r="EC313" s="59" t="s">
        <v>583</v>
      </c>
      <c r="ED313" s="59" t="s">
        <v>594</v>
      </c>
      <c r="EE313" s="59" t="s">
        <v>582</v>
      </c>
      <c r="EF313" s="59" t="s">
        <v>582</v>
      </c>
      <c r="EG313" s="59" t="s">
        <v>582</v>
      </c>
      <c r="EH313" s="59" t="s">
        <v>583</v>
      </c>
      <c r="EI313" s="59" t="s">
        <v>583</v>
      </c>
      <c r="EJ313" s="59" t="s">
        <v>594</v>
      </c>
      <c r="EK313" s="59" t="s">
        <v>583</v>
      </c>
      <c r="EL313" s="59" t="s">
        <v>583</v>
      </c>
      <c r="EM313" s="59" t="s">
        <v>594</v>
      </c>
      <c r="EN313" s="59" t="s">
        <v>594</v>
      </c>
      <c r="EO313" s="59" t="s">
        <v>581</v>
      </c>
      <c r="EP313" s="59" t="s">
        <v>581</v>
      </c>
      <c r="EQ313" s="59" t="s">
        <v>582</v>
      </c>
      <c r="ER313" s="59" t="s">
        <v>582</v>
      </c>
      <c r="ES313" s="59" t="s">
        <v>583</v>
      </c>
      <c r="ET313" s="59" t="s">
        <v>583</v>
      </c>
      <c r="EU313" s="59" t="s">
        <v>583</v>
      </c>
      <c r="EV313" s="59" t="s">
        <v>601</v>
      </c>
      <c r="EW313" s="59" t="s">
        <v>605</v>
      </c>
      <c r="EX313" s="59"/>
      <c r="EY313" s="59" t="s">
        <v>606</v>
      </c>
      <c r="EZ313" s="59" t="s">
        <v>607</v>
      </c>
      <c r="FA313" s="59" t="s">
        <v>608</v>
      </c>
    </row>
    <row r="314" spans="1:157" ht="14.25" x14ac:dyDescent="0.3">
      <c r="A314" s="52"/>
      <c r="B314" s="53"/>
      <c r="C314" s="53" t="s">
        <v>574</v>
      </c>
      <c r="D314" s="53" t="s">
        <v>574</v>
      </c>
      <c r="E314" s="53" t="s">
        <v>609</v>
      </c>
      <c r="F314" s="53" t="s">
        <v>574</v>
      </c>
      <c r="G314" s="53" t="s">
        <v>597</v>
      </c>
      <c r="H314" s="185" t="s">
        <v>597</v>
      </c>
      <c r="I314" s="53" t="s">
        <v>597</v>
      </c>
      <c r="J314" s="53" t="s">
        <v>597</v>
      </c>
      <c r="K314" s="53" t="s">
        <v>598</v>
      </c>
      <c r="L314" s="54" t="s">
        <v>598</v>
      </c>
      <c r="M314" s="53" t="s">
        <v>598</v>
      </c>
      <c r="N314" s="53" t="s">
        <v>599</v>
      </c>
      <c r="O314" s="53" t="s">
        <v>599</v>
      </c>
      <c r="P314" s="53" t="s">
        <v>600</v>
      </c>
      <c r="Q314" s="53" t="s">
        <v>597</v>
      </c>
      <c r="R314" s="53" t="s">
        <v>597</v>
      </c>
      <c r="S314" s="53" t="s">
        <v>597</v>
      </c>
      <c r="T314" s="53" t="s">
        <v>597</v>
      </c>
      <c r="U314" s="53" t="s">
        <v>598</v>
      </c>
      <c r="V314" s="53" t="s">
        <v>598</v>
      </c>
      <c r="W314" s="53" t="s">
        <v>598</v>
      </c>
      <c r="X314" s="53" t="s">
        <v>599</v>
      </c>
      <c r="Y314" s="53" t="s">
        <v>599</v>
      </c>
      <c r="Z314" s="53" t="s">
        <v>600</v>
      </c>
      <c r="AA314" s="53" t="s">
        <v>598</v>
      </c>
      <c r="AB314" s="53" t="s">
        <v>598</v>
      </c>
      <c r="AC314" s="53" t="s">
        <v>598</v>
      </c>
      <c r="AD314" s="54" t="s">
        <v>599</v>
      </c>
      <c r="AE314" s="54" t="s">
        <v>599</v>
      </c>
      <c r="AF314" s="54" t="s">
        <v>600</v>
      </c>
      <c r="AG314" s="53" t="s">
        <v>599</v>
      </c>
      <c r="AH314" s="53" t="s">
        <v>599</v>
      </c>
      <c r="AI314" s="53" t="s">
        <v>600</v>
      </c>
      <c r="AJ314" s="53" t="s">
        <v>600</v>
      </c>
      <c r="AK314" s="53"/>
      <c r="AL314" s="55" t="s">
        <v>576</v>
      </c>
      <c r="AM314" s="55" t="s">
        <v>576</v>
      </c>
      <c r="AN314" s="53" t="s">
        <v>576</v>
      </c>
      <c r="AO314" s="55" t="s">
        <v>576</v>
      </c>
      <c r="AP314" s="53" t="s">
        <v>597</v>
      </c>
      <c r="AQ314" s="53" t="s">
        <v>597</v>
      </c>
      <c r="AR314" s="53" t="s">
        <v>597</v>
      </c>
      <c r="AS314" s="53" t="s">
        <v>597</v>
      </c>
      <c r="AT314" s="53" t="s">
        <v>598</v>
      </c>
      <c r="AU314" s="54" t="s">
        <v>598</v>
      </c>
      <c r="AV314" s="53" t="s">
        <v>598</v>
      </c>
      <c r="AW314" s="53" t="s">
        <v>599</v>
      </c>
      <c r="AX314" s="53" t="s">
        <v>599</v>
      </c>
      <c r="AY314" s="53" t="s">
        <v>600</v>
      </c>
      <c r="AZ314" s="53" t="s">
        <v>597</v>
      </c>
      <c r="BA314" s="53" t="s">
        <v>597</v>
      </c>
      <c r="BB314" s="53" t="s">
        <v>597</v>
      </c>
      <c r="BC314" s="53" t="s">
        <v>597</v>
      </c>
      <c r="BD314" s="53" t="s">
        <v>598</v>
      </c>
      <c r="BE314" s="53" t="s">
        <v>598</v>
      </c>
      <c r="BF314" s="53" t="s">
        <v>598</v>
      </c>
      <c r="BG314" s="53" t="s">
        <v>599</v>
      </c>
      <c r="BH314" s="53" t="s">
        <v>599</v>
      </c>
      <c r="BI314" s="53" t="s">
        <v>600</v>
      </c>
      <c r="BJ314" s="53" t="s">
        <v>598</v>
      </c>
      <c r="BK314" s="53" t="s">
        <v>598</v>
      </c>
      <c r="BL314" s="53" t="s">
        <v>598</v>
      </c>
      <c r="BM314" s="54" t="s">
        <v>599</v>
      </c>
      <c r="BN314" s="54" t="s">
        <v>599</v>
      </c>
      <c r="BO314" s="54" t="s">
        <v>600</v>
      </c>
      <c r="BP314" s="53" t="s">
        <v>599</v>
      </c>
      <c r="BQ314" s="53" t="s">
        <v>599</v>
      </c>
      <c r="BR314" s="53" t="s">
        <v>600</v>
      </c>
      <c r="BS314" s="60" t="s">
        <v>600</v>
      </c>
      <c r="BT314" s="53" t="s">
        <v>582</v>
      </c>
      <c r="BU314" s="59" t="s">
        <v>582</v>
      </c>
      <c r="BV314" s="59" t="s">
        <v>582</v>
      </c>
      <c r="BW314" s="59" t="s">
        <v>583</v>
      </c>
      <c r="BX314" s="59" t="s">
        <v>583</v>
      </c>
      <c r="BY314" s="59" t="s">
        <v>594</v>
      </c>
      <c r="BZ314" s="59" t="s">
        <v>594</v>
      </c>
      <c r="CA314" s="59" t="s">
        <v>604</v>
      </c>
      <c r="CB314" s="59" t="s">
        <v>582</v>
      </c>
      <c r="CC314" s="59" t="s">
        <v>582</v>
      </c>
      <c r="CD314" s="59" t="s">
        <v>582</v>
      </c>
      <c r="CE314" s="59" t="s">
        <v>583</v>
      </c>
      <c r="CF314" s="59" t="s">
        <v>583</v>
      </c>
      <c r="CG314" s="59" t="s">
        <v>594</v>
      </c>
      <c r="CH314" s="59" t="s">
        <v>594</v>
      </c>
      <c r="CI314" s="59" t="s">
        <v>604</v>
      </c>
      <c r="CJ314" s="59" t="s">
        <v>583</v>
      </c>
      <c r="CK314" s="59" t="s">
        <v>588</v>
      </c>
      <c r="CL314" s="59" t="s">
        <v>610</v>
      </c>
      <c r="CM314" s="59" t="s">
        <v>594</v>
      </c>
      <c r="CN314" s="59" t="s">
        <v>602</v>
      </c>
      <c r="CO314" s="59" t="s">
        <v>610</v>
      </c>
      <c r="CP314" s="59" t="s">
        <v>610</v>
      </c>
      <c r="CQ314" s="59" t="s">
        <v>611</v>
      </c>
      <c r="CR314" s="59" t="s">
        <v>611</v>
      </c>
      <c r="CS314" s="59" t="s">
        <v>611</v>
      </c>
      <c r="CT314" s="59" t="s">
        <v>612</v>
      </c>
      <c r="CU314" s="59" t="s">
        <v>583</v>
      </c>
      <c r="CV314" s="59" t="s">
        <v>588</v>
      </c>
      <c r="CW314" s="59" t="s">
        <v>610</v>
      </c>
      <c r="CX314" s="59" t="s">
        <v>594</v>
      </c>
      <c r="CY314" s="59" t="s">
        <v>602</v>
      </c>
      <c r="CZ314" s="59" t="s">
        <v>610</v>
      </c>
      <c r="DA314" s="59" t="s">
        <v>610</v>
      </c>
      <c r="DB314" s="59" t="s">
        <v>611</v>
      </c>
      <c r="DC314" s="59" t="s">
        <v>611</v>
      </c>
      <c r="DD314" s="59" t="s">
        <v>611</v>
      </c>
      <c r="DE314" s="59" t="s">
        <v>613</v>
      </c>
      <c r="DF314" s="59"/>
      <c r="DG314" s="59"/>
      <c r="DH314" s="59"/>
      <c r="DI314" s="59"/>
      <c r="DJ314" s="59"/>
      <c r="DK314" s="59"/>
      <c r="DL314" s="59"/>
      <c r="DM314" s="59"/>
      <c r="DN314" s="59"/>
      <c r="DO314" s="59"/>
      <c r="DP314" s="59"/>
      <c r="DQ314" s="59"/>
      <c r="DR314" s="59"/>
      <c r="DS314" s="59"/>
      <c r="DT314" s="59"/>
      <c r="DU314" s="59" t="s">
        <v>614</v>
      </c>
      <c r="DV314" s="59" t="s">
        <v>582</v>
      </c>
      <c r="DW314" s="59" t="s">
        <v>583</v>
      </c>
      <c r="DX314" s="59" t="s">
        <v>594</v>
      </c>
      <c r="DY314" s="59" t="s">
        <v>582</v>
      </c>
      <c r="DZ314" s="59" t="s">
        <v>583</v>
      </c>
      <c r="EA314" s="59" t="s">
        <v>594</v>
      </c>
      <c r="EB314" s="59" t="s">
        <v>583</v>
      </c>
      <c r="EC314" s="59" t="s">
        <v>594</v>
      </c>
      <c r="ED314" s="59" t="s">
        <v>594</v>
      </c>
      <c r="EE314" s="59" t="s">
        <v>582</v>
      </c>
      <c r="EF314" s="59" t="s">
        <v>583</v>
      </c>
      <c r="EG314" s="59" t="s">
        <v>594</v>
      </c>
      <c r="EH314" s="59" t="s">
        <v>583</v>
      </c>
      <c r="EI314" s="59" t="s">
        <v>594</v>
      </c>
      <c r="EJ314" s="59" t="s">
        <v>594</v>
      </c>
      <c r="EK314" s="59" t="s">
        <v>583</v>
      </c>
      <c r="EL314" s="59" t="s">
        <v>594</v>
      </c>
      <c r="EM314" s="59" t="s">
        <v>594</v>
      </c>
      <c r="EN314" s="59" t="s">
        <v>594</v>
      </c>
      <c r="EO314" s="59" t="s">
        <v>582</v>
      </c>
      <c r="EP314" s="59" t="s">
        <v>582</v>
      </c>
      <c r="EQ314" s="59" t="s">
        <v>582</v>
      </c>
      <c r="ER314" s="59" t="s">
        <v>583</v>
      </c>
      <c r="ES314" s="59" t="s">
        <v>583</v>
      </c>
      <c r="ET314" s="59" t="s">
        <v>594</v>
      </c>
      <c r="EU314" s="59" t="s">
        <v>594</v>
      </c>
      <c r="EV314" s="59" t="s">
        <v>604</v>
      </c>
      <c r="EW314" s="59" t="s">
        <v>604</v>
      </c>
      <c r="EX314" s="59"/>
      <c r="EY314" s="59" t="s">
        <v>604</v>
      </c>
      <c r="EZ314" s="59" t="s">
        <v>604</v>
      </c>
      <c r="FA314" s="59" t="s">
        <v>604</v>
      </c>
    </row>
    <row r="315" spans="1:157" ht="15" thickBot="1" x14ac:dyDescent="0.35">
      <c r="A315" s="61" t="s">
        <v>615</v>
      </c>
      <c r="B315" s="62" t="s">
        <v>572</v>
      </c>
      <c r="C315" s="62" t="s">
        <v>581</v>
      </c>
      <c r="D315" s="62" t="s">
        <v>616</v>
      </c>
      <c r="E315" s="62" t="s">
        <v>617</v>
      </c>
      <c r="F315" s="62" t="s">
        <v>618</v>
      </c>
      <c r="G315" s="62" t="s">
        <v>581</v>
      </c>
      <c r="H315" s="187" t="s">
        <v>616</v>
      </c>
      <c r="I315" s="62" t="s">
        <v>617</v>
      </c>
      <c r="J315" s="62" t="s">
        <v>618</v>
      </c>
      <c r="K315" s="62" t="s">
        <v>616</v>
      </c>
      <c r="L315" s="63" t="s">
        <v>617</v>
      </c>
      <c r="M315" s="62" t="s">
        <v>618</v>
      </c>
      <c r="N315" s="62" t="s">
        <v>617</v>
      </c>
      <c r="O315" s="62" t="s">
        <v>618</v>
      </c>
      <c r="P315" s="62" t="s">
        <v>618</v>
      </c>
      <c r="Q315" s="62" t="s">
        <v>597</v>
      </c>
      <c r="R315" s="62" t="s">
        <v>616</v>
      </c>
      <c r="S315" s="62" t="s">
        <v>599</v>
      </c>
      <c r="T315" s="62" t="s">
        <v>618</v>
      </c>
      <c r="U315" s="62" t="s">
        <v>616</v>
      </c>
      <c r="V315" s="62" t="s">
        <v>617</v>
      </c>
      <c r="W315" s="62" t="s">
        <v>618</v>
      </c>
      <c r="X315" s="62" t="s">
        <v>617</v>
      </c>
      <c r="Y315" s="62" t="s">
        <v>618</v>
      </c>
      <c r="Z315" s="62" t="s">
        <v>618</v>
      </c>
      <c r="AA315" s="62" t="s">
        <v>616</v>
      </c>
      <c r="AB315" s="62" t="s">
        <v>617</v>
      </c>
      <c r="AC315" s="62" t="s">
        <v>618</v>
      </c>
      <c r="AD315" s="63" t="s">
        <v>617</v>
      </c>
      <c r="AE315" s="63" t="s">
        <v>618</v>
      </c>
      <c r="AF315" s="63" t="s">
        <v>618</v>
      </c>
      <c r="AG315" s="62" t="s">
        <v>617</v>
      </c>
      <c r="AH315" s="62" t="s">
        <v>618</v>
      </c>
      <c r="AI315" s="62" t="s">
        <v>618</v>
      </c>
      <c r="AJ315" s="62" t="s">
        <v>618</v>
      </c>
      <c r="AK315" s="64" t="s">
        <v>619</v>
      </c>
      <c r="AL315" s="62" t="s">
        <v>581</v>
      </c>
      <c r="AM315" s="62" t="s">
        <v>616</v>
      </c>
      <c r="AN315" s="62" t="s">
        <v>617</v>
      </c>
      <c r="AO315" s="62" t="s">
        <v>618</v>
      </c>
      <c r="AP315" s="62" t="s">
        <v>581</v>
      </c>
      <c r="AQ315" s="62" t="s">
        <v>616</v>
      </c>
      <c r="AR315" s="62" t="s">
        <v>617</v>
      </c>
      <c r="AS315" s="62" t="s">
        <v>618</v>
      </c>
      <c r="AT315" s="62" t="s">
        <v>616</v>
      </c>
      <c r="AU315" s="63" t="s">
        <v>617</v>
      </c>
      <c r="AV315" s="62" t="s">
        <v>618</v>
      </c>
      <c r="AW315" s="62" t="s">
        <v>617</v>
      </c>
      <c r="AX315" s="62" t="s">
        <v>618</v>
      </c>
      <c r="AY315" s="62" t="s">
        <v>618</v>
      </c>
      <c r="AZ315" s="62" t="s">
        <v>581</v>
      </c>
      <c r="BA315" s="62" t="s">
        <v>616</v>
      </c>
      <c r="BB315" s="62" t="s">
        <v>617</v>
      </c>
      <c r="BC315" s="62" t="s">
        <v>618</v>
      </c>
      <c r="BD315" s="62" t="s">
        <v>616</v>
      </c>
      <c r="BE315" s="62" t="s">
        <v>620</v>
      </c>
      <c r="BF315" s="62" t="s">
        <v>618</v>
      </c>
      <c r="BG315" s="62" t="s">
        <v>617</v>
      </c>
      <c r="BH315" s="62" t="s">
        <v>618</v>
      </c>
      <c r="BI315" s="62" t="s">
        <v>618</v>
      </c>
      <c r="BJ315" s="62" t="s">
        <v>616</v>
      </c>
      <c r="BK315" s="62" t="s">
        <v>617</v>
      </c>
      <c r="BL315" s="62" t="s">
        <v>618</v>
      </c>
      <c r="BM315" s="63" t="s">
        <v>617</v>
      </c>
      <c r="BN315" s="63" t="s">
        <v>618</v>
      </c>
      <c r="BO315" s="63" t="s">
        <v>618</v>
      </c>
      <c r="BP315" s="62" t="s">
        <v>617</v>
      </c>
      <c r="BQ315" s="62" t="s">
        <v>618</v>
      </c>
      <c r="BR315" s="62" t="s">
        <v>618</v>
      </c>
      <c r="BS315" s="65" t="s">
        <v>618</v>
      </c>
      <c r="BT315" s="62" t="s">
        <v>582</v>
      </c>
      <c r="BU315" s="66" t="s">
        <v>583</v>
      </c>
      <c r="BV315" s="66" t="s">
        <v>583</v>
      </c>
      <c r="BW315" s="66" t="s">
        <v>583</v>
      </c>
      <c r="BX315" s="66" t="s">
        <v>594</v>
      </c>
      <c r="BY315" s="66" t="s">
        <v>594</v>
      </c>
      <c r="BZ315" s="66" t="s">
        <v>594</v>
      </c>
      <c r="CA315" s="66" t="s">
        <v>611</v>
      </c>
      <c r="CB315" s="66" t="s">
        <v>582</v>
      </c>
      <c r="CC315" s="66" t="s">
        <v>583</v>
      </c>
      <c r="CD315" s="66" t="s">
        <v>583</v>
      </c>
      <c r="CE315" s="66" t="s">
        <v>583</v>
      </c>
      <c r="CF315" s="66" t="s">
        <v>594</v>
      </c>
      <c r="CG315" s="66" t="s">
        <v>594</v>
      </c>
      <c r="CH315" s="66" t="s">
        <v>594</v>
      </c>
      <c r="CI315" s="66" t="s">
        <v>611</v>
      </c>
      <c r="CJ315" s="66" t="s">
        <v>610</v>
      </c>
      <c r="CK315" s="66" t="s">
        <v>610</v>
      </c>
      <c r="CL315" s="66" t="s">
        <v>610</v>
      </c>
      <c r="CM315" s="66" t="s">
        <v>610</v>
      </c>
      <c r="CN315" s="66" t="s">
        <v>610</v>
      </c>
      <c r="CO315" s="66" t="s">
        <v>610</v>
      </c>
      <c r="CP315" s="66" t="s">
        <v>610</v>
      </c>
      <c r="CQ315" s="66"/>
      <c r="CR315" s="66"/>
      <c r="CS315" s="66"/>
      <c r="CT315" s="66"/>
      <c r="CU315" s="66" t="s">
        <v>610</v>
      </c>
      <c r="CV315" s="66" t="s">
        <v>610</v>
      </c>
      <c r="CW315" s="66" t="s">
        <v>610</v>
      </c>
      <c r="CX315" s="66" t="s">
        <v>610</v>
      </c>
      <c r="CY315" s="66" t="s">
        <v>610</v>
      </c>
      <c r="CZ315" s="66" t="s">
        <v>610</v>
      </c>
      <c r="DA315" s="66" t="s">
        <v>610</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582</v>
      </c>
      <c r="EP315" s="66" t="s">
        <v>583</v>
      </c>
      <c r="EQ315" s="66" t="s">
        <v>583</v>
      </c>
      <c r="ER315" s="66" t="s">
        <v>583</v>
      </c>
      <c r="ES315" s="66" t="s">
        <v>594</v>
      </c>
      <c r="ET315" s="66" t="s">
        <v>594</v>
      </c>
      <c r="EU315" s="66" t="s">
        <v>594</v>
      </c>
      <c r="EV315" s="66" t="s">
        <v>611</v>
      </c>
      <c r="EW315" s="66" t="s">
        <v>612</v>
      </c>
      <c r="EX315" s="66"/>
      <c r="EY315" s="66" t="s">
        <v>611</v>
      </c>
      <c r="EZ315" s="66" t="s">
        <v>611</v>
      </c>
      <c r="FA315" s="66" t="s">
        <v>612</v>
      </c>
    </row>
    <row r="316" spans="1:157" ht="16.5" x14ac:dyDescent="0.3">
      <c r="A316" s="67" t="s">
        <v>621</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6.5" x14ac:dyDescent="0.3">
      <c r="A317" s="171" t="s">
        <v>622</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6.5" x14ac:dyDescent="0.3">
      <c r="A318" s="171" t="s">
        <v>623</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6.5" x14ac:dyDescent="0.3">
      <c r="A319" s="171" t="s">
        <v>624</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6.5" x14ac:dyDescent="0.3">
      <c r="A320" s="171" t="s">
        <v>625</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6.5" x14ac:dyDescent="0.3">
      <c r="A321" s="171" t="s">
        <v>626</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6.5" x14ac:dyDescent="0.3">
      <c r="A322" s="171" t="s">
        <v>627</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6.5" x14ac:dyDescent="0.3">
      <c r="A323" s="176" t="s">
        <v>628</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6.5" x14ac:dyDescent="0.3">
      <c r="A324" s="176" t="s">
        <v>629</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6.5" x14ac:dyDescent="0.3">
      <c r="A325" s="177" t="s">
        <v>630</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
      <c r="A326" s="83" t="s">
        <v>631</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6.5" x14ac:dyDescent="0.3">
      <c r="A327" s="87" t="s">
        <v>632</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7.2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633</v>
      </c>
      <c r="AL328" s="95" t="s">
        <v>633</v>
      </c>
      <c r="AM328" s="95" t="s">
        <v>633</v>
      </c>
      <c r="AN328" s="95" t="s">
        <v>633</v>
      </c>
      <c r="AO328" s="95" t="s">
        <v>633</v>
      </c>
      <c r="AP328" s="95" t="s">
        <v>633</v>
      </c>
      <c r="AQ328" s="95" t="s">
        <v>633</v>
      </c>
      <c r="AR328" s="95" t="s">
        <v>633</v>
      </c>
      <c r="AS328" s="95" t="s">
        <v>633</v>
      </c>
      <c r="AT328" s="95" t="s">
        <v>633</v>
      </c>
      <c r="AU328" s="95" t="s">
        <v>633</v>
      </c>
      <c r="AV328" s="95" t="s">
        <v>633</v>
      </c>
      <c r="AW328" s="95" t="s">
        <v>633</v>
      </c>
      <c r="AX328" s="95" t="s">
        <v>633</v>
      </c>
      <c r="AY328" s="95" t="s">
        <v>633</v>
      </c>
      <c r="AZ328" s="95" t="s">
        <v>633</v>
      </c>
      <c r="BA328" s="95" t="s">
        <v>633</v>
      </c>
      <c r="BB328" s="95" t="s">
        <v>633</v>
      </c>
      <c r="BC328" s="95" t="s">
        <v>633</v>
      </c>
      <c r="BD328" s="95" t="s">
        <v>633</v>
      </c>
      <c r="BE328" s="95" t="s">
        <v>633</v>
      </c>
      <c r="BF328" s="95" t="s">
        <v>633</v>
      </c>
      <c r="BG328" s="95" t="s">
        <v>633</v>
      </c>
      <c r="BH328" s="95" t="s">
        <v>633</v>
      </c>
      <c r="BI328" s="95" t="s">
        <v>633</v>
      </c>
      <c r="BJ328" s="95" t="s">
        <v>633</v>
      </c>
      <c r="BK328" s="95" t="s">
        <v>633</v>
      </c>
      <c r="BL328" s="95" t="s">
        <v>633</v>
      </c>
      <c r="BM328" s="95" t="s">
        <v>633</v>
      </c>
      <c r="BN328" s="95" t="s">
        <v>633</v>
      </c>
      <c r="BO328" s="95" t="s">
        <v>633</v>
      </c>
      <c r="BP328" s="95" t="s">
        <v>633</v>
      </c>
      <c r="BQ328" s="95" t="s">
        <v>633</v>
      </c>
      <c r="BR328" s="95" t="s">
        <v>633</v>
      </c>
      <c r="BS328" s="95" t="s">
        <v>633</v>
      </c>
      <c r="BT328" s="89"/>
      <c r="BU328" s="89"/>
      <c r="BV328" s="89"/>
      <c r="BW328" s="89"/>
      <c r="BX328" s="89"/>
      <c r="BY328" s="94"/>
      <c r="BZ328" s="95"/>
      <c r="CA328" s="95"/>
      <c r="CB328" s="95" t="s">
        <v>633</v>
      </c>
      <c r="CC328" s="95" t="s">
        <v>633</v>
      </c>
      <c r="CD328" s="95" t="s">
        <v>633</v>
      </c>
      <c r="CE328" s="95" t="s">
        <v>633</v>
      </c>
      <c r="CF328" s="95" t="s">
        <v>633</v>
      </c>
      <c r="CG328" s="95" t="s">
        <v>633</v>
      </c>
      <c r="CH328" s="95" t="s">
        <v>633</v>
      </c>
      <c r="CI328" s="95" t="s">
        <v>633</v>
      </c>
      <c r="CJ328" s="95"/>
      <c r="CK328" s="95"/>
      <c r="CL328" s="95"/>
      <c r="CM328" s="95"/>
      <c r="CN328" s="95"/>
      <c r="CO328" s="95"/>
      <c r="CP328" s="95"/>
      <c r="CQ328" s="95"/>
      <c r="CR328" s="95"/>
      <c r="CS328" s="95"/>
      <c r="CT328" s="95"/>
      <c r="CU328" s="95" t="s">
        <v>634</v>
      </c>
      <c r="CV328" s="95" t="s">
        <v>634</v>
      </c>
      <c r="CW328" s="95" t="s">
        <v>634</v>
      </c>
      <c r="CX328" s="95" t="s">
        <v>634</v>
      </c>
      <c r="CY328" s="95" t="s">
        <v>634</v>
      </c>
      <c r="CZ328" s="95" t="s">
        <v>634</v>
      </c>
      <c r="DA328" s="95" t="s">
        <v>634</v>
      </c>
      <c r="DB328" s="95" t="s">
        <v>634</v>
      </c>
      <c r="DC328" s="95" t="s">
        <v>634</v>
      </c>
      <c r="DD328" s="95" t="s">
        <v>634</v>
      </c>
      <c r="DE328" s="95" t="s">
        <v>634</v>
      </c>
      <c r="DF328" s="95" t="s">
        <v>634</v>
      </c>
      <c r="DG328" s="95" t="s">
        <v>634</v>
      </c>
      <c r="DH328" s="95" t="s">
        <v>634</v>
      </c>
      <c r="DI328" s="95" t="s">
        <v>634</v>
      </c>
      <c r="DJ328" s="95" t="s">
        <v>634</v>
      </c>
      <c r="DK328" s="95" t="s">
        <v>634</v>
      </c>
      <c r="DL328" s="95" t="s">
        <v>634</v>
      </c>
      <c r="DM328" s="95" t="s">
        <v>634</v>
      </c>
      <c r="DN328" s="95" t="s">
        <v>634</v>
      </c>
      <c r="DO328" s="95" t="s">
        <v>634</v>
      </c>
      <c r="DP328" s="95" t="s">
        <v>634</v>
      </c>
      <c r="DQ328" s="95" t="s">
        <v>634</v>
      </c>
      <c r="DR328" s="95" t="s">
        <v>634</v>
      </c>
      <c r="DS328" s="95" t="s">
        <v>634</v>
      </c>
      <c r="DT328" s="95" t="s">
        <v>634</v>
      </c>
      <c r="DU328" s="95" t="s">
        <v>634</v>
      </c>
      <c r="DV328" s="95" t="s">
        <v>634</v>
      </c>
      <c r="DW328" s="95" t="s">
        <v>634</v>
      </c>
      <c r="DX328" s="95" t="s">
        <v>634</v>
      </c>
      <c r="DY328" s="95" t="s">
        <v>634</v>
      </c>
      <c r="DZ328" s="95" t="s">
        <v>634</v>
      </c>
      <c r="EA328" s="95" t="s">
        <v>634</v>
      </c>
      <c r="EB328" s="95" t="s">
        <v>634</v>
      </c>
      <c r="EC328" s="95" t="s">
        <v>634</v>
      </c>
      <c r="ED328" s="95" t="s">
        <v>634</v>
      </c>
      <c r="EE328" s="95" t="s">
        <v>634</v>
      </c>
      <c r="EF328" s="95" t="s">
        <v>634</v>
      </c>
      <c r="EG328" s="95" t="s">
        <v>634</v>
      </c>
      <c r="EH328" s="95" t="s">
        <v>634</v>
      </c>
      <c r="EI328" s="95" t="s">
        <v>634</v>
      </c>
      <c r="EJ328" s="95" t="s">
        <v>634</v>
      </c>
      <c r="EK328" s="95" t="s">
        <v>634</v>
      </c>
      <c r="EL328" s="95" t="s">
        <v>634</v>
      </c>
      <c r="EM328" s="95" t="s">
        <v>634</v>
      </c>
      <c r="EN328" s="95" t="s">
        <v>634</v>
      </c>
      <c r="EO328" s="89" t="s">
        <v>634</v>
      </c>
      <c r="EP328" s="95" t="s">
        <v>634</v>
      </c>
      <c r="EQ328" s="95" t="s">
        <v>634</v>
      </c>
      <c r="ER328" s="95" t="s">
        <v>634</v>
      </c>
      <c r="ES328" s="95" t="s">
        <v>634</v>
      </c>
      <c r="ET328" s="95" t="s">
        <v>634</v>
      </c>
      <c r="EU328" s="95" t="s">
        <v>634</v>
      </c>
      <c r="EV328" s="95" t="s">
        <v>634</v>
      </c>
      <c r="EW328" s="95" t="s">
        <v>634</v>
      </c>
      <c r="EX328" s="95" t="s">
        <v>634</v>
      </c>
      <c r="EY328" s="95" t="s">
        <v>634</v>
      </c>
      <c r="EZ328" s="95" t="s">
        <v>634</v>
      </c>
      <c r="FA328" s="95" t="s">
        <v>634</v>
      </c>
    </row>
    <row r="329" spans="1:157" ht="16.5" x14ac:dyDescent="0.3">
      <c r="A329" s="87" t="s">
        <v>635</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7.25" thickBot="1" x14ac:dyDescent="0.35">
      <c r="A330" s="100" t="s">
        <v>636</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30.75" thickBot="1" x14ac:dyDescent="0.25">
      <c r="A331" s="165" t="s">
        <v>637</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35">
      <c r="A332" s="49" t="s">
        <v>652</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4.25" x14ac:dyDescent="0.3">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572</v>
      </c>
      <c r="BU333" s="57" t="s">
        <v>573</v>
      </c>
      <c r="BV333" s="57" t="s">
        <v>574</v>
      </c>
      <c r="BW333" s="57" t="s">
        <v>574</v>
      </c>
      <c r="BX333" s="57" t="s">
        <v>574</v>
      </c>
      <c r="BY333" s="57" t="s">
        <v>574</v>
      </c>
      <c r="BZ333" s="57" t="s">
        <v>574</v>
      </c>
      <c r="CA333" s="57" t="s">
        <v>575</v>
      </c>
      <c r="CB333" s="57" t="s">
        <v>576</v>
      </c>
      <c r="CC333" s="57" t="s">
        <v>576</v>
      </c>
      <c r="CD333" s="57" t="s">
        <v>576</v>
      </c>
      <c r="CE333" s="57" t="s">
        <v>576</v>
      </c>
      <c r="CF333" s="57" t="s">
        <v>576</v>
      </c>
      <c r="CG333" s="57" t="s">
        <v>576</v>
      </c>
      <c r="CH333" s="57" t="s">
        <v>576</v>
      </c>
      <c r="CI333" s="57" t="s">
        <v>575</v>
      </c>
      <c r="CJ333" s="57" t="s">
        <v>574</v>
      </c>
      <c r="CK333" s="57" t="s">
        <v>574</v>
      </c>
      <c r="CL333" s="57" t="s">
        <v>574</v>
      </c>
      <c r="CM333" s="57" t="s">
        <v>574</v>
      </c>
      <c r="CN333" s="57" t="s">
        <v>574</v>
      </c>
      <c r="CO333" s="57" t="s">
        <v>574</v>
      </c>
      <c r="CP333" s="57" t="s">
        <v>574</v>
      </c>
      <c r="CQ333" s="57" t="s">
        <v>574</v>
      </c>
      <c r="CR333" s="57" t="s">
        <v>574</v>
      </c>
      <c r="CS333" s="57" t="s">
        <v>574</v>
      </c>
      <c r="CT333" s="57" t="s">
        <v>574</v>
      </c>
      <c r="CU333" s="57" t="s">
        <v>576</v>
      </c>
      <c r="CV333" s="57" t="s">
        <v>576</v>
      </c>
      <c r="CW333" s="57" t="s">
        <v>576</v>
      </c>
      <c r="CX333" s="57" t="s">
        <v>576</v>
      </c>
      <c r="CY333" s="57" t="s">
        <v>576</v>
      </c>
      <c r="CZ333" s="57" t="s">
        <v>576</v>
      </c>
      <c r="DA333" s="57" t="s">
        <v>576</v>
      </c>
      <c r="DB333" s="57" t="s">
        <v>577</v>
      </c>
      <c r="DC333" s="57" t="s">
        <v>577</v>
      </c>
      <c r="DD333" s="57" t="s">
        <v>577</v>
      </c>
      <c r="DE333" s="57" t="s">
        <v>577</v>
      </c>
      <c r="DF333" s="57" t="s">
        <v>578</v>
      </c>
      <c r="DG333" s="57" t="s">
        <v>579</v>
      </c>
      <c r="DH333" s="57" t="s">
        <v>579</v>
      </c>
      <c r="DI333" s="57" t="s">
        <v>579</v>
      </c>
      <c r="DJ333" s="57" t="s">
        <v>579</v>
      </c>
      <c r="DK333" s="57" t="s">
        <v>579</v>
      </c>
      <c r="DL333" s="57" t="s">
        <v>579</v>
      </c>
      <c r="DM333" s="57" t="s">
        <v>579</v>
      </c>
      <c r="DN333" s="57" t="s">
        <v>579</v>
      </c>
      <c r="DO333" s="57" t="s">
        <v>579</v>
      </c>
      <c r="DP333" s="57" t="s">
        <v>579</v>
      </c>
      <c r="DQ333" s="57" t="s">
        <v>579</v>
      </c>
      <c r="DR333" s="57" t="s">
        <v>579</v>
      </c>
      <c r="DS333" s="57" t="s">
        <v>579</v>
      </c>
      <c r="DT333" s="57" t="s">
        <v>579</v>
      </c>
      <c r="DU333" s="57" t="s">
        <v>579</v>
      </c>
      <c r="DV333" s="57" t="s">
        <v>579</v>
      </c>
      <c r="DW333" s="57" t="s">
        <v>579</v>
      </c>
      <c r="DX333" s="57" t="s">
        <v>579</v>
      </c>
      <c r="DY333" s="57" t="s">
        <v>579</v>
      </c>
      <c r="DZ333" s="57" t="s">
        <v>579</v>
      </c>
      <c r="EA333" s="57" t="s">
        <v>579</v>
      </c>
      <c r="EB333" s="57" t="s">
        <v>579</v>
      </c>
      <c r="EC333" s="57" t="s">
        <v>579</v>
      </c>
      <c r="ED333" s="57" t="s">
        <v>579</v>
      </c>
      <c r="EE333" s="57" t="s">
        <v>579</v>
      </c>
      <c r="EF333" s="57" t="s">
        <v>579</v>
      </c>
      <c r="EG333" s="57" t="s">
        <v>579</v>
      </c>
      <c r="EH333" s="57" t="s">
        <v>579</v>
      </c>
      <c r="EI333" s="57" t="s">
        <v>579</v>
      </c>
      <c r="EJ333" s="57" t="s">
        <v>579</v>
      </c>
      <c r="EK333" s="57" t="s">
        <v>579</v>
      </c>
      <c r="EL333" s="57" t="s">
        <v>579</v>
      </c>
      <c r="EM333" s="57" t="s">
        <v>579</v>
      </c>
      <c r="EN333" s="57" t="s">
        <v>579</v>
      </c>
      <c r="EO333" s="57" t="s">
        <v>579</v>
      </c>
      <c r="EP333" s="57" t="s">
        <v>579</v>
      </c>
      <c r="EQ333" s="57" t="s">
        <v>579</v>
      </c>
      <c r="ER333" s="57" t="s">
        <v>579</v>
      </c>
      <c r="ES333" s="57" t="s">
        <v>579</v>
      </c>
      <c r="ET333" s="57" t="s">
        <v>579</v>
      </c>
      <c r="EU333" s="57" t="s">
        <v>579</v>
      </c>
      <c r="EV333" s="57" t="s">
        <v>575</v>
      </c>
      <c r="EW333" s="57" t="s">
        <v>575</v>
      </c>
      <c r="EX333" s="57" t="s">
        <v>580</v>
      </c>
      <c r="EY333" s="57" t="s">
        <v>575</v>
      </c>
      <c r="EZ333" s="57" t="s">
        <v>575</v>
      </c>
      <c r="FA333" s="57" t="s">
        <v>575</v>
      </c>
    </row>
    <row r="334" spans="1:157" ht="14.25" x14ac:dyDescent="0.3">
      <c r="A334" s="52"/>
      <c r="B334" s="53"/>
      <c r="C334" s="54"/>
      <c r="D334" s="54"/>
      <c r="E334" s="54"/>
      <c r="F334" s="54"/>
      <c r="G334" s="54"/>
      <c r="H334" s="186"/>
      <c r="I334" s="54"/>
      <c r="J334" s="54"/>
      <c r="K334" s="54"/>
      <c r="L334" s="54"/>
      <c r="M334" s="54"/>
      <c r="N334" s="54"/>
      <c r="O334" s="54"/>
      <c r="P334" s="54"/>
      <c r="Q334" s="53" t="s">
        <v>574</v>
      </c>
      <c r="R334" s="53" t="s">
        <v>574</v>
      </c>
      <c r="S334" s="53" t="s">
        <v>574</v>
      </c>
      <c r="T334" s="53" t="s">
        <v>574</v>
      </c>
      <c r="U334" s="53" t="s">
        <v>574</v>
      </c>
      <c r="V334" s="53" t="s">
        <v>574</v>
      </c>
      <c r="W334" s="53" t="s">
        <v>574</v>
      </c>
      <c r="X334" s="53" t="s">
        <v>574</v>
      </c>
      <c r="Y334" s="53" t="s">
        <v>574</v>
      </c>
      <c r="Z334" s="53" t="s">
        <v>574</v>
      </c>
      <c r="AA334" s="53" t="s">
        <v>574</v>
      </c>
      <c r="AB334" s="53" t="s">
        <v>574</v>
      </c>
      <c r="AC334" s="53" t="s">
        <v>574</v>
      </c>
      <c r="AD334" s="54" t="s">
        <v>574</v>
      </c>
      <c r="AE334" s="54" t="s">
        <v>574</v>
      </c>
      <c r="AF334" s="54" t="s">
        <v>574</v>
      </c>
      <c r="AG334" s="53" t="s">
        <v>574</v>
      </c>
      <c r="AH334" s="53" t="s">
        <v>574</v>
      </c>
      <c r="AI334" s="53" t="s">
        <v>574</v>
      </c>
      <c r="AJ334" s="53" t="s">
        <v>574</v>
      </c>
      <c r="AK334" s="54"/>
      <c r="AL334" s="54"/>
      <c r="AM334" s="54"/>
      <c r="AN334" s="54"/>
      <c r="AO334" s="54"/>
      <c r="AP334" s="54"/>
      <c r="AQ334" s="54"/>
      <c r="AR334" s="54"/>
      <c r="AS334" s="54"/>
      <c r="AT334" s="54"/>
      <c r="AU334" s="54"/>
      <c r="AV334" s="54"/>
      <c r="AW334" s="54"/>
      <c r="AX334" s="54"/>
      <c r="AY334" s="54"/>
      <c r="AZ334" s="53" t="s">
        <v>576</v>
      </c>
      <c r="BA334" s="55" t="s">
        <v>576</v>
      </c>
      <c r="BB334" s="55" t="s">
        <v>576</v>
      </c>
      <c r="BC334" s="55" t="s">
        <v>576</v>
      </c>
      <c r="BD334" s="55" t="s">
        <v>576</v>
      </c>
      <c r="BE334" s="55" t="s">
        <v>576</v>
      </c>
      <c r="BF334" s="53" t="s">
        <v>576</v>
      </c>
      <c r="BG334" s="55" t="s">
        <v>576</v>
      </c>
      <c r="BH334" s="55" t="s">
        <v>576</v>
      </c>
      <c r="BI334" s="55" t="s">
        <v>576</v>
      </c>
      <c r="BJ334" s="53" t="s">
        <v>576</v>
      </c>
      <c r="BK334" s="55" t="s">
        <v>576</v>
      </c>
      <c r="BL334" s="55" t="s">
        <v>576</v>
      </c>
      <c r="BM334" s="53" t="s">
        <v>576</v>
      </c>
      <c r="BN334" s="53" t="s">
        <v>576</v>
      </c>
      <c r="BO334" s="53" t="s">
        <v>576</v>
      </c>
      <c r="BP334" s="55" t="s">
        <v>576</v>
      </c>
      <c r="BQ334" s="55" t="s">
        <v>576</v>
      </c>
      <c r="BR334" s="55" t="s">
        <v>576</v>
      </c>
      <c r="BS334" s="58" t="s">
        <v>576</v>
      </c>
      <c r="BT334" s="54" t="s">
        <v>581</v>
      </c>
      <c r="BU334" s="59" t="s">
        <v>581</v>
      </c>
      <c r="BV334" s="59" t="s">
        <v>581</v>
      </c>
      <c r="BW334" s="59" t="s">
        <v>581</v>
      </c>
      <c r="BX334" s="59" t="s">
        <v>582</v>
      </c>
      <c r="BY334" s="59" t="s">
        <v>582</v>
      </c>
      <c r="BZ334" s="59" t="s">
        <v>583</v>
      </c>
      <c r="CA334" s="59" t="s">
        <v>584</v>
      </c>
      <c r="CB334" s="59" t="s">
        <v>581</v>
      </c>
      <c r="CC334" s="59" t="s">
        <v>581</v>
      </c>
      <c r="CD334" s="59" t="s">
        <v>581</v>
      </c>
      <c r="CE334" s="59" t="s">
        <v>581</v>
      </c>
      <c r="CF334" s="59" t="s">
        <v>582</v>
      </c>
      <c r="CG334" s="59" t="s">
        <v>582</v>
      </c>
      <c r="CH334" s="59" t="s">
        <v>583</v>
      </c>
      <c r="CI334" s="59" t="s">
        <v>577</v>
      </c>
      <c r="CJ334" s="59" t="s">
        <v>585</v>
      </c>
      <c r="CK334" s="59" t="s">
        <v>581</v>
      </c>
      <c r="CL334" s="59" t="s">
        <v>586</v>
      </c>
      <c r="CM334" s="59" t="s">
        <v>586</v>
      </c>
      <c r="CN334" s="59" t="s">
        <v>582</v>
      </c>
      <c r="CO334" s="59" t="s">
        <v>587</v>
      </c>
      <c r="CP334" s="59" t="s">
        <v>588</v>
      </c>
      <c r="CQ334" s="59" t="s">
        <v>589</v>
      </c>
      <c r="CR334" s="59" t="s">
        <v>590</v>
      </c>
      <c r="CS334" s="59" t="s">
        <v>591</v>
      </c>
      <c r="CT334" s="59" t="s">
        <v>592</v>
      </c>
      <c r="CU334" s="59" t="s">
        <v>585</v>
      </c>
      <c r="CV334" s="59" t="s">
        <v>581</v>
      </c>
      <c r="CW334" s="59" t="s">
        <v>586</v>
      </c>
      <c r="CX334" s="59" t="s">
        <v>586</v>
      </c>
      <c r="CY334" s="59" t="s">
        <v>582</v>
      </c>
      <c r="CZ334" s="59" t="s">
        <v>587</v>
      </c>
      <c r="DA334" s="59" t="s">
        <v>588</v>
      </c>
      <c r="DB334" s="59" t="s">
        <v>589</v>
      </c>
      <c r="DC334" s="59" t="s">
        <v>590</v>
      </c>
      <c r="DD334" s="59" t="s">
        <v>591</v>
      </c>
      <c r="DE334" s="59" t="s">
        <v>592</v>
      </c>
      <c r="DF334" s="59" t="s">
        <v>593</v>
      </c>
      <c r="DG334" s="59" t="s">
        <v>581</v>
      </c>
      <c r="DH334" s="59" t="s">
        <v>582</v>
      </c>
      <c r="DI334" s="59" t="s">
        <v>583</v>
      </c>
      <c r="DJ334" s="59" t="s">
        <v>594</v>
      </c>
      <c r="DK334" s="59" t="s">
        <v>581</v>
      </c>
      <c r="DL334" s="59" t="s">
        <v>581</v>
      </c>
      <c r="DM334" s="59" t="s">
        <v>581</v>
      </c>
      <c r="DN334" s="59" t="s">
        <v>581</v>
      </c>
      <c r="DO334" s="59" t="s">
        <v>582</v>
      </c>
      <c r="DP334" s="59" t="s">
        <v>582</v>
      </c>
      <c r="DQ334" s="59" t="s">
        <v>582</v>
      </c>
      <c r="DR334" s="59" t="s">
        <v>583</v>
      </c>
      <c r="DS334" s="59" t="s">
        <v>583</v>
      </c>
      <c r="DT334" s="59" t="s">
        <v>594</v>
      </c>
      <c r="DU334" s="59" t="s">
        <v>581</v>
      </c>
      <c r="DV334" s="59" t="s">
        <v>581</v>
      </c>
      <c r="DW334" s="59" t="s">
        <v>581</v>
      </c>
      <c r="DX334" s="59" t="s">
        <v>581</v>
      </c>
      <c r="DY334" s="59" t="s">
        <v>581</v>
      </c>
      <c r="DZ334" s="59" t="s">
        <v>581</v>
      </c>
      <c r="EA334" s="59" t="s">
        <v>581</v>
      </c>
      <c r="EB334" s="59" t="s">
        <v>581</v>
      </c>
      <c r="EC334" s="59" t="s">
        <v>581</v>
      </c>
      <c r="ED334" s="59" t="s">
        <v>581</v>
      </c>
      <c r="EE334" s="59" t="s">
        <v>582</v>
      </c>
      <c r="EF334" s="59" t="s">
        <v>582</v>
      </c>
      <c r="EG334" s="59" t="s">
        <v>582</v>
      </c>
      <c r="EH334" s="59" t="s">
        <v>582</v>
      </c>
      <c r="EI334" s="59" t="s">
        <v>582</v>
      </c>
      <c r="EJ334" s="59" t="s">
        <v>582</v>
      </c>
      <c r="EK334" s="59" t="s">
        <v>583</v>
      </c>
      <c r="EL334" s="59" t="s">
        <v>583</v>
      </c>
      <c r="EM334" s="59" t="s">
        <v>583</v>
      </c>
      <c r="EN334" s="59" t="s">
        <v>594</v>
      </c>
      <c r="EO334" s="59" t="s">
        <v>581</v>
      </c>
      <c r="EP334" s="59" t="s">
        <v>581</v>
      </c>
      <c r="EQ334" s="59" t="s">
        <v>581</v>
      </c>
      <c r="ER334" s="59" t="s">
        <v>581</v>
      </c>
      <c r="ES334" s="59" t="s">
        <v>582</v>
      </c>
      <c r="ET334" s="59" t="s">
        <v>582</v>
      </c>
      <c r="EU334" s="59" t="s">
        <v>583</v>
      </c>
      <c r="EV334" s="59" t="s">
        <v>595</v>
      </c>
      <c r="EW334" s="59" t="s">
        <v>595</v>
      </c>
      <c r="EX334" s="59" t="s">
        <v>593</v>
      </c>
      <c r="EY334" s="59" t="s">
        <v>596</v>
      </c>
      <c r="EZ334" s="59" t="s">
        <v>596</v>
      </c>
      <c r="FA334" s="59" t="s">
        <v>596</v>
      </c>
    </row>
    <row r="335" spans="1:157" ht="14.25" x14ac:dyDescent="0.3">
      <c r="A335" s="52"/>
      <c r="B335" s="53"/>
      <c r="C335" s="53"/>
      <c r="D335" s="53"/>
      <c r="E335" s="53"/>
      <c r="F335" s="53"/>
      <c r="G335" s="53" t="s">
        <v>574</v>
      </c>
      <c r="H335" s="185" t="s">
        <v>574</v>
      </c>
      <c r="I335" s="53" t="s">
        <v>574</v>
      </c>
      <c r="J335" s="53" t="s">
        <v>574</v>
      </c>
      <c r="K335" s="53" t="s">
        <v>574</v>
      </c>
      <c r="L335" s="54" t="s">
        <v>574</v>
      </c>
      <c r="M335" s="53" t="s">
        <v>574</v>
      </c>
      <c r="N335" s="53" t="s">
        <v>574</v>
      </c>
      <c r="O335" s="53" t="s">
        <v>574</v>
      </c>
      <c r="P335" s="53" t="s">
        <v>574</v>
      </c>
      <c r="Q335" s="53" t="s">
        <v>597</v>
      </c>
      <c r="R335" s="53" t="s">
        <v>597</v>
      </c>
      <c r="S335" s="53" t="s">
        <v>597</v>
      </c>
      <c r="T335" s="53" t="s">
        <v>597</v>
      </c>
      <c r="U335" s="53" t="s">
        <v>597</v>
      </c>
      <c r="V335" s="53" t="s">
        <v>597</v>
      </c>
      <c r="W335" s="53" t="s">
        <v>597</v>
      </c>
      <c r="X335" s="53" t="s">
        <v>597</v>
      </c>
      <c r="Y335" s="53" t="s">
        <v>597</v>
      </c>
      <c r="Z335" s="53" t="s">
        <v>597</v>
      </c>
      <c r="AA335" s="53" t="s">
        <v>598</v>
      </c>
      <c r="AB335" s="53" t="s">
        <v>598</v>
      </c>
      <c r="AC335" s="53" t="s">
        <v>598</v>
      </c>
      <c r="AD335" s="54" t="s">
        <v>598</v>
      </c>
      <c r="AE335" s="54" t="s">
        <v>598</v>
      </c>
      <c r="AF335" s="54" t="s">
        <v>598</v>
      </c>
      <c r="AG335" s="53" t="s">
        <v>599</v>
      </c>
      <c r="AH335" s="53" t="s">
        <v>599</v>
      </c>
      <c r="AI335" s="53" t="s">
        <v>599</v>
      </c>
      <c r="AJ335" s="53" t="s">
        <v>600</v>
      </c>
      <c r="AK335" s="53"/>
      <c r="AL335" s="54"/>
      <c r="AM335" s="54"/>
      <c r="AN335" s="54"/>
      <c r="AO335" s="54"/>
      <c r="AP335" s="55" t="s">
        <v>576</v>
      </c>
      <c r="AQ335" s="55" t="s">
        <v>576</v>
      </c>
      <c r="AR335" s="55" t="s">
        <v>576</v>
      </c>
      <c r="AS335" s="55" t="s">
        <v>576</v>
      </c>
      <c r="AT335" s="55" t="s">
        <v>576</v>
      </c>
      <c r="AU335" s="55" t="s">
        <v>576</v>
      </c>
      <c r="AV335" s="53" t="s">
        <v>576</v>
      </c>
      <c r="AW335" s="53" t="s">
        <v>576</v>
      </c>
      <c r="AX335" s="55" t="s">
        <v>576</v>
      </c>
      <c r="AY335" s="53" t="s">
        <v>576</v>
      </c>
      <c r="AZ335" s="53" t="s">
        <v>597</v>
      </c>
      <c r="BA335" s="53" t="s">
        <v>597</v>
      </c>
      <c r="BB335" s="53" t="s">
        <v>597</v>
      </c>
      <c r="BC335" s="53" t="s">
        <v>597</v>
      </c>
      <c r="BD335" s="53" t="s">
        <v>597</v>
      </c>
      <c r="BE335" s="53" t="s">
        <v>597</v>
      </c>
      <c r="BF335" s="53" t="s">
        <v>597</v>
      </c>
      <c r="BG335" s="53" t="s">
        <v>597</v>
      </c>
      <c r="BH335" s="53" t="s">
        <v>597</v>
      </c>
      <c r="BI335" s="53" t="s">
        <v>597</v>
      </c>
      <c r="BJ335" s="53" t="s">
        <v>598</v>
      </c>
      <c r="BK335" s="53" t="s">
        <v>598</v>
      </c>
      <c r="BL335" s="53" t="s">
        <v>598</v>
      </c>
      <c r="BM335" s="54" t="s">
        <v>598</v>
      </c>
      <c r="BN335" s="54" t="s">
        <v>598</v>
      </c>
      <c r="BO335" s="54" t="s">
        <v>598</v>
      </c>
      <c r="BP335" s="53" t="s">
        <v>599</v>
      </c>
      <c r="BQ335" s="53" t="s">
        <v>599</v>
      </c>
      <c r="BR335" s="53" t="s">
        <v>599</v>
      </c>
      <c r="BS335" s="60" t="s">
        <v>600</v>
      </c>
      <c r="BT335" s="53" t="s">
        <v>581</v>
      </c>
      <c r="BU335" s="59" t="s">
        <v>581</v>
      </c>
      <c r="BV335" s="59" t="s">
        <v>582</v>
      </c>
      <c r="BW335" s="59" t="s">
        <v>582</v>
      </c>
      <c r="BX335" s="59" t="s">
        <v>583</v>
      </c>
      <c r="BY335" s="59" t="s">
        <v>583</v>
      </c>
      <c r="BZ335" s="59" t="s">
        <v>583</v>
      </c>
      <c r="CA335" s="59" t="s">
        <v>601</v>
      </c>
      <c r="CB335" s="59" t="s">
        <v>581</v>
      </c>
      <c r="CC335" s="59" t="s">
        <v>581</v>
      </c>
      <c r="CD335" s="59" t="s">
        <v>582</v>
      </c>
      <c r="CE335" s="59" t="s">
        <v>582</v>
      </c>
      <c r="CF335" s="59" t="s">
        <v>583</v>
      </c>
      <c r="CG335" s="59" t="s">
        <v>583</v>
      </c>
      <c r="CH335" s="59" t="s">
        <v>583</v>
      </c>
      <c r="CI335" s="59" t="s">
        <v>601</v>
      </c>
      <c r="CJ335" s="59" t="s">
        <v>586</v>
      </c>
      <c r="CK335" s="59" t="s">
        <v>586</v>
      </c>
      <c r="CL335" s="59" t="s">
        <v>587</v>
      </c>
      <c r="CM335" s="59" t="s">
        <v>588</v>
      </c>
      <c r="CN335" s="59" t="s">
        <v>588</v>
      </c>
      <c r="CO335" s="59" t="s">
        <v>602</v>
      </c>
      <c r="CP335" s="59" t="s">
        <v>603</v>
      </c>
      <c r="CQ335" s="59" t="s">
        <v>604</v>
      </c>
      <c r="CR335" s="59" t="s">
        <v>604</v>
      </c>
      <c r="CS335" s="59" t="s">
        <v>604</v>
      </c>
      <c r="CT335" s="59" t="s">
        <v>604</v>
      </c>
      <c r="CU335" s="59" t="s">
        <v>586</v>
      </c>
      <c r="CV335" s="59" t="s">
        <v>586</v>
      </c>
      <c r="CW335" s="59" t="s">
        <v>587</v>
      </c>
      <c r="CX335" s="59" t="s">
        <v>588</v>
      </c>
      <c r="CY335" s="59" t="s">
        <v>588</v>
      </c>
      <c r="CZ335" s="59" t="s">
        <v>602</v>
      </c>
      <c r="DA335" s="59" t="s">
        <v>603</v>
      </c>
      <c r="DB335" s="59" t="s">
        <v>604</v>
      </c>
      <c r="DC335" s="59" t="s">
        <v>604</v>
      </c>
      <c r="DD335" s="59" t="s">
        <v>604</v>
      </c>
      <c r="DE335" s="59" t="s">
        <v>604</v>
      </c>
      <c r="DF335" s="59"/>
      <c r="DG335" s="59"/>
      <c r="DH335" s="59"/>
      <c r="DI335" s="59"/>
      <c r="DJ335" s="59"/>
      <c r="DK335" s="59" t="s">
        <v>581</v>
      </c>
      <c r="DL335" s="59" t="s">
        <v>582</v>
      </c>
      <c r="DM335" s="59" t="s">
        <v>583</v>
      </c>
      <c r="DN335" s="59" t="s">
        <v>594</v>
      </c>
      <c r="DO335" s="59" t="s">
        <v>582</v>
      </c>
      <c r="DP335" s="59" t="s">
        <v>583</v>
      </c>
      <c r="DQ335" s="59" t="s">
        <v>594</v>
      </c>
      <c r="DR335" s="59" t="s">
        <v>583</v>
      </c>
      <c r="DS335" s="59" t="s">
        <v>594</v>
      </c>
      <c r="DT335" s="59" t="s">
        <v>594</v>
      </c>
      <c r="DU335" s="59" t="s">
        <v>581</v>
      </c>
      <c r="DV335" s="59" t="s">
        <v>581</v>
      </c>
      <c r="DW335" s="59" t="s">
        <v>581</v>
      </c>
      <c r="DX335" s="59" t="s">
        <v>581</v>
      </c>
      <c r="DY335" s="59" t="s">
        <v>582</v>
      </c>
      <c r="DZ335" s="59" t="s">
        <v>582</v>
      </c>
      <c r="EA335" s="59" t="s">
        <v>582</v>
      </c>
      <c r="EB335" s="59" t="s">
        <v>583</v>
      </c>
      <c r="EC335" s="59" t="s">
        <v>583</v>
      </c>
      <c r="ED335" s="59" t="s">
        <v>594</v>
      </c>
      <c r="EE335" s="59" t="s">
        <v>582</v>
      </c>
      <c r="EF335" s="59" t="s">
        <v>582</v>
      </c>
      <c r="EG335" s="59" t="s">
        <v>582</v>
      </c>
      <c r="EH335" s="59" t="s">
        <v>583</v>
      </c>
      <c r="EI335" s="59" t="s">
        <v>583</v>
      </c>
      <c r="EJ335" s="59" t="s">
        <v>594</v>
      </c>
      <c r="EK335" s="59" t="s">
        <v>583</v>
      </c>
      <c r="EL335" s="59" t="s">
        <v>583</v>
      </c>
      <c r="EM335" s="59" t="s">
        <v>594</v>
      </c>
      <c r="EN335" s="59" t="s">
        <v>594</v>
      </c>
      <c r="EO335" s="59" t="s">
        <v>581</v>
      </c>
      <c r="EP335" s="59" t="s">
        <v>581</v>
      </c>
      <c r="EQ335" s="59" t="s">
        <v>582</v>
      </c>
      <c r="ER335" s="59" t="s">
        <v>582</v>
      </c>
      <c r="ES335" s="59" t="s">
        <v>583</v>
      </c>
      <c r="ET335" s="59" t="s">
        <v>583</v>
      </c>
      <c r="EU335" s="59" t="s">
        <v>583</v>
      </c>
      <c r="EV335" s="59" t="s">
        <v>601</v>
      </c>
      <c r="EW335" s="59" t="s">
        <v>605</v>
      </c>
      <c r="EX335" s="59"/>
      <c r="EY335" s="59" t="s">
        <v>606</v>
      </c>
      <c r="EZ335" s="59" t="s">
        <v>607</v>
      </c>
      <c r="FA335" s="59" t="s">
        <v>608</v>
      </c>
    </row>
    <row r="336" spans="1:157" ht="14.25" x14ac:dyDescent="0.3">
      <c r="A336" s="52"/>
      <c r="B336" s="53"/>
      <c r="C336" s="53" t="s">
        <v>574</v>
      </c>
      <c r="D336" s="53" t="s">
        <v>574</v>
      </c>
      <c r="E336" s="53" t="s">
        <v>609</v>
      </c>
      <c r="F336" s="53" t="s">
        <v>574</v>
      </c>
      <c r="G336" s="53" t="s">
        <v>597</v>
      </c>
      <c r="H336" s="185" t="s">
        <v>597</v>
      </c>
      <c r="I336" s="53" t="s">
        <v>597</v>
      </c>
      <c r="J336" s="53" t="s">
        <v>597</v>
      </c>
      <c r="K336" s="53" t="s">
        <v>598</v>
      </c>
      <c r="L336" s="54" t="s">
        <v>598</v>
      </c>
      <c r="M336" s="53" t="s">
        <v>598</v>
      </c>
      <c r="N336" s="53" t="s">
        <v>599</v>
      </c>
      <c r="O336" s="53" t="s">
        <v>599</v>
      </c>
      <c r="P336" s="53" t="s">
        <v>600</v>
      </c>
      <c r="Q336" s="53" t="s">
        <v>597</v>
      </c>
      <c r="R336" s="53" t="s">
        <v>597</v>
      </c>
      <c r="S336" s="53" t="s">
        <v>597</v>
      </c>
      <c r="T336" s="53" t="s">
        <v>597</v>
      </c>
      <c r="U336" s="53" t="s">
        <v>598</v>
      </c>
      <c r="V336" s="53" t="s">
        <v>598</v>
      </c>
      <c r="W336" s="53" t="s">
        <v>598</v>
      </c>
      <c r="X336" s="53" t="s">
        <v>599</v>
      </c>
      <c r="Y336" s="53" t="s">
        <v>599</v>
      </c>
      <c r="Z336" s="53" t="s">
        <v>600</v>
      </c>
      <c r="AA336" s="53" t="s">
        <v>598</v>
      </c>
      <c r="AB336" s="53" t="s">
        <v>598</v>
      </c>
      <c r="AC336" s="53" t="s">
        <v>598</v>
      </c>
      <c r="AD336" s="54" t="s">
        <v>599</v>
      </c>
      <c r="AE336" s="54" t="s">
        <v>599</v>
      </c>
      <c r="AF336" s="54" t="s">
        <v>600</v>
      </c>
      <c r="AG336" s="53" t="s">
        <v>599</v>
      </c>
      <c r="AH336" s="53" t="s">
        <v>599</v>
      </c>
      <c r="AI336" s="53" t="s">
        <v>600</v>
      </c>
      <c r="AJ336" s="53" t="s">
        <v>600</v>
      </c>
      <c r="AK336" s="53"/>
      <c r="AL336" s="55" t="s">
        <v>576</v>
      </c>
      <c r="AM336" s="55" t="s">
        <v>576</v>
      </c>
      <c r="AN336" s="53" t="s">
        <v>576</v>
      </c>
      <c r="AO336" s="55" t="s">
        <v>576</v>
      </c>
      <c r="AP336" s="53" t="s">
        <v>597</v>
      </c>
      <c r="AQ336" s="53" t="s">
        <v>597</v>
      </c>
      <c r="AR336" s="53" t="s">
        <v>597</v>
      </c>
      <c r="AS336" s="53" t="s">
        <v>597</v>
      </c>
      <c r="AT336" s="53" t="s">
        <v>598</v>
      </c>
      <c r="AU336" s="54" t="s">
        <v>598</v>
      </c>
      <c r="AV336" s="53" t="s">
        <v>598</v>
      </c>
      <c r="AW336" s="53" t="s">
        <v>599</v>
      </c>
      <c r="AX336" s="53" t="s">
        <v>599</v>
      </c>
      <c r="AY336" s="53" t="s">
        <v>600</v>
      </c>
      <c r="AZ336" s="53" t="s">
        <v>597</v>
      </c>
      <c r="BA336" s="53" t="s">
        <v>597</v>
      </c>
      <c r="BB336" s="53" t="s">
        <v>597</v>
      </c>
      <c r="BC336" s="53" t="s">
        <v>597</v>
      </c>
      <c r="BD336" s="53" t="s">
        <v>598</v>
      </c>
      <c r="BE336" s="53" t="s">
        <v>598</v>
      </c>
      <c r="BF336" s="53" t="s">
        <v>598</v>
      </c>
      <c r="BG336" s="53" t="s">
        <v>599</v>
      </c>
      <c r="BH336" s="53" t="s">
        <v>599</v>
      </c>
      <c r="BI336" s="53" t="s">
        <v>600</v>
      </c>
      <c r="BJ336" s="53" t="s">
        <v>598</v>
      </c>
      <c r="BK336" s="53" t="s">
        <v>598</v>
      </c>
      <c r="BL336" s="53" t="s">
        <v>598</v>
      </c>
      <c r="BM336" s="54" t="s">
        <v>599</v>
      </c>
      <c r="BN336" s="54" t="s">
        <v>599</v>
      </c>
      <c r="BO336" s="54" t="s">
        <v>600</v>
      </c>
      <c r="BP336" s="53" t="s">
        <v>599</v>
      </c>
      <c r="BQ336" s="53" t="s">
        <v>599</v>
      </c>
      <c r="BR336" s="53" t="s">
        <v>600</v>
      </c>
      <c r="BS336" s="60" t="s">
        <v>600</v>
      </c>
      <c r="BT336" s="53" t="s">
        <v>582</v>
      </c>
      <c r="BU336" s="59" t="s">
        <v>582</v>
      </c>
      <c r="BV336" s="59" t="s">
        <v>582</v>
      </c>
      <c r="BW336" s="59" t="s">
        <v>583</v>
      </c>
      <c r="BX336" s="59" t="s">
        <v>583</v>
      </c>
      <c r="BY336" s="59" t="s">
        <v>594</v>
      </c>
      <c r="BZ336" s="59" t="s">
        <v>594</v>
      </c>
      <c r="CA336" s="59" t="s">
        <v>604</v>
      </c>
      <c r="CB336" s="59" t="s">
        <v>582</v>
      </c>
      <c r="CC336" s="59" t="s">
        <v>582</v>
      </c>
      <c r="CD336" s="59" t="s">
        <v>582</v>
      </c>
      <c r="CE336" s="59" t="s">
        <v>583</v>
      </c>
      <c r="CF336" s="59" t="s">
        <v>583</v>
      </c>
      <c r="CG336" s="59" t="s">
        <v>594</v>
      </c>
      <c r="CH336" s="59" t="s">
        <v>594</v>
      </c>
      <c r="CI336" s="59" t="s">
        <v>604</v>
      </c>
      <c r="CJ336" s="59" t="s">
        <v>583</v>
      </c>
      <c r="CK336" s="59" t="s">
        <v>588</v>
      </c>
      <c r="CL336" s="59" t="s">
        <v>610</v>
      </c>
      <c r="CM336" s="59" t="s">
        <v>594</v>
      </c>
      <c r="CN336" s="59" t="s">
        <v>602</v>
      </c>
      <c r="CO336" s="59" t="s">
        <v>610</v>
      </c>
      <c r="CP336" s="59" t="s">
        <v>610</v>
      </c>
      <c r="CQ336" s="59" t="s">
        <v>611</v>
      </c>
      <c r="CR336" s="59" t="s">
        <v>611</v>
      </c>
      <c r="CS336" s="59" t="s">
        <v>611</v>
      </c>
      <c r="CT336" s="59" t="s">
        <v>612</v>
      </c>
      <c r="CU336" s="59" t="s">
        <v>583</v>
      </c>
      <c r="CV336" s="59" t="s">
        <v>588</v>
      </c>
      <c r="CW336" s="59" t="s">
        <v>610</v>
      </c>
      <c r="CX336" s="59" t="s">
        <v>594</v>
      </c>
      <c r="CY336" s="59" t="s">
        <v>602</v>
      </c>
      <c r="CZ336" s="59" t="s">
        <v>610</v>
      </c>
      <c r="DA336" s="59" t="s">
        <v>610</v>
      </c>
      <c r="DB336" s="59" t="s">
        <v>611</v>
      </c>
      <c r="DC336" s="59" t="s">
        <v>611</v>
      </c>
      <c r="DD336" s="59" t="s">
        <v>611</v>
      </c>
      <c r="DE336" s="59" t="s">
        <v>613</v>
      </c>
      <c r="DF336" s="59"/>
      <c r="DG336" s="59"/>
      <c r="DH336" s="59"/>
      <c r="DI336" s="59"/>
      <c r="DJ336" s="59"/>
      <c r="DK336" s="59"/>
      <c r="DL336" s="59"/>
      <c r="DM336" s="59"/>
      <c r="DN336" s="59"/>
      <c r="DO336" s="59"/>
      <c r="DP336" s="59"/>
      <c r="DQ336" s="59"/>
      <c r="DR336" s="59"/>
      <c r="DS336" s="59"/>
      <c r="DT336" s="59"/>
      <c r="DU336" s="59" t="s">
        <v>614</v>
      </c>
      <c r="DV336" s="59" t="s">
        <v>582</v>
      </c>
      <c r="DW336" s="59" t="s">
        <v>583</v>
      </c>
      <c r="DX336" s="59" t="s">
        <v>594</v>
      </c>
      <c r="DY336" s="59" t="s">
        <v>582</v>
      </c>
      <c r="DZ336" s="59" t="s">
        <v>583</v>
      </c>
      <c r="EA336" s="59" t="s">
        <v>594</v>
      </c>
      <c r="EB336" s="59" t="s">
        <v>583</v>
      </c>
      <c r="EC336" s="59" t="s">
        <v>594</v>
      </c>
      <c r="ED336" s="59" t="s">
        <v>594</v>
      </c>
      <c r="EE336" s="59" t="s">
        <v>582</v>
      </c>
      <c r="EF336" s="59" t="s">
        <v>583</v>
      </c>
      <c r="EG336" s="59" t="s">
        <v>594</v>
      </c>
      <c r="EH336" s="59" t="s">
        <v>583</v>
      </c>
      <c r="EI336" s="59" t="s">
        <v>594</v>
      </c>
      <c r="EJ336" s="59" t="s">
        <v>594</v>
      </c>
      <c r="EK336" s="59" t="s">
        <v>583</v>
      </c>
      <c r="EL336" s="59" t="s">
        <v>594</v>
      </c>
      <c r="EM336" s="59" t="s">
        <v>594</v>
      </c>
      <c r="EN336" s="59" t="s">
        <v>594</v>
      </c>
      <c r="EO336" s="59" t="s">
        <v>582</v>
      </c>
      <c r="EP336" s="59" t="s">
        <v>582</v>
      </c>
      <c r="EQ336" s="59" t="s">
        <v>582</v>
      </c>
      <c r="ER336" s="59" t="s">
        <v>583</v>
      </c>
      <c r="ES336" s="59" t="s">
        <v>583</v>
      </c>
      <c r="ET336" s="59" t="s">
        <v>594</v>
      </c>
      <c r="EU336" s="59" t="s">
        <v>594</v>
      </c>
      <c r="EV336" s="59" t="s">
        <v>604</v>
      </c>
      <c r="EW336" s="59" t="s">
        <v>604</v>
      </c>
      <c r="EX336" s="59"/>
      <c r="EY336" s="59" t="s">
        <v>604</v>
      </c>
      <c r="EZ336" s="59" t="s">
        <v>604</v>
      </c>
      <c r="FA336" s="59" t="s">
        <v>604</v>
      </c>
    </row>
    <row r="337" spans="1:157" ht="15" thickBot="1" x14ac:dyDescent="0.35">
      <c r="A337" s="61" t="s">
        <v>615</v>
      </c>
      <c r="B337" s="62" t="s">
        <v>572</v>
      </c>
      <c r="C337" s="62" t="s">
        <v>581</v>
      </c>
      <c r="D337" s="62" t="s">
        <v>616</v>
      </c>
      <c r="E337" s="62" t="s">
        <v>617</v>
      </c>
      <c r="F337" s="62" t="s">
        <v>618</v>
      </c>
      <c r="G337" s="62" t="s">
        <v>581</v>
      </c>
      <c r="H337" s="187" t="s">
        <v>616</v>
      </c>
      <c r="I337" s="62" t="s">
        <v>617</v>
      </c>
      <c r="J337" s="62" t="s">
        <v>618</v>
      </c>
      <c r="K337" s="62" t="s">
        <v>616</v>
      </c>
      <c r="L337" s="63" t="s">
        <v>617</v>
      </c>
      <c r="M337" s="62" t="s">
        <v>618</v>
      </c>
      <c r="N337" s="62" t="s">
        <v>617</v>
      </c>
      <c r="O337" s="62" t="s">
        <v>618</v>
      </c>
      <c r="P337" s="62" t="s">
        <v>618</v>
      </c>
      <c r="Q337" s="62" t="s">
        <v>597</v>
      </c>
      <c r="R337" s="62" t="s">
        <v>616</v>
      </c>
      <c r="S337" s="62" t="s">
        <v>599</v>
      </c>
      <c r="T337" s="62" t="s">
        <v>618</v>
      </c>
      <c r="U337" s="62" t="s">
        <v>616</v>
      </c>
      <c r="V337" s="62" t="s">
        <v>617</v>
      </c>
      <c r="W337" s="62" t="s">
        <v>618</v>
      </c>
      <c r="X337" s="62" t="s">
        <v>617</v>
      </c>
      <c r="Y337" s="62" t="s">
        <v>618</v>
      </c>
      <c r="Z337" s="62" t="s">
        <v>618</v>
      </c>
      <c r="AA337" s="62" t="s">
        <v>616</v>
      </c>
      <c r="AB337" s="62" t="s">
        <v>617</v>
      </c>
      <c r="AC337" s="62" t="s">
        <v>618</v>
      </c>
      <c r="AD337" s="63" t="s">
        <v>617</v>
      </c>
      <c r="AE337" s="63" t="s">
        <v>618</v>
      </c>
      <c r="AF337" s="63" t="s">
        <v>618</v>
      </c>
      <c r="AG337" s="62" t="s">
        <v>617</v>
      </c>
      <c r="AH337" s="62" t="s">
        <v>618</v>
      </c>
      <c r="AI337" s="62" t="s">
        <v>618</v>
      </c>
      <c r="AJ337" s="62" t="s">
        <v>618</v>
      </c>
      <c r="AK337" s="64" t="s">
        <v>619</v>
      </c>
      <c r="AL337" s="62" t="s">
        <v>581</v>
      </c>
      <c r="AM337" s="62" t="s">
        <v>616</v>
      </c>
      <c r="AN337" s="62" t="s">
        <v>617</v>
      </c>
      <c r="AO337" s="62" t="s">
        <v>618</v>
      </c>
      <c r="AP337" s="62" t="s">
        <v>581</v>
      </c>
      <c r="AQ337" s="62" t="s">
        <v>616</v>
      </c>
      <c r="AR337" s="62" t="s">
        <v>617</v>
      </c>
      <c r="AS337" s="62" t="s">
        <v>618</v>
      </c>
      <c r="AT337" s="62" t="s">
        <v>616</v>
      </c>
      <c r="AU337" s="63" t="s">
        <v>617</v>
      </c>
      <c r="AV337" s="62" t="s">
        <v>618</v>
      </c>
      <c r="AW337" s="62" t="s">
        <v>617</v>
      </c>
      <c r="AX337" s="62" t="s">
        <v>618</v>
      </c>
      <c r="AY337" s="62" t="s">
        <v>618</v>
      </c>
      <c r="AZ337" s="62" t="s">
        <v>581</v>
      </c>
      <c r="BA337" s="62" t="s">
        <v>616</v>
      </c>
      <c r="BB337" s="62" t="s">
        <v>617</v>
      </c>
      <c r="BC337" s="62" t="s">
        <v>618</v>
      </c>
      <c r="BD337" s="62" t="s">
        <v>616</v>
      </c>
      <c r="BE337" s="62" t="s">
        <v>620</v>
      </c>
      <c r="BF337" s="62" t="s">
        <v>618</v>
      </c>
      <c r="BG337" s="62" t="s">
        <v>617</v>
      </c>
      <c r="BH337" s="62" t="s">
        <v>618</v>
      </c>
      <c r="BI337" s="62" t="s">
        <v>618</v>
      </c>
      <c r="BJ337" s="62" t="s">
        <v>616</v>
      </c>
      <c r="BK337" s="62" t="s">
        <v>617</v>
      </c>
      <c r="BL337" s="62" t="s">
        <v>618</v>
      </c>
      <c r="BM337" s="63" t="s">
        <v>617</v>
      </c>
      <c r="BN337" s="63" t="s">
        <v>618</v>
      </c>
      <c r="BO337" s="63" t="s">
        <v>618</v>
      </c>
      <c r="BP337" s="62" t="s">
        <v>617</v>
      </c>
      <c r="BQ337" s="62" t="s">
        <v>618</v>
      </c>
      <c r="BR337" s="62" t="s">
        <v>618</v>
      </c>
      <c r="BS337" s="65" t="s">
        <v>618</v>
      </c>
      <c r="BT337" s="62" t="s">
        <v>582</v>
      </c>
      <c r="BU337" s="66" t="s">
        <v>583</v>
      </c>
      <c r="BV337" s="66" t="s">
        <v>583</v>
      </c>
      <c r="BW337" s="66" t="s">
        <v>583</v>
      </c>
      <c r="BX337" s="66" t="s">
        <v>594</v>
      </c>
      <c r="BY337" s="66" t="s">
        <v>594</v>
      </c>
      <c r="BZ337" s="66" t="s">
        <v>594</v>
      </c>
      <c r="CA337" s="66" t="s">
        <v>611</v>
      </c>
      <c r="CB337" s="66" t="s">
        <v>582</v>
      </c>
      <c r="CC337" s="66" t="s">
        <v>583</v>
      </c>
      <c r="CD337" s="66" t="s">
        <v>583</v>
      </c>
      <c r="CE337" s="66" t="s">
        <v>583</v>
      </c>
      <c r="CF337" s="66" t="s">
        <v>594</v>
      </c>
      <c r="CG337" s="66" t="s">
        <v>594</v>
      </c>
      <c r="CH337" s="66" t="s">
        <v>594</v>
      </c>
      <c r="CI337" s="66" t="s">
        <v>611</v>
      </c>
      <c r="CJ337" s="66" t="s">
        <v>610</v>
      </c>
      <c r="CK337" s="66" t="s">
        <v>610</v>
      </c>
      <c r="CL337" s="66" t="s">
        <v>610</v>
      </c>
      <c r="CM337" s="66" t="s">
        <v>610</v>
      </c>
      <c r="CN337" s="66" t="s">
        <v>610</v>
      </c>
      <c r="CO337" s="66" t="s">
        <v>610</v>
      </c>
      <c r="CP337" s="66" t="s">
        <v>610</v>
      </c>
      <c r="CQ337" s="66"/>
      <c r="CR337" s="66"/>
      <c r="CS337" s="66"/>
      <c r="CT337" s="66"/>
      <c r="CU337" s="66" t="s">
        <v>610</v>
      </c>
      <c r="CV337" s="66" t="s">
        <v>610</v>
      </c>
      <c r="CW337" s="66" t="s">
        <v>610</v>
      </c>
      <c r="CX337" s="66" t="s">
        <v>610</v>
      </c>
      <c r="CY337" s="66" t="s">
        <v>610</v>
      </c>
      <c r="CZ337" s="66" t="s">
        <v>610</v>
      </c>
      <c r="DA337" s="66" t="s">
        <v>610</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582</v>
      </c>
      <c r="EP337" s="66" t="s">
        <v>583</v>
      </c>
      <c r="EQ337" s="66" t="s">
        <v>583</v>
      </c>
      <c r="ER337" s="66" t="s">
        <v>583</v>
      </c>
      <c r="ES337" s="66" t="s">
        <v>594</v>
      </c>
      <c r="ET337" s="66" t="s">
        <v>594</v>
      </c>
      <c r="EU337" s="66" t="s">
        <v>594</v>
      </c>
      <c r="EV337" s="66" t="s">
        <v>611</v>
      </c>
      <c r="EW337" s="66" t="s">
        <v>612</v>
      </c>
      <c r="EX337" s="66"/>
      <c r="EY337" s="66" t="s">
        <v>611</v>
      </c>
      <c r="EZ337" s="66" t="s">
        <v>611</v>
      </c>
      <c r="FA337" s="66" t="s">
        <v>612</v>
      </c>
    </row>
    <row r="338" spans="1:157" ht="16.5" x14ac:dyDescent="0.3">
      <c r="A338" s="67" t="s">
        <v>621</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6.5" x14ac:dyDescent="0.3">
      <c r="A339" s="171" t="s">
        <v>622</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6.5" x14ac:dyDescent="0.3">
      <c r="A340" s="171" t="s">
        <v>623</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6.5" x14ac:dyDescent="0.3">
      <c r="A341" s="171" t="s">
        <v>624</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6.5" x14ac:dyDescent="0.3">
      <c r="A342" s="171" t="s">
        <v>625</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6.5" x14ac:dyDescent="0.3">
      <c r="A343" s="171" t="s">
        <v>626</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6.5" x14ac:dyDescent="0.3">
      <c r="A344" s="171" t="s">
        <v>627</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6.5" x14ac:dyDescent="0.3">
      <c r="A345" s="176" t="s">
        <v>628</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6.5" x14ac:dyDescent="0.3">
      <c r="A346" s="176" t="s">
        <v>629</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6.5" x14ac:dyDescent="0.3">
      <c r="A347" s="177" t="s">
        <v>630</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
      <c r="A348" s="83" t="s">
        <v>631</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6.5" x14ac:dyDescent="0.3">
      <c r="A349" s="87" t="s">
        <v>632</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7.2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633</v>
      </c>
      <c r="AL350" s="95" t="s">
        <v>633</v>
      </c>
      <c r="AM350" s="95" t="s">
        <v>633</v>
      </c>
      <c r="AN350" s="95" t="s">
        <v>633</v>
      </c>
      <c r="AO350" s="95" t="s">
        <v>633</v>
      </c>
      <c r="AP350" s="95" t="s">
        <v>633</v>
      </c>
      <c r="AQ350" s="95" t="s">
        <v>633</v>
      </c>
      <c r="AR350" s="95" t="s">
        <v>633</v>
      </c>
      <c r="AS350" s="95" t="s">
        <v>633</v>
      </c>
      <c r="AT350" s="95" t="s">
        <v>633</v>
      </c>
      <c r="AU350" s="95" t="s">
        <v>633</v>
      </c>
      <c r="AV350" s="95" t="s">
        <v>633</v>
      </c>
      <c r="AW350" s="95" t="s">
        <v>633</v>
      </c>
      <c r="AX350" s="95" t="s">
        <v>633</v>
      </c>
      <c r="AY350" s="95" t="s">
        <v>633</v>
      </c>
      <c r="AZ350" s="95" t="s">
        <v>633</v>
      </c>
      <c r="BA350" s="95" t="s">
        <v>633</v>
      </c>
      <c r="BB350" s="95" t="s">
        <v>633</v>
      </c>
      <c r="BC350" s="95" t="s">
        <v>633</v>
      </c>
      <c r="BD350" s="95" t="s">
        <v>633</v>
      </c>
      <c r="BE350" s="95" t="s">
        <v>633</v>
      </c>
      <c r="BF350" s="95" t="s">
        <v>633</v>
      </c>
      <c r="BG350" s="95" t="s">
        <v>633</v>
      </c>
      <c r="BH350" s="95" t="s">
        <v>633</v>
      </c>
      <c r="BI350" s="95" t="s">
        <v>633</v>
      </c>
      <c r="BJ350" s="95" t="s">
        <v>633</v>
      </c>
      <c r="BK350" s="95" t="s">
        <v>633</v>
      </c>
      <c r="BL350" s="95" t="s">
        <v>633</v>
      </c>
      <c r="BM350" s="95" t="s">
        <v>633</v>
      </c>
      <c r="BN350" s="95" t="s">
        <v>633</v>
      </c>
      <c r="BO350" s="95" t="s">
        <v>633</v>
      </c>
      <c r="BP350" s="95" t="s">
        <v>633</v>
      </c>
      <c r="BQ350" s="95" t="s">
        <v>633</v>
      </c>
      <c r="BR350" s="95" t="s">
        <v>633</v>
      </c>
      <c r="BS350" s="95" t="s">
        <v>633</v>
      </c>
      <c r="BT350" s="89"/>
      <c r="BU350" s="89"/>
      <c r="BV350" s="89"/>
      <c r="BW350" s="89"/>
      <c r="BX350" s="89"/>
      <c r="BY350" s="94"/>
      <c r="BZ350" s="95"/>
      <c r="CA350" s="95"/>
      <c r="CB350" s="95" t="s">
        <v>633</v>
      </c>
      <c r="CC350" s="95" t="s">
        <v>633</v>
      </c>
      <c r="CD350" s="95" t="s">
        <v>633</v>
      </c>
      <c r="CE350" s="95" t="s">
        <v>633</v>
      </c>
      <c r="CF350" s="95" t="s">
        <v>633</v>
      </c>
      <c r="CG350" s="95" t="s">
        <v>633</v>
      </c>
      <c r="CH350" s="95" t="s">
        <v>633</v>
      </c>
      <c r="CI350" s="95" t="s">
        <v>633</v>
      </c>
      <c r="CJ350" s="95"/>
      <c r="CK350" s="95"/>
      <c r="CL350" s="95"/>
      <c r="CM350" s="95"/>
      <c r="CN350" s="95"/>
      <c r="CO350" s="95"/>
      <c r="CP350" s="95"/>
      <c r="CQ350" s="95"/>
      <c r="CR350" s="95"/>
      <c r="CS350" s="95"/>
      <c r="CT350" s="95"/>
      <c r="CU350" s="95" t="s">
        <v>634</v>
      </c>
      <c r="CV350" s="95" t="s">
        <v>634</v>
      </c>
      <c r="CW350" s="95" t="s">
        <v>634</v>
      </c>
      <c r="CX350" s="95" t="s">
        <v>634</v>
      </c>
      <c r="CY350" s="95" t="s">
        <v>634</v>
      </c>
      <c r="CZ350" s="95" t="s">
        <v>634</v>
      </c>
      <c r="DA350" s="95" t="s">
        <v>634</v>
      </c>
      <c r="DB350" s="95" t="s">
        <v>634</v>
      </c>
      <c r="DC350" s="95" t="s">
        <v>634</v>
      </c>
      <c r="DD350" s="95" t="s">
        <v>634</v>
      </c>
      <c r="DE350" s="95" t="s">
        <v>634</v>
      </c>
      <c r="DF350" s="95" t="s">
        <v>634</v>
      </c>
      <c r="DG350" s="95" t="s">
        <v>634</v>
      </c>
      <c r="DH350" s="95" t="s">
        <v>634</v>
      </c>
      <c r="DI350" s="95" t="s">
        <v>634</v>
      </c>
      <c r="DJ350" s="95" t="s">
        <v>634</v>
      </c>
      <c r="DK350" s="95" t="s">
        <v>634</v>
      </c>
      <c r="DL350" s="95" t="s">
        <v>634</v>
      </c>
      <c r="DM350" s="95" t="s">
        <v>634</v>
      </c>
      <c r="DN350" s="95" t="s">
        <v>634</v>
      </c>
      <c r="DO350" s="95" t="s">
        <v>634</v>
      </c>
      <c r="DP350" s="95" t="s">
        <v>634</v>
      </c>
      <c r="DQ350" s="95" t="s">
        <v>634</v>
      </c>
      <c r="DR350" s="95" t="s">
        <v>634</v>
      </c>
      <c r="DS350" s="95" t="s">
        <v>634</v>
      </c>
      <c r="DT350" s="95" t="s">
        <v>634</v>
      </c>
      <c r="DU350" s="95" t="s">
        <v>634</v>
      </c>
      <c r="DV350" s="95" t="s">
        <v>634</v>
      </c>
      <c r="DW350" s="95" t="s">
        <v>634</v>
      </c>
      <c r="DX350" s="95" t="s">
        <v>634</v>
      </c>
      <c r="DY350" s="95" t="s">
        <v>634</v>
      </c>
      <c r="DZ350" s="95" t="s">
        <v>634</v>
      </c>
      <c r="EA350" s="95" t="s">
        <v>634</v>
      </c>
      <c r="EB350" s="95" t="s">
        <v>634</v>
      </c>
      <c r="EC350" s="95" t="s">
        <v>634</v>
      </c>
      <c r="ED350" s="95" t="s">
        <v>634</v>
      </c>
      <c r="EE350" s="95" t="s">
        <v>634</v>
      </c>
      <c r="EF350" s="95" t="s">
        <v>634</v>
      </c>
      <c r="EG350" s="95" t="s">
        <v>634</v>
      </c>
      <c r="EH350" s="95" t="s">
        <v>634</v>
      </c>
      <c r="EI350" s="95" t="s">
        <v>634</v>
      </c>
      <c r="EJ350" s="95" t="s">
        <v>634</v>
      </c>
      <c r="EK350" s="95" t="s">
        <v>634</v>
      </c>
      <c r="EL350" s="95" t="s">
        <v>634</v>
      </c>
      <c r="EM350" s="95" t="s">
        <v>634</v>
      </c>
      <c r="EN350" s="95" t="s">
        <v>634</v>
      </c>
      <c r="EO350" s="89" t="s">
        <v>634</v>
      </c>
      <c r="EP350" s="95" t="s">
        <v>634</v>
      </c>
      <c r="EQ350" s="95" t="s">
        <v>634</v>
      </c>
      <c r="ER350" s="95" t="s">
        <v>634</v>
      </c>
      <c r="ES350" s="95" t="s">
        <v>634</v>
      </c>
      <c r="ET350" s="95" t="s">
        <v>634</v>
      </c>
      <c r="EU350" s="95" t="s">
        <v>634</v>
      </c>
      <c r="EV350" s="95" t="s">
        <v>634</v>
      </c>
      <c r="EW350" s="95" t="s">
        <v>634</v>
      </c>
      <c r="EX350" s="95" t="s">
        <v>634</v>
      </c>
      <c r="EY350" s="95" t="s">
        <v>634</v>
      </c>
      <c r="EZ350" s="95" t="s">
        <v>634</v>
      </c>
      <c r="FA350" s="95" t="s">
        <v>634</v>
      </c>
    </row>
    <row r="351" spans="1:157" ht="16.5" x14ac:dyDescent="0.3">
      <c r="A351" s="87" t="s">
        <v>635</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7.25" thickBot="1" x14ac:dyDescent="0.35">
      <c r="A352" s="100" t="s">
        <v>636</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30.75" thickBot="1" x14ac:dyDescent="0.25">
      <c r="A353" s="165" t="s">
        <v>637</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35">
      <c r="A354" s="49" t="s">
        <v>653</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4.25" x14ac:dyDescent="0.3">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572</v>
      </c>
      <c r="BU355" s="57" t="s">
        <v>573</v>
      </c>
      <c r="BV355" s="57" t="s">
        <v>574</v>
      </c>
      <c r="BW355" s="57" t="s">
        <v>574</v>
      </c>
      <c r="BX355" s="57" t="s">
        <v>574</v>
      </c>
      <c r="BY355" s="57" t="s">
        <v>574</v>
      </c>
      <c r="BZ355" s="57" t="s">
        <v>574</v>
      </c>
      <c r="CA355" s="57" t="s">
        <v>575</v>
      </c>
      <c r="CB355" s="57" t="s">
        <v>576</v>
      </c>
      <c r="CC355" s="57" t="s">
        <v>576</v>
      </c>
      <c r="CD355" s="57" t="s">
        <v>576</v>
      </c>
      <c r="CE355" s="57" t="s">
        <v>576</v>
      </c>
      <c r="CF355" s="57" t="s">
        <v>576</v>
      </c>
      <c r="CG355" s="57" t="s">
        <v>576</v>
      </c>
      <c r="CH355" s="57" t="s">
        <v>576</v>
      </c>
      <c r="CI355" s="57" t="s">
        <v>575</v>
      </c>
      <c r="CJ355" s="57" t="s">
        <v>574</v>
      </c>
      <c r="CK355" s="57" t="s">
        <v>574</v>
      </c>
      <c r="CL355" s="57" t="s">
        <v>574</v>
      </c>
      <c r="CM355" s="57" t="s">
        <v>574</v>
      </c>
      <c r="CN355" s="57" t="s">
        <v>574</v>
      </c>
      <c r="CO355" s="57" t="s">
        <v>574</v>
      </c>
      <c r="CP355" s="57" t="s">
        <v>574</v>
      </c>
      <c r="CQ355" s="57" t="s">
        <v>574</v>
      </c>
      <c r="CR355" s="57" t="s">
        <v>574</v>
      </c>
      <c r="CS355" s="57" t="s">
        <v>574</v>
      </c>
      <c r="CT355" s="57" t="s">
        <v>574</v>
      </c>
      <c r="CU355" s="57" t="s">
        <v>576</v>
      </c>
      <c r="CV355" s="57" t="s">
        <v>576</v>
      </c>
      <c r="CW355" s="57" t="s">
        <v>576</v>
      </c>
      <c r="CX355" s="57" t="s">
        <v>576</v>
      </c>
      <c r="CY355" s="57" t="s">
        <v>576</v>
      </c>
      <c r="CZ355" s="57" t="s">
        <v>576</v>
      </c>
      <c r="DA355" s="57" t="s">
        <v>576</v>
      </c>
      <c r="DB355" s="57" t="s">
        <v>577</v>
      </c>
      <c r="DC355" s="57" t="s">
        <v>577</v>
      </c>
      <c r="DD355" s="57" t="s">
        <v>577</v>
      </c>
      <c r="DE355" s="57" t="s">
        <v>577</v>
      </c>
      <c r="DF355" s="57" t="s">
        <v>578</v>
      </c>
      <c r="DG355" s="57" t="s">
        <v>579</v>
      </c>
      <c r="DH355" s="57" t="s">
        <v>579</v>
      </c>
      <c r="DI355" s="57" t="s">
        <v>579</v>
      </c>
      <c r="DJ355" s="57" t="s">
        <v>579</v>
      </c>
      <c r="DK355" s="57" t="s">
        <v>579</v>
      </c>
      <c r="DL355" s="57" t="s">
        <v>579</v>
      </c>
      <c r="DM355" s="57" t="s">
        <v>579</v>
      </c>
      <c r="DN355" s="57" t="s">
        <v>579</v>
      </c>
      <c r="DO355" s="57" t="s">
        <v>579</v>
      </c>
      <c r="DP355" s="57" t="s">
        <v>579</v>
      </c>
      <c r="DQ355" s="57" t="s">
        <v>579</v>
      </c>
      <c r="DR355" s="57" t="s">
        <v>579</v>
      </c>
      <c r="DS355" s="57" t="s">
        <v>579</v>
      </c>
      <c r="DT355" s="57" t="s">
        <v>579</v>
      </c>
      <c r="DU355" s="57" t="s">
        <v>579</v>
      </c>
      <c r="DV355" s="57" t="s">
        <v>579</v>
      </c>
      <c r="DW355" s="57" t="s">
        <v>579</v>
      </c>
      <c r="DX355" s="57" t="s">
        <v>579</v>
      </c>
      <c r="DY355" s="57" t="s">
        <v>579</v>
      </c>
      <c r="DZ355" s="57" t="s">
        <v>579</v>
      </c>
      <c r="EA355" s="57" t="s">
        <v>579</v>
      </c>
      <c r="EB355" s="57" t="s">
        <v>579</v>
      </c>
      <c r="EC355" s="57" t="s">
        <v>579</v>
      </c>
      <c r="ED355" s="57" t="s">
        <v>579</v>
      </c>
      <c r="EE355" s="57" t="s">
        <v>579</v>
      </c>
      <c r="EF355" s="57" t="s">
        <v>579</v>
      </c>
      <c r="EG355" s="57" t="s">
        <v>579</v>
      </c>
      <c r="EH355" s="57" t="s">
        <v>579</v>
      </c>
      <c r="EI355" s="57" t="s">
        <v>579</v>
      </c>
      <c r="EJ355" s="57" t="s">
        <v>579</v>
      </c>
      <c r="EK355" s="57" t="s">
        <v>579</v>
      </c>
      <c r="EL355" s="57" t="s">
        <v>579</v>
      </c>
      <c r="EM355" s="57" t="s">
        <v>579</v>
      </c>
      <c r="EN355" s="57" t="s">
        <v>579</v>
      </c>
      <c r="EO355" s="57" t="s">
        <v>579</v>
      </c>
      <c r="EP355" s="57" t="s">
        <v>579</v>
      </c>
      <c r="EQ355" s="57" t="s">
        <v>579</v>
      </c>
      <c r="ER355" s="57" t="s">
        <v>579</v>
      </c>
      <c r="ES355" s="57" t="s">
        <v>579</v>
      </c>
      <c r="ET355" s="57" t="s">
        <v>579</v>
      </c>
      <c r="EU355" s="57" t="s">
        <v>579</v>
      </c>
      <c r="EV355" s="57" t="s">
        <v>575</v>
      </c>
      <c r="EW355" s="57" t="s">
        <v>575</v>
      </c>
      <c r="EX355" s="57" t="s">
        <v>580</v>
      </c>
      <c r="EY355" s="57" t="s">
        <v>575</v>
      </c>
      <c r="EZ355" s="57" t="s">
        <v>575</v>
      </c>
      <c r="FA355" s="57" t="s">
        <v>575</v>
      </c>
    </row>
    <row r="356" spans="1:157" ht="14.25" x14ac:dyDescent="0.3">
      <c r="A356" s="52"/>
      <c r="B356" s="53"/>
      <c r="C356" s="54"/>
      <c r="D356" s="54"/>
      <c r="E356" s="54"/>
      <c r="F356" s="54"/>
      <c r="G356" s="54"/>
      <c r="H356" s="186"/>
      <c r="I356" s="54"/>
      <c r="J356" s="54"/>
      <c r="K356" s="54"/>
      <c r="L356" s="54"/>
      <c r="M356" s="54"/>
      <c r="N356" s="54"/>
      <c r="O356" s="54"/>
      <c r="P356" s="54"/>
      <c r="Q356" s="53" t="s">
        <v>574</v>
      </c>
      <c r="R356" s="53" t="s">
        <v>574</v>
      </c>
      <c r="S356" s="53" t="s">
        <v>574</v>
      </c>
      <c r="T356" s="53" t="s">
        <v>574</v>
      </c>
      <c r="U356" s="53" t="s">
        <v>574</v>
      </c>
      <c r="V356" s="53" t="s">
        <v>574</v>
      </c>
      <c r="W356" s="53" t="s">
        <v>574</v>
      </c>
      <c r="X356" s="53" t="s">
        <v>574</v>
      </c>
      <c r="Y356" s="53" t="s">
        <v>574</v>
      </c>
      <c r="Z356" s="53" t="s">
        <v>574</v>
      </c>
      <c r="AA356" s="53" t="s">
        <v>574</v>
      </c>
      <c r="AB356" s="53" t="s">
        <v>574</v>
      </c>
      <c r="AC356" s="53" t="s">
        <v>574</v>
      </c>
      <c r="AD356" s="54" t="s">
        <v>574</v>
      </c>
      <c r="AE356" s="54" t="s">
        <v>574</v>
      </c>
      <c r="AF356" s="54" t="s">
        <v>574</v>
      </c>
      <c r="AG356" s="53" t="s">
        <v>574</v>
      </c>
      <c r="AH356" s="53" t="s">
        <v>574</v>
      </c>
      <c r="AI356" s="53" t="s">
        <v>574</v>
      </c>
      <c r="AJ356" s="53" t="s">
        <v>574</v>
      </c>
      <c r="AK356" s="54"/>
      <c r="AL356" s="54"/>
      <c r="AM356" s="54"/>
      <c r="AN356" s="54"/>
      <c r="AO356" s="54"/>
      <c r="AP356" s="54"/>
      <c r="AQ356" s="54"/>
      <c r="AR356" s="54"/>
      <c r="AS356" s="54"/>
      <c r="AT356" s="54"/>
      <c r="AU356" s="54"/>
      <c r="AV356" s="54"/>
      <c r="AW356" s="54"/>
      <c r="AX356" s="54"/>
      <c r="AY356" s="54"/>
      <c r="AZ356" s="53" t="s">
        <v>576</v>
      </c>
      <c r="BA356" s="55" t="s">
        <v>576</v>
      </c>
      <c r="BB356" s="55" t="s">
        <v>576</v>
      </c>
      <c r="BC356" s="55" t="s">
        <v>576</v>
      </c>
      <c r="BD356" s="55" t="s">
        <v>576</v>
      </c>
      <c r="BE356" s="55" t="s">
        <v>576</v>
      </c>
      <c r="BF356" s="53" t="s">
        <v>576</v>
      </c>
      <c r="BG356" s="55" t="s">
        <v>576</v>
      </c>
      <c r="BH356" s="55" t="s">
        <v>576</v>
      </c>
      <c r="BI356" s="55" t="s">
        <v>576</v>
      </c>
      <c r="BJ356" s="53" t="s">
        <v>576</v>
      </c>
      <c r="BK356" s="55" t="s">
        <v>576</v>
      </c>
      <c r="BL356" s="55" t="s">
        <v>576</v>
      </c>
      <c r="BM356" s="53" t="s">
        <v>576</v>
      </c>
      <c r="BN356" s="53" t="s">
        <v>576</v>
      </c>
      <c r="BO356" s="53" t="s">
        <v>576</v>
      </c>
      <c r="BP356" s="55" t="s">
        <v>576</v>
      </c>
      <c r="BQ356" s="55" t="s">
        <v>576</v>
      </c>
      <c r="BR356" s="55" t="s">
        <v>576</v>
      </c>
      <c r="BS356" s="58" t="s">
        <v>576</v>
      </c>
      <c r="BT356" s="54" t="s">
        <v>581</v>
      </c>
      <c r="BU356" s="59" t="s">
        <v>581</v>
      </c>
      <c r="BV356" s="59" t="s">
        <v>581</v>
      </c>
      <c r="BW356" s="59" t="s">
        <v>581</v>
      </c>
      <c r="BX356" s="59" t="s">
        <v>582</v>
      </c>
      <c r="BY356" s="59" t="s">
        <v>582</v>
      </c>
      <c r="BZ356" s="59" t="s">
        <v>583</v>
      </c>
      <c r="CA356" s="59" t="s">
        <v>584</v>
      </c>
      <c r="CB356" s="59" t="s">
        <v>581</v>
      </c>
      <c r="CC356" s="59" t="s">
        <v>581</v>
      </c>
      <c r="CD356" s="59" t="s">
        <v>581</v>
      </c>
      <c r="CE356" s="59" t="s">
        <v>581</v>
      </c>
      <c r="CF356" s="59" t="s">
        <v>582</v>
      </c>
      <c r="CG356" s="59" t="s">
        <v>582</v>
      </c>
      <c r="CH356" s="59" t="s">
        <v>583</v>
      </c>
      <c r="CI356" s="59" t="s">
        <v>577</v>
      </c>
      <c r="CJ356" s="59" t="s">
        <v>585</v>
      </c>
      <c r="CK356" s="59" t="s">
        <v>581</v>
      </c>
      <c r="CL356" s="59" t="s">
        <v>586</v>
      </c>
      <c r="CM356" s="59" t="s">
        <v>586</v>
      </c>
      <c r="CN356" s="59" t="s">
        <v>582</v>
      </c>
      <c r="CO356" s="59" t="s">
        <v>587</v>
      </c>
      <c r="CP356" s="59" t="s">
        <v>588</v>
      </c>
      <c r="CQ356" s="59" t="s">
        <v>589</v>
      </c>
      <c r="CR356" s="59" t="s">
        <v>590</v>
      </c>
      <c r="CS356" s="59" t="s">
        <v>591</v>
      </c>
      <c r="CT356" s="59" t="s">
        <v>592</v>
      </c>
      <c r="CU356" s="59" t="s">
        <v>585</v>
      </c>
      <c r="CV356" s="59" t="s">
        <v>581</v>
      </c>
      <c r="CW356" s="59" t="s">
        <v>586</v>
      </c>
      <c r="CX356" s="59" t="s">
        <v>586</v>
      </c>
      <c r="CY356" s="59" t="s">
        <v>582</v>
      </c>
      <c r="CZ356" s="59" t="s">
        <v>587</v>
      </c>
      <c r="DA356" s="59" t="s">
        <v>588</v>
      </c>
      <c r="DB356" s="59" t="s">
        <v>589</v>
      </c>
      <c r="DC356" s="59" t="s">
        <v>590</v>
      </c>
      <c r="DD356" s="59" t="s">
        <v>591</v>
      </c>
      <c r="DE356" s="59" t="s">
        <v>592</v>
      </c>
      <c r="DF356" s="59" t="s">
        <v>593</v>
      </c>
      <c r="DG356" s="59" t="s">
        <v>581</v>
      </c>
      <c r="DH356" s="59" t="s">
        <v>582</v>
      </c>
      <c r="DI356" s="59" t="s">
        <v>583</v>
      </c>
      <c r="DJ356" s="59" t="s">
        <v>594</v>
      </c>
      <c r="DK356" s="59" t="s">
        <v>581</v>
      </c>
      <c r="DL356" s="59" t="s">
        <v>581</v>
      </c>
      <c r="DM356" s="59" t="s">
        <v>581</v>
      </c>
      <c r="DN356" s="59" t="s">
        <v>581</v>
      </c>
      <c r="DO356" s="59" t="s">
        <v>582</v>
      </c>
      <c r="DP356" s="59" t="s">
        <v>582</v>
      </c>
      <c r="DQ356" s="59" t="s">
        <v>582</v>
      </c>
      <c r="DR356" s="59" t="s">
        <v>583</v>
      </c>
      <c r="DS356" s="59" t="s">
        <v>583</v>
      </c>
      <c r="DT356" s="59" t="s">
        <v>594</v>
      </c>
      <c r="DU356" s="59" t="s">
        <v>581</v>
      </c>
      <c r="DV356" s="59" t="s">
        <v>581</v>
      </c>
      <c r="DW356" s="59" t="s">
        <v>581</v>
      </c>
      <c r="DX356" s="59" t="s">
        <v>581</v>
      </c>
      <c r="DY356" s="59" t="s">
        <v>581</v>
      </c>
      <c r="DZ356" s="59" t="s">
        <v>581</v>
      </c>
      <c r="EA356" s="59" t="s">
        <v>581</v>
      </c>
      <c r="EB356" s="59" t="s">
        <v>581</v>
      </c>
      <c r="EC356" s="59" t="s">
        <v>581</v>
      </c>
      <c r="ED356" s="59" t="s">
        <v>581</v>
      </c>
      <c r="EE356" s="59" t="s">
        <v>582</v>
      </c>
      <c r="EF356" s="59" t="s">
        <v>582</v>
      </c>
      <c r="EG356" s="59" t="s">
        <v>582</v>
      </c>
      <c r="EH356" s="59" t="s">
        <v>582</v>
      </c>
      <c r="EI356" s="59" t="s">
        <v>582</v>
      </c>
      <c r="EJ356" s="59" t="s">
        <v>582</v>
      </c>
      <c r="EK356" s="59" t="s">
        <v>583</v>
      </c>
      <c r="EL356" s="59" t="s">
        <v>583</v>
      </c>
      <c r="EM356" s="59" t="s">
        <v>583</v>
      </c>
      <c r="EN356" s="59" t="s">
        <v>594</v>
      </c>
      <c r="EO356" s="59" t="s">
        <v>581</v>
      </c>
      <c r="EP356" s="59" t="s">
        <v>581</v>
      </c>
      <c r="EQ356" s="59" t="s">
        <v>581</v>
      </c>
      <c r="ER356" s="59" t="s">
        <v>581</v>
      </c>
      <c r="ES356" s="59" t="s">
        <v>582</v>
      </c>
      <c r="ET356" s="59" t="s">
        <v>582</v>
      </c>
      <c r="EU356" s="59" t="s">
        <v>583</v>
      </c>
      <c r="EV356" s="59" t="s">
        <v>595</v>
      </c>
      <c r="EW356" s="59" t="s">
        <v>595</v>
      </c>
      <c r="EX356" s="59" t="s">
        <v>593</v>
      </c>
      <c r="EY356" s="59" t="s">
        <v>596</v>
      </c>
      <c r="EZ356" s="59" t="s">
        <v>596</v>
      </c>
      <c r="FA356" s="59" t="s">
        <v>596</v>
      </c>
    </row>
    <row r="357" spans="1:157" ht="14.25" x14ac:dyDescent="0.3">
      <c r="A357" s="52"/>
      <c r="B357" s="53"/>
      <c r="C357" s="53"/>
      <c r="D357" s="53"/>
      <c r="E357" s="53"/>
      <c r="F357" s="53"/>
      <c r="G357" s="53" t="s">
        <v>574</v>
      </c>
      <c r="H357" s="185" t="s">
        <v>574</v>
      </c>
      <c r="I357" s="53" t="s">
        <v>574</v>
      </c>
      <c r="J357" s="53" t="s">
        <v>574</v>
      </c>
      <c r="K357" s="53" t="s">
        <v>574</v>
      </c>
      <c r="L357" s="54" t="s">
        <v>574</v>
      </c>
      <c r="M357" s="53" t="s">
        <v>574</v>
      </c>
      <c r="N357" s="53" t="s">
        <v>574</v>
      </c>
      <c r="O357" s="53" t="s">
        <v>574</v>
      </c>
      <c r="P357" s="53" t="s">
        <v>574</v>
      </c>
      <c r="Q357" s="53" t="s">
        <v>597</v>
      </c>
      <c r="R357" s="53" t="s">
        <v>597</v>
      </c>
      <c r="S357" s="53" t="s">
        <v>597</v>
      </c>
      <c r="T357" s="53" t="s">
        <v>597</v>
      </c>
      <c r="U357" s="53" t="s">
        <v>597</v>
      </c>
      <c r="V357" s="53" t="s">
        <v>597</v>
      </c>
      <c r="W357" s="53" t="s">
        <v>597</v>
      </c>
      <c r="X357" s="53" t="s">
        <v>597</v>
      </c>
      <c r="Y357" s="53" t="s">
        <v>597</v>
      </c>
      <c r="Z357" s="53" t="s">
        <v>597</v>
      </c>
      <c r="AA357" s="53" t="s">
        <v>598</v>
      </c>
      <c r="AB357" s="53" t="s">
        <v>598</v>
      </c>
      <c r="AC357" s="53" t="s">
        <v>598</v>
      </c>
      <c r="AD357" s="54" t="s">
        <v>598</v>
      </c>
      <c r="AE357" s="54" t="s">
        <v>598</v>
      </c>
      <c r="AF357" s="54" t="s">
        <v>598</v>
      </c>
      <c r="AG357" s="53" t="s">
        <v>599</v>
      </c>
      <c r="AH357" s="53" t="s">
        <v>599</v>
      </c>
      <c r="AI357" s="53" t="s">
        <v>599</v>
      </c>
      <c r="AJ357" s="53" t="s">
        <v>600</v>
      </c>
      <c r="AK357" s="53"/>
      <c r="AL357" s="54"/>
      <c r="AM357" s="54"/>
      <c r="AN357" s="54"/>
      <c r="AO357" s="54"/>
      <c r="AP357" s="55" t="s">
        <v>576</v>
      </c>
      <c r="AQ357" s="55" t="s">
        <v>576</v>
      </c>
      <c r="AR357" s="55" t="s">
        <v>576</v>
      </c>
      <c r="AS357" s="55" t="s">
        <v>576</v>
      </c>
      <c r="AT357" s="55" t="s">
        <v>576</v>
      </c>
      <c r="AU357" s="55" t="s">
        <v>576</v>
      </c>
      <c r="AV357" s="53" t="s">
        <v>576</v>
      </c>
      <c r="AW357" s="53" t="s">
        <v>576</v>
      </c>
      <c r="AX357" s="55" t="s">
        <v>576</v>
      </c>
      <c r="AY357" s="53" t="s">
        <v>576</v>
      </c>
      <c r="AZ357" s="53" t="s">
        <v>597</v>
      </c>
      <c r="BA357" s="53" t="s">
        <v>597</v>
      </c>
      <c r="BB357" s="53" t="s">
        <v>597</v>
      </c>
      <c r="BC357" s="53" t="s">
        <v>597</v>
      </c>
      <c r="BD357" s="53" t="s">
        <v>597</v>
      </c>
      <c r="BE357" s="53" t="s">
        <v>597</v>
      </c>
      <c r="BF357" s="53" t="s">
        <v>597</v>
      </c>
      <c r="BG357" s="53" t="s">
        <v>597</v>
      </c>
      <c r="BH357" s="53" t="s">
        <v>597</v>
      </c>
      <c r="BI357" s="53" t="s">
        <v>597</v>
      </c>
      <c r="BJ357" s="53" t="s">
        <v>598</v>
      </c>
      <c r="BK357" s="53" t="s">
        <v>598</v>
      </c>
      <c r="BL357" s="53" t="s">
        <v>598</v>
      </c>
      <c r="BM357" s="54" t="s">
        <v>598</v>
      </c>
      <c r="BN357" s="54" t="s">
        <v>598</v>
      </c>
      <c r="BO357" s="54" t="s">
        <v>598</v>
      </c>
      <c r="BP357" s="53" t="s">
        <v>599</v>
      </c>
      <c r="BQ357" s="53" t="s">
        <v>599</v>
      </c>
      <c r="BR357" s="53" t="s">
        <v>599</v>
      </c>
      <c r="BS357" s="60" t="s">
        <v>600</v>
      </c>
      <c r="BT357" s="53" t="s">
        <v>581</v>
      </c>
      <c r="BU357" s="59" t="s">
        <v>581</v>
      </c>
      <c r="BV357" s="59" t="s">
        <v>582</v>
      </c>
      <c r="BW357" s="59" t="s">
        <v>582</v>
      </c>
      <c r="BX357" s="59" t="s">
        <v>583</v>
      </c>
      <c r="BY357" s="59" t="s">
        <v>583</v>
      </c>
      <c r="BZ357" s="59" t="s">
        <v>583</v>
      </c>
      <c r="CA357" s="59" t="s">
        <v>601</v>
      </c>
      <c r="CB357" s="59" t="s">
        <v>581</v>
      </c>
      <c r="CC357" s="59" t="s">
        <v>581</v>
      </c>
      <c r="CD357" s="59" t="s">
        <v>582</v>
      </c>
      <c r="CE357" s="59" t="s">
        <v>582</v>
      </c>
      <c r="CF357" s="59" t="s">
        <v>583</v>
      </c>
      <c r="CG357" s="59" t="s">
        <v>583</v>
      </c>
      <c r="CH357" s="59" t="s">
        <v>583</v>
      </c>
      <c r="CI357" s="59" t="s">
        <v>601</v>
      </c>
      <c r="CJ357" s="59" t="s">
        <v>586</v>
      </c>
      <c r="CK357" s="59" t="s">
        <v>586</v>
      </c>
      <c r="CL357" s="59" t="s">
        <v>587</v>
      </c>
      <c r="CM357" s="59" t="s">
        <v>588</v>
      </c>
      <c r="CN357" s="59" t="s">
        <v>588</v>
      </c>
      <c r="CO357" s="59" t="s">
        <v>602</v>
      </c>
      <c r="CP357" s="59" t="s">
        <v>603</v>
      </c>
      <c r="CQ357" s="59" t="s">
        <v>604</v>
      </c>
      <c r="CR357" s="59" t="s">
        <v>604</v>
      </c>
      <c r="CS357" s="59" t="s">
        <v>604</v>
      </c>
      <c r="CT357" s="59" t="s">
        <v>604</v>
      </c>
      <c r="CU357" s="59" t="s">
        <v>586</v>
      </c>
      <c r="CV357" s="59" t="s">
        <v>586</v>
      </c>
      <c r="CW357" s="59" t="s">
        <v>587</v>
      </c>
      <c r="CX357" s="59" t="s">
        <v>588</v>
      </c>
      <c r="CY357" s="59" t="s">
        <v>588</v>
      </c>
      <c r="CZ357" s="59" t="s">
        <v>602</v>
      </c>
      <c r="DA357" s="59" t="s">
        <v>603</v>
      </c>
      <c r="DB357" s="59" t="s">
        <v>604</v>
      </c>
      <c r="DC357" s="59" t="s">
        <v>604</v>
      </c>
      <c r="DD357" s="59" t="s">
        <v>604</v>
      </c>
      <c r="DE357" s="59" t="s">
        <v>604</v>
      </c>
      <c r="DF357" s="59"/>
      <c r="DG357" s="59"/>
      <c r="DH357" s="59"/>
      <c r="DI357" s="59"/>
      <c r="DJ357" s="59"/>
      <c r="DK357" s="59" t="s">
        <v>581</v>
      </c>
      <c r="DL357" s="59" t="s">
        <v>582</v>
      </c>
      <c r="DM357" s="59" t="s">
        <v>583</v>
      </c>
      <c r="DN357" s="59" t="s">
        <v>594</v>
      </c>
      <c r="DO357" s="59" t="s">
        <v>582</v>
      </c>
      <c r="DP357" s="59" t="s">
        <v>583</v>
      </c>
      <c r="DQ357" s="59" t="s">
        <v>594</v>
      </c>
      <c r="DR357" s="59" t="s">
        <v>583</v>
      </c>
      <c r="DS357" s="59" t="s">
        <v>594</v>
      </c>
      <c r="DT357" s="59" t="s">
        <v>594</v>
      </c>
      <c r="DU357" s="59" t="s">
        <v>581</v>
      </c>
      <c r="DV357" s="59" t="s">
        <v>581</v>
      </c>
      <c r="DW357" s="59" t="s">
        <v>581</v>
      </c>
      <c r="DX357" s="59" t="s">
        <v>581</v>
      </c>
      <c r="DY357" s="59" t="s">
        <v>582</v>
      </c>
      <c r="DZ357" s="59" t="s">
        <v>582</v>
      </c>
      <c r="EA357" s="59" t="s">
        <v>582</v>
      </c>
      <c r="EB357" s="59" t="s">
        <v>583</v>
      </c>
      <c r="EC357" s="59" t="s">
        <v>583</v>
      </c>
      <c r="ED357" s="59" t="s">
        <v>594</v>
      </c>
      <c r="EE357" s="59" t="s">
        <v>582</v>
      </c>
      <c r="EF357" s="59" t="s">
        <v>582</v>
      </c>
      <c r="EG357" s="59" t="s">
        <v>582</v>
      </c>
      <c r="EH357" s="59" t="s">
        <v>583</v>
      </c>
      <c r="EI357" s="59" t="s">
        <v>583</v>
      </c>
      <c r="EJ357" s="59" t="s">
        <v>594</v>
      </c>
      <c r="EK357" s="59" t="s">
        <v>583</v>
      </c>
      <c r="EL357" s="59" t="s">
        <v>583</v>
      </c>
      <c r="EM357" s="59" t="s">
        <v>594</v>
      </c>
      <c r="EN357" s="59" t="s">
        <v>594</v>
      </c>
      <c r="EO357" s="59" t="s">
        <v>581</v>
      </c>
      <c r="EP357" s="59" t="s">
        <v>581</v>
      </c>
      <c r="EQ357" s="59" t="s">
        <v>582</v>
      </c>
      <c r="ER357" s="59" t="s">
        <v>582</v>
      </c>
      <c r="ES357" s="59" t="s">
        <v>583</v>
      </c>
      <c r="ET357" s="59" t="s">
        <v>583</v>
      </c>
      <c r="EU357" s="59" t="s">
        <v>583</v>
      </c>
      <c r="EV357" s="59" t="s">
        <v>601</v>
      </c>
      <c r="EW357" s="59" t="s">
        <v>605</v>
      </c>
      <c r="EX357" s="59"/>
      <c r="EY357" s="59" t="s">
        <v>606</v>
      </c>
      <c r="EZ357" s="59" t="s">
        <v>607</v>
      </c>
      <c r="FA357" s="59" t="s">
        <v>608</v>
      </c>
    </row>
    <row r="358" spans="1:157" ht="14.25" x14ac:dyDescent="0.3">
      <c r="A358" s="52"/>
      <c r="B358" s="53"/>
      <c r="C358" s="53" t="s">
        <v>574</v>
      </c>
      <c r="D358" s="53" t="s">
        <v>574</v>
      </c>
      <c r="E358" s="53" t="s">
        <v>609</v>
      </c>
      <c r="F358" s="53" t="s">
        <v>574</v>
      </c>
      <c r="G358" s="53" t="s">
        <v>597</v>
      </c>
      <c r="H358" s="185" t="s">
        <v>597</v>
      </c>
      <c r="I358" s="53" t="s">
        <v>597</v>
      </c>
      <c r="J358" s="53" t="s">
        <v>597</v>
      </c>
      <c r="K358" s="53" t="s">
        <v>598</v>
      </c>
      <c r="L358" s="54" t="s">
        <v>598</v>
      </c>
      <c r="M358" s="53" t="s">
        <v>598</v>
      </c>
      <c r="N358" s="53" t="s">
        <v>599</v>
      </c>
      <c r="O358" s="53" t="s">
        <v>599</v>
      </c>
      <c r="P358" s="53" t="s">
        <v>600</v>
      </c>
      <c r="Q358" s="53" t="s">
        <v>597</v>
      </c>
      <c r="R358" s="53" t="s">
        <v>597</v>
      </c>
      <c r="S358" s="53" t="s">
        <v>597</v>
      </c>
      <c r="T358" s="53" t="s">
        <v>597</v>
      </c>
      <c r="U358" s="53" t="s">
        <v>598</v>
      </c>
      <c r="V358" s="53" t="s">
        <v>598</v>
      </c>
      <c r="W358" s="53" t="s">
        <v>598</v>
      </c>
      <c r="X358" s="53" t="s">
        <v>599</v>
      </c>
      <c r="Y358" s="53" t="s">
        <v>599</v>
      </c>
      <c r="Z358" s="53" t="s">
        <v>600</v>
      </c>
      <c r="AA358" s="53" t="s">
        <v>598</v>
      </c>
      <c r="AB358" s="53" t="s">
        <v>598</v>
      </c>
      <c r="AC358" s="53" t="s">
        <v>598</v>
      </c>
      <c r="AD358" s="54" t="s">
        <v>599</v>
      </c>
      <c r="AE358" s="54" t="s">
        <v>599</v>
      </c>
      <c r="AF358" s="54" t="s">
        <v>600</v>
      </c>
      <c r="AG358" s="53" t="s">
        <v>599</v>
      </c>
      <c r="AH358" s="53" t="s">
        <v>599</v>
      </c>
      <c r="AI358" s="53" t="s">
        <v>600</v>
      </c>
      <c r="AJ358" s="53" t="s">
        <v>600</v>
      </c>
      <c r="AK358" s="53"/>
      <c r="AL358" s="55" t="s">
        <v>576</v>
      </c>
      <c r="AM358" s="55" t="s">
        <v>576</v>
      </c>
      <c r="AN358" s="53" t="s">
        <v>576</v>
      </c>
      <c r="AO358" s="55" t="s">
        <v>576</v>
      </c>
      <c r="AP358" s="53" t="s">
        <v>597</v>
      </c>
      <c r="AQ358" s="53" t="s">
        <v>597</v>
      </c>
      <c r="AR358" s="53" t="s">
        <v>597</v>
      </c>
      <c r="AS358" s="53" t="s">
        <v>597</v>
      </c>
      <c r="AT358" s="53" t="s">
        <v>598</v>
      </c>
      <c r="AU358" s="54" t="s">
        <v>598</v>
      </c>
      <c r="AV358" s="53" t="s">
        <v>598</v>
      </c>
      <c r="AW358" s="53" t="s">
        <v>599</v>
      </c>
      <c r="AX358" s="53" t="s">
        <v>599</v>
      </c>
      <c r="AY358" s="53" t="s">
        <v>600</v>
      </c>
      <c r="AZ358" s="53" t="s">
        <v>597</v>
      </c>
      <c r="BA358" s="53" t="s">
        <v>597</v>
      </c>
      <c r="BB358" s="53" t="s">
        <v>597</v>
      </c>
      <c r="BC358" s="53" t="s">
        <v>597</v>
      </c>
      <c r="BD358" s="53" t="s">
        <v>598</v>
      </c>
      <c r="BE358" s="53" t="s">
        <v>598</v>
      </c>
      <c r="BF358" s="53" t="s">
        <v>598</v>
      </c>
      <c r="BG358" s="53" t="s">
        <v>599</v>
      </c>
      <c r="BH358" s="53" t="s">
        <v>599</v>
      </c>
      <c r="BI358" s="53" t="s">
        <v>600</v>
      </c>
      <c r="BJ358" s="53" t="s">
        <v>598</v>
      </c>
      <c r="BK358" s="53" t="s">
        <v>598</v>
      </c>
      <c r="BL358" s="53" t="s">
        <v>598</v>
      </c>
      <c r="BM358" s="54" t="s">
        <v>599</v>
      </c>
      <c r="BN358" s="54" t="s">
        <v>599</v>
      </c>
      <c r="BO358" s="54" t="s">
        <v>600</v>
      </c>
      <c r="BP358" s="53" t="s">
        <v>599</v>
      </c>
      <c r="BQ358" s="53" t="s">
        <v>599</v>
      </c>
      <c r="BR358" s="53" t="s">
        <v>600</v>
      </c>
      <c r="BS358" s="60" t="s">
        <v>600</v>
      </c>
      <c r="BT358" s="53" t="s">
        <v>582</v>
      </c>
      <c r="BU358" s="59" t="s">
        <v>582</v>
      </c>
      <c r="BV358" s="59" t="s">
        <v>582</v>
      </c>
      <c r="BW358" s="59" t="s">
        <v>583</v>
      </c>
      <c r="BX358" s="59" t="s">
        <v>583</v>
      </c>
      <c r="BY358" s="59" t="s">
        <v>594</v>
      </c>
      <c r="BZ358" s="59" t="s">
        <v>594</v>
      </c>
      <c r="CA358" s="59" t="s">
        <v>604</v>
      </c>
      <c r="CB358" s="59" t="s">
        <v>582</v>
      </c>
      <c r="CC358" s="59" t="s">
        <v>582</v>
      </c>
      <c r="CD358" s="59" t="s">
        <v>582</v>
      </c>
      <c r="CE358" s="59" t="s">
        <v>583</v>
      </c>
      <c r="CF358" s="59" t="s">
        <v>583</v>
      </c>
      <c r="CG358" s="59" t="s">
        <v>594</v>
      </c>
      <c r="CH358" s="59" t="s">
        <v>594</v>
      </c>
      <c r="CI358" s="59" t="s">
        <v>604</v>
      </c>
      <c r="CJ358" s="59" t="s">
        <v>583</v>
      </c>
      <c r="CK358" s="59" t="s">
        <v>588</v>
      </c>
      <c r="CL358" s="59" t="s">
        <v>610</v>
      </c>
      <c r="CM358" s="59" t="s">
        <v>594</v>
      </c>
      <c r="CN358" s="59" t="s">
        <v>602</v>
      </c>
      <c r="CO358" s="59" t="s">
        <v>610</v>
      </c>
      <c r="CP358" s="59" t="s">
        <v>610</v>
      </c>
      <c r="CQ358" s="59" t="s">
        <v>611</v>
      </c>
      <c r="CR358" s="59" t="s">
        <v>611</v>
      </c>
      <c r="CS358" s="59" t="s">
        <v>611</v>
      </c>
      <c r="CT358" s="59" t="s">
        <v>612</v>
      </c>
      <c r="CU358" s="59" t="s">
        <v>583</v>
      </c>
      <c r="CV358" s="59" t="s">
        <v>588</v>
      </c>
      <c r="CW358" s="59" t="s">
        <v>610</v>
      </c>
      <c r="CX358" s="59" t="s">
        <v>594</v>
      </c>
      <c r="CY358" s="59" t="s">
        <v>602</v>
      </c>
      <c r="CZ358" s="59" t="s">
        <v>610</v>
      </c>
      <c r="DA358" s="59" t="s">
        <v>610</v>
      </c>
      <c r="DB358" s="59" t="s">
        <v>611</v>
      </c>
      <c r="DC358" s="59" t="s">
        <v>611</v>
      </c>
      <c r="DD358" s="59" t="s">
        <v>611</v>
      </c>
      <c r="DE358" s="59" t="s">
        <v>613</v>
      </c>
      <c r="DF358" s="59"/>
      <c r="DG358" s="59"/>
      <c r="DH358" s="59"/>
      <c r="DI358" s="59"/>
      <c r="DJ358" s="59"/>
      <c r="DK358" s="59"/>
      <c r="DL358" s="59"/>
      <c r="DM358" s="59"/>
      <c r="DN358" s="59"/>
      <c r="DO358" s="59"/>
      <c r="DP358" s="59"/>
      <c r="DQ358" s="59"/>
      <c r="DR358" s="59"/>
      <c r="DS358" s="59"/>
      <c r="DT358" s="59"/>
      <c r="DU358" s="59" t="s">
        <v>614</v>
      </c>
      <c r="DV358" s="59" t="s">
        <v>582</v>
      </c>
      <c r="DW358" s="59" t="s">
        <v>583</v>
      </c>
      <c r="DX358" s="59" t="s">
        <v>594</v>
      </c>
      <c r="DY358" s="59" t="s">
        <v>582</v>
      </c>
      <c r="DZ358" s="59" t="s">
        <v>583</v>
      </c>
      <c r="EA358" s="59" t="s">
        <v>594</v>
      </c>
      <c r="EB358" s="59" t="s">
        <v>583</v>
      </c>
      <c r="EC358" s="59" t="s">
        <v>594</v>
      </c>
      <c r="ED358" s="59" t="s">
        <v>594</v>
      </c>
      <c r="EE358" s="59" t="s">
        <v>582</v>
      </c>
      <c r="EF358" s="59" t="s">
        <v>583</v>
      </c>
      <c r="EG358" s="59" t="s">
        <v>594</v>
      </c>
      <c r="EH358" s="59" t="s">
        <v>583</v>
      </c>
      <c r="EI358" s="59" t="s">
        <v>594</v>
      </c>
      <c r="EJ358" s="59" t="s">
        <v>594</v>
      </c>
      <c r="EK358" s="59" t="s">
        <v>583</v>
      </c>
      <c r="EL358" s="59" t="s">
        <v>594</v>
      </c>
      <c r="EM358" s="59" t="s">
        <v>594</v>
      </c>
      <c r="EN358" s="59" t="s">
        <v>594</v>
      </c>
      <c r="EO358" s="59" t="s">
        <v>582</v>
      </c>
      <c r="EP358" s="59" t="s">
        <v>582</v>
      </c>
      <c r="EQ358" s="59" t="s">
        <v>582</v>
      </c>
      <c r="ER358" s="59" t="s">
        <v>583</v>
      </c>
      <c r="ES358" s="59" t="s">
        <v>583</v>
      </c>
      <c r="ET358" s="59" t="s">
        <v>594</v>
      </c>
      <c r="EU358" s="59" t="s">
        <v>594</v>
      </c>
      <c r="EV358" s="59" t="s">
        <v>604</v>
      </c>
      <c r="EW358" s="59" t="s">
        <v>604</v>
      </c>
      <c r="EX358" s="59"/>
      <c r="EY358" s="59" t="s">
        <v>604</v>
      </c>
      <c r="EZ358" s="59" t="s">
        <v>604</v>
      </c>
      <c r="FA358" s="59" t="s">
        <v>604</v>
      </c>
    </row>
    <row r="359" spans="1:157" ht="15" thickBot="1" x14ac:dyDescent="0.35">
      <c r="A359" s="61" t="s">
        <v>615</v>
      </c>
      <c r="B359" s="62" t="s">
        <v>572</v>
      </c>
      <c r="C359" s="62" t="s">
        <v>581</v>
      </c>
      <c r="D359" s="62" t="s">
        <v>616</v>
      </c>
      <c r="E359" s="62" t="s">
        <v>617</v>
      </c>
      <c r="F359" s="62" t="s">
        <v>618</v>
      </c>
      <c r="G359" s="62" t="s">
        <v>581</v>
      </c>
      <c r="H359" s="187" t="s">
        <v>616</v>
      </c>
      <c r="I359" s="62" t="s">
        <v>617</v>
      </c>
      <c r="J359" s="62" t="s">
        <v>618</v>
      </c>
      <c r="K359" s="62" t="s">
        <v>616</v>
      </c>
      <c r="L359" s="63" t="s">
        <v>617</v>
      </c>
      <c r="M359" s="62" t="s">
        <v>618</v>
      </c>
      <c r="N359" s="62" t="s">
        <v>617</v>
      </c>
      <c r="O359" s="62" t="s">
        <v>618</v>
      </c>
      <c r="P359" s="62" t="s">
        <v>618</v>
      </c>
      <c r="Q359" s="62" t="s">
        <v>597</v>
      </c>
      <c r="R359" s="62" t="s">
        <v>616</v>
      </c>
      <c r="S359" s="62" t="s">
        <v>599</v>
      </c>
      <c r="T359" s="62" t="s">
        <v>618</v>
      </c>
      <c r="U359" s="62" t="s">
        <v>616</v>
      </c>
      <c r="V359" s="62" t="s">
        <v>617</v>
      </c>
      <c r="W359" s="62" t="s">
        <v>618</v>
      </c>
      <c r="X359" s="62" t="s">
        <v>617</v>
      </c>
      <c r="Y359" s="62" t="s">
        <v>618</v>
      </c>
      <c r="Z359" s="62" t="s">
        <v>618</v>
      </c>
      <c r="AA359" s="62" t="s">
        <v>616</v>
      </c>
      <c r="AB359" s="62" t="s">
        <v>617</v>
      </c>
      <c r="AC359" s="62" t="s">
        <v>618</v>
      </c>
      <c r="AD359" s="63" t="s">
        <v>617</v>
      </c>
      <c r="AE359" s="63" t="s">
        <v>618</v>
      </c>
      <c r="AF359" s="63" t="s">
        <v>618</v>
      </c>
      <c r="AG359" s="62" t="s">
        <v>617</v>
      </c>
      <c r="AH359" s="62" t="s">
        <v>618</v>
      </c>
      <c r="AI359" s="62" t="s">
        <v>618</v>
      </c>
      <c r="AJ359" s="62" t="s">
        <v>618</v>
      </c>
      <c r="AK359" s="64" t="s">
        <v>619</v>
      </c>
      <c r="AL359" s="62" t="s">
        <v>581</v>
      </c>
      <c r="AM359" s="62" t="s">
        <v>616</v>
      </c>
      <c r="AN359" s="62" t="s">
        <v>617</v>
      </c>
      <c r="AO359" s="62" t="s">
        <v>618</v>
      </c>
      <c r="AP359" s="62" t="s">
        <v>581</v>
      </c>
      <c r="AQ359" s="62" t="s">
        <v>616</v>
      </c>
      <c r="AR359" s="62" t="s">
        <v>617</v>
      </c>
      <c r="AS359" s="62" t="s">
        <v>618</v>
      </c>
      <c r="AT359" s="62" t="s">
        <v>616</v>
      </c>
      <c r="AU359" s="63" t="s">
        <v>617</v>
      </c>
      <c r="AV359" s="62" t="s">
        <v>618</v>
      </c>
      <c r="AW359" s="62" t="s">
        <v>617</v>
      </c>
      <c r="AX359" s="62" t="s">
        <v>618</v>
      </c>
      <c r="AY359" s="62" t="s">
        <v>618</v>
      </c>
      <c r="AZ359" s="62" t="s">
        <v>581</v>
      </c>
      <c r="BA359" s="62" t="s">
        <v>616</v>
      </c>
      <c r="BB359" s="62" t="s">
        <v>617</v>
      </c>
      <c r="BC359" s="62" t="s">
        <v>618</v>
      </c>
      <c r="BD359" s="62" t="s">
        <v>616</v>
      </c>
      <c r="BE359" s="62" t="s">
        <v>620</v>
      </c>
      <c r="BF359" s="62" t="s">
        <v>618</v>
      </c>
      <c r="BG359" s="62" t="s">
        <v>617</v>
      </c>
      <c r="BH359" s="62" t="s">
        <v>618</v>
      </c>
      <c r="BI359" s="62" t="s">
        <v>618</v>
      </c>
      <c r="BJ359" s="62" t="s">
        <v>616</v>
      </c>
      <c r="BK359" s="62" t="s">
        <v>617</v>
      </c>
      <c r="BL359" s="62" t="s">
        <v>618</v>
      </c>
      <c r="BM359" s="63" t="s">
        <v>617</v>
      </c>
      <c r="BN359" s="63" t="s">
        <v>618</v>
      </c>
      <c r="BO359" s="63" t="s">
        <v>618</v>
      </c>
      <c r="BP359" s="62" t="s">
        <v>617</v>
      </c>
      <c r="BQ359" s="62" t="s">
        <v>618</v>
      </c>
      <c r="BR359" s="62" t="s">
        <v>618</v>
      </c>
      <c r="BS359" s="65" t="s">
        <v>618</v>
      </c>
      <c r="BT359" s="62" t="s">
        <v>582</v>
      </c>
      <c r="BU359" s="66" t="s">
        <v>583</v>
      </c>
      <c r="BV359" s="66" t="s">
        <v>583</v>
      </c>
      <c r="BW359" s="66" t="s">
        <v>583</v>
      </c>
      <c r="BX359" s="66" t="s">
        <v>594</v>
      </c>
      <c r="BY359" s="66" t="s">
        <v>594</v>
      </c>
      <c r="BZ359" s="66" t="s">
        <v>594</v>
      </c>
      <c r="CA359" s="66" t="s">
        <v>611</v>
      </c>
      <c r="CB359" s="66" t="s">
        <v>582</v>
      </c>
      <c r="CC359" s="66" t="s">
        <v>583</v>
      </c>
      <c r="CD359" s="66" t="s">
        <v>583</v>
      </c>
      <c r="CE359" s="66" t="s">
        <v>583</v>
      </c>
      <c r="CF359" s="66" t="s">
        <v>594</v>
      </c>
      <c r="CG359" s="66" t="s">
        <v>594</v>
      </c>
      <c r="CH359" s="66" t="s">
        <v>594</v>
      </c>
      <c r="CI359" s="66" t="s">
        <v>611</v>
      </c>
      <c r="CJ359" s="66" t="s">
        <v>610</v>
      </c>
      <c r="CK359" s="66" t="s">
        <v>610</v>
      </c>
      <c r="CL359" s="66" t="s">
        <v>610</v>
      </c>
      <c r="CM359" s="66" t="s">
        <v>610</v>
      </c>
      <c r="CN359" s="66" t="s">
        <v>610</v>
      </c>
      <c r="CO359" s="66" t="s">
        <v>610</v>
      </c>
      <c r="CP359" s="66" t="s">
        <v>610</v>
      </c>
      <c r="CQ359" s="66"/>
      <c r="CR359" s="66"/>
      <c r="CS359" s="66"/>
      <c r="CT359" s="66"/>
      <c r="CU359" s="66" t="s">
        <v>610</v>
      </c>
      <c r="CV359" s="66" t="s">
        <v>610</v>
      </c>
      <c r="CW359" s="66" t="s">
        <v>610</v>
      </c>
      <c r="CX359" s="66" t="s">
        <v>610</v>
      </c>
      <c r="CY359" s="66" t="s">
        <v>610</v>
      </c>
      <c r="CZ359" s="66" t="s">
        <v>610</v>
      </c>
      <c r="DA359" s="66" t="s">
        <v>610</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582</v>
      </c>
      <c r="EP359" s="66" t="s">
        <v>583</v>
      </c>
      <c r="EQ359" s="66" t="s">
        <v>583</v>
      </c>
      <c r="ER359" s="66" t="s">
        <v>583</v>
      </c>
      <c r="ES359" s="66" t="s">
        <v>594</v>
      </c>
      <c r="ET359" s="66" t="s">
        <v>594</v>
      </c>
      <c r="EU359" s="66" t="s">
        <v>594</v>
      </c>
      <c r="EV359" s="66" t="s">
        <v>611</v>
      </c>
      <c r="EW359" s="66" t="s">
        <v>612</v>
      </c>
      <c r="EX359" s="66"/>
      <c r="EY359" s="66" t="s">
        <v>611</v>
      </c>
      <c r="EZ359" s="66" t="s">
        <v>611</v>
      </c>
      <c r="FA359" s="66" t="s">
        <v>612</v>
      </c>
    </row>
    <row r="360" spans="1:157" ht="16.5" x14ac:dyDescent="0.3">
      <c r="A360" s="67" t="s">
        <v>621</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6.5" x14ac:dyDescent="0.3">
      <c r="A361" s="171" t="s">
        <v>622</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6.5" x14ac:dyDescent="0.3">
      <c r="A362" s="171" t="s">
        <v>623</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6.5" x14ac:dyDescent="0.3">
      <c r="A363" s="171" t="s">
        <v>624</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6.5" x14ac:dyDescent="0.3">
      <c r="A364" s="171" t="s">
        <v>625</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6.5" x14ac:dyDescent="0.3">
      <c r="A365" s="171" t="s">
        <v>626</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6.5" x14ac:dyDescent="0.3">
      <c r="A366" s="171" t="s">
        <v>627</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6.5" x14ac:dyDescent="0.3">
      <c r="A367" s="176" t="s">
        <v>628</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6.5" x14ac:dyDescent="0.3">
      <c r="A368" s="176" t="s">
        <v>629</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6.5" x14ac:dyDescent="0.3">
      <c r="A369" s="177" t="s">
        <v>630</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
      <c r="A370" s="83" t="s">
        <v>631</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6.5" x14ac:dyDescent="0.3">
      <c r="A371" s="87" t="s">
        <v>632</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7.2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633</v>
      </c>
      <c r="AL372" s="95" t="s">
        <v>633</v>
      </c>
      <c r="AM372" s="95" t="s">
        <v>633</v>
      </c>
      <c r="AN372" s="95" t="s">
        <v>633</v>
      </c>
      <c r="AO372" s="95" t="s">
        <v>633</v>
      </c>
      <c r="AP372" s="95" t="s">
        <v>633</v>
      </c>
      <c r="AQ372" s="95" t="s">
        <v>633</v>
      </c>
      <c r="AR372" s="95" t="s">
        <v>633</v>
      </c>
      <c r="AS372" s="95" t="s">
        <v>633</v>
      </c>
      <c r="AT372" s="95" t="s">
        <v>633</v>
      </c>
      <c r="AU372" s="95" t="s">
        <v>633</v>
      </c>
      <c r="AV372" s="95" t="s">
        <v>633</v>
      </c>
      <c r="AW372" s="95" t="s">
        <v>633</v>
      </c>
      <c r="AX372" s="95" t="s">
        <v>633</v>
      </c>
      <c r="AY372" s="95" t="s">
        <v>633</v>
      </c>
      <c r="AZ372" s="95" t="s">
        <v>633</v>
      </c>
      <c r="BA372" s="95" t="s">
        <v>633</v>
      </c>
      <c r="BB372" s="95" t="s">
        <v>633</v>
      </c>
      <c r="BC372" s="95" t="s">
        <v>633</v>
      </c>
      <c r="BD372" s="95" t="s">
        <v>633</v>
      </c>
      <c r="BE372" s="95" t="s">
        <v>633</v>
      </c>
      <c r="BF372" s="95" t="s">
        <v>633</v>
      </c>
      <c r="BG372" s="95" t="s">
        <v>633</v>
      </c>
      <c r="BH372" s="95" t="s">
        <v>633</v>
      </c>
      <c r="BI372" s="95" t="s">
        <v>633</v>
      </c>
      <c r="BJ372" s="95" t="s">
        <v>633</v>
      </c>
      <c r="BK372" s="95" t="s">
        <v>633</v>
      </c>
      <c r="BL372" s="95" t="s">
        <v>633</v>
      </c>
      <c r="BM372" s="95" t="s">
        <v>633</v>
      </c>
      <c r="BN372" s="95" t="s">
        <v>633</v>
      </c>
      <c r="BO372" s="95" t="s">
        <v>633</v>
      </c>
      <c r="BP372" s="95" t="s">
        <v>633</v>
      </c>
      <c r="BQ372" s="95" t="s">
        <v>633</v>
      </c>
      <c r="BR372" s="95" t="s">
        <v>633</v>
      </c>
      <c r="BS372" s="95" t="s">
        <v>633</v>
      </c>
      <c r="BT372" s="89"/>
      <c r="BU372" s="89"/>
      <c r="BV372" s="89"/>
      <c r="BW372" s="89"/>
      <c r="BX372" s="89"/>
      <c r="BY372" s="94"/>
      <c r="BZ372" s="95"/>
      <c r="CA372" s="95"/>
      <c r="CB372" s="95" t="s">
        <v>633</v>
      </c>
      <c r="CC372" s="95" t="s">
        <v>633</v>
      </c>
      <c r="CD372" s="95" t="s">
        <v>633</v>
      </c>
      <c r="CE372" s="95" t="s">
        <v>633</v>
      </c>
      <c r="CF372" s="95" t="s">
        <v>633</v>
      </c>
      <c r="CG372" s="95" t="s">
        <v>633</v>
      </c>
      <c r="CH372" s="95" t="s">
        <v>633</v>
      </c>
      <c r="CI372" s="95" t="s">
        <v>633</v>
      </c>
      <c r="CJ372" s="95"/>
      <c r="CK372" s="95"/>
      <c r="CL372" s="95"/>
      <c r="CM372" s="95"/>
      <c r="CN372" s="95"/>
      <c r="CO372" s="95"/>
      <c r="CP372" s="95"/>
      <c r="CQ372" s="95"/>
      <c r="CR372" s="95"/>
      <c r="CS372" s="95"/>
      <c r="CT372" s="95"/>
      <c r="CU372" s="95" t="s">
        <v>634</v>
      </c>
      <c r="CV372" s="95" t="s">
        <v>634</v>
      </c>
      <c r="CW372" s="95" t="s">
        <v>634</v>
      </c>
      <c r="CX372" s="95" t="s">
        <v>634</v>
      </c>
      <c r="CY372" s="95" t="s">
        <v>634</v>
      </c>
      <c r="CZ372" s="95" t="s">
        <v>634</v>
      </c>
      <c r="DA372" s="95" t="s">
        <v>634</v>
      </c>
      <c r="DB372" s="95" t="s">
        <v>634</v>
      </c>
      <c r="DC372" s="95" t="s">
        <v>634</v>
      </c>
      <c r="DD372" s="95" t="s">
        <v>634</v>
      </c>
      <c r="DE372" s="95" t="s">
        <v>634</v>
      </c>
      <c r="DF372" s="95" t="s">
        <v>634</v>
      </c>
      <c r="DG372" s="95" t="s">
        <v>634</v>
      </c>
      <c r="DH372" s="95" t="s">
        <v>634</v>
      </c>
      <c r="DI372" s="95" t="s">
        <v>634</v>
      </c>
      <c r="DJ372" s="95" t="s">
        <v>634</v>
      </c>
      <c r="DK372" s="95" t="s">
        <v>634</v>
      </c>
      <c r="DL372" s="95" t="s">
        <v>634</v>
      </c>
      <c r="DM372" s="95" t="s">
        <v>634</v>
      </c>
      <c r="DN372" s="95" t="s">
        <v>634</v>
      </c>
      <c r="DO372" s="95" t="s">
        <v>634</v>
      </c>
      <c r="DP372" s="95" t="s">
        <v>634</v>
      </c>
      <c r="DQ372" s="95" t="s">
        <v>634</v>
      </c>
      <c r="DR372" s="95" t="s">
        <v>634</v>
      </c>
      <c r="DS372" s="95" t="s">
        <v>634</v>
      </c>
      <c r="DT372" s="95" t="s">
        <v>634</v>
      </c>
      <c r="DU372" s="95" t="s">
        <v>634</v>
      </c>
      <c r="DV372" s="95" t="s">
        <v>634</v>
      </c>
      <c r="DW372" s="95" t="s">
        <v>634</v>
      </c>
      <c r="DX372" s="95" t="s">
        <v>634</v>
      </c>
      <c r="DY372" s="95" t="s">
        <v>634</v>
      </c>
      <c r="DZ372" s="95" t="s">
        <v>634</v>
      </c>
      <c r="EA372" s="95" t="s">
        <v>634</v>
      </c>
      <c r="EB372" s="95" t="s">
        <v>634</v>
      </c>
      <c r="EC372" s="95" t="s">
        <v>634</v>
      </c>
      <c r="ED372" s="95" t="s">
        <v>634</v>
      </c>
      <c r="EE372" s="95" t="s">
        <v>634</v>
      </c>
      <c r="EF372" s="95" t="s">
        <v>634</v>
      </c>
      <c r="EG372" s="95" t="s">
        <v>634</v>
      </c>
      <c r="EH372" s="95" t="s">
        <v>634</v>
      </c>
      <c r="EI372" s="95" t="s">
        <v>634</v>
      </c>
      <c r="EJ372" s="95" t="s">
        <v>634</v>
      </c>
      <c r="EK372" s="95" t="s">
        <v>634</v>
      </c>
      <c r="EL372" s="95" t="s">
        <v>634</v>
      </c>
      <c r="EM372" s="95" t="s">
        <v>634</v>
      </c>
      <c r="EN372" s="95" t="s">
        <v>634</v>
      </c>
      <c r="EO372" s="89" t="s">
        <v>634</v>
      </c>
      <c r="EP372" s="95" t="s">
        <v>634</v>
      </c>
      <c r="EQ372" s="95" t="s">
        <v>634</v>
      </c>
      <c r="ER372" s="95" t="s">
        <v>634</v>
      </c>
      <c r="ES372" s="95" t="s">
        <v>634</v>
      </c>
      <c r="ET372" s="95" t="s">
        <v>634</v>
      </c>
      <c r="EU372" s="95" t="s">
        <v>634</v>
      </c>
      <c r="EV372" s="95" t="s">
        <v>634</v>
      </c>
      <c r="EW372" s="95" t="s">
        <v>634</v>
      </c>
      <c r="EX372" s="95" t="s">
        <v>634</v>
      </c>
      <c r="EY372" s="95" t="s">
        <v>634</v>
      </c>
      <c r="EZ372" s="95" t="s">
        <v>634</v>
      </c>
      <c r="FA372" s="95" t="s">
        <v>634</v>
      </c>
    </row>
    <row r="373" spans="1:157" ht="16.5" x14ac:dyDescent="0.3">
      <c r="A373" s="87" t="s">
        <v>635</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7.25" thickBot="1" x14ac:dyDescent="0.35">
      <c r="A374" s="100" t="s">
        <v>636</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30.75" thickBot="1" x14ac:dyDescent="0.25">
      <c r="A375" s="165" t="s">
        <v>637</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35">
      <c r="A376" s="49" t="s">
        <v>654</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4.25" x14ac:dyDescent="0.3">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572</v>
      </c>
      <c r="BU377" s="57" t="s">
        <v>573</v>
      </c>
      <c r="BV377" s="57" t="s">
        <v>574</v>
      </c>
      <c r="BW377" s="57" t="s">
        <v>574</v>
      </c>
      <c r="BX377" s="57" t="s">
        <v>574</v>
      </c>
      <c r="BY377" s="57" t="s">
        <v>574</v>
      </c>
      <c r="BZ377" s="57" t="s">
        <v>574</v>
      </c>
      <c r="CA377" s="57" t="s">
        <v>575</v>
      </c>
      <c r="CB377" s="57" t="s">
        <v>576</v>
      </c>
      <c r="CC377" s="57" t="s">
        <v>576</v>
      </c>
      <c r="CD377" s="57" t="s">
        <v>576</v>
      </c>
      <c r="CE377" s="57" t="s">
        <v>576</v>
      </c>
      <c r="CF377" s="57" t="s">
        <v>576</v>
      </c>
      <c r="CG377" s="57" t="s">
        <v>576</v>
      </c>
      <c r="CH377" s="57" t="s">
        <v>576</v>
      </c>
      <c r="CI377" s="57" t="s">
        <v>575</v>
      </c>
      <c r="CJ377" s="57" t="s">
        <v>574</v>
      </c>
      <c r="CK377" s="57" t="s">
        <v>574</v>
      </c>
      <c r="CL377" s="57" t="s">
        <v>574</v>
      </c>
      <c r="CM377" s="57" t="s">
        <v>574</v>
      </c>
      <c r="CN377" s="57" t="s">
        <v>574</v>
      </c>
      <c r="CO377" s="57" t="s">
        <v>574</v>
      </c>
      <c r="CP377" s="57" t="s">
        <v>574</v>
      </c>
      <c r="CQ377" s="57" t="s">
        <v>574</v>
      </c>
      <c r="CR377" s="57" t="s">
        <v>574</v>
      </c>
      <c r="CS377" s="57" t="s">
        <v>574</v>
      </c>
      <c r="CT377" s="57" t="s">
        <v>574</v>
      </c>
      <c r="CU377" s="57" t="s">
        <v>576</v>
      </c>
      <c r="CV377" s="57" t="s">
        <v>576</v>
      </c>
      <c r="CW377" s="57" t="s">
        <v>576</v>
      </c>
      <c r="CX377" s="57" t="s">
        <v>576</v>
      </c>
      <c r="CY377" s="57" t="s">
        <v>576</v>
      </c>
      <c r="CZ377" s="57" t="s">
        <v>576</v>
      </c>
      <c r="DA377" s="57" t="s">
        <v>576</v>
      </c>
      <c r="DB377" s="57" t="s">
        <v>577</v>
      </c>
      <c r="DC377" s="57" t="s">
        <v>577</v>
      </c>
      <c r="DD377" s="57" t="s">
        <v>577</v>
      </c>
      <c r="DE377" s="57" t="s">
        <v>577</v>
      </c>
      <c r="DF377" s="57" t="s">
        <v>578</v>
      </c>
      <c r="DG377" s="57" t="s">
        <v>579</v>
      </c>
      <c r="DH377" s="57" t="s">
        <v>579</v>
      </c>
      <c r="DI377" s="57" t="s">
        <v>579</v>
      </c>
      <c r="DJ377" s="57" t="s">
        <v>579</v>
      </c>
      <c r="DK377" s="57" t="s">
        <v>579</v>
      </c>
      <c r="DL377" s="57" t="s">
        <v>579</v>
      </c>
      <c r="DM377" s="57" t="s">
        <v>579</v>
      </c>
      <c r="DN377" s="57" t="s">
        <v>579</v>
      </c>
      <c r="DO377" s="57" t="s">
        <v>579</v>
      </c>
      <c r="DP377" s="57" t="s">
        <v>579</v>
      </c>
      <c r="DQ377" s="57" t="s">
        <v>579</v>
      </c>
      <c r="DR377" s="57" t="s">
        <v>579</v>
      </c>
      <c r="DS377" s="57" t="s">
        <v>579</v>
      </c>
      <c r="DT377" s="57" t="s">
        <v>579</v>
      </c>
      <c r="DU377" s="57" t="s">
        <v>579</v>
      </c>
      <c r="DV377" s="57" t="s">
        <v>579</v>
      </c>
      <c r="DW377" s="57" t="s">
        <v>579</v>
      </c>
      <c r="DX377" s="57" t="s">
        <v>579</v>
      </c>
      <c r="DY377" s="57" t="s">
        <v>579</v>
      </c>
      <c r="DZ377" s="57" t="s">
        <v>579</v>
      </c>
      <c r="EA377" s="57" t="s">
        <v>579</v>
      </c>
      <c r="EB377" s="57" t="s">
        <v>579</v>
      </c>
      <c r="EC377" s="57" t="s">
        <v>579</v>
      </c>
      <c r="ED377" s="57" t="s">
        <v>579</v>
      </c>
      <c r="EE377" s="57" t="s">
        <v>579</v>
      </c>
      <c r="EF377" s="57" t="s">
        <v>579</v>
      </c>
      <c r="EG377" s="57" t="s">
        <v>579</v>
      </c>
      <c r="EH377" s="57" t="s">
        <v>579</v>
      </c>
      <c r="EI377" s="57" t="s">
        <v>579</v>
      </c>
      <c r="EJ377" s="57" t="s">
        <v>579</v>
      </c>
      <c r="EK377" s="57" t="s">
        <v>579</v>
      </c>
      <c r="EL377" s="57" t="s">
        <v>579</v>
      </c>
      <c r="EM377" s="57" t="s">
        <v>579</v>
      </c>
      <c r="EN377" s="57" t="s">
        <v>579</v>
      </c>
      <c r="EO377" s="57" t="s">
        <v>579</v>
      </c>
      <c r="EP377" s="57" t="s">
        <v>579</v>
      </c>
      <c r="EQ377" s="57" t="s">
        <v>579</v>
      </c>
      <c r="ER377" s="57" t="s">
        <v>579</v>
      </c>
      <c r="ES377" s="57" t="s">
        <v>579</v>
      </c>
      <c r="ET377" s="57" t="s">
        <v>579</v>
      </c>
      <c r="EU377" s="57" t="s">
        <v>579</v>
      </c>
      <c r="EV377" s="57" t="s">
        <v>575</v>
      </c>
      <c r="EW377" s="57" t="s">
        <v>575</v>
      </c>
      <c r="EX377" s="57" t="s">
        <v>580</v>
      </c>
      <c r="EY377" s="57" t="s">
        <v>575</v>
      </c>
      <c r="EZ377" s="57" t="s">
        <v>575</v>
      </c>
      <c r="FA377" s="57" t="s">
        <v>575</v>
      </c>
    </row>
    <row r="378" spans="1:157" ht="14.25" x14ac:dyDescent="0.3">
      <c r="A378" s="52"/>
      <c r="B378" s="53"/>
      <c r="C378" s="54"/>
      <c r="D378" s="54"/>
      <c r="E378" s="54"/>
      <c r="F378" s="54"/>
      <c r="G378" s="54"/>
      <c r="H378" s="186"/>
      <c r="I378" s="54"/>
      <c r="J378" s="54"/>
      <c r="K378" s="54"/>
      <c r="L378" s="54"/>
      <c r="M378" s="54"/>
      <c r="N378" s="54"/>
      <c r="O378" s="54"/>
      <c r="P378" s="54"/>
      <c r="Q378" s="53" t="s">
        <v>574</v>
      </c>
      <c r="R378" s="53" t="s">
        <v>574</v>
      </c>
      <c r="S378" s="53" t="s">
        <v>574</v>
      </c>
      <c r="T378" s="53" t="s">
        <v>574</v>
      </c>
      <c r="U378" s="53" t="s">
        <v>574</v>
      </c>
      <c r="V378" s="53" t="s">
        <v>574</v>
      </c>
      <c r="W378" s="53" t="s">
        <v>574</v>
      </c>
      <c r="X378" s="53" t="s">
        <v>574</v>
      </c>
      <c r="Y378" s="53" t="s">
        <v>574</v>
      </c>
      <c r="Z378" s="53" t="s">
        <v>574</v>
      </c>
      <c r="AA378" s="53" t="s">
        <v>574</v>
      </c>
      <c r="AB378" s="53" t="s">
        <v>574</v>
      </c>
      <c r="AC378" s="53" t="s">
        <v>574</v>
      </c>
      <c r="AD378" s="54" t="s">
        <v>574</v>
      </c>
      <c r="AE378" s="54" t="s">
        <v>574</v>
      </c>
      <c r="AF378" s="54" t="s">
        <v>574</v>
      </c>
      <c r="AG378" s="53" t="s">
        <v>574</v>
      </c>
      <c r="AH378" s="53" t="s">
        <v>574</v>
      </c>
      <c r="AI378" s="53" t="s">
        <v>574</v>
      </c>
      <c r="AJ378" s="53" t="s">
        <v>574</v>
      </c>
      <c r="AK378" s="54"/>
      <c r="AL378" s="54"/>
      <c r="AM378" s="54"/>
      <c r="AN378" s="54"/>
      <c r="AO378" s="54"/>
      <c r="AP378" s="54"/>
      <c r="AQ378" s="54"/>
      <c r="AR378" s="54"/>
      <c r="AS378" s="54"/>
      <c r="AT378" s="54"/>
      <c r="AU378" s="54"/>
      <c r="AV378" s="54"/>
      <c r="AW378" s="54"/>
      <c r="AX378" s="54"/>
      <c r="AY378" s="54"/>
      <c r="AZ378" s="53" t="s">
        <v>576</v>
      </c>
      <c r="BA378" s="55" t="s">
        <v>576</v>
      </c>
      <c r="BB378" s="55" t="s">
        <v>576</v>
      </c>
      <c r="BC378" s="55" t="s">
        <v>576</v>
      </c>
      <c r="BD378" s="55" t="s">
        <v>576</v>
      </c>
      <c r="BE378" s="55" t="s">
        <v>576</v>
      </c>
      <c r="BF378" s="53" t="s">
        <v>576</v>
      </c>
      <c r="BG378" s="55" t="s">
        <v>576</v>
      </c>
      <c r="BH378" s="55" t="s">
        <v>576</v>
      </c>
      <c r="BI378" s="55" t="s">
        <v>576</v>
      </c>
      <c r="BJ378" s="53" t="s">
        <v>576</v>
      </c>
      <c r="BK378" s="55" t="s">
        <v>576</v>
      </c>
      <c r="BL378" s="55" t="s">
        <v>576</v>
      </c>
      <c r="BM378" s="53" t="s">
        <v>576</v>
      </c>
      <c r="BN378" s="53" t="s">
        <v>576</v>
      </c>
      <c r="BO378" s="53" t="s">
        <v>576</v>
      </c>
      <c r="BP378" s="55" t="s">
        <v>576</v>
      </c>
      <c r="BQ378" s="55" t="s">
        <v>576</v>
      </c>
      <c r="BR378" s="55" t="s">
        <v>576</v>
      </c>
      <c r="BS378" s="58" t="s">
        <v>576</v>
      </c>
      <c r="BT378" s="54" t="s">
        <v>581</v>
      </c>
      <c r="BU378" s="59" t="s">
        <v>581</v>
      </c>
      <c r="BV378" s="59" t="s">
        <v>581</v>
      </c>
      <c r="BW378" s="59" t="s">
        <v>581</v>
      </c>
      <c r="BX378" s="59" t="s">
        <v>582</v>
      </c>
      <c r="BY378" s="59" t="s">
        <v>582</v>
      </c>
      <c r="BZ378" s="59" t="s">
        <v>583</v>
      </c>
      <c r="CA378" s="59" t="s">
        <v>584</v>
      </c>
      <c r="CB378" s="59" t="s">
        <v>581</v>
      </c>
      <c r="CC378" s="59" t="s">
        <v>581</v>
      </c>
      <c r="CD378" s="59" t="s">
        <v>581</v>
      </c>
      <c r="CE378" s="59" t="s">
        <v>581</v>
      </c>
      <c r="CF378" s="59" t="s">
        <v>582</v>
      </c>
      <c r="CG378" s="59" t="s">
        <v>582</v>
      </c>
      <c r="CH378" s="59" t="s">
        <v>583</v>
      </c>
      <c r="CI378" s="59" t="s">
        <v>577</v>
      </c>
      <c r="CJ378" s="59" t="s">
        <v>585</v>
      </c>
      <c r="CK378" s="59" t="s">
        <v>581</v>
      </c>
      <c r="CL378" s="59" t="s">
        <v>586</v>
      </c>
      <c r="CM378" s="59" t="s">
        <v>586</v>
      </c>
      <c r="CN378" s="59" t="s">
        <v>582</v>
      </c>
      <c r="CO378" s="59" t="s">
        <v>587</v>
      </c>
      <c r="CP378" s="59" t="s">
        <v>588</v>
      </c>
      <c r="CQ378" s="59" t="s">
        <v>589</v>
      </c>
      <c r="CR378" s="59" t="s">
        <v>590</v>
      </c>
      <c r="CS378" s="59" t="s">
        <v>591</v>
      </c>
      <c r="CT378" s="59" t="s">
        <v>592</v>
      </c>
      <c r="CU378" s="59" t="s">
        <v>585</v>
      </c>
      <c r="CV378" s="59" t="s">
        <v>581</v>
      </c>
      <c r="CW378" s="59" t="s">
        <v>586</v>
      </c>
      <c r="CX378" s="59" t="s">
        <v>586</v>
      </c>
      <c r="CY378" s="59" t="s">
        <v>582</v>
      </c>
      <c r="CZ378" s="59" t="s">
        <v>587</v>
      </c>
      <c r="DA378" s="59" t="s">
        <v>588</v>
      </c>
      <c r="DB378" s="59" t="s">
        <v>589</v>
      </c>
      <c r="DC378" s="59" t="s">
        <v>590</v>
      </c>
      <c r="DD378" s="59" t="s">
        <v>591</v>
      </c>
      <c r="DE378" s="59" t="s">
        <v>592</v>
      </c>
      <c r="DF378" s="59" t="s">
        <v>593</v>
      </c>
      <c r="DG378" s="59" t="s">
        <v>581</v>
      </c>
      <c r="DH378" s="59" t="s">
        <v>582</v>
      </c>
      <c r="DI378" s="59" t="s">
        <v>583</v>
      </c>
      <c r="DJ378" s="59" t="s">
        <v>594</v>
      </c>
      <c r="DK378" s="59" t="s">
        <v>581</v>
      </c>
      <c r="DL378" s="59" t="s">
        <v>581</v>
      </c>
      <c r="DM378" s="59" t="s">
        <v>581</v>
      </c>
      <c r="DN378" s="59" t="s">
        <v>581</v>
      </c>
      <c r="DO378" s="59" t="s">
        <v>582</v>
      </c>
      <c r="DP378" s="59" t="s">
        <v>582</v>
      </c>
      <c r="DQ378" s="59" t="s">
        <v>582</v>
      </c>
      <c r="DR378" s="59" t="s">
        <v>583</v>
      </c>
      <c r="DS378" s="59" t="s">
        <v>583</v>
      </c>
      <c r="DT378" s="59" t="s">
        <v>594</v>
      </c>
      <c r="DU378" s="59" t="s">
        <v>581</v>
      </c>
      <c r="DV378" s="59" t="s">
        <v>581</v>
      </c>
      <c r="DW378" s="59" t="s">
        <v>581</v>
      </c>
      <c r="DX378" s="59" t="s">
        <v>581</v>
      </c>
      <c r="DY378" s="59" t="s">
        <v>581</v>
      </c>
      <c r="DZ378" s="59" t="s">
        <v>581</v>
      </c>
      <c r="EA378" s="59" t="s">
        <v>581</v>
      </c>
      <c r="EB378" s="59" t="s">
        <v>581</v>
      </c>
      <c r="EC378" s="59" t="s">
        <v>581</v>
      </c>
      <c r="ED378" s="59" t="s">
        <v>581</v>
      </c>
      <c r="EE378" s="59" t="s">
        <v>582</v>
      </c>
      <c r="EF378" s="59" t="s">
        <v>582</v>
      </c>
      <c r="EG378" s="59" t="s">
        <v>582</v>
      </c>
      <c r="EH378" s="59" t="s">
        <v>582</v>
      </c>
      <c r="EI378" s="59" t="s">
        <v>582</v>
      </c>
      <c r="EJ378" s="59" t="s">
        <v>582</v>
      </c>
      <c r="EK378" s="59" t="s">
        <v>583</v>
      </c>
      <c r="EL378" s="59" t="s">
        <v>583</v>
      </c>
      <c r="EM378" s="59" t="s">
        <v>583</v>
      </c>
      <c r="EN378" s="59" t="s">
        <v>594</v>
      </c>
      <c r="EO378" s="59" t="s">
        <v>581</v>
      </c>
      <c r="EP378" s="59" t="s">
        <v>581</v>
      </c>
      <c r="EQ378" s="59" t="s">
        <v>581</v>
      </c>
      <c r="ER378" s="59" t="s">
        <v>581</v>
      </c>
      <c r="ES378" s="59" t="s">
        <v>582</v>
      </c>
      <c r="ET378" s="59" t="s">
        <v>582</v>
      </c>
      <c r="EU378" s="59" t="s">
        <v>583</v>
      </c>
      <c r="EV378" s="59" t="s">
        <v>595</v>
      </c>
      <c r="EW378" s="59" t="s">
        <v>595</v>
      </c>
      <c r="EX378" s="59" t="s">
        <v>593</v>
      </c>
      <c r="EY378" s="59" t="s">
        <v>596</v>
      </c>
      <c r="EZ378" s="59" t="s">
        <v>596</v>
      </c>
      <c r="FA378" s="59" t="s">
        <v>596</v>
      </c>
    </row>
    <row r="379" spans="1:157" ht="14.25" x14ac:dyDescent="0.3">
      <c r="A379" s="52"/>
      <c r="B379" s="53"/>
      <c r="C379" s="53"/>
      <c r="D379" s="53"/>
      <c r="E379" s="53"/>
      <c r="F379" s="53"/>
      <c r="G379" s="53" t="s">
        <v>574</v>
      </c>
      <c r="H379" s="185" t="s">
        <v>574</v>
      </c>
      <c r="I379" s="53" t="s">
        <v>574</v>
      </c>
      <c r="J379" s="53" t="s">
        <v>574</v>
      </c>
      <c r="K379" s="53" t="s">
        <v>574</v>
      </c>
      <c r="L379" s="54" t="s">
        <v>574</v>
      </c>
      <c r="M379" s="53" t="s">
        <v>574</v>
      </c>
      <c r="N379" s="53" t="s">
        <v>574</v>
      </c>
      <c r="O379" s="53" t="s">
        <v>574</v>
      </c>
      <c r="P379" s="53" t="s">
        <v>574</v>
      </c>
      <c r="Q379" s="53" t="s">
        <v>597</v>
      </c>
      <c r="R379" s="53" t="s">
        <v>597</v>
      </c>
      <c r="S379" s="53" t="s">
        <v>597</v>
      </c>
      <c r="T379" s="53" t="s">
        <v>597</v>
      </c>
      <c r="U379" s="53" t="s">
        <v>597</v>
      </c>
      <c r="V379" s="53" t="s">
        <v>597</v>
      </c>
      <c r="W379" s="53" t="s">
        <v>597</v>
      </c>
      <c r="X379" s="53" t="s">
        <v>597</v>
      </c>
      <c r="Y379" s="53" t="s">
        <v>597</v>
      </c>
      <c r="Z379" s="53" t="s">
        <v>597</v>
      </c>
      <c r="AA379" s="53" t="s">
        <v>598</v>
      </c>
      <c r="AB379" s="53" t="s">
        <v>598</v>
      </c>
      <c r="AC379" s="53" t="s">
        <v>598</v>
      </c>
      <c r="AD379" s="54" t="s">
        <v>598</v>
      </c>
      <c r="AE379" s="54" t="s">
        <v>598</v>
      </c>
      <c r="AF379" s="54" t="s">
        <v>598</v>
      </c>
      <c r="AG379" s="53" t="s">
        <v>599</v>
      </c>
      <c r="AH379" s="53" t="s">
        <v>599</v>
      </c>
      <c r="AI379" s="53" t="s">
        <v>599</v>
      </c>
      <c r="AJ379" s="53" t="s">
        <v>600</v>
      </c>
      <c r="AK379" s="53"/>
      <c r="AL379" s="54"/>
      <c r="AM379" s="54"/>
      <c r="AN379" s="54"/>
      <c r="AO379" s="54"/>
      <c r="AP379" s="55" t="s">
        <v>576</v>
      </c>
      <c r="AQ379" s="55" t="s">
        <v>576</v>
      </c>
      <c r="AR379" s="55" t="s">
        <v>576</v>
      </c>
      <c r="AS379" s="55" t="s">
        <v>576</v>
      </c>
      <c r="AT379" s="55" t="s">
        <v>576</v>
      </c>
      <c r="AU379" s="55" t="s">
        <v>576</v>
      </c>
      <c r="AV379" s="53" t="s">
        <v>576</v>
      </c>
      <c r="AW379" s="53" t="s">
        <v>576</v>
      </c>
      <c r="AX379" s="55" t="s">
        <v>576</v>
      </c>
      <c r="AY379" s="53" t="s">
        <v>576</v>
      </c>
      <c r="AZ379" s="53" t="s">
        <v>597</v>
      </c>
      <c r="BA379" s="53" t="s">
        <v>597</v>
      </c>
      <c r="BB379" s="53" t="s">
        <v>597</v>
      </c>
      <c r="BC379" s="53" t="s">
        <v>597</v>
      </c>
      <c r="BD379" s="53" t="s">
        <v>597</v>
      </c>
      <c r="BE379" s="53" t="s">
        <v>597</v>
      </c>
      <c r="BF379" s="53" t="s">
        <v>597</v>
      </c>
      <c r="BG379" s="53" t="s">
        <v>597</v>
      </c>
      <c r="BH379" s="53" t="s">
        <v>597</v>
      </c>
      <c r="BI379" s="53" t="s">
        <v>597</v>
      </c>
      <c r="BJ379" s="53" t="s">
        <v>598</v>
      </c>
      <c r="BK379" s="53" t="s">
        <v>598</v>
      </c>
      <c r="BL379" s="53" t="s">
        <v>598</v>
      </c>
      <c r="BM379" s="54" t="s">
        <v>598</v>
      </c>
      <c r="BN379" s="54" t="s">
        <v>598</v>
      </c>
      <c r="BO379" s="54" t="s">
        <v>598</v>
      </c>
      <c r="BP379" s="53" t="s">
        <v>599</v>
      </c>
      <c r="BQ379" s="53" t="s">
        <v>599</v>
      </c>
      <c r="BR379" s="53" t="s">
        <v>599</v>
      </c>
      <c r="BS379" s="60" t="s">
        <v>600</v>
      </c>
      <c r="BT379" s="53" t="s">
        <v>581</v>
      </c>
      <c r="BU379" s="59" t="s">
        <v>581</v>
      </c>
      <c r="BV379" s="59" t="s">
        <v>582</v>
      </c>
      <c r="BW379" s="59" t="s">
        <v>582</v>
      </c>
      <c r="BX379" s="59" t="s">
        <v>583</v>
      </c>
      <c r="BY379" s="59" t="s">
        <v>583</v>
      </c>
      <c r="BZ379" s="59" t="s">
        <v>583</v>
      </c>
      <c r="CA379" s="59" t="s">
        <v>601</v>
      </c>
      <c r="CB379" s="59" t="s">
        <v>581</v>
      </c>
      <c r="CC379" s="59" t="s">
        <v>581</v>
      </c>
      <c r="CD379" s="59" t="s">
        <v>582</v>
      </c>
      <c r="CE379" s="59" t="s">
        <v>582</v>
      </c>
      <c r="CF379" s="59" t="s">
        <v>583</v>
      </c>
      <c r="CG379" s="59" t="s">
        <v>583</v>
      </c>
      <c r="CH379" s="59" t="s">
        <v>583</v>
      </c>
      <c r="CI379" s="59" t="s">
        <v>601</v>
      </c>
      <c r="CJ379" s="59" t="s">
        <v>586</v>
      </c>
      <c r="CK379" s="59" t="s">
        <v>586</v>
      </c>
      <c r="CL379" s="59" t="s">
        <v>587</v>
      </c>
      <c r="CM379" s="59" t="s">
        <v>588</v>
      </c>
      <c r="CN379" s="59" t="s">
        <v>588</v>
      </c>
      <c r="CO379" s="59" t="s">
        <v>602</v>
      </c>
      <c r="CP379" s="59" t="s">
        <v>603</v>
      </c>
      <c r="CQ379" s="59" t="s">
        <v>604</v>
      </c>
      <c r="CR379" s="59" t="s">
        <v>604</v>
      </c>
      <c r="CS379" s="59" t="s">
        <v>604</v>
      </c>
      <c r="CT379" s="59" t="s">
        <v>604</v>
      </c>
      <c r="CU379" s="59" t="s">
        <v>586</v>
      </c>
      <c r="CV379" s="59" t="s">
        <v>586</v>
      </c>
      <c r="CW379" s="59" t="s">
        <v>587</v>
      </c>
      <c r="CX379" s="59" t="s">
        <v>588</v>
      </c>
      <c r="CY379" s="59" t="s">
        <v>588</v>
      </c>
      <c r="CZ379" s="59" t="s">
        <v>602</v>
      </c>
      <c r="DA379" s="59" t="s">
        <v>603</v>
      </c>
      <c r="DB379" s="59" t="s">
        <v>604</v>
      </c>
      <c r="DC379" s="59" t="s">
        <v>604</v>
      </c>
      <c r="DD379" s="59" t="s">
        <v>604</v>
      </c>
      <c r="DE379" s="59" t="s">
        <v>604</v>
      </c>
      <c r="DF379" s="59"/>
      <c r="DG379" s="59"/>
      <c r="DH379" s="59"/>
      <c r="DI379" s="59"/>
      <c r="DJ379" s="59"/>
      <c r="DK379" s="59" t="s">
        <v>581</v>
      </c>
      <c r="DL379" s="59" t="s">
        <v>582</v>
      </c>
      <c r="DM379" s="59" t="s">
        <v>583</v>
      </c>
      <c r="DN379" s="59" t="s">
        <v>594</v>
      </c>
      <c r="DO379" s="59" t="s">
        <v>582</v>
      </c>
      <c r="DP379" s="59" t="s">
        <v>583</v>
      </c>
      <c r="DQ379" s="59" t="s">
        <v>594</v>
      </c>
      <c r="DR379" s="59" t="s">
        <v>583</v>
      </c>
      <c r="DS379" s="59" t="s">
        <v>594</v>
      </c>
      <c r="DT379" s="59" t="s">
        <v>594</v>
      </c>
      <c r="DU379" s="59" t="s">
        <v>581</v>
      </c>
      <c r="DV379" s="59" t="s">
        <v>581</v>
      </c>
      <c r="DW379" s="59" t="s">
        <v>581</v>
      </c>
      <c r="DX379" s="59" t="s">
        <v>581</v>
      </c>
      <c r="DY379" s="59" t="s">
        <v>582</v>
      </c>
      <c r="DZ379" s="59" t="s">
        <v>582</v>
      </c>
      <c r="EA379" s="59" t="s">
        <v>582</v>
      </c>
      <c r="EB379" s="59" t="s">
        <v>583</v>
      </c>
      <c r="EC379" s="59" t="s">
        <v>583</v>
      </c>
      <c r="ED379" s="59" t="s">
        <v>594</v>
      </c>
      <c r="EE379" s="59" t="s">
        <v>582</v>
      </c>
      <c r="EF379" s="59" t="s">
        <v>582</v>
      </c>
      <c r="EG379" s="59" t="s">
        <v>582</v>
      </c>
      <c r="EH379" s="59" t="s">
        <v>583</v>
      </c>
      <c r="EI379" s="59" t="s">
        <v>583</v>
      </c>
      <c r="EJ379" s="59" t="s">
        <v>594</v>
      </c>
      <c r="EK379" s="59" t="s">
        <v>583</v>
      </c>
      <c r="EL379" s="59" t="s">
        <v>583</v>
      </c>
      <c r="EM379" s="59" t="s">
        <v>594</v>
      </c>
      <c r="EN379" s="59" t="s">
        <v>594</v>
      </c>
      <c r="EO379" s="59" t="s">
        <v>581</v>
      </c>
      <c r="EP379" s="59" t="s">
        <v>581</v>
      </c>
      <c r="EQ379" s="59" t="s">
        <v>582</v>
      </c>
      <c r="ER379" s="59" t="s">
        <v>582</v>
      </c>
      <c r="ES379" s="59" t="s">
        <v>583</v>
      </c>
      <c r="ET379" s="59" t="s">
        <v>583</v>
      </c>
      <c r="EU379" s="59" t="s">
        <v>583</v>
      </c>
      <c r="EV379" s="59" t="s">
        <v>601</v>
      </c>
      <c r="EW379" s="59" t="s">
        <v>605</v>
      </c>
      <c r="EX379" s="59"/>
      <c r="EY379" s="59" t="s">
        <v>606</v>
      </c>
      <c r="EZ379" s="59" t="s">
        <v>607</v>
      </c>
      <c r="FA379" s="59" t="s">
        <v>608</v>
      </c>
    </row>
    <row r="380" spans="1:157" ht="14.25" x14ac:dyDescent="0.3">
      <c r="A380" s="52"/>
      <c r="B380" s="53"/>
      <c r="C380" s="53" t="s">
        <v>574</v>
      </c>
      <c r="D380" s="53" t="s">
        <v>574</v>
      </c>
      <c r="E380" s="53" t="s">
        <v>609</v>
      </c>
      <c r="F380" s="53" t="s">
        <v>574</v>
      </c>
      <c r="G380" s="53" t="s">
        <v>597</v>
      </c>
      <c r="H380" s="185" t="s">
        <v>597</v>
      </c>
      <c r="I380" s="53" t="s">
        <v>597</v>
      </c>
      <c r="J380" s="53" t="s">
        <v>597</v>
      </c>
      <c r="K380" s="53" t="s">
        <v>598</v>
      </c>
      <c r="L380" s="54" t="s">
        <v>598</v>
      </c>
      <c r="M380" s="53" t="s">
        <v>598</v>
      </c>
      <c r="N380" s="53" t="s">
        <v>599</v>
      </c>
      <c r="O380" s="53" t="s">
        <v>599</v>
      </c>
      <c r="P380" s="53" t="s">
        <v>600</v>
      </c>
      <c r="Q380" s="53" t="s">
        <v>597</v>
      </c>
      <c r="R380" s="53" t="s">
        <v>597</v>
      </c>
      <c r="S380" s="53" t="s">
        <v>597</v>
      </c>
      <c r="T380" s="53" t="s">
        <v>597</v>
      </c>
      <c r="U380" s="53" t="s">
        <v>598</v>
      </c>
      <c r="V380" s="53" t="s">
        <v>598</v>
      </c>
      <c r="W380" s="53" t="s">
        <v>598</v>
      </c>
      <c r="X380" s="53" t="s">
        <v>599</v>
      </c>
      <c r="Y380" s="53" t="s">
        <v>599</v>
      </c>
      <c r="Z380" s="53" t="s">
        <v>600</v>
      </c>
      <c r="AA380" s="53" t="s">
        <v>598</v>
      </c>
      <c r="AB380" s="53" t="s">
        <v>598</v>
      </c>
      <c r="AC380" s="53" t="s">
        <v>598</v>
      </c>
      <c r="AD380" s="54" t="s">
        <v>599</v>
      </c>
      <c r="AE380" s="54" t="s">
        <v>599</v>
      </c>
      <c r="AF380" s="54" t="s">
        <v>600</v>
      </c>
      <c r="AG380" s="53" t="s">
        <v>599</v>
      </c>
      <c r="AH380" s="53" t="s">
        <v>599</v>
      </c>
      <c r="AI380" s="53" t="s">
        <v>600</v>
      </c>
      <c r="AJ380" s="53" t="s">
        <v>600</v>
      </c>
      <c r="AK380" s="53"/>
      <c r="AL380" s="55" t="s">
        <v>576</v>
      </c>
      <c r="AM380" s="55" t="s">
        <v>576</v>
      </c>
      <c r="AN380" s="53" t="s">
        <v>576</v>
      </c>
      <c r="AO380" s="55" t="s">
        <v>576</v>
      </c>
      <c r="AP380" s="53" t="s">
        <v>597</v>
      </c>
      <c r="AQ380" s="53" t="s">
        <v>597</v>
      </c>
      <c r="AR380" s="53" t="s">
        <v>597</v>
      </c>
      <c r="AS380" s="53" t="s">
        <v>597</v>
      </c>
      <c r="AT380" s="53" t="s">
        <v>598</v>
      </c>
      <c r="AU380" s="54" t="s">
        <v>598</v>
      </c>
      <c r="AV380" s="53" t="s">
        <v>598</v>
      </c>
      <c r="AW380" s="53" t="s">
        <v>599</v>
      </c>
      <c r="AX380" s="53" t="s">
        <v>599</v>
      </c>
      <c r="AY380" s="53" t="s">
        <v>600</v>
      </c>
      <c r="AZ380" s="53" t="s">
        <v>597</v>
      </c>
      <c r="BA380" s="53" t="s">
        <v>597</v>
      </c>
      <c r="BB380" s="53" t="s">
        <v>597</v>
      </c>
      <c r="BC380" s="53" t="s">
        <v>597</v>
      </c>
      <c r="BD380" s="53" t="s">
        <v>598</v>
      </c>
      <c r="BE380" s="53" t="s">
        <v>598</v>
      </c>
      <c r="BF380" s="53" t="s">
        <v>598</v>
      </c>
      <c r="BG380" s="53" t="s">
        <v>599</v>
      </c>
      <c r="BH380" s="53" t="s">
        <v>599</v>
      </c>
      <c r="BI380" s="53" t="s">
        <v>600</v>
      </c>
      <c r="BJ380" s="53" t="s">
        <v>598</v>
      </c>
      <c r="BK380" s="53" t="s">
        <v>598</v>
      </c>
      <c r="BL380" s="53" t="s">
        <v>598</v>
      </c>
      <c r="BM380" s="54" t="s">
        <v>599</v>
      </c>
      <c r="BN380" s="54" t="s">
        <v>599</v>
      </c>
      <c r="BO380" s="54" t="s">
        <v>600</v>
      </c>
      <c r="BP380" s="53" t="s">
        <v>599</v>
      </c>
      <c r="BQ380" s="53" t="s">
        <v>599</v>
      </c>
      <c r="BR380" s="53" t="s">
        <v>600</v>
      </c>
      <c r="BS380" s="60" t="s">
        <v>600</v>
      </c>
      <c r="BT380" s="53" t="s">
        <v>582</v>
      </c>
      <c r="BU380" s="59" t="s">
        <v>582</v>
      </c>
      <c r="BV380" s="59" t="s">
        <v>582</v>
      </c>
      <c r="BW380" s="59" t="s">
        <v>583</v>
      </c>
      <c r="BX380" s="59" t="s">
        <v>583</v>
      </c>
      <c r="BY380" s="59" t="s">
        <v>594</v>
      </c>
      <c r="BZ380" s="59" t="s">
        <v>594</v>
      </c>
      <c r="CA380" s="59" t="s">
        <v>604</v>
      </c>
      <c r="CB380" s="59" t="s">
        <v>582</v>
      </c>
      <c r="CC380" s="59" t="s">
        <v>582</v>
      </c>
      <c r="CD380" s="59" t="s">
        <v>582</v>
      </c>
      <c r="CE380" s="59" t="s">
        <v>583</v>
      </c>
      <c r="CF380" s="59" t="s">
        <v>583</v>
      </c>
      <c r="CG380" s="59" t="s">
        <v>594</v>
      </c>
      <c r="CH380" s="59" t="s">
        <v>594</v>
      </c>
      <c r="CI380" s="59" t="s">
        <v>604</v>
      </c>
      <c r="CJ380" s="59" t="s">
        <v>583</v>
      </c>
      <c r="CK380" s="59" t="s">
        <v>588</v>
      </c>
      <c r="CL380" s="59" t="s">
        <v>610</v>
      </c>
      <c r="CM380" s="59" t="s">
        <v>594</v>
      </c>
      <c r="CN380" s="59" t="s">
        <v>602</v>
      </c>
      <c r="CO380" s="59" t="s">
        <v>610</v>
      </c>
      <c r="CP380" s="59" t="s">
        <v>610</v>
      </c>
      <c r="CQ380" s="59" t="s">
        <v>611</v>
      </c>
      <c r="CR380" s="59" t="s">
        <v>611</v>
      </c>
      <c r="CS380" s="59" t="s">
        <v>611</v>
      </c>
      <c r="CT380" s="59" t="s">
        <v>612</v>
      </c>
      <c r="CU380" s="59" t="s">
        <v>583</v>
      </c>
      <c r="CV380" s="59" t="s">
        <v>588</v>
      </c>
      <c r="CW380" s="59" t="s">
        <v>610</v>
      </c>
      <c r="CX380" s="59" t="s">
        <v>594</v>
      </c>
      <c r="CY380" s="59" t="s">
        <v>602</v>
      </c>
      <c r="CZ380" s="59" t="s">
        <v>610</v>
      </c>
      <c r="DA380" s="59" t="s">
        <v>610</v>
      </c>
      <c r="DB380" s="59" t="s">
        <v>611</v>
      </c>
      <c r="DC380" s="59" t="s">
        <v>611</v>
      </c>
      <c r="DD380" s="59" t="s">
        <v>611</v>
      </c>
      <c r="DE380" s="59" t="s">
        <v>613</v>
      </c>
      <c r="DF380" s="59"/>
      <c r="DG380" s="59"/>
      <c r="DH380" s="59"/>
      <c r="DI380" s="59"/>
      <c r="DJ380" s="59"/>
      <c r="DK380" s="59"/>
      <c r="DL380" s="59"/>
      <c r="DM380" s="59"/>
      <c r="DN380" s="59"/>
      <c r="DO380" s="59"/>
      <c r="DP380" s="59"/>
      <c r="DQ380" s="59"/>
      <c r="DR380" s="59"/>
      <c r="DS380" s="59"/>
      <c r="DT380" s="59"/>
      <c r="DU380" s="59" t="s">
        <v>614</v>
      </c>
      <c r="DV380" s="59" t="s">
        <v>582</v>
      </c>
      <c r="DW380" s="59" t="s">
        <v>583</v>
      </c>
      <c r="DX380" s="59" t="s">
        <v>594</v>
      </c>
      <c r="DY380" s="59" t="s">
        <v>582</v>
      </c>
      <c r="DZ380" s="59" t="s">
        <v>583</v>
      </c>
      <c r="EA380" s="59" t="s">
        <v>594</v>
      </c>
      <c r="EB380" s="59" t="s">
        <v>583</v>
      </c>
      <c r="EC380" s="59" t="s">
        <v>594</v>
      </c>
      <c r="ED380" s="59" t="s">
        <v>594</v>
      </c>
      <c r="EE380" s="59" t="s">
        <v>582</v>
      </c>
      <c r="EF380" s="59" t="s">
        <v>583</v>
      </c>
      <c r="EG380" s="59" t="s">
        <v>594</v>
      </c>
      <c r="EH380" s="59" t="s">
        <v>583</v>
      </c>
      <c r="EI380" s="59" t="s">
        <v>594</v>
      </c>
      <c r="EJ380" s="59" t="s">
        <v>594</v>
      </c>
      <c r="EK380" s="59" t="s">
        <v>583</v>
      </c>
      <c r="EL380" s="59" t="s">
        <v>594</v>
      </c>
      <c r="EM380" s="59" t="s">
        <v>594</v>
      </c>
      <c r="EN380" s="59" t="s">
        <v>594</v>
      </c>
      <c r="EO380" s="59" t="s">
        <v>582</v>
      </c>
      <c r="EP380" s="59" t="s">
        <v>582</v>
      </c>
      <c r="EQ380" s="59" t="s">
        <v>582</v>
      </c>
      <c r="ER380" s="59" t="s">
        <v>583</v>
      </c>
      <c r="ES380" s="59" t="s">
        <v>583</v>
      </c>
      <c r="ET380" s="59" t="s">
        <v>594</v>
      </c>
      <c r="EU380" s="59" t="s">
        <v>594</v>
      </c>
      <c r="EV380" s="59" t="s">
        <v>604</v>
      </c>
      <c r="EW380" s="59" t="s">
        <v>604</v>
      </c>
      <c r="EX380" s="59"/>
      <c r="EY380" s="59" t="s">
        <v>604</v>
      </c>
      <c r="EZ380" s="59" t="s">
        <v>604</v>
      </c>
      <c r="FA380" s="59" t="s">
        <v>604</v>
      </c>
    </row>
    <row r="381" spans="1:157" ht="15" thickBot="1" x14ac:dyDescent="0.35">
      <c r="A381" s="61" t="s">
        <v>615</v>
      </c>
      <c r="B381" s="62" t="s">
        <v>572</v>
      </c>
      <c r="C381" s="62" t="s">
        <v>581</v>
      </c>
      <c r="D381" s="62" t="s">
        <v>616</v>
      </c>
      <c r="E381" s="62" t="s">
        <v>617</v>
      </c>
      <c r="F381" s="62" t="s">
        <v>618</v>
      </c>
      <c r="G381" s="62" t="s">
        <v>581</v>
      </c>
      <c r="H381" s="187" t="s">
        <v>616</v>
      </c>
      <c r="I381" s="62" t="s">
        <v>617</v>
      </c>
      <c r="J381" s="62" t="s">
        <v>618</v>
      </c>
      <c r="K381" s="62" t="s">
        <v>616</v>
      </c>
      <c r="L381" s="63" t="s">
        <v>617</v>
      </c>
      <c r="M381" s="62" t="s">
        <v>618</v>
      </c>
      <c r="N381" s="62" t="s">
        <v>617</v>
      </c>
      <c r="O381" s="62" t="s">
        <v>618</v>
      </c>
      <c r="P381" s="62" t="s">
        <v>618</v>
      </c>
      <c r="Q381" s="62" t="s">
        <v>597</v>
      </c>
      <c r="R381" s="62" t="s">
        <v>616</v>
      </c>
      <c r="S381" s="62" t="s">
        <v>599</v>
      </c>
      <c r="T381" s="62" t="s">
        <v>618</v>
      </c>
      <c r="U381" s="62" t="s">
        <v>616</v>
      </c>
      <c r="V381" s="62" t="s">
        <v>617</v>
      </c>
      <c r="W381" s="62" t="s">
        <v>618</v>
      </c>
      <c r="X381" s="62" t="s">
        <v>617</v>
      </c>
      <c r="Y381" s="62" t="s">
        <v>618</v>
      </c>
      <c r="Z381" s="62" t="s">
        <v>618</v>
      </c>
      <c r="AA381" s="62" t="s">
        <v>616</v>
      </c>
      <c r="AB381" s="62" t="s">
        <v>617</v>
      </c>
      <c r="AC381" s="62" t="s">
        <v>618</v>
      </c>
      <c r="AD381" s="63" t="s">
        <v>617</v>
      </c>
      <c r="AE381" s="63" t="s">
        <v>618</v>
      </c>
      <c r="AF381" s="63" t="s">
        <v>618</v>
      </c>
      <c r="AG381" s="62" t="s">
        <v>617</v>
      </c>
      <c r="AH381" s="62" t="s">
        <v>618</v>
      </c>
      <c r="AI381" s="62" t="s">
        <v>618</v>
      </c>
      <c r="AJ381" s="62" t="s">
        <v>618</v>
      </c>
      <c r="AK381" s="64" t="s">
        <v>619</v>
      </c>
      <c r="AL381" s="62" t="s">
        <v>581</v>
      </c>
      <c r="AM381" s="62" t="s">
        <v>616</v>
      </c>
      <c r="AN381" s="62" t="s">
        <v>617</v>
      </c>
      <c r="AO381" s="62" t="s">
        <v>618</v>
      </c>
      <c r="AP381" s="62" t="s">
        <v>581</v>
      </c>
      <c r="AQ381" s="62" t="s">
        <v>616</v>
      </c>
      <c r="AR381" s="62" t="s">
        <v>617</v>
      </c>
      <c r="AS381" s="62" t="s">
        <v>618</v>
      </c>
      <c r="AT381" s="62" t="s">
        <v>616</v>
      </c>
      <c r="AU381" s="63" t="s">
        <v>617</v>
      </c>
      <c r="AV381" s="62" t="s">
        <v>618</v>
      </c>
      <c r="AW381" s="62" t="s">
        <v>617</v>
      </c>
      <c r="AX381" s="62" t="s">
        <v>618</v>
      </c>
      <c r="AY381" s="62" t="s">
        <v>618</v>
      </c>
      <c r="AZ381" s="62" t="s">
        <v>581</v>
      </c>
      <c r="BA381" s="62" t="s">
        <v>616</v>
      </c>
      <c r="BB381" s="62" t="s">
        <v>617</v>
      </c>
      <c r="BC381" s="62" t="s">
        <v>618</v>
      </c>
      <c r="BD381" s="62" t="s">
        <v>616</v>
      </c>
      <c r="BE381" s="62" t="s">
        <v>620</v>
      </c>
      <c r="BF381" s="62" t="s">
        <v>618</v>
      </c>
      <c r="BG381" s="62" t="s">
        <v>617</v>
      </c>
      <c r="BH381" s="62" t="s">
        <v>618</v>
      </c>
      <c r="BI381" s="62" t="s">
        <v>618</v>
      </c>
      <c r="BJ381" s="62" t="s">
        <v>616</v>
      </c>
      <c r="BK381" s="62" t="s">
        <v>617</v>
      </c>
      <c r="BL381" s="62" t="s">
        <v>618</v>
      </c>
      <c r="BM381" s="63" t="s">
        <v>617</v>
      </c>
      <c r="BN381" s="63" t="s">
        <v>618</v>
      </c>
      <c r="BO381" s="63" t="s">
        <v>618</v>
      </c>
      <c r="BP381" s="62" t="s">
        <v>617</v>
      </c>
      <c r="BQ381" s="62" t="s">
        <v>618</v>
      </c>
      <c r="BR381" s="62" t="s">
        <v>618</v>
      </c>
      <c r="BS381" s="65" t="s">
        <v>618</v>
      </c>
      <c r="BT381" s="62" t="s">
        <v>582</v>
      </c>
      <c r="BU381" s="66" t="s">
        <v>583</v>
      </c>
      <c r="BV381" s="66" t="s">
        <v>583</v>
      </c>
      <c r="BW381" s="66" t="s">
        <v>583</v>
      </c>
      <c r="BX381" s="66" t="s">
        <v>594</v>
      </c>
      <c r="BY381" s="66" t="s">
        <v>594</v>
      </c>
      <c r="BZ381" s="66" t="s">
        <v>594</v>
      </c>
      <c r="CA381" s="66" t="s">
        <v>611</v>
      </c>
      <c r="CB381" s="66" t="s">
        <v>582</v>
      </c>
      <c r="CC381" s="66" t="s">
        <v>583</v>
      </c>
      <c r="CD381" s="66" t="s">
        <v>583</v>
      </c>
      <c r="CE381" s="66" t="s">
        <v>583</v>
      </c>
      <c r="CF381" s="66" t="s">
        <v>594</v>
      </c>
      <c r="CG381" s="66" t="s">
        <v>594</v>
      </c>
      <c r="CH381" s="66" t="s">
        <v>594</v>
      </c>
      <c r="CI381" s="66" t="s">
        <v>611</v>
      </c>
      <c r="CJ381" s="66" t="s">
        <v>610</v>
      </c>
      <c r="CK381" s="66" t="s">
        <v>610</v>
      </c>
      <c r="CL381" s="66" t="s">
        <v>610</v>
      </c>
      <c r="CM381" s="66" t="s">
        <v>610</v>
      </c>
      <c r="CN381" s="66" t="s">
        <v>610</v>
      </c>
      <c r="CO381" s="66" t="s">
        <v>610</v>
      </c>
      <c r="CP381" s="66" t="s">
        <v>610</v>
      </c>
      <c r="CQ381" s="66"/>
      <c r="CR381" s="66"/>
      <c r="CS381" s="66"/>
      <c r="CT381" s="66"/>
      <c r="CU381" s="66" t="s">
        <v>610</v>
      </c>
      <c r="CV381" s="66" t="s">
        <v>610</v>
      </c>
      <c r="CW381" s="66" t="s">
        <v>610</v>
      </c>
      <c r="CX381" s="66" t="s">
        <v>610</v>
      </c>
      <c r="CY381" s="66" t="s">
        <v>610</v>
      </c>
      <c r="CZ381" s="66" t="s">
        <v>610</v>
      </c>
      <c r="DA381" s="66" t="s">
        <v>610</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582</v>
      </c>
      <c r="EP381" s="66" t="s">
        <v>583</v>
      </c>
      <c r="EQ381" s="66" t="s">
        <v>583</v>
      </c>
      <c r="ER381" s="66" t="s">
        <v>583</v>
      </c>
      <c r="ES381" s="66" t="s">
        <v>594</v>
      </c>
      <c r="ET381" s="66" t="s">
        <v>594</v>
      </c>
      <c r="EU381" s="66" t="s">
        <v>594</v>
      </c>
      <c r="EV381" s="66" t="s">
        <v>611</v>
      </c>
      <c r="EW381" s="66" t="s">
        <v>612</v>
      </c>
      <c r="EX381" s="66"/>
      <c r="EY381" s="66" t="s">
        <v>611</v>
      </c>
      <c r="EZ381" s="66" t="s">
        <v>611</v>
      </c>
      <c r="FA381" s="66" t="s">
        <v>612</v>
      </c>
    </row>
    <row r="382" spans="1:157" ht="16.5" x14ac:dyDescent="0.3">
      <c r="A382" s="67" t="s">
        <v>621</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6.5" x14ac:dyDescent="0.3">
      <c r="A383" s="171" t="s">
        <v>622</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6.5" x14ac:dyDescent="0.3">
      <c r="A384" s="171" t="s">
        <v>623</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6.5" x14ac:dyDescent="0.3">
      <c r="A385" s="171" t="s">
        <v>624</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6.5" x14ac:dyDescent="0.3">
      <c r="A386" s="171" t="s">
        <v>625</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6.5" x14ac:dyDescent="0.3">
      <c r="A387" s="171" t="s">
        <v>626</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6.5" x14ac:dyDescent="0.3">
      <c r="A388" s="171" t="s">
        <v>627</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6.5" x14ac:dyDescent="0.3">
      <c r="A389" s="176" t="s">
        <v>628</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6.5" x14ac:dyDescent="0.3">
      <c r="A390" s="176" t="s">
        <v>629</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6.5" x14ac:dyDescent="0.3">
      <c r="A391" s="177" t="s">
        <v>630</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
      <c r="A392" s="83" t="s">
        <v>631</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6.5" x14ac:dyDescent="0.3">
      <c r="A393" s="87" t="s">
        <v>632</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7.2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633</v>
      </c>
      <c r="AL394" s="95" t="s">
        <v>633</v>
      </c>
      <c r="AM394" s="95" t="s">
        <v>633</v>
      </c>
      <c r="AN394" s="95" t="s">
        <v>633</v>
      </c>
      <c r="AO394" s="95" t="s">
        <v>633</v>
      </c>
      <c r="AP394" s="95" t="s">
        <v>633</v>
      </c>
      <c r="AQ394" s="95" t="s">
        <v>633</v>
      </c>
      <c r="AR394" s="95" t="s">
        <v>633</v>
      </c>
      <c r="AS394" s="95" t="s">
        <v>633</v>
      </c>
      <c r="AT394" s="95" t="s">
        <v>633</v>
      </c>
      <c r="AU394" s="95" t="s">
        <v>633</v>
      </c>
      <c r="AV394" s="95" t="s">
        <v>633</v>
      </c>
      <c r="AW394" s="95" t="s">
        <v>633</v>
      </c>
      <c r="AX394" s="95" t="s">
        <v>633</v>
      </c>
      <c r="AY394" s="95" t="s">
        <v>633</v>
      </c>
      <c r="AZ394" s="95" t="s">
        <v>633</v>
      </c>
      <c r="BA394" s="95" t="s">
        <v>633</v>
      </c>
      <c r="BB394" s="95" t="s">
        <v>633</v>
      </c>
      <c r="BC394" s="95" t="s">
        <v>633</v>
      </c>
      <c r="BD394" s="95" t="s">
        <v>633</v>
      </c>
      <c r="BE394" s="95" t="s">
        <v>633</v>
      </c>
      <c r="BF394" s="95" t="s">
        <v>633</v>
      </c>
      <c r="BG394" s="95" t="s">
        <v>633</v>
      </c>
      <c r="BH394" s="95" t="s">
        <v>633</v>
      </c>
      <c r="BI394" s="95" t="s">
        <v>633</v>
      </c>
      <c r="BJ394" s="95" t="s">
        <v>633</v>
      </c>
      <c r="BK394" s="95" t="s">
        <v>633</v>
      </c>
      <c r="BL394" s="95" t="s">
        <v>633</v>
      </c>
      <c r="BM394" s="95" t="s">
        <v>633</v>
      </c>
      <c r="BN394" s="95" t="s">
        <v>633</v>
      </c>
      <c r="BO394" s="95" t="s">
        <v>633</v>
      </c>
      <c r="BP394" s="95" t="s">
        <v>633</v>
      </c>
      <c r="BQ394" s="95" t="s">
        <v>633</v>
      </c>
      <c r="BR394" s="95" t="s">
        <v>633</v>
      </c>
      <c r="BS394" s="95" t="s">
        <v>633</v>
      </c>
      <c r="BT394" s="89"/>
      <c r="BU394" s="89"/>
      <c r="BV394" s="89"/>
      <c r="BW394" s="89"/>
      <c r="BX394" s="89"/>
      <c r="BY394" s="94"/>
      <c r="BZ394" s="95"/>
      <c r="CA394" s="95"/>
      <c r="CB394" s="95" t="s">
        <v>633</v>
      </c>
      <c r="CC394" s="95" t="s">
        <v>633</v>
      </c>
      <c r="CD394" s="95" t="s">
        <v>633</v>
      </c>
      <c r="CE394" s="95" t="s">
        <v>633</v>
      </c>
      <c r="CF394" s="95" t="s">
        <v>633</v>
      </c>
      <c r="CG394" s="95" t="s">
        <v>633</v>
      </c>
      <c r="CH394" s="95" t="s">
        <v>633</v>
      </c>
      <c r="CI394" s="95" t="s">
        <v>633</v>
      </c>
      <c r="CJ394" s="95"/>
      <c r="CK394" s="95"/>
      <c r="CL394" s="95"/>
      <c r="CM394" s="95"/>
      <c r="CN394" s="95"/>
      <c r="CO394" s="95"/>
      <c r="CP394" s="95"/>
      <c r="CQ394" s="95"/>
      <c r="CR394" s="95"/>
      <c r="CS394" s="95"/>
      <c r="CT394" s="95"/>
      <c r="CU394" s="95" t="s">
        <v>634</v>
      </c>
      <c r="CV394" s="95" t="s">
        <v>634</v>
      </c>
      <c r="CW394" s="95" t="s">
        <v>634</v>
      </c>
      <c r="CX394" s="95" t="s">
        <v>634</v>
      </c>
      <c r="CY394" s="95" t="s">
        <v>634</v>
      </c>
      <c r="CZ394" s="95" t="s">
        <v>634</v>
      </c>
      <c r="DA394" s="95" t="s">
        <v>634</v>
      </c>
      <c r="DB394" s="95" t="s">
        <v>634</v>
      </c>
      <c r="DC394" s="95" t="s">
        <v>634</v>
      </c>
      <c r="DD394" s="95" t="s">
        <v>634</v>
      </c>
      <c r="DE394" s="95" t="s">
        <v>634</v>
      </c>
      <c r="DF394" s="95" t="s">
        <v>634</v>
      </c>
      <c r="DG394" s="95" t="s">
        <v>634</v>
      </c>
      <c r="DH394" s="95" t="s">
        <v>634</v>
      </c>
      <c r="DI394" s="95" t="s">
        <v>634</v>
      </c>
      <c r="DJ394" s="95" t="s">
        <v>634</v>
      </c>
      <c r="DK394" s="95" t="s">
        <v>634</v>
      </c>
      <c r="DL394" s="95" t="s">
        <v>634</v>
      </c>
      <c r="DM394" s="95" t="s">
        <v>634</v>
      </c>
      <c r="DN394" s="95" t="s">
        <v>634</v>
      </c>
      <c r="DO394" s="95" t="s">
        <v>634</v>
      </c>
      <c r="DP394" s="95" t="s">
        <v>634</v>
      </c>
      <c r="DQ394" s="95" t="s">
        <v>634</v>
      </c>
      <c r="DR394" s="95" t="s">
        <v>634</v>
      </c>
      <c r="DS394" s="95" t="s">
        <v>634</v>
      </c>
      <c r="DT394" s="95" t="s">
        <v>634</v>
      </c>
      <c r="DU394" s="95" t="s">
        <v>634</v>
      </c>
      <c r="DV394" s="95" t="s">
        <v>634</v>
      </c>
      <c r="DW394" s="95" t="s">
        <v>634</v>
      </c>
      <c r="DX394" s="95" t="s">
        <v>634</v>
      </c>
      <c r="DY394" s="95" t="s">
        <v>634</v>
      </c>
      <c r="DZ394" s="95" t="s">
        <v>634</v>
      </c>
      <c r="EA394" s="95" t="s">
        <v>634</v>
      </c>
      <c r="EB394" s="95" t="s">
        <v>634</v>
      </c>
      <c r="EC394" s="95" t="s">
        <v>634</v>
      </c>
      <c r="ED394" s="95" t="s">
        <v>634</v>
      </c>
      <c r="EE394" s="95" t="s">
        <v>634</v>
      </c>
      <c r="EF394" s="95" t="s">
        <v>634</v>
      </c>
      <c r="EG394" s="95" t="s">
        <v>634</v>
      </c>
      <c r="EH394" s="95" t="s">
        <v>634</v>
      </c>
      <c r="EI394" s="95" t="s">
        <v>634</v>
      </c>
      <c r="EJ394" s="95" t="s">
        <v>634</v>
      </c>
      <c r="EK394" s="95" t="s">
        <v>634</v>
      </c>
      <c r="EL394" s="95" t="s">
        <v>634</v>
      </c>
      <c r="EM394" s="95" t="s">
        <v>634</v>
      </c>
      <c r="EN394" s="95" t="s">
        <v>634</v>
      </c>
      <c r="EO394" s="89" t="s">
        <v>634</v>
      </c>
      <c r="EP394" s="95" t="s">
        <v>634</v>
      </c>
      <c r="EQ394" s="95" t="s">
        <v>634</v>
      </c>
      <c r="ER394" s="95" t="s">
        <v>634</v>
      </c>
      <c r="ES394" s="95" t="s">
        <v>634</v>
      </c>
      <c r="ET394" s="95" t="s">
        <v>634</v>
      </c>
      <c r="EU394" s="95" t="s">
        <v>634</v>
      </c>
      <c r="EV394" s="95" t="s">
        <v>634</v>
      </c>
      <c r="EW394" s="95" t="s">
        <v>634</v>
      </c>
      <c r="EX394" s="95" t="s">
        <v>634</v>
      </c>
      <c r="EY394" s="95" t="s">
        <v>634</v>
      </c>
      <c r="EZ394" s="95" t="s">
        <v>634</v>
      </c>
      <c r="FA394" s="95" t="s">
        <v>634</v>
      </c>
    </row>
    <row r="395" spans="1:157" ht="16.5" x14ac:dyDescent="0.3">
      <c r="A395" s="87" t="s">
        <v>635</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7.25" thickBot="1" x14ac:dyDescent="0.35">
      <c r="A396" s="100" t="s">
        <v>636</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30.75" thickBot="1" x14ac:dyDescent="0.25">
      <c r="A397" s="165" t="s">
        <v>637</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35">
      <c r="A398" s="49" t="s">
        <v>655</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4.25" x14ac:dyDescent="0.3">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572</v>
      </c>
      <c r="BU399" s="57" t="s">
        <v>573</v>
      </c>
      <c r="BV399" s="57" t="s">
        <v>574</v>
      </c>
      <c r="BW399" s="57" t="s">
        <v>574</v>
      </c>
      <c r="BX399" s="57" t="s">
        <v>574</v>
      </c>
      <c r="BY399" s="57" t="s">
        <v>574</v>
      </c>
      <c r="BZ399" s="57" t="s">
        <v>574</v>
      </c>
      <c r="CA399" s="57" t="s">
        <v>575</v>
      </c>
      <c r="CB399" s="57" t="s">
        <v>576</v>
      </c>
      <c r="CC399" s="57" t="s">
        <v>576</v>
      </c>
      <c r="CD399" s="57" t="s">
        <v>576</v>
      </c>
      <c r="CE399" s="57" t="s">
        <v>576</v>
      </c>
      <c r="CF399" s="57" t="s">
        <v>576</v>
      </c>
      <c r="CG399" s="57" t="s">
        <v>576</v>
      </c>
      <c r="CH399" s="57" t="s">
        <v>576</v>
      </c>
      <c r="CI399" s="57" t="s">
        <v>575</v>
      </c>
      <c r="CJ399" s="57" t="s">
        <v>574</v>
      </c>
      <c r="CK399" s="57" t="s">
        <v>574</v>
      </c>
      <c r="CL399" s="57" t="s">
        <v>574</v>
      </c>
      <c r="CM399" s="57" t="s">
        <v>574</v>
      </c>
      <c r="CN399" s="57" t="s">
        <v>574</v>
      </c>
      <c r="CO399" s="57" t="s">
        <v>574</v>
      </c>
      <c r="CP399" s="57" t="s">
        <v>574</v>
      </c>
      <c r="CQ399" s="57" t="s">
        <v>574</v>
      </c>
      <c r="CR399" s="57" t="s">
        <v>574</v>
      </c>
      <c r="CS399" s="57" t="s">
        <v>574</v>
      </c>
      <c r="CT399" s="57" t="s">
        <v>574</v>
      </c>
      <c r="CU399" s="57" t="s">
        <v>576</v>
      </c>
      <c r="CV399" s="57" t="s">
        <v>576</v>
      </c>
      <c r="CW399" s="57" t="s">
        <v>576</v>
      </c>
      <c r="CX399" s="57" t="s">
        <v>576</v>
      </c>
      <c r="CY399" s="57" t="s">
        <v>576</v>
      </c>
      <c r="CZ399" s="57" t="s">
        <v>576</v>
      </c>
      <c r="DA399" s="57" t="s">
        <v>576</v>
      </c>
      <c r="DB399" s="57" t="s">
        <v>577</v>
      </c>
      <c r="DC399" s="57" t="s">
        <v>577</v>
      </c>
      <c r="DD399" s="57" t="s">
        <v>577</v>
      </c>
      <c r="DE399" s="57" t="s">
        <v>577</v>
      </c>
      <c r="DF399" s="57" t="s">
        <v>578</v>
      </c>
      <c r="DG399" s="57" t="s">
        <v>579</v>
      </c>
      <c r="DH399" s="57" t="s">
        <v>579</v>
      </c>
      <c r="DI399" s="57" t="s">
        <v>579</v>
      </c>
      <c r="DJ399" s="57" t="s">
        <v>579</v>
      </c>
      <c r="DK399" s="57" t="s">
        <v>579</v>
      </c>
      <c r="DL399" s="57" t="s">
        <v>579</v>
      </c>
      <c r="DM399" s="57" t="s">
        <v>579</v>
      </c>
      <c r="DN399" s="57" t="s">
        <v>579</v>
      </c>
      <c r="DO399" s="57" t="s">
        <v>579</v>
      </c>
      <c r="DP399" s="57" t="s">
        <v>579</v>
      </c>
      <c r="DQ399" s="57" t="s">
        <v>579</v>
      </c>
      <c r="DR399" s="57" t="s">
        <v>579</v>
      </c>
      <c r="DS399" s="57" t="s">
        <v>579</v>
      </c>
      <c r="DT399" s="57" t="s">
        <v>579</v>
      </c>
      <c r="DU399" s="57" t="s">
        <v>579</v>
      </c>
      <c r="DV399" s="57" t="s">
        <v>579</v>
      </c>
      <c r="DW399" s="57" t="s">
        <v>579</v>
      </c>
      <c r="DX399" s="57" t="s">
        <v>579</v>
      </c>
      <c r="DY399" s="57" t="s">
        <v>579</v>
      </c>
      <c r="DZ399" s="57" t="s">
        <v>579</v>
      </c>
      <c r="EA399" s="57" t="s">
        <v>579</v>
      </c>
      <c r="EB399" s="57" t="s">
        <v>579</v>
      </c>
      <c r="EC399" s="57" t="s">
        <v>579</v>
      </c>
      <c r="ED399" s="57" t="s">
        <v>579</v>
      </c>
      <c r="EE399" s="57" t="s">
        <v>579</v>
      </c>
      <c r="EF399" s="57" t="s">
        <v>579</v>
      </c>
      <c r="EG399" s="57" t="s">
        <v>579</v>
      </c>
      <c r="EH399" s="57" t="s">
        <v>579</v>
      </c>
      <c r="EI399" s="57" t="s">
        <v>579</v>
      </c>
      <c r="EJ399" s="57" t="s">
        <v>579</v>
      </c>
      <c r="EK399" s="57" t="s">
        <v>579</v>
      </c>
      <c r="EL399" s="57" t="s">
        <v>579</v>
      </c>
      <c r="EM399" s="57" t="s">
        <v>579</v>
      </c>
      <c r="EN399" s="57" t="s">
        <v>579</v>
      </c>
      <c r="EO399" s="57" t="s">
        <v>579</v>
      </c>
      <c r="EP399" s="57" t="s">
        <v>579</v>
      </c>
      <c r="EQ399" s="57" t="s">
        <v>579</v>
      </c>
      <c r="ER399" s="57" t="s">
        <v>579</v>
      </c>
      <c r="ES399" s="57" t="s">
        <v>579</v>
      </c>
      <c r="ET399" s="57" t="s">
        <v>579</v>
      </c>
      <c r="EU399" s="57" t="s">
        <v>579</v>
      </c>
      <c r="EV399" s="57" t="s">
        <v>575</v>
      </c>
      <c r="EW399" s="57" t="s">
        <v>575</v>
      </c>
      <c r="EX399" s="57" t="s">
        <v>580</v>
      </c>
      <c r="EY399" s="57" t="s">
        <v>575</v>
      </c>
      <c r="EZ399" s="57" t="s">
        <v>575</v>
      </c>
      <c r="FA399" s="57" t="s">
        <v>575</v>
      </c>
    </row>
    <row r="400" spans="1:157" ht="14.25" x14ac:dyDescent="0.3">
      <c r="A400" s="52"/>
      <c r="B400" s="53"/>
      <c r="C400" s="54"/>
      <c r="D400" s="54"/>
      <c r="E400" s="54"/>
      <c r="F400" s="54"/>
      <c r="G400" s="54"/>
      <c r="H400" s="186"/>
      <c r="I400" s="54"/>
      <c r="J400" s="54"/>
      <c r="K400" s="54"/>
      <c r="L400" s="54"/>
      <c r="M400" s="54"/>
      <c r="N400" s="54"/>
      <c r="O400" s="54"/>
      <c r="P400" s="54"/>
      <c r="Q400" s="53" t="s">
        <v>574</v>
      </c>
      <c r="R400" s="53" t="s">
        <v>574</v>
      </c>
      <c r="S400" s="53" t="s">
        <v>574</v>
      </c>
      <c r="T400" s="53" t="s">
        <v>574</v>
      </c>
      <c r="U400" s="53" t="s">
        <v>574</v>
      </c>
      <c r="V400" s="53" t="s">
        <v>574</v>
      </c>
      <c r="W400" s="53" t="s">
        <v>574</v>
      </c>
      <c r="X400" s="53" t="s">
        <v>574</v>
      </c>
      <c r="Y400" s="53" t="s">
        <v>574</v>
      </c>
      <c r="Z400" s="53" t="s">
        <v>574</v>
      </c>
      <c r="AA400" s="53" t="s">
        <v>574</v>
      </c>
      <c r="AB400" s="53" t="s">
        <v>574</v>
      </c>
      <c r="AC400" s="53" t="s">
        <v>574</v>
      </c>
      <c r="AD400" s="54" t="s">
        <v>574</v>
      </c>
      <c r="AE400" s="54" t="s">
        <v>574</v>
      </c>
      <c r="AF400" s="54" t="s">
        <v>574</v>
      </c>
      <c r="AG400" s="53" t="s">
        <v>574</v>
      </c>
      <c r="AH400" s="53" t="s">
        <v>574</v>
      </c>
      <c r="AI400" s="53" t="s">
        <v>574</v>
      </c>
      <c r="AJ400" s="53" t="s">
        <v>574</v>
      </c>
      <c r="AK400" s="54"/>
      <c r="AL400" s="54"/>
      <c r="AM400" s="54"/>
      <c r="AN400" s="54"/>
      <c r="AO400" s="54"/>
      <c r="AP400" s="54"/>
      <c r="AQ400" s="54"/>
      <c r="AR400" s="54"/>
      <c r="AS400" s="54"/>
      <c r="AT400" s="54"/>
      <c r="AU400" s="54"/>
      <c r="AV400" s="54"/>
      <c r="AW400" s="54"/>
      <c r="AX400" s="54"/>
      <c r="AY400" s="54"/>
      <c r="AZ400" s="53" t="s">
        <v>576</v>
      </c>
      <c r="BA400" s="55" t="s">
        <v>576</v>
      </c>
      <c r="BB400" s="55" t="s">
        <v>576</v>
      </c>
      <c r="BC400" s="55" t="s">
        <v>576</v>
      </c>
      <c r="BD400" s="55" t="s">
        <v>576</v>
      </c>
      <c r="BE400" s="55" t="s">
        <v>576</v>
      </c>
      <c r="BF400" s="53" t="s">
        <v>576</v>
      </c>
      <c r="BG400" s="55" t="s">
        <v>576</v>
      </c>
      <c r="BH400" s="55" t="s">
        <v>576</v>
      </c>
      <c r="BI400" s="55" t="s">
        <v>576</v>
      </c>
      <c r="BJ400" s="53" t="s">
        <v>576</v>
      </c>
      <c r="BK400" s="55" t="s">
        <v>576</v>
      </c>
      <c r="BL400" s="55" t="s">
        <v>576</v>
      </c>
      <c r="BM400" s="53" t="s">
        <v>576</v>
      </c>
      <c r="BN400" s="53" t="s">
        <v>576</v>
      </c>
      <c r="BO400" s="53" t="s">
        <v>576</v>
      </c>
      <c r="BP400" s="55" t="s">
        <v>576</v>
      </c>
      <c r="BQ400" s="55" t="s">
        <v>576</v>
      </c>
      <c r="BR400" s="55" t="s">
        <v>576</v>
      </c>
      <c r="BS400" s="58" t="s">
        <v>576</v>
      </c>
      <c r="BT400" s="54" t="s">
        <v>581</v>
      </c>
      <c r="BU400" s="59" t="s">
        <v>581</v>
      </c>
      <c r="BV400" s="59" t="s">
        <v>581</v>
      </c>
      <c r="BW400" s="59" t="s">
        <v>581</v>
      </c>
      <c r="BX400" s="59" t="s">
        <v>582</v>
      </c>
      <c r="BY400" s="59" t="s">
        <v>582</v>
      </c>
      <c r="BZ400" s="59" t="s">
        <v>583</v>
      </c>
      <c r="CA400" s="59" t="s">
        <v>584</v>
      </c>
      <c r="CB400" s="59" t="s">
        <v>581</v>
      </c>
      <c r="CC400" s="59" t="s">
        <v>581</v>
      </c>
      <c r="CD400" s="59" t="s">
        <v>581</v>
      </c>
      <c r="CE400" s="59" t="s">
        <v>581</v>
      </c>
      <c r="CF400" s="59" t="s">
        <v>582</v>
      </c>
      <c r="CG400" s="59" t="s">
        <v>582</v>
      </c>
      <c r="CH400" s="59" t="s">
        <v>583</v>
      </c>
      <c r="CI400" s="59" t="s">
        <v>577</v>
      </c>
      <c r="CJ400" s="59" t="s">
        <v>585</v>
      </c>
      <c r="CK400" s="59" t="s">
        <v>581</v>
      </c>
      <c r="CL400" s="59" t="s">
        <v>586</v>
      </c>
      <c r="CM400" s="59" t="s">
        <v>586</v>
      </c>
      <c r="CN400" s="59" t="s">
        <v>582</v>
      </c>
      <c r="CO400" s="59" t="s">
        <v>587</v>
      </c>
      <c r="CP400" s="59" t="s">
        <v>588</v>
      </c>
      <c r="CQ400" s="59" t="s">
        <v>589</v>
      </c>
      <c r="CR400" s="59" t="s">
        <v>590</v>
      </c>
      <c r="CS400" s="59" t="s">
        <v>591</v>
      </c>
      <c r="CT400" s="59" t="s">
        <v>592</v>
      </c>
      <c r="CU400" s="59" t="s">
        <v>585</v>
      </c>
      <c r="CV400" s="59" t="s">
        <v>581</v>
      </c>
      <c r="CW400" s="59" t="s">
        <v>586</v>
      </c>
      <c r="CX400" s="59" t="s">
        <v>586</v>
      </c>
      <c r="CY400" s="59" t="s">
        <v>582</v>
      </c>
      <c r="CZ400" s="59" t="s">
        <v>587</v>
      </c>
      <c r="DA400" s="59" t="s">
        <v>588</v>
      </c>
      <c r="DB400" s="59" t="s">
        <v>589</v>
      </c>
      <c r="DC400" s="59" t="s">
        <v>590</v>
      </c>
      <c r="DD400" s="59" t="s">
        <v>591</v>
      </c>
      <c r="DE400" s="59" t="s">
        <v>592</v>
      </c>
      <c r="DF400" s="59" t="s">
        <v>593</v>
      </c>
      <c r="DG400" s="59" t="s">
        <v>581</v>
      </c>
      <c r="DH400" s="59" t="s">
        <v>582</v>
      </c>
      <c r="DI400" s="59" t="s">
        <v>583</v>
      </c>
      <c r="DJ400" s="59" t="s">
        <v>594</v>
      </c>
      <c r="DK400" s="59" t="s">
        <v>581</v>
      </c>
      <c r="DL400" s="59" t="s">
        <v>581</v>
      </c>
      <c r="DM400" s="59" t="s">
        <v>581</v>
      </c>
      <c r="DN400" s="59" t="s">
        <v>581</v>
      </c>
      <c r="DO400" s="59" t="s">
        <v>582</v>
      </c>
      <c r="DP400" s="59" t="s">
        <v>582</v>
      </c>
      <c r="DQ400" s="59" t="s">
        <v>582</v>
      </c>
      <c r="DR400" s="59" t="s">
        <v>583</v>
      </c>
      <c r="DS400" s="59" t="s">
        <v>583</v>
      </c>
      <c r="DT400" s="59" t="s">
        <v>594</v>
      </c>
      <c r="DU400" s="59" t="s">
        <v>581</v>
      </c>
      <c r="DV400" s="59" t="s">
        <v>581</v>
      </c>
      <c r="DW400" s="59" t="s">
        <v>581</v>
      </c>
      <c r="DX400" s="59" t="s">
        <v>581</v>
      </c>
      <c r="DY400" s="59" t="s">
        <v>581</v>
      </c>
      <c r="DZ400" s="59" t="s">
        <v>581</v>
      </c>
      <c r="EA400" s="59" t="s">
        <v>581</v>
      </c>
      <c r="EB400" s="59" t="s">
        <v>581</v>
      </c>
      <c r="EC400" s="59" t="s">
        <v>581</v>
      </c>
      <c r="ED400" s="59" t="s">
        <v>581</v>
      </c>
      <c r="EE400" s="59" t="s">
        <v>582</v>
      </c>
      <c r="EF400" s="59" t="s">
        <v>582</v>
      </c>
      <c r="EG400" s="59" t="s">
        <v>582</v>
      </c>
      <c r="EH400" s="59" t="s">
        <v>582</v>
      </c>
      <c r="EI400" s="59" t="s">
        <v>582</v>
      </c>
      <c r="EJ400" s="59" t="s">
        <v>582</v>
      </c>
      <c r="EK400" s="59" t="s">
        <v>583</v>
      </c>
      <c r="EL400" s="59" t="s">
        <v>583</v>
      </c>
      <c r="EM400" s="59" t="s">
        <v>583</v>
      </c>
      <c r="EN400" s="59" t="s">
        <v>594</v>
      </c>
      <c r="EO400" s="59" t="s">
        <v>581</v>
      </c>
      <c r="EP400" s="59" t="s">
        <v>581</v>
      </c>
      <c r="EQ400" s="59" t="s">
        <v>581</v>
      </c>
      <c r="ER400" s="59" t="s">
        <v>581</v>
      </c>
      <c r="ES400" s="59" t="s">
        <v>582</v>
      </c>
      <c r="ET400" s="59" t="s">
        <v>582</v>
      </c>
      <c r="EU400" s="59" t="s">
        <v>583</v>
      </c>
      <c r="EV400" s="59" t="s">
        <v>595</v>
      </c>
      <c r="EW400" s="59" t="s">
        <v>595</v>
      </c>
      <c r="EX400" s="59" t="s">
        <v>593</v>
      </c>
      <c r="EY400" s="59" t="s">
        <v>596</v>
      </c>
      <c r="EZ400" s="59" t="s">
        <v>596</v>
      </c>
      <c r="FA400" s="59" t="s">
        <v>596</v>
      </c>
    </row>
    <row r="401" spans="1:157" ht="14.25" x14ac:dyDescent="0.3">
      <c r="A401" s="52"/>
      <c r="B401" s="53"/>
      <c r="C401" s="53"/>
      <c r="D401" s="53"/>
      <c r="E401" s="53"/>
      <c r="F401" s="53"/>
      <c r="G401" s="53" t="s">
        <v>574</v>
      </c>
      <c r="H401" s="185" t="s">
        <v>574</v>
      </c>
      <c r="I401" s="53" t="s">
        <v>574</v>
      </c>
      <c r="J401" s="53" t="s">
        <v>574</v>
      </c>
      <c r="K401" s="53" t="s">
        <v>574</v>
      </c>
      <c r="L401" s="54" t="s">
        <v>574</v>
      </c>
      <c r="M401" s="53" t="s">
        <v>574</v>
      </c>
      <c r="N401" s="53" t="s">
        <v>574</v>
      </c>
      <c r="O401" s="53" t="s">
        <v>574</v>
      </c>
      <c r="P401" s="53" t="s">
        <v>574</v>
      </c>
      <c r="Q401" s="53" t="s">
        <v>597</v>
      </c>
      <c r="R401" s="53" t="s">
        <v>597</v>
      </c>
      <c r="S401" s="53" t="s">
        <v>597</v>
      </c>
      <c r="T401" s="53" t="s">
        <v>597</v>
      </c>
      <c r="U401" s="53" t="s">
        <v>597</v>
      </c>
      <c r="V401" s="53" t="s">
        <v>597</v>
      </c>
      <c r="W401" s="53" t="s">
        <v>597</v>
      </c>
      <c r="X401" s="53" t="s">
        <v>597</v>
      </c>
      <c r="Y401" s="53" t="s">
        <v>597</v>
      </c>
      <c r="Z401" s="53" t="s">
        <v>597</v>
      </c>
      <c r="AA401" s="53" t="s">
        <v>598</v>
      </c>
      <c r="AB401" s="53" t="s">
        <v>598</v>
      </c>
      <c r="AC401" s="53" t="s">
        <v>598</v>
      </c>
      <c r="AD401" s="54" t="s">
        <v>598</v>
      </c>
      <c r="AE401" s="54" t="s">
        <v>598</v>
      </c>
      <c r="AF401" s="54" t="s">
        <v>598</v>
      </c>
      <c r="AG401" s="53" t="s">
        <v>599</v>
      </c>
      <c r="AH401" s="53" t="s">
        <v>599</v>
      </c>
      <c r="AI401" s="53" t="s">
        <v>599</v>
      </c>
      <c r="AJ401" s="53" t="s">
        <v>600</v>
      </c>
      <c r="AK401" s="53"/>
      <c r="AL401" s="54"/>
      <c r="AM401" s="54"/>
      <c r="AN401" s="54"/>
      <c r="AO401" s="54"/>
      <c r="AP401" s="55" t="s">
        <v>576</v>
      </c>
      <c r="AQ401" s="55" t="s">
        <v>576</v>
      </c>
      <c r="AR401" s="55" t="s">
        <v>576</v>
      </c>
      <c r="AS401" s="55" t="s">
        <v>576</v>
      </c>
      <c r="AT401" s="55" t="s">
        <v>576</v>
      </c>
      <c r="AU401" s="55" t="s">
        <v>576</v>
      </c>
      <c r="AV401" s="53" t="s">
        <v>576</v>
      </c>
      <c r="AW401" s="53" t="s">
        <v>576</v>
      </c>
      <c r="AX401" s="55" t="s">
        <v>576</v>
      </c>
      <c r="AY401" s="53" t="s">
        <v>576</v>
      </c>
      <c r="AZ401" s="53" t="s">
        <v>597</v>
      </c>
      <c r="BA401" s="53" t="s">
        <v>597</v>
      </c>
      <c r="BB401" s="53" t="s">
        <v>597</v>
      </c>
      <c r="BC401" s="53" t="s">
        <v>597</v>
      </c>
      <c r="BD401" s="53" t="s">
        <v>597</v>
      </c>
      <c r="BE401" s="53" t="s">
        <v>597</v>
      </c>
      <c r="BF401" s="53" t="s">
        <v>597</v>
      </c>
      <c r="BG401" s="53" t="s">
        <v>597</v>
      </c>
      <c r="BH401" s="53" t="s">
        <v>597</v>
      </c>
      <c r="BI401" s="53" t="s">
        <v>597</v>
      </c>
      <c r="BJ401" s="53" t="s">
        <v>598</v>
      </c>
      <c r="BK401" s="53" t="s">
        <v>598</v>
      </c>
      <c r="BL401" s="53" t="s">
        <v>598</v>
      </c>
      <c r="BM401" s="54" t="s">
        <v>598</v>
      </c>
      <c r="BN401" s="54" t="s">
        <v>598</v>
      </c>
      <c r="BO401" s="54" t="s">
        <v>598</v>
      </c>
      <c r="BP401" s="53" t="s">
        <v>599</v>
      </c>
      <c r="BQ401" s="53" t="s">
        <v>599</v>
      </c>
      <c r="BR401" s="53" t="s">
        <v>599</v>
      </c>
      <c r="BS401" s="60" t="s">
        <v>600</v>
      </c>
      <c r="BT401" s="53" t="s">
        <v>581</v>
      </c>
      <c r="BU401" s="59" t="s">
        <v>581</v>
      </c>
      <c r="BV401" s="59" t="s">
        <v>582</v>
      </c>
      <c r="BW401" s="59" t="s">
        <v>582</v>
      </c>
      <c r="BX401" s="59" t="s">
        <v>583</v>
      </c>
      <c r="BY401" s="59" t="s">
        <v>583</v>
      </c>
      <c r="BZ401" s="59" t="s">
        <v>583</v>
      </c>
      <c r="CA401" s="59" t="s">
        <v>601</v>
      </c>
      <c r="CB401" s="59" t="s">
        <v>581</v>
      </c>
      <c r="CC401" s="59" t="s">
        <v>581</v>
      </c>
      <c r="CD401" s="59" t="s">
        <v>582</v>
      </c>
      <c r="CE401" s="59" t="s">
        <v>582</v>
      </c>
      <c r="CF401" s="59" t="s">
        <v>583</v>
      </c>
      <c r="CG401" s="59" t="s">
        <v>583</v>
      </c>
      <c r="CH401" s="59" t="s">
        <v>583</v>
      </c>
      <c r="CI401" s="59" t="s">
        <v>601</v>
      </c>
      <c r="CJ401" s="59" t="s">
        <v>586</v>
      </c>
      <c r="CK401" s="59" t="s">
        <v>586</v>
      </c>
      <c r="CL401" s="59" t="s">
        <v>587</v>
      </c>
      <c r="CM401" s="59" t="s">
        <v>588</v>
      </c>
      <c r="CN401" s="59" t="s">
        <v>588</v>
      </c>
      <c r="CO401" s="59" t="s">
        <v>602</v>
      </c>
      <c r="CP401" s="59" t="s">
        <v>603</v>
      </c>
      <c r="CQ401" s="59" t="s">
        <v>604</v>
      </c>
      <c r="CR401" s="59" t="s">
        <v>604</v>
      </c>
      <c r="CS401" s="59" t="s">
        <v>604</v>
      </c>
      <c r="CT401" s="59" t="s">
        <v>604</v>
      </c>
      <c r="CU401" s="59" t="s">
        <v>586</v>
      </c>
      <c r="CV401" s="59" t="s">
        <v>586</v>
      </c>
      <c r="CW401" s="59" t="s">
        <v>587</v>
      </c>
      <c r="CX401" s="59" t="s">
        <v>588</v>
      </c>
      <c r="CY401" s="59" t="s">
        <v>588</v>
      </c>
      <c r="CZ401" s="59" t="s">
        <v>602</v>
      </c>
      <c r="DA401" s="59" t="s">
        <v>603</v>
      </c>
      <c r="DB401" s="59" t="s">
        <v>604</v>
      </c>
      <c r="DC401" s="59" t="s">
        <v>604</v>
      </c>
      <c r="DD401" s="59" t="s">
        <v>604</v>
      </c>
      <c r="DE401" s="59" t="s">
        <v>604</v>
      </c>
      <c r="DF401" s="59"/>
      <c r="DG401" s="59"/>
      <c r="DH401" s="59"/>
      <c r="DI401" s="59"/>
      <c r="DJ401" s="59"/>
      <c r="DK401" s="59" t="s">
        <v>581</v>
      </c>
      <c r="DL401" s="59" t="s">
        <v>582</v>
      </c>
      <c r="DM401" s="59" t="s">
        <v>583</v>
      </c>
      <c r="DN401" s="59" t="s">
        <v>594</v>
      </c>
      <c r="DO401" s="59" t="s">
        <v>582</v>
      </c>
      <c r="DP401" s="59" t="s">
        <v>583</v>
      </c>
      <c r="DQ401" s="59" t="s">
        <v>594</v>
      </c>
      <c r="DR401" s="59" t="s">
        <v>583</v>
      </c>
      <c r="DS401" s="59" t="s">
        <v>594</v>
      </c>
      <c r="DT401" s="59" t="s">
        <v>594</v>
      </c>
      <c r="DU401" s="59" t="s">
        <v>581</v>
      </c>
      <c r="DV401" s="59" t="s">
        <v>581</v>
      </c>
      <c r="DW401" s="59" t="s">
        <v>581</v>
      </c>
      <c r="DX401" s="59" t="s">
        <v>581</v>
      </c>
      <c r="DY401" s="59" t="s">
        <v>582</v>
      </c>
      <c r="DZ401" s="59" t="s">
        <v>582</v>
      </c>
      <c r="EA401" s="59" t="s">
        <v>582</v>
      </c>
      <c r="EB401" s="59" t="s">
        <v>583</v>
      </c>
      <c r="EC401" s="59" t="s">
        <v>583</v>
      </c>
      <c r="ED401" s="59" t="s">
        <v>594</v>
      </c>
      <c r="EE401" s="59" t="s">
        <v>582</v>
      </c>
      <c r="EF401" s="59" t="s">
        <v>582</v>
      </c>
      <c r="EG401" s="59" t="s">
        <v>582</v>
      </c>
      <c r="EH401" s="59" t="s">
        <v>583</v>
      </c>
      <c r="EI401" s="59" t="s">
        <v>583</v>
      </c>
      <c r="EJ401" s="59" t="s">
        <v>594</v>
      </c>
      <c r="EK401" s="59" t="s">
        <v>583</v>
      </c>
      <c r="EL401" s="59" t="s">
        <v>583</v>
      </c>
      <c r="EM401" s="59" t="s">
        <v>594</v>
      </c>
      <c r="EN401" s="59" t="s">
        <v>594</v>
      </c>
      <c r="EO401" s="59" t="s">
        <v>581</v>
      </c>
      <c r="EP401" s="59" t="s">
        <v>581</v>
      </c>
      <c r="EQ401" s="59" t="s">
        <v>582</v>
      </c>
      <c r="ER401" s="59" t="s">
        <v>582</v>
      </c>
      <c r="ES401" s="59" t="s">
        <v>583</v>
      </c>
      <c r="ET401" s="59" t="s">
        <v>583</v>
      </c>
      <c r="EU401" s="59" t="s">
        <v>583</v>
      </c>
      <c r="EV401" s="59" t="s">
        <v>601</v>
      </c>
      <c r="EW401" s="59" t="s">
        <v>605</v>
      </c>
      <c r="EX401" s="59"/>
      <c r="EY401" s="59" t="s">
        <v>606</v>
      </c>
      <c r="EZ401" s="59" t="s">
        <v>607</v>
      </c>
      <c r="FA401" s="59" t="s">
        <v>608</v>
      </c>
    </row>
    <row r="402" spans="1:157" ht="14.25" x14ac:dyDescent="0.3">
      <c r="A402" s="52"/>
      <c r="B402" s="53"/>
      <c r="C402" s="53" t="s">
        <v>574</v>
      </c>
      <c r="D402" s="53" t="s">
        <v>574</v>
      </c>
      <c r="E402" s="53" t="s">
        <v>609</v>
      </c>
      <c r="F402" s="53" t="s">
        <v>574</v>
      </c>
      <c r="G402" s="53" t="s">
        <v>597</v>
      </c>
      <c r="H402" s="185" t="s">
        <v>597</v>
      </c>
      <c r="I402" s="53" t="s">
        <v>597</v>
      </c>
      <c r="J402" s="53" t="s">
        <v>597</v>
      </c>
      <c r="K402" s="53" t="s">
        <v>598</v>
      </c>
      <c r="L402" s="54" t="s">
        <v>598</v>
      </c>
      <c r="M402" s="53" t="s">
        <v>598</v>
      </c>
      <c r="N402" s="53" t="s">
        <v>599</v>
      </c>
      <c r="O402" s="53" t="s">
        <v>599</v>
      </c>
      <c r="P402" s="53" t="s">
        <v>600</v>
      </c>
      <c r="Q402" s="53" t="s">
        <v>597</v>
      </c>
      <c r="R402" s="53" t="s">
        <v>597</v>
      </c>
      <c r="S402" s="53" t="s">
        <v>597</v>
      </c>
      <c r="T402" s="53" t="s">
        <v>597</v>
      </c>
      <c r="U402" s="53" t="s">
        <v>598</v>
      </c>
      <c r="V402" s="53" t="s">
        <v>598</v>
      </c>
      <c r="W402" s="53" t="s">
        <v>598</v>
      </c>
      <c r="X402" s="53" t="s">
        <v>599</v>
      </c>
      <c r="Y402" s="53" t="s">
        <v>599</v>
      </c>
      <c r="Z402" s="53" t="s">
        <v>600</v>
      </c>
      <c r="AA402" s="53" t="s">
        <v>598</v>
      </c>
      <c r="AB402" s="53" t="s">
        <v>598</v>
      </c>
      <c r="AC402" s="53" t="s">
        <v>598</v>
      </c>
      <c r="AD402" s="54" t="s">
        <v>599</v>
      </c>
      <c r="AE402" s="54" t="s">
        <v>599</v>
      </c>
      <c r="AF402" s="54" t="s">
        <v>600</v>
      </c>
      <c r="AG402" s="53" t="s">
        <v>599</v>
      </c>
      <c r="AH402" s="53" t="s">
        <v>599</v>
      </c>
      <c r="AI402" s="53" t="s">
        <v>600</v>
      </c>
      <c r="AJ402" s="53" t="s">
        <v>600</v>
      </c>
      <c r="AK402" s="53"/>
      <c r="AL402" s="55" t="s">
        <v>576</v>
      </c>
      <c r="AM402" s="55" t="s">
        <v>576</v>
      </c>
      <c r="AN402" s="53" t="s">
        <v>576</v>
      </c>
      <c r="AO402" s="55" t="s">
        <v>576</v>
      </c>
      <c r="AP402" s="53" t="s">
        <v>597</v>
      </c>
      <c r="AQ402" s="53" t="s">
        <v>597</v>
      </c>
      <c r="AR402" s="53" t="s">
        <v>597</v>
      </c>
      <c r="AS402" s="53" t="s">
        <v>597</v>
      </c>
      <c r="AT402" s="53" t="s">
        <v>598</v>
      </c>
      <c r="AU402" s="54" t="s">
        <v>598</v>
      </c>
      <c r="AV402" s="53" t="s">
        <v>598</v>
      </c>
      <c r="AW402" s="53" t="s">
        <v>599</v>
      </c>
      <c r="AX402" s="53" t="s">
        <v>599</v>
      </c>
      <c r="AY402" s="53" t="s">
        <v>600</v>
      </c>
      <c r="AZ402" s="53" t="s">
        <v>597</v>
      </c>
      <c r="BA402" s="53" t="s">
        <v>597</v>
      </c>
      <c r="BB402" s="53" t="s">
        <v>597</v>
      </c>
      <c r="BC402" s="53" t="s">
        <v>597</v>
      </c>
      <c r="BD402" s="53" t="s">
        <v>598</v>
      </c>
      <c r="BE402" s="53" t="s">
        <v>598</v>
      </c>
      <c r="BF402" s="53" t="s">
        <v>598</v>
      </c>
      <c r="BG402" s="53" t="s">
        <v>599</v>
      </c>
      <c r="BH402" s="53" t="s">
        <v>599</v>
      </c>
      <c r="BI402" s="53" t="s">
        <v>600</v>
      </c>
      <c r="BJ402" s="53" t="s">
        <v>598</v>
      </c>
      <c r="BK402" s="53" t="s">
        <v>598</v>
      </c>
      <c r="BL402" s="53" t="s">
        <v>598</v>
      </c>
      <c r="BM402" s="54" t="s">
        <v>599</v>
      </c>
      <c r="BN402" s="54" t="s">
        <v>599</v>
      </c>
      <c r="BO402" s="54" t="s">
        <v>600</v>
      </c>
      <c r="BP402" s="53" t="s">
        <v>599</v>
      </c>
      <c r="BQ402" s="53" t="s">
        <v>599</v>
      </c>
      <c r="BR402" s="53" t="s">
        <v>600</v>
      </c>
      <c r="BS402" s="60" t="s">
        <v>600</v>
      </c>
      <c r="BT402" s="53" t="s">
        <v>582</v>
      </c>
      <c r="BU402" s="59" t="s">
        <v>582</v>
      </c>
      <c r="BV402" s="59" t="s">
        <v>582</v>
      </c>
      <c r="BW402" s="59" t="s">
        <v>583</v>
      </c>
      <c r="BX402" s="59" t="s">
        <v>583</v>
      </c>
      <c r="BY402" s="59" t="s">
        <v>594</v>
      </c>
      <c r="BZ402" s="59" t="s">
        <v>594</v>
      </c>
      <c r="CA402" s="59" t="s">
        <v>604</v>
      </c>
      <c r="CB402" s="59" t="s">
        <v>582</v>
      </c>
      <c r="CC402" s="59" t="s">
        <v>582</v>
      </c>
      <c r="CD402" s="59" t="s">
        <v>582</v>
      </c>
      <c r="CE402" s="59" t="s">
        <v>583</v>
      </c>
      <c r="CF402" s="59" t="s">
        <v>583</v>
      </c>
      <c r="CG402" s="59" t="s">
        <v>594</v>
      </c>
      <c r="CH402" s="59" t="s">
        <v>594</v>
      </c>
      <c r="CI402" s="59" t="s">
        <v>604</v>
      </c>
      <c r="CJ402" s="59" t="s">
        <v>583</v>
      </c>
      <c r="CK402" s="59" t="s">
        <v>588</v>
      </c>
      <c r="CL402" s="59" t="s">
        <v>610</v>
      </c>
      <c r="CM402" s="59" t="s">
        <v>594</v>
      </c>
      <c r="CN402" s="59" t="s">
        <v>602</v>
      </c>
      <c r="CO402" s="59" t="s">
        <v>610</v>
      </c>
      <c r="CP402" s="59" t="s">
        <v>610</v>
      </c>
      <c r="CQ402" s="59" t="s">
        <v>611</v>
      </c>
      <c r="CR402" s="59" t="s">
        <v>611</v>
      </c>
      <c r="CS402" s="59" t="s">
        <v>611</v>
      </c>
      <c r="CT402" s="59" t="s">
        <v>612</v>
      </c>
      <c r="CU402" s="59" t="s">
        <v>583</v>
      </c>
      <c r="CV402" s="59" t="s">
        <v>588</v>
      </c>
      <c r="CW402" s="59" t="s">
        <v>610</v>
      </c>
      <c r="CX402" s="59" t="s">
        <v>594</v>
      </c>
      <c r="CY402" s="59" t="s">
        <v>602</v>
      </c>
      <c r="CZ402" s="59" t="s">
        <v>610</v>
      </c>
      <c r="DA402" s="59" t="s">
        <v>610</v>
      </c>
      <c r="DB402" s="59" t="s">
        <v>611</v>
      </c>
      <c r="DC402" s="59" t="s">
        <v>611</v>
      </c>
      <c r="DD402" s="59" t="s">
        <v>611</v>
      </c>
      <c r="DE402" s="59" t="s">
        <v>613</v>
      </c>
      <c r="DF402" s="59"/>
      <c r="DG402" s="59"/>
      <c r="DH402" s="59"/>
      <c r="DI402" s="59"/>
      <c r="DJ402" s="59"/>
      <c r="DK402" s="59"/>
      <c r="DL402" s="59"/>
      <c r="DM402" s="59"/>
      <c r="DN402" s="59"/>
      <c r="DO402" s="59"/>
      <c r="DP402" s="59"/>
      <c r="DQ402" s="59"/>
      <c r="DR402" s="59"/>
      <c r="DS402" s="59"/>
      <c r="DT402" s="59"/>
      <c r="DU402" s="59" t="s">
        <v>614</v>
      </c>
      <c r="DV402" s="59" t="s">
        <v>582</v>
      </c>
      <c r="DW402" s="59" t="s">
        <v>583</v>
      </c>
      <c r="DX402" s="59" t="s">
        <v>594</v>
      </c>
      <c r="DY402" s="59" t="s">
        <v>582</v>
      </c>
      <c r="DZ402" s="59" t="s">
        <v>583</v>
      </c>
      <c r="EA402" s="59" t="s">
        <v>594</v>
      </c>
      <c r="EB402" s="59" t="s">
        <v>583</v>
      </c>
      <c r="EC402" s="59" t="s">
        <v>594</v>
      </c>
      <c r="ED402" s="59" t="s">
        <v>594</v>
      </c>
      <c r="EE402" s="59" t="s">
        <v>582</v>
      </c>
      <c r="EF402" s="59" t="s">
        <v>583</v>
      </c>
      <c r="EG402" s="59" t="s">
        <v>594</v>
      </c>
      <c r="EH402" s="59" t="s">
        <v>583</v>
      </c>
      <c r="EI402" s="59" t="s">
        <v>594</v>
      </c>
      <c r="EJ402" s="59" t="s">
        <v>594</v>
      </c>
      <c r="EK402" s="59" t="s">
        <v>583</v>
      </c>
      <c r="EL402" s="59" t="s">
        <v>594</v>
      </c>
      <c r="EM402" s="59" t="s">
        <v>594</v>
      </c>
      <c r="EN402" s="59" t="s">
        <v>594</v>
      </c>
      <c r="EO402" s="59" t="s">
        <v>582</v>
      </c>
      <c r="EP402" s="59" t="s">
        <v>582</v>
      </c>
      <c r="EQ402" s="59" t="s">
        <v>582</v>
      </c>
      <c r="ER402" s="59" t="s">
        <v>583</v>
      </c>
      <c r="ES402" s="59" t="s">
        <v>583</v>
      </c>
      <c r="ET402" s="59" t="s">
        <v>594</v>
      </c>
      <c r="EU402" s="59" t="s">
        <v>594</v>
      </c>
      <c r="EV402" s="59" t="s">
        <v>604</v>
      </c>
      <c r="EW402" s="59" t="s">
        <v>604</v>
      </c>
      <c r="EX402" s="59"/>
      <c r="EY402" s="59" t="s">
        <v>604</v>
      </c>
      <c r="EZ402" s="59" t="s">
        <v>604</v>
      </c>
      <c r="FA402" s="59" t="s">
        <v>604</v>
      </c>
    </row>
    <row r="403" spans="1:157" ht="15" thickBot="1" x14ac:dyDescent="0.35">
      <c r="A403" s="61" t="s">
        <v>615</v>
      </c>
      <c r="B403" s="62" t="s">
        <v>572</v>
      </c>
      <c r="C403" s="62" t="s">
        <v>581</v>
      </c>
      <c r="D403" s="62" t="s">
        <v>616</v>
      </c>
      <c r="E403" s="62" t="s">
        <v>617</v>
      </c>
      <c r="F403" s="62" t="s">
        <v>618</v>
      </c>
      <c r="G403" s="62" t="s">
        <v>581</v>
      </c>
      <c r="H403" s="187" t="s">
        <v>616</v>
      </c>
      <c r="I403" s="62" t="s">
        <v>617</v>
      </c>
      <c r="J403" s="62" t="s">
        <v>618</v>
      </c>
      <c r="K403" s="62" t="s">
        <v>616</v>
      </c>
      <c r="L403" s="63" t="s">
        <v>617</v>
      </c>
      <c r="M403" s="62" t="s">
        <v>618</v>
      </c>
      <c r="N403" s="62" t="s">
        <v>617</v>
      </c>
      <c r="O403" s="62" t="s">
        <v>618</v>
      </c>
      <c r="P403" s="62" t="s">
        <v>618</v>
      </c>
      <c r="Q403" s="62" t="s">
        <v>597</v>
      </c>
      <c r="R403" s="62" t="s">
        <v>616</v>
      </c>
      <c r="S403" s="62" t="s">
        <v>599</v>
      </c>
      <c r="T403" s="62" t="s">
        <v>618</v>
      </c>
      <c r="U403" s="62" t="s">
        <v>616</v>
      </c>
      <c r="V403" s="62" t="s">
        <v>617</v>
      </c>
      <c r="W403" s="62" t="s">
        <v>618</v>
      </c>
      <c r="X403" s="62" t="s">
        <v>617</v>
      </c>
      <c r="Y403" s="62" t="s">
        <v>618</v>
      </c>
      <c r="Z403" s="62" t="s">
        <v>618</v>
      </c>
      <c r="AA403" s="62" t="s">
        <v>616</v>
      </c>
      <c r="AB403" s="62" t="s">
        <v>617</v>
      </c>
      <c r="AC403" s="62" t="s">
        <v>618</v>
      </c>
      <c r="AD403" s="63" t="s">
        <v>617</v>
      </c>
      <c r="AE403" s="63" t="s">
        <v>618</v>
      </c>
      <c r="AF403" s="63" t="s">
        <v>618</v>
      </c>
      <c r="AG403" s="62" t="s">
        <v>617</v>
      </c>
      <c r="AH403" s="62" t="s">
        <v>618</v>
      </c>
      <c r="AI403" s="62" t="s">
        <v>618</v>
      </c>
      <c r="AJ403" s="62" t="s">
        <v>618</v>
      </c>
      <c r="AK403" s="64" t="s">
        <v>619</v>
      </c>
      <c r="AL403" s="62" t="s">
        <v>581</v>
      </c>
      <c r="AM403" s="62" t="s">
        <v>616</v>
      </c>
      <c r="AN403" s="62" t="s">
        <v>617</v>
      </c>
      <c r="AO403" s="62" t="s">
        <v>618</v>
      </c>
      <c r="AP403" s="62" t="s">
        <v>581</v>
      </c>
      <c r="AQ403" s="62" t="s">
        <v>616</v>
      </c>
      <c r="AR403" s="62" t="s">
        <v>617</v>
      </c>
      <c r="AS403" s="62" t="s">
        <v>618</v>
      </c>
      <c r="AT403" s="62" t="s">
        <v>616</v>
      </c>
      <c r="AU403" s="63" t="s">
        <v>617</v>
      </c>
      <c r="AV403" s="62" t="s">
        <v>618</v>
      </c>
      <c r="AW403" s="62" t="s">
        <v>617</v>
      </c>
      <c r="AX403" s="62" t="s">
        <v>618</v>
      </c>
      <c r="AY403" s="62" t="s">
        <v>618</v>
      </c>
      <c r="AZ403" s="62" t="s">
        <v>581</v>
      </c>
      <c r="BA403" s="62" t="s">
        <v>616</v>
      </c>
      <c r="BB403" s="62" t="s">
        <v>617</v>
      </c>
      <c r="BC403" s="62" t="s">
        <v>618</v>
      </c>
      <c r="BD403" s="62" t="s">
        <v>616</v>
      </c>
      <c r="BE403" s="62" t="s">
        <v>620</v>
      </c>
      <c r="BF403" s="62" t="s">
        <v>618</v>
      </c>
      <c r="BG403" s="62" t="s">
        <v>617</v>
      </c>
      <c r="BH403" s="62" t="s">
        <v>618</v>
      </c>
      <c r="BI403" s="62" t="s">
        <v>618</v>
      </c>
      <c r="BJ403" s="62" t="s">
        <v>616</v>
      </c>
      <c r="BK403" s="62" t="s">
        <v>617</v>
      </c>
      <c r="BL403" s="62" t="s">
        <v>618</v>
      </c>
      <c r="BM403" s="63" t="s">
        <v>617</v>
      </c>
      <c r="BN403" s="63" t="s">
        <v>618</v>
      </c>
      <c r="BO403" s="63" t="s">
        <v>618</v>
      </c>
      <c r="BP403" s="62" t="s">
        <v>617</v>
      </c>
      <c r="BQ403" s="62" t="s">
        <v>618</v>
      </c>
      <c r="BR403" s="62" t="s">
        <v>618</v>
      </c>
      <c r="BS403" s="65" t="s">
        <v>618</v>
      </c>
      <c r="BT403" s="62" t="s">
        <v>582</v>
      </c>
      <c r="BU403" s="66" t="s">
        <v>583</v>
      </c>
      <c r="BV403" s="66" t="s">
        <v>583</v>
      </c>
      <c r="BW403" s="66" t="s">
        <v>583</v>
      </c>
      <c r="BX403" s="66" t="s">
        <v>594</v>
      </c>
      <c r="BY403" s="66" t="s">
        <v>594</v>
      </c>
      <c r="BZ403" s="66" t="s">
        <v>594</v>
      </c>
      <c r="CA403" s="66" t="s">
        <v>611</v>
      </c>
      <c r="CB403" s="66" t="s">
        <v>582</v>
      </c>
      <c r="CC403" s="66" t="s">
        <v>583</v>
      </c>
      <c r="CD403" s="66" t="s">
        <v>583</v>
      </c>
      <c r="CE403" s="66" t="s">
        <v>583</v>
      </c>
      <c r="CF403" s="66" t="s">
        <v>594</v>
      </c>
      <c r="CG403" s="66" t="s">
        <v>594</v>
      </c>
      <c r="CH403" s="66" t="s">
        <v>594</v>
      </c>
      <c r="CI403" s="66" t="s">
        <v>611</v>
      </c>
      <c r="CJ403" s="66" t="s">
        <v>610</v>
      </c>
      <c r="CK403" s="66" t="s">
        <v>610</v>
      </c>
      <c r="CL403" s="66" t="s">
        <v>610</v>
      </c>
      <c r="CM403" s="66" t="s">
        <v>610</v>
      </c>
      <c r="CN403" s="66" t="s">
        <v>610</v>
      </c>
      <c r="CO403" s="66" t="s">
        <v>610</v>
      </c>
      <c r="CP403" s="66" t="s">
        <v>610</v>
      </c>
      <c r="CQ403" s="66"/>
      <c r="CR403" s="66"/>
      <c r="CS403" s="66"/>
      <c r="CT403" s="66"/>
      <c r="CU403" s="66" t="s">
        <v>610</v>
      </c>
      <c r="CV403" s="66" t="s">
        <v>610</v>
      </c>
      <c r="CW403" s="66" t="s">
        <v>610</v>
      </c>
      <c r="CX403" s="66" t="s">
        <v>610</v>
      </c>
      <c r="CY403" s="66" t="s">
        <v>610</v>
      </c>
      <c r="CZ403" s="66" t="s">
        <v>610</v>
      </c>
      <c r="DA403" s="66" t="s">
        <v>610</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582</v>
      </c>
      <c r="EP403" s="66" t="s">
        <v>583</v>
      </c>
      <c r="EQ403" s="66" t="s">
        <v>583</v>
      </c>
      <c r="ER403" s="66" t="s">
        <v>583</v>
      </c>
      <c r="ES403" s="66" t="s">
        <v>594</v>
      </c>
      <c r="ET403" s="66" t="s">
        <v>594</v>
      </c>
      <c r="EU403" s="66" t="s">
        <v>594</v>
      </c>
      <c r="EV403" s="66" t="s">
        <v>611</v>
      </c>
      <c r="EW403" s="66" t="s">
        <v>612</v>
      </c>
      <c r="EX403" s="66"/>
      <c r="EY403" s="66" t="s">
        <v>611</v>
      </c>
      <c r="EZ403" s="66" t="s">
        <v>611</v>
      </c>
      <c r="FA403" s="66" t="s">
        <v>612</v>
      </c>
    </row>
    <row r="404" spans="1:157" ht="16.5" x14ac:dyDescent="0.3">
      <c r="A404" s="67" t="s">
        <v>621</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6.5" x14ac:dyDescent="0.3">
      <c r="A405" s="171" t="s">
        <v>622</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6.5" x14ac:dyDescent="0.3">
      <c r="A406" s="171" t="s">
        <v>623</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6.5" x14ac:dyDescent="0.3">
      <c r="A407" s="171" t="s">
        <v>624</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6.5" x14ac:dyDescent="0.3">
      <c r="A408" s="171" t="s">
        <v>625</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6.5" x14ac:dyDescent="0.3">
      <c r="A409" s="171" t="s">
        <v>626</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6.5" x14ac:dyDescent="0.3">
      <c r="A410" s="171" t="s">
        <v>627</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6.5" x14ac:dyDescent="0.3">
      <c r="A411" s="176" t="s">
        <v>628</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6.5" x14ac:dyDescent="0.3">
      <c r="A412" s="176" t="s">
        <v>629</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6.5" x14ac:dyDescent="0.3">
      <c r="A413" s="177" t="s">
        <v>630</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
      <c r="A414" s="83" t="s">
        <v>631</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6.5" x14ac:dyDescent="0.3">
      <c r="A415" s="87" t="s">
        <v>632</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7.2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633</v>
      </c>
      <c r="AL416" s="95" t="s">
        <v>633</v>
      </c>
      <c r="AM416" s="95" t="s">
        <v>633</v>
      </c>
      <c r="AN416" s="95" t="s">
        <v>633</v>
      </c>
      <c r="AO416" s="95" t="s">
        <v>633</v>
      </c>
      <c r="AP416" s="95" t="s">
        <v>633</v>
      </c>
      <c r="AQ416" s="95" t="s">
        <v>633</v>
      </c>
      <c r="AR416" s="95" t="s">
        <v>633</v>
      </c>
      <c r="AS416" s="95" t="s">
        <v>633</v>
      </c>
      <c r="AT416" s="95" t="s">
        <v>633</v>
      </c>
      <c r="AU416" s="95" t="s">
        <v>633</v>
      </c>
      <c r="AV416" s="95" t="s">
        <v>633</v>
      </c>
      <c r="AW416" s="95" t="s">
        <v>633</v>
      </c>
      <c r="AX416" s="95" t="s">
        <v>633</v>
      </c>
      <c r="AY416" s="95" t="s">
        <v>633</v>
      </c>
      <c r="AZ416" s="95" t="s">
        <v>633</v>
      </c>
      <c r="BA416" s="95" t="s">
        <v>633</v>
      </c>
      <c r="BB416" s="95" t="s">
        <v>633</v>
      </c>
      <c r="BC416" s="95" t="s">
        <v>633</v>
      </c>
      <c r="BD416" s="95" t="s">
        <v>633</v>
      </c>
      <c r="BE416" s="95" t="s">
        <v>633</v>
      </c>
      <c r="BF416" s="95" t="s">
        <v>633</v>
      </c>
      <c r="BG416" s="95" t="s">
        <v>633</v>
      </c>
      <c r="BH416" s="95" t="s">
        <v>633</v>
      </c>
      <c r="BI416" s="95" t="s">
        <v>633</v>
      </c>
      <c r="BJ416" s="95" t="s">
        <v>633</v>
      </c>
      <c r="BK416" s="95" t="s">
        <v>633</v>
      </c>
      <c r="BL416" s="95" t="s">
        <v>633</v>
      </c>
      <c r="BM416" s="95" t="s">
        <v>633</v>
      </c>
      <c r="BN416" s="95" t="s">
        <v>633</v>
      </c>
      <c r="BO416" s="95" t="s">
        <v>633</v>
      </c>
      <c r="BP416" s="95" t="s">
        <v>633</v>
      </c>
      <c r="BQ416" s="95" t="s">
        <v>633</v>
      </c>
      <c r="BR416" s="95" t="s">
        <v>633</v>
      </c>
      <c r="BS416" s="95" t="s">
        <v>633</v>
      </c>
      <c r="BT416" s="89"/>
      <c r="BU416" s="89"/>
      <c r="BV416" s="89"/>
      <c r="BW416" s="89"/>
      <c r="BX416" s="89"/>
      <c r="BY416" s="94"/>
      <c r="BZ416" s="95"/>
      <c r="CA416" s="95"/>
      <c r="CB416" s="95" t="s">
        <v>633</v>
      </c>
      <c r="CC416" s="95" t="s">
        <v>633</v>
      </c>
      <c r="CD416" s="95" t="s">
        <v>633</v>
      </c>
      <c r="CE416" s="95" t="s">
        <v>633</v>
      </c>
      <c r="CF416" s="95" t="s">
        <v>633</v>
      </c>
      <c r="CG416" s="95" t="s">
        <v>633</v>
      </c>
      <c r="CH416" s="95" t="s">
        <v>633</v>
      </c>
      <c r="CI416" s="95" t="s">
        <v>633</v>
      </c>
      <c r="CJ416" s="95"/>
      <c r="CK416" s="95"/>
      <c r="CL416" s="95"/>
      <c r="CM416" s="95"/>
      <c r="CN416" s="95"/>
      <c r="CO416" s="95"/>
      <c r="CP416" s="95"/>
      <c r="CQ416" s="95"/>
      <c r="CR416" s="95"/>
      <c r="CS416" s="95"/>
      <c r="CT416" s="95"/>
      <c r="CU416" s="95" t="s">
        <v>634</v>
      </c>
      <c r="CV416" s="95" t="s">
        <v>634</v>
      </c>
      <c r="CW416" s="95" t="s">
        <v>634</v>
      </c>
      <c r="CX416" s="95" t="s">
        <v>634</v>
      </c>
      <c r="CY416" s="95" t="s">
        <v>634</v>
      </c>
      <c r="CZ416" s="95" t="s">
        <v>634</v>
      </c>
      <c r="DA416" s="95" t="s">
        <v>634</v>
      </c>
      <c r="DB416" s="95" t="s">
        <v>634</v>
      </c>
      <c r="DC416" s="95" t="s">
        <v>634</v>
      </c>
      <c r="DD416" s="95" t="s">
        <v>634</v>
      </c>
      <c r="DE416" s="95" t="s">
        <v>634</v>
      </c>
      <c r="DF416" s="95" t="s">
        <v>634</v>
      </c>
      <c r="DG416" s="95" t="s">
        <v>634</v>
      </c>
      <c r="DH416" s="95" t="s">
        <v>634</v>
      </c>
      <c r="DI416" s="95" t="s">
        <v>634</v>
      </c>
      <c r="DJ416" s="95" t="s">
        <v>634</v>
      </c>
      <c r="DK416" s="95" t="s">
        <v>634</v>
      </c>
      <c r="DL416" s="95" t="s">
        <v>634</v>
      </c>
      <c r="DM416" s="95" t="s">
        <v>634</v>
      </c>
      <c r="DN416" s="95" t="s">
        <v>634</v>
      </c>
      <c r="DO416" s="95" t="s">
        <v>634</v>
      </c>
      <c r="DP416" s="95" t="s">
        <v>634</v>
      </c>
      <c r="DQ416" s="95" t="s">
        <v>634</v>
      </c>
      <c r="DR416" s="95" t="s">
        <v>634</v>
      </c>
      <c r="DS416" s="95" t="s">
        <v>634</v>
      </c>
      <c r="DT416" s="95" t="s">
        <v>634</v>
      </c>
      <c r="DU416" s="95" t="s">
        <v>634</v>
      </c>
      <c r="DV416" s="95" t="s">
        <v>634</v>
      </c>
      <c r="DW416" s="95" t="s">
        <v>634</v>
      </c>
      <c r="DX416" s="95" t="s">
        <v>634</v>
      </c>
      <c r="DY416" s="95" t="s">
        <v>634</v>
      </c>
      <c r="DZ416" s="95" t="s">
        <v>634</v>
      </c>
      <c r="EA416" s="95" t="s">
        <v>634</v>
      </c>
      <c r="EB416" s="95" t="s">
        <v>634</v>
      </c>
      <c r="EC416" s="95" t="s">
        <v>634</v>
      </c>
      <c r="ED416" s="95" t="s">
        <v>634</v>
      </c>
      <c r="EE416" s="95" t="s">
        <v>634</v>
      </c>
      <c r="EF416" s="95" t="s">
        <v>634</v>
      </c>
      <c r="EG416" s="95" t="s">
        <v>634</v>
      </c>
      <c r="EH416" s="95" t="s">
        <v>634</v>
      </c>
      <c r="EI416" s="95" t="s">
        <v>634</v>
      </c>
      <c r="EJ416" s="95" t="s">
        <v>634</v>
      </c>
      <c r="EK416" s="95" t="s">
        <v>634</v>
      </c>
      <c r="EL416" s="95" t="s">
        <v>634</v>
      </c>
      <c r="EM416" s="95" t="s">
        <v>634</v>
      </c>
      <c r="EN416" s="95" t="s">
        <v>634</v>
      </c>
      <c r="EO416" s="89" t="s">
        <v>634</v>
      </c>
      <c r="EP416" s="95" t="s">
        <v>634</v>
      </c>
      <c r="EQ416" s="95" t="s">
        <v>634</v>
      </c>
      <c r="ER416" s="95" t="s">
        <v>634</v>
      </c>
      <c r="ES416" s="95" t="s">
        <v>634</v>
      </c>
      <c r="ET416" s="95" t="s">
        <v>634</v>
      </c>
      <c r="EU416" s="95" t="s">
        <v>634</v>
      </c>
      <c r="EV416" s="95" t="s">
        <v>634</v>
      </c>
      <c r="EW416" s="95" t="s">
        <v>634</v>
      </c>
      <c r="EX416" s="95" t="s">
        <v>634</v>
      </c>
      <c r="EY416" s="95" t="s">
        <v>634</v>
      </c>
      <c r="EZ416" s="95" t="s">
        <v>634</v>
      </c>
      <c r="FA416" s="95" t="s">
        <v>634</v>
      </c>
    </row>
    <row r="417" spans="1:157" ht="16.5" x14ac:dyDescent="0.3">
      <c r="A417" s="87" t="s">
        <v>635</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7.25" thickBot="1" x14ac:dyDescent="0.35">
      <c r="A418" s="100" t="s">
        <v>636</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30.75" thickBot="1" x14ac:dyDescent="0.25">
      <c r="A419" s="165" t="s">
        <v>637</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35">
      <c r="A420" s="49" t="s">
        <v>656</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4.25" x14ac:dyDescent="0.3">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572</v>
      </c>
      <c r="BU421" s="57" t="s">
        <v>573</v>
      </c>
      <c r="BV421" s="57" t="s">
        <v>574</v>
      </c>
      <c r="BW421" s="57" t="s">
        <v>574</v>
      </c>
      <c r="BX421" s="57" t="s">
        <v>574</v>
      </c>
      <c r="BY421" s="57" t="s">
        <v>574</v>
      </c>
      <c r="BZ421" s="57" t="s">
        <v>574</v>
      </c>
      <c r="CA421" s="57" t="s">
        <v>575</v>
      </c>
      <c r="CB421" s="57" t="s">
        <v>576</v>
      </c>
      <c r="CC421" s="57" t="s">
        <v>576</v>
      </c>
      <c r="CD421" s="57" t="s">
        <v>576</v>
      </c>
      <c r="CE421" s="57" t="s">
        <v>576</v>
      </c>
      <c r="CF421" s="57" t="s">
        <v>576</v>
      </c>
      <c r="CG421" s="57" t="s">
        <v>576</v>
      </c>
      <c r="CH421" s="57" t="s">
        <v>576</v>
      </c>
      <c r="CI421" s="57" t="s">
        <v>575</v>
      </c>
      <c r="CJ421" s="57" t="s">
        <v>574</v>
      </c>
      <c r="CK421" s="57" t="s">
        <v>574</v>
      </c>
      <c r="CL421" s="57" t="s">
        <v>574</v>
      </c>
      <c r="CM421" s="57" t="s">
        <v>574</v>
      </c>
      <c r="CN421" s="57" t="s">
        <v>574</v>
      </c>
      <c r="CO421" s="57" t="s">
        <v>574</v>
      </c>
      <c r="CP421" s="57" t="s">
        <v>574</v>
      </c>
      <c r="CQ421" s="57" t="s">
        <v>574</v>
      </c>
      <c r="CR421" s="57" t="s">
        <v>574</v>
      </c>
      <c r="CS421" s="57" t="s">
        <v>574</v>
      </c>
      <c r="CT421" s="57" t="s">
        <v>574</v>
      </c>
      <c r="CU421" s="57" t="s">
        <v>576</v>
      </c>
      <c r="CV421" s="57" t="s">
        <v>576</v>
      </c>
      <c r="CW421" s="57" t="s">
        <v>576</v>
      </c>
      <c r="CX421" s="57" t="s">
        <v>576</v>
      </c>
      <c r="CY421" s="57" t="s">
        <v>576</v>
      </c>
      <c r="CZ421" s="57" t="s">
        <v>576</v>
      </c>
      <c r="DA421" s="57" t="s">
        <v>576</v>
      </c>
      <c r="DB421" s="57" t="s">
        <v>577</v>
      </c>
      <c r="DC421" s="57" t="s">
        <v>577</v>
      </c>
      <c r="DD421" s="57" t="s">
        <v>577</v>
      </c>
      <c r="DE421" s="57" t="s">
        <v>577</v>
      </c>
      <c r="DF421" s="57" t="s">
        <v>578</v>
      </c>
      <c r="DG421" s="57" t="s">
        <v>579</v>
      </c>
      <c r="DH421" s="57" t="s">
        <v>579</v>
      </c>
      <c r="DI421" s="57" t="s">
        <v>579</v>
      </c>
      <c r="DJ421" s="57" t="s">
        <v>579</v>
      </c>
      <c r="DK421" s="57" t="s">
        <v>579</v>
      </c>
      <c r="DL421" s="57" t="s">
        <v>579</v>
      </c>
      <c r="DM421" s="57" t="s">
        <v>579</v>
      </c>
      <c r="DN421" s="57" t="s">
        <v>579</v>
      </c>
      <c r="DO421" s="57" t="s">
        <v>579</v>
      </c>
      <c r="DP421" s="57" t="s">
        <v>579</v>
      </c>
      <c r="DQ421" s="57" t="s">
        <v>579</v>
      </c>
      <c r="DR421" s="57" t="s">
        <v>579</v>
      </c>
      <c r="DS421" s="57" t="s">
        <v>579</v>
      </c>
      <c r="DT421" s="57" t="s">
        <v>579</v>
      </c>
      <c r="DU421" s="57" t="s">
        <v>579</v>
      </c>
      <c r="DV421" s="57" t="s">
        <v>579</v>
      </c>
      <c r="DW421" s="57" t="s">
        <v>579</v>
      </c>
      <c r="DX421" s="57" t="s">
        <v>579</v>
      </c>
      <c r="DY421" s="57" t="s">
        <v>579</v>
      </c>
      <c r="DZ421" s="57" t="s">
        <v>579</v>
      </c>
      <c r="EA421" s="57" t="s">
        <v>579</v>
      </c>
      <c r="EB421" s="57" t="s">
        <v>579</v>
      </c>
      <c r="EC421" s="57" t="s">
        <v>579</v>
      </c>
      <c r="ED421" s="57" t="s">
        <v>579</v>
      </c>
      <c r="EE421" s="57" t="s">
        <v>579</v>
      </c>
      <c r="EF421" s="57" t="s">
        <v>579</v>
      </c>
      <c r="EG421" s="57" t="s">
        <v>579</v>
      </c>
      <c r="EH421" s="57" t="s">
        <v>579</v>
      </c>
      <c r="EI421" s="57" t="s">
        <v>579</v>
      </c>
      <c r="EJ421" s="57" t="s">
        <v>579</v>
      </c>
      <c r="EK421" s="57" t="s">
        <v>579</v>
      </c>
      <c r="EL421" s="57" t="s">
        <v>579</v>
      </c>
      <c r="EM421" s="57" t="s">
        <v>579</v>
      </c>
      <c r="EN421" s="57" t="s">
        <v>579</v>
      </c>
      <c r="EO421" s="57" t="s">
        <v>579</v>
      </c>
      <c r="EP421" s="57" t="s">
        <v>579</v>
      </c>
      <c r="EQ421" s="57" t="s">
        <v>579</v>
      </c>
      <c r="ER421" s="57" t="s">
        <v>579</v>
      </c>
      <c r="ES421" s="57" t="s">
        <v>579</v>
      </c>
      <c r="ET421" s="57" t="s">
        <v>579</v>
      </c>
      <c r="EU421" s="57" t="s">
        <v>579</v>
      </c>
      <c r="EV421" s="57" t="s">
        <v>575</v>
      </c>
      <c r="EW421" s="57" t="s">
        <v>575</v>
      </c>
      <c r="EX421" s="57" t="s">
        <v>580</v>
      </c>
      <c r="EY421" s="57" t="s">
        <v>575</v>
      </c>
      <c r="EZ421" s="57" t="s">
        <v>575</v>
      </c>
      <c r="FA421" s="57" t="s">
        <v>575</v>
      </c>
    </row>
    <row r="422" spans="1:157" ht="14.25" x14ac:dyDescent="0.3">
      <c r="A422" s="52"/>
      <c r="B422" s="53"/>
      <c r="C422" s="54"/>
      <c r="D422" s="54"/>
      <c r="E422" s="54"/>
      <c r="F422" s="54"/>
      <c r="G422" s="54"/>
      <c r="H422" s="186"/>
      <c r="I422" s="54"/>
      <c r="J422" s="54"/>
      <c r="K422" s="54"/>
      <c r="L422" s="54"/>
      <c r="M422" s="54"/>
      <c r="N422" s="54"/>
      <c r="O422" s="54"/>
      <c r="P422" s="54"/>
      <c r="Q422" s="53" t="s">
        <v>574</v>
      </c>
      <c r="R422" s="53" t="s">
        <v>574</v>
      </c>
      <c r="S422" s="53" t="s">
        <v>574</v>
      </c>
      <c r="T422" s="53" t="s">
        <v>574</v>
      </c>
      <c r="U422" s="53" t="s">
        <v>574</v>
      </c>
      <c r="V422" s="53" t="s">
        <v>574</v>
      </c>
      <c r="W422" s="53" t="s">
        <v>574</v>
      </c>
      <c r="X422" s="53" t="s">
        <v>574</v>
      </c>
      <c r="Y422" s="53" t="s">
        <v>574</v>
      </c>
      <c r="Z422" s="53" t="s">
        <v>574</v>
      </c>
      <c r="AA422" s="53" t="s">
        <v>574</v>
      </c>
      <c r="AB422" s="53" t="s">
        <v>574</v>
      </c>
      <c r="AC422" s="53" t="s">
        <v>574</v>
      </c>
      <c r="AD422" s="54" t="s">
        <v>574</v>
      </c>
      <c r="AE422" s="54" t="s">
        <v>574</v>
      </c>
      <c r="AF422" s="54" t="s">
        <v>574</v>
      </c>
      <c r="AG422" s="53" t="s">
        <v>574</v>
      </c>
      <c r="AH422" s="53" t="s">
        <v>574</v>
      </c>
      <c r="AI422" s="53" t="s">
        <v>574</v>
      </c>
      <c r="AJ422" s="53" t="s">
        <v>574</v>
      </c>
      <c r="AK422" s="54"/>
      <c r="AL422" s="54"/>
      <c r="AM422" s="54"/>
      <c r="AN422" s="54"/>
      <c r="AO422" s="54"/>
      <c r="AP422" s="54"/>
      <c r="AQ422" s="54"/>
      <c r="AR422" s="54"/>
      <c r="AS422" s="54"/>
      <c r="AT422" s="54"/>
      <c r="AU422" s="54"/>
      <c r="AV422" s="54"/>
      <c r="AW422" s="54"/>
      <c r="AX422" s="54"/>
      <c r="AY422" s="54"/>
      <c r="AZ422" s="53" t="s">
        <v>576</v>
      </c>
      <c r="BA422" s="55" t="s">
        <v>576</v>
      </c>
      <c r="BB422" s="55" t="s">
        <v>576</v>
      </c>
      <c r="BC422" s="55" t="s">
        <v>576</v>
      </c>
      <c r="BD422" s="55" t="s">
        <v>576</v>
      </c>
      <c r="BE422" s="55" t="s">
        <v>576</v>
      </c>
      <c r="BF422" s="53" t="s">
        <v>576</v>
      </c>
      <c r="BG422" s="55" t="s">
        <v>576</v>
      </c>
      <c r="BH422" s="55" t="s">
        <v>576</v>
      </c>
      <c r="BI422" s="55" t="s">
        <v>576</v>
      </c>
      <c r="BJ422" s="53" t="s">
        <v>576</v>
      </c>
      <c r="BK422" s="55" t="s">
        <v>576</v>
      </c>
      <c r="BL422" s="55" t="s">
        <v>576</v>
      </c>
      <c r="BM422" s="53" t="s">
        <v>576</v>
      </c>
      <c r="BN422" s="53" t="s">
        <v>576</v>
      </c>
      <c r="BO422" s="53" t="s">
        <v>576</v>
      </c>
      <c r="BP422" s="55" t="s">
        <v>576</v>
      </c>
      <c r="BQ422" s="55" t="s">
        <v>576</v>
      </c>
      <c r="BR422" s="55" t="s">
        <v>576</v>
      </c>
      <c r="BS422" s="58" t="s">
        <v>576</v>
      </c>
      <c r="BT422" s="54" t="s">
        <v>581</v>
      </c>
      <c r="BU422" s="59" t="s">
        <v>581</v>
      </c>
      <c r="BV422" s="59" t="s">
        <v>581</v>
      </c>
      <c r="BW422" s="59" t="s">
        <v>581</v>
      </c>
      <c r="BX422" s="59" t="s">
        <v>582</v>
      </c>
      <c r="BY422" s="59" t="s">
        <v>582</v>
      </c>
      <c r="BZ422" s="59" t="s">
        <v>583</v>
      </c>
      <c r="CA422" s="59" t="s">
        <v>584</v>
      </c>
      <c r="CB422" s="59" t="s">
        <v>581</v>
      </c>
      <c r="CC422" s="59" t="s">
        <v>581</v>
      </c>
      <c r="CD422" s="59" t="s">
        <v>581</v>
      </c>
      <c r="CE422" s="59" t="s">
        <v>581</v>
      </c>
      <c r="CF422" s="59" t="s">
        <v>582</v>
      </c>
      <c r="CG422" s="59" t="s">
        <v>582</v>
      </c>
      <c r="CH422" s="59" t="s">
        <v>583</v>
      </c>
      <c r="CI422" s="59" t="s">
        <v>577</v>
      </c>
      <c r="CJ422" s="59" t="s">
        <v>585</v>
      </c>
      <c r="CK422" s="59" t="s">
        <v>581</v>
      </c>
      <c r="CL422" s="59" t="s">
        <v>586</v>
      </c>
      <c r="CM422" s="59" t="s">
        <v>586</v>
      </c>
      <c r="CN422" s="59" t="s">
        <v>582</v>
      </c>
      <c r="CO422" s="59" t="s">
        <v>587</v>
      </c>
      <c r="CP422" s="59" t="s">
        <v>588</v>
      </c>
      <c r="CQ422" s="59" t="s">
        <v>589</v>
      </c>
      <c r="CR422" s="59" t="s">
        <v>590</v>
      </c>
      <c r="CS422" s="59" t="s">
        <v>591</v>
      </c>
      <c r="CT422" s="59" t="s">
        <v>592</v>
      </c>
      <c r="CU422" s="59" t="s">
        <v>585</v>
      </c>
      <c r="CV422" s="59" t="s">
        <v>581</v>
      </c>
      <c r="CW422" s="59" t="s">
        <v>586</v>
      </c>
      <c r="CX422" s="59" t="s">
        <v>586</v>
      </c>
      <c r="CY422" s="59" t="s">
        <v>582</v>
      </c>
      <c r="CZ422" s="59" t="s">
        <v>587</v>
      </c>
      <c r="DA422" s="59" t="s">
        <v>588</v>
      </c>
      <c r="DB422" s="59" t="s">
        <v>589</v>
      </c>
      <c r="DC422" s="59" t="s">
        <v>590</v>
      </c>
      <c r="DD422" s="59" t="s">
        <v>591</v>
      </c>
      <c r="DE422" s="59" t="s">
        <v>592</v>
      </c>
      <c r="DF422" s="59" t="s">
        <v>593</v>
      </c>
      <c r="DG422" s="59" t="s">
        <v>581</v>
      </c>
      <c r="DH422" s="59" t="s">
        <v>582</v>
      </c>
      <c r="DI422" s="59" t="s">
        <v>583</v>
      </c>
      <c r="DJ422" s="59" t="s">
        <v>594</v>
      </c>
      <c r="DK422" s="59" t="s">
        <v>581</v>
      </c>
      <c r="DL422" s="59" t="s">
        <v>581</v>
      </c>
      <c r="DM422" s="59" t="s">
        <v>581</v>
      </c>
      <c r="DN422" s="59" t="s">
        <v>581</v>
      </c>
      <c r="DO422" s="59" t="s">
        <v>582</v>
      </c>
      <c r="DP422" s="59" t="s">
        <v>582</v>
      </c>
      <c r="DQ422" s="59" t="s">
        <v>582</v>
      </c>
      <c r="DR422" s="59" t="s">
        <v>583</v>
      </c>
      <c r="DS422" s="59" t="s">
        <v>583</v>
      </c>
      <c r="DT422" s="59" t="s">
        <v>594</v>
      </c>
      <c r="DU422" s="59" t="s">
        <v>581</v>
      </c>
      <c r="DV422" s="59" t="s">
        <v>581</v>
      </c>
      <c r="DW422" s="59" t="s">
        <v>581</v>
      </c>
      <c r="DX422" s="59" t="s">
        <v>581</v>
      </c>
      <c r="DY422" s="59" t="s">
        <v>581</v>
      </c>
      <c r="DZ422" s="59" t="s">
        <v>581</v>
      </c>
      <c r="EA422" s="59" t="s">
        <v>581</v>
      </c>
      <c r="EB422" s="59" t="s">
        <v>581</v>
      </c>
      <c r="EC422" s="59" t="s">
        <v>581</v>
      </c>
      <c r="ED422" s="59" t="s">
        <v>581</v>
      </c>
      <c r="EE422" s="59" t="s">
        <v>582</v>
      </c>
      <c r="EF422" s="59" t="s">
        <v>582</v>
      </c>
      <c r="EG422" s="59" t="s">
        <v>582</v>
      </c>
      <c r="EH422" s="59" t="s">
        <v>582</v>
      </c>
      <c r="EI422" s="59" t="s">
        <v>582</v>
      </c>
      <c r="EJ422" s="59" t="s">
        <v>582</v>
      </c>
      <c r="EK422" s="59" t="s">
        <v>583</v>
      </c>
      <c r="EL422" s="59" t="s">
        <v>583</v>
      </c>
      <c r="EM422" s="59" t="s">
        <v>583</v>
      </c>
      <c r="EN422" s="59" t="s">
        <v>594</v>
      </c>
      <c r="EO422" s="59" t="s">
        <v>581</v>
      </c>
      <c r="EP422" s="59" t="s">
        <v>581</v>
      </c>
      <c r="EQ422" s="59" t="s">
        <v>581</v>
      </c>
      <c r="ER422" s="59" t="s">
        <v>581</v>
      </c>
      <c r="ES422" s="59" t="s">
        <v>582</v>
      </c>
      <c r="ET422" s="59" t="s">
        <v>582</v>
      </c>
      <c r="EU422" s="59" t="s">
        <v>583</v>
      </c>
      <c r="EV422" s="59" t="s">
        <v>595</v>
      </c>
      <c r="EW422" s="59" t="s">
        <v>595</v>
      </c>
      <c r="EX422" s="59" t="s">
        <v>593</v>
      </c>
      <c r="EY422" s="59" t="s">
        <v>596</v>
      </c>
      <c r="EZ422" s="59" t="s">
        <v>596</v>
      </c>
      <c r="FA422" s="59" t="s">
        <v>596</v>
      </c>
    </row>
    <row r="423" spans="1:157" ht="14.25" x14ac:dyDescent="0.3">
      <c r="A423" s="52"/>
      <c r="B423" s="53"/>
      <c r="C423" s="53"/>
      <c r="D423" s="53"/>
      <c r="E423" s="53"/>
      <c r="F423" s="53"/>
      <c r="G423" s="53" t="s">
        <v>574</v>
      </c>
      <c r="H423" s="185" t="s">
        <v>574</v>
      </c>
      <c r="I423" s="53" t="s">
        <v>574</v>
      </c>
      <c r="J423" s="53" t="s">
        <v>574</v>
      </c>
      <c r="K423" s="53" t="s">
        <v>574</v>
      </c>
      <c r="L423" s="54" t="s">
        <v>574</v>
      </c>
      <c r="M423" s="53" t="s">
        <v>574</v>
      </c>
      <c r="N423" s="53" t="s">
        <v>574</v>
      </c>
      <c r="O423" s="53" t="s">
        <v>574</v>
      </c>
      <c r="P423" s="53" t="s">
        <v>574</v>
      </c>
      <c r="Q423" s="53" t="s">
        <v>597</v>
      </c>
      <c r="R423" s="53" t="s">
        <v>597</v>
      </c>
      <c r="S423" s="53" t="s">
        <v>597</v>
      </c>
      <c r="T423" s="53" t="s">
        <v>597</v>
      </c>
      <c r="U423" s="53" t="s">
        <v>597</v>
      </c>
      <c r="V423" s="53" t="s">
        <v>597</v>
      </c>
      <c r="W423" s="53" t="s">
        <v>597</v>
      </c>
      <c r="X423" s="53" t="s">
        <v>597</v>
      </c>
      <c r="Y423" s="53" t="s">
        <v>597</v>
      </c>
      <c r="Z423" s="53" t="s">
        <v>597</v>
      </c>
      <c r="AA423" s="53" t="s">
        <v>598</v>
      </c>
      <c r="AB423" s="53" t="s">
        <v>598</v>
      </c>
      <c r="AC423" s="53" t="s">
        <v>598</v>
      </c>
      <c r="AD423" s="54" t="s">
        <v>598</v>
      </c>
      <c r="AE423" s="54" t="s">
        <v>598</v>
      </c>
      <c r="AF423" s="54" t="s">
        <v>598</v>
      </c>
      <c r="AG423" s="53" t="s">
        <v>599</v>
      </c>
      <c r="AH423" s="53" t="s">
        <v>599</v>
      </c>
      <c r="AI423" s="53" t="s">
        <v>599</v>
      </c>
      <c r="AJ423" s="53" t="s">
        <v>600</v>
      </c>
      <c r="AK423" s="53"/>
      <c r="AL423" s="54"/>
      <c r="AM423" s="54"/>
      <c r="AN423" s="54"/>
      <c r="AO423" s="54"/>
      <c r="AP423" s="55" t="s">
        <v>576</v>
      </c>
      <c r="AQ423" s="55" t="s">
        <v>576</v>
      </c>
      <c r="AR423" s="55" t="s">
        <v>576</v>
      </c>
      <c r="AS423" s="55" t="s">
        <v>576</v>
      </c>
      <c r="AT423" s="55" t="s">
        <v>576</v>
      </c>
      <c r="AU423" s="55" t="s">
        <v>576</v>
      </c>
      <c r="AV423" s="53" t="s">
        <v>576</v>
      </c>
      <c r="AW423" s="53" t="s">
        <v>576</v>
      </c>
      <c r="AX423" s="55" t="s">
        <v>576</v>
      </c>
      <c r="AY423" s="53" t="s">
        <v>576</v>
      </c>
      <c r="AZ423" s="53" t="s">
        <v>597</v>
      </c>
      <c r="BA423" s="53" t="s">
        <v>597</v>
      </c>
      <c r="BB423" s="53" t="s">
        <v>597</v>
      </c>
      <c r="BC423" s="53" t="s">
        <v>597</v>
      </c>
      <c r="BD423" s="53" t="s">
        <v>597</v>
      </c>
      <c r="BE423" s="53" t="s">
        <v>597</v>
      </c>
      <c r="BF423" s="53" t="s">
        <v>597</v>
      </c>
      <c r="BG423" s="53" t="s">
        <v>597</v>
      </c>
      <c r="BH423" s="53" t="s">
        <v>597</v>
      </c>
      <c r="BI423" s="53" t="s">
        <v>597</v>
      </c>
      <c r="BJ423" s="53" t="s">
        <v>598</v>
      </c>
      <c r="BK423" s="53" t="s">
        <v>598</v>
      </c>
      <c r="BL423" s="53" t="s">
        <v>598</v>
      </c>
      <c r="BM423" s="54" t="s">
        <v>598</v>
      </c>
      <c r="BN423" s="54" t="s">
        <v>598</v>
      </c>
      <c r="BO423" s="54" t="s">
        <v>598</v>
      </c>
      <c r="BP423" s="53" t="s">
        <v>599</v>
      </c>
      <c r="BQ423" s="53" t="s">
        <v>599</v>
      </c>
      <c r="BR423" s="53" t="s">
        <v>599</v>
      </c>
      <c r="BS423" s="60" t="s">
        <v>600</v>
      </c>
      <c r="BT423" s="53" t="s">
        <v>581</v>
      </c>
      <c r="BU423" s="59" t="s">
        <v>581</v>
      </c>
      <c r="BV423" s="59" t="s">
        <v>582</v>
      </c>
      <c r="BW423" s="59" t="s">
        <v>582</v>
      </c>
      <c r="BX423" s="59" t="s">
        <v>583</v>
      </c>
      <c r="BY423" s="59" t="s">
        <v>583</v>
      </c>
      <c r="BZ423" s="59" t="s">
        <v>583</v>
      </c>
      <c r="CA423" s="59" t="s">
        <v>601</v>
      </c>
      <c r="CB423" s="59" t="s">
        <v>581</v>
      </c>
      <c r="CC423" s="59" t="s">
        <v>581</v>
      </c>
      <c r="CD423" s="59" t="s">
        <v>582</v>
      </c>
      <c r="CE423" s="59" t="s">
        <v>582</v>
      </c>
      <c r="CF423" s="59" t="s">
        <v>583</v>
      </c>
      <c r="CG423" s="59" t="s">
        <v>583</v>
      </c>
      <c r="CH423" s="59" t="s">
        <v>583</v>
      </c>
      <c r="CI423" s="59" t="s">
        <v>601</v>
      </c>
      <c r="CJ423" s="59" t="s">
        <v>586</v>
      </c>
      <c r="CK423" s="59" t="s">
        <v>586</v>
      </c>
      <c r="CL423" s="59" t="s">
        <v>587</v>
      </c>
      <c r="CM423" s="59" t="s">
        <v>588</v>
      </c>
      <c r="CN423" s="59" t="s">
        <v>588</v>
      </c>
      <c r="CO423" s="59" t="s">
        <v>602</v>
      </c>
      <c r="CP423" s="59" t="s">
        <v>603</v>
      </c>
      <c r="CQ423" s="59" t="s">
        <v>604</v>
      </c>
      <c r="CR423" s="59" t="s">
        <v>604</v>
      </c>
      <c r="CS423" s="59" t="s">
        <v>604</v>
      </c>
      <c r="CT423" s="59" t="s">
        <v>604</v>
      </c>
      <c r="CU423" s="59" t="s">
        <v>586</v>
      </c>
      <c r="CV423" s="59" t="s">
        <v>586</v>
      </c>
      <c r="CW423" s="59" t="s">
        <v>587</v>
      </c>
      <c r="CX423" s="59" t="s">
        <v>588</v>
      </c>
      <c r="CY423" s="59" t="s">
        <v>588</v>
      </c>
      <c r="CZ423" s="59" t="s">
        <v>602</v>
      </c>
      <c r="DA423" s="59" t="s">
        <v>603</v>
      </c>
      <c r="DB423" s="59" t="s">
        <v>604</v>
      </c>
      <c r="DC423" s="59" t="s">
        <v>604</v>
      </c>
      <c r="DD423" s="59" t="s">
        <v>604</v>
      </c>
      <c r="DE423" s="59" t="s">
        <v>604</v>
      </c>
      <c r="DF423" s="59"/>
      <c r="DG423" s="59"/>
      <c r="DH423" s="59"/>
      <c r="DI423" s="59"/>
      <c r="DJ423" s="59"/>
      <c r="DK423" s="59" t="s">
        <v>581</v>
      </c>
      <c r="DL423" s="59" t="s">
        <v>582</v>
      </c>
      <c r="DM423" s="59" t="s">
        <v>583</v>
      </c>
      <c r="DN423" s="59" t="s">
        <v>594</v>
      </c>
      <c r="DO423" s="59" t="s">
        <v>582</v>
      </c>
      <c r="DP423" s="59" t="s">
        <v>583</v>
      </c>
      <c r="DQ423" s="59" t="s">
        <v>594</v>
      </c>
      <c r="DR423" s="59" t="s">
        <v>583</v>
      </c>
      <c r="DS423" s="59" t="s">
        <v>594</v>
      </c>
      <c r="DT423" s="59" t="s">
        <v>594</v>
      </c>
      <c r="DU423" s="59" t="s">
        <v>581</v>
      </c>
      <c r="DV423" s="59" t="s">
        <v>581</v>
      </c>
      <c r="DW423" s="59" t="s">
        <v>581</v>
      </c>
      <c r="DX423" s="59" t="s">
        <v>581</v>
      </c>
      <c r="DY423" s="59" t="s">
        <v>582</v>
      </c>
      <c r="DZ423" s="59" t="s">
        <v>582</v>
      </c>
      <c r="EA423" s="59" t="s">
        <v>582</v>
      </c>
      <c r="EB423" s="59" t="s">
        <v>583</v>
      </c>
      <c r="EC423" s="59" t="s">
        <v>583</v>
      </c>
      <c r="ED423" s="59" t="s">
        <v>594</v>
      </c>
      <c r="EE423" s="59" t="s">
        <v>582</v>
      </c>
      <c r="EF423" s="59" t="s">
        <v>582</v>
      </c>
      <c r="EG423" s="59" t="s">
        <v>582</v>
      </c>
      <c r="EH423" s="59" t="s">
        <v>583</v>
      </c>
      <c r="EI423" s="59" t="s">
        <v>583</v>
      </c>
      <c r="EJ423" s="59" t="s">
        <v>594</v>
      </c>
      <c r="EK423" s="59" t="s">
        <v>583</v>
      </c>
      <c r="EL423" s="59" t="s">
        <v>583</v>
      </c>
      <c r="EM423" s="59" t="s">
        <v>594</v>
      </c>
      <c r="EN423" s="59" t="s">
        <v>594</v>
      </c>
      <c r="EO423" s="59" t="s">
        <v>581</v>
      </c>
      <c r="EP423" s="59" t="s">
        <v>581</v>
      </c>
      <c r="EQ423" s="59" t="s">
        <v>582</v>
      </c>
      <c r="ER423" s="59" t="s">
        <v>582</v>
      </c>
      <c r="ES423" s="59" t="s">
        <v>583</v>
      </c>
      <c r="ET423" s="59" t="s">
        <v>583</v>
      </c>
      <c r="EU423" s="59" t="s">
        <v>583</v>
      </c>
      <c r="EV423" s="59" t="s">
        <v>601</v>
      </c>
      <c r="EW423" s="59" t="s">
        <v>605</v>
      </c>
      <c r="EX423" s="59"/>
      <c r="EY423" s="59" t="s">
        <v>606</v>
      </c>
      <c r="EZ423" s="59" t="s">
        <v>607</v>
      </c>
      <c r="FA423" s="59" t="s">
        <v>608</v>
      </c>
    </row>
    <row r="424" spans="1:157" ht="14.25" x14ac:dyDescent="0.3">
      <c r="A424" s="52"/>
      <c r="B424" s="53"/>
      <c r="C424" s="53" t="s">
        <v>574</v>
      </c>
      <c r="D424" s="53" t="s">
        <v>574</v>
      </c>
      <c r="E424" s="53" t="s">
        <v>609</v>
      </c>
      <c r="F424" s="53" t="s">
        <v>574</v>
      </c>
      <c r="G424" s="53" t="s">
        <v>597</v>
      </c>
      <c r="H424" s="185" t="s">
        <v>597</v>
      </c>
      <c r="I424" s="53" t="s">
        <v>597</v>
      </c>
      <c r="J424" s="53" t="s">
        <v>597</v>
      </c>
      <c r="K424" s="53" t="s">
        <v>598</v>
      </c>
      <c r="L424" s="54" t="s">
        <v>598</v>
      </c>
      <c r="M424" s="53" t="s">
        <v>598</v>
      </c>
      <c r="N424" s="53" t="s">
        <v>599</v>
      </c>
      <c r="O424" s="53" t="s">
        <v>599</v>
      </c>
      <c r="P424" s="53" t="s">
        <v>600</v>
      </c>
      <c r="Q424" s="53" t="s">
        <v>597</v>
      </c>
      <c r="R424" s="53" t="s">
        <v>597</v>
      </c>
      <c r="S424" s="53" t="s">
        <v>597</v>
      </c>
      <c r="T424" s="53" t="s">
        <v>597</v>
      </c>
      <c r="U424" s="53" t="s">
        <v>598</v>
      </c>
      <c r="V424" s="53" t="s">
        <v>598</v>
      </c>
      <c r="W424" s="53" t="s">
        <v>598</v>
      </c>
      <c r="X424" s="53" t="s">
        <v>599</v>
      </c>
      <c r="Y424" s="53" t="s">
        <v>599</v>
      </c>
      <c r="Z424" s="53" t="s">
        <v>600</v>
      </c>
      <c r="AA424" s="53" t="s">
        <v>598</v>
      </c>
      <c r="AB424" s="53" t="s">
        <v>598</v>
      </c>
      <c r="AC424" s="53" t="s">
        <v>598</v>
      </c>
      <c r="AD424" s="54" t="s">
        <v>599</v>
      </c>
      <c r="AE424" s="54" t="s">
        <v>599</v>
      </c>
      <c r="AF424" s="54" t="s">
        <v>600</v>
      </c>
      <c r="AG424" s="53" t="s">
        <v>599</v>
      </c>
      <c r="AH424" s="53" t="s">
        <v>599</v>
      </c>
      <c r="AI424" s="53" t="s">
        <v>600</v>
      </c>
      <c r="AJ424" s="53" t="s">
        <v>600</v>
      </c>
      <c r="AK424" s="53"/>
      <c r="AL424" s="55" t="s">
        <v>576</v>
      </c>
      <c r="AM424" s="55" t="s">
        <v>576</v>
      </c>
      <c r="AN424" s="53" t="s">
        <v>576</v>
      </c>
      <c r="AO424" s="55" t="s">
        <v>576</v>
      </c>
      <c r="AP424" s="53" t="s">
        <v>597</v>
      </c>
      <c r="AQ424" s="53" t="s">
        <v>597</v>
      </c>
      <c r="AR424" s="53" t="s">
        <v>597</v>
      </c>
      <c r="AS424" s="53" t="s">
        <v>597</v>
      </c>
      <c r="AT424" s="53" t="s">
        <v>598</v>
      </c>
      <c r="AU424" s="54" t="s">
        <v>598</v>
      </c>
      <c r="AV424" s="53" t="s">
        <v>598</v>
      </c>
      <c r="AW424" s="53" t="s">
        <v>599</v>
      </c>
      <c r="AX424" s="53" t="s">
        <v>599</v>
      </c>
      <c r="AY424" s="53" t="s">
        <v>600</v>
      </c>
      <c r="AZ424" s="53" t="s">
        <v>597</v>
      </c>
      <c r="BA424" s="53" t="s">
        <v>597</v>
      </c>
      <c r="BB424" s="53" t="s">
        <v>597</v>
      </c>
      <c r="BC424" s="53" t="s">
        <v>597</v>
      </c>
      <c r="BD424" s="53" t="s">
        <v>598</v>
      </c>
      <c r="BE424" s="53" t="s">
        <v>598</v>
      </c>
      <c r="BF424" s="53" t="s">
        <v>598</v>
      </c>
      <c r="BG424" s="53" t="s">
        <v>599</v>
      </c>
      <c r="BH424" s="53" t="s">
        <v>599</v>
      </c>
      <c r="BI424" s="53" t="s">
        <v>600</v>
      </c>
      <c r="BJ424" s="53" t="s">
        <v>598</v>
      </c>
      <c r="BK424" s="53" t="s">
        <v>598</v>
      </c>
      <c r="BL424" s="53" t="s">
        <v>598</v>
      </c>
      <c r="BM424" s="54" t="s">
        <v>599</v>
      </c>
      <c r="BN424" s="54" t="s">
        <v>599</v>
      </c>
      <c r="BO424" s="54" t="s">
        <v>600</v>
      </c>
      <c r="BP424" s="53" t="s">
        <v>599</v>
      </c>
      <c r="BQ424" s="53" t="s">
        <v>599</v>
      </c>
      <c r="BR424" s="53" t="s">
        <v>600</v>
      </c>
      <c r="BS424" s="60" t="s">
        <v>600</v>
      </c>
      <c r="BT424" s="53" t="s">
        <v>582</v>
      </c>
      <c r="BU424" s="59" t="s">
        <v>582</v>
      </c>
      <c r="BV424" s="59" t="s">
        <v>582</v>
      </c>
      <c r="BW424" s="59" t="s">
        <v>583</v>
      </c>
      <c r="BX424" s="59" t="s">
        <v>583</v>
      </c>
      <c r="BY424" s="59" t="s">
        <v>594</v>
      </c>
      <c r="BZ424" s="59" t="s">
        <v>594</v>
      </c>
      <c r="CA424" s="59" t="s">
        <v>604</v>
      </c>
      <c r="CB424" s="59" t="s">
        <v>582</v>
      </c>
      <c r="CC424" s="59" t="s">
        <v>582</v>
      </c>
      <c r="CD424" s="59" t="s">
        <v>582</v>
      </c>
      <c r="CE424" s="59" t="s">
        <v>583</v>
      </c>
      <c r="CF424" s="59" t="s">
        <v>583</v>
      </c>
      <c r="CG424" s="59" t="s">
        <v>594</v>
      </c>
      <c r="CH424" s="59" t="s">
        <v>594</v>
      </c>
      <c r="CI424" s="59" t="s">
        <v>604</v>
      </c>
      <c r="CJ424" s="59" t="s">
        <v>583</v>
      </c>
      <c r="CK424" s="59" t="s">
        <v>588</v>
      </c>
      <c r="CL424" s="59" t="s">
        <v>610</v>
      </c>
      <c r="CM424" s="59" t="s">
        <v>594</v>
      </c>
      <c r="CN424" s="59" t="s">
        <v>602</v>
      </c>
      <c r="CO424" s="59" t="s">
        <v>610</v>
      </c>
      <c r="CP424" s="59" t="s">
        <v>610</v>
      </c>
      <c r="CQ424" s="59" t="s">
        <v>611</v>
      </c>
      <c r="CR424" s="59" t="s">
        <v>611</v>
      </c>
      <c r="CS424" s="59" t="s">
        <v>611</v>
      </c>
      <c r="CT424" s="59" t="s">
        <v>612</v>
      </c>
      <c r="CU424" s="59" t="s">
        <v>583</v>
      </c>
      <c r="CV424" s="59" t="s">
        <v>588</v>
      </c>
      <c r="CW424" s="59" t="s">
        <v>610</v>
      </c>
      <c r="CX424" s="59" t="s">
        <v>594</v>
      </c>
      <c r="CY424" s="59" t="s">
        <v>602</v>
      </c>
      <c r="CZ424" s="59" t="s">
        <v>610</v>
      </c>
      <c r="DA424" s="59" t="s">
        <v>610</v>
      </c>
      <c r="DB424" s="59" t="s">
        <v>611</v>
      </c>
      <c r="DC424" s="59" t="s">
        <v>611</v>
      </c>
      <c r="DD424" s="59" t="s">
        <v>611</v>
      </c>
      <c r="DE424" s="59" t="s">
        <v>613</v>
      </c>
      <c r="DF424" s="59"/>
      <c r="DG424" s="59"/>
      <c r="DH424" s="59"/>
      <c r="DI424" s="59"/>
      <c r="DJ424" s="59"/>
      <c r="DK424" s="59"/>
      <c r="DL424" s="59"/>
      <c r="DM424" s="59"/>
      <c r="DN424" s="59"/>
      <c r="DO424" s="59"/>
      <c r="DP424" s="59"/>
      <c r="DQ424" s="59"/>
      <c r="DR424" s="59"/>
      <c r="DS424" s="59"/>
      <c r="DT424" s="59"/>
      <c r="DU424" s="59" t="s">
        <v>614</v>
      </c>
      <c r="DV424" s="59" t="s">
        <v>582</v>
      </c>
      <c r="DW424" s="59" t="s">
        <v>583</v>
      </c>
      <c r="DX424" s="59" t="s">
        <v>594</v>
      </c>
      <c r="DY424" s="59" t="s">
        <v>582</v>
      </c>
      <c r="DZ424" s="59" t="s">
        <v>583</v>
      </c>
      <c r="EA424" s="59" t="s">
        <v>594</v>
      </c>
      <c r="EB424" s="59" t="s">
        <v>583</v>
      </c>
      <c r="EC424" s="59" t="s">
        <v>594</v>
      </c>
      <c r="ED424" s="59" t="s">
        <v>594</v>
      </c>
      <c r="EE424" s="59" t="s">
        <v>582</v>
      </c>
      <c r="EF424" s="59" t="s">
        <v>583</v>
      </c>
      <c r="EG424" s="59" t="s">
        <v>594</v>
      </c>
      <c r="EH424" s="59" t="s">
        <v>583</v>
      </c>
      <c r="EI424" s="59" t="s">
        <v>594</v>
      </c>
      <c r="EJ424" s="59" t="s">
        <v>594</v>
      </c>
      <c r="EK424" s="59" t="s">
        <v>583</v>
      </c>
      <c r="EL424" s="59" t="s">
        <v>594</v>
      </c>
      <c r="EM424" s="59" t="s">
        <v>594</v>
      </c>
      <c r="EN424" s="59" t="s">
        <v>594</v>
      </c>
      <c r="EO424" s="59" t="s">
        <v>582</v>
      </c>
      <c r="EP424" s="59" t="s">
        <v>582</v>
      </c>
      <c r="EQ424" s="59" t="s">
        <v>582</v>
      </c>
      <c r="ER424" s="59" t="s">
        <v>583</v>
      </c>
      <c r="ES424" s="59" t="s">
        <v>583</v>
      </c>
      <c r="ET424" s="59" t="s">
        <v>594</v>
      </c>
      <c r="EU424" s="59" t="s">
        <v>594</v>
      </c>
      <c r="EV424" s="59" t="s">
        <v>604</v>
      </c>
      <c r="EW424" s="59" t="s">
        <v>604</v>
      </c>
      <c r="EX424" s="59"/>
      <c r="EY424" s="59" t="s">
        <v>604</v>
      </c>
      <c r="EZ424" s="59" t="s">
        <v>604</v>
      </c>
      <c r="FA424" s="59" t="s">
        <v>604</v>
      </c>
    </row>
    <row r="425" spans="1:157" ht="15" thickBot="1" x14ac:dyDescent="0.35">
      <c r="A425" s="61" t="s">
        <v>615</v>
      </c>
      <c r="B425" s="62" t="s">
        <v>572</v>
      </c>
      <c r="C425" s="62" t="s">
        <v>581</v>
      </c>
      <c r="D425" s="62" t="s">
        <v>616</v>
      </c>
      <c r="E425" s="62" t="s">
        <v>617</v>
      </c>
      <c r="F425" s="62" t="s">
        <v>618</v>
      </c>
      <c r="G425" s="62" t="s">
        <v>581</v>
      </c>
      <c r="H425" s="187" t="s">
        <v>616</v>
      </c>
      <c r="I425" s="62" t="s">
        <v>617</v>
      </c>
      <c r="J425" s="62" t="s">
        <v>618</v>
      </c>
      <c r="K425" s="62" t="s">
        <v>616</v>
      </c>
      <c r="L425" s="63" t="s">
        <v>617</v>
      </c>
      <c r="M425" s="62" t="s">
        <v>618</v>
      </c>
      <c r="N425" s="62" t="s">
        <v>617</v>
      </c>
      <c r="O425" s="62" t="s">
        <v>618</v>
      </c>
      <c r="P425" s="62" t="s">
        <v>618</v>
      </c>
      <c r="Q425" s="62" t="s">
        <v>597</v>
      </c>
      <c r="R425" s="62" t="s">
        <v>616</v>
      </c>
      <c r="S425" s="62" t="s">
        <v>599</v>
      </c>
      <c r="T425" s="62" t="s">
        <v>618</v>
      </c>
      <c r="U425" s="62" t="s">
        <v>616</v>
      </c>
      <c r="V425" s="62" t="s">
        <v>617</v>
      </c>
      <c r="W425" s="62" t="s">
        <v>618</v>
      </c>
      <c r="X425" s="62" t="s">
        <v>617</v>
      </c>
      <c r="Y425" s="62" t="s">
        <v>618</v>
      </c>
      <c r="Z425" s="62" t="s">
        <v>618</v>
      </c>
      <c r="AA425" s="62" t="s">
        <v>616</v>
      </c>
      <c r="AB425" s="62" t="s">
        <v>617</v>
      </c>
      <c r="AC425" s="62" t="s">
        <v>618</v>
      </c>
      <c r="AD425" s="63" t="s">
        <v>617</v>
      </c>
      <c r="AE425" s="63" t="s">
        <v>618</v>
      </c>
      <c r="AF425" s="63" t="s">
        <v>618</v>
      </c>
      <c r="AG425" s="62" t="s">
        <v>617</v>
      </c>
      <c r="AH425" s="62" t="s">
        <v>618</v>
      </c>
      <c r="AI425" s="62" t="s">
        <v>618</v>
      </c>
      <c r="AJ425" s="62" t="s">
        <v>618</v>
      </c>
      <c r="AK425" s="64" t="s">
        <v>619</v>
      </c>
      <c r="AL425" s="62" t="s">
        <v>581</v>
      </c>
      <c r="AM425" s="62" t="s">
        <v>616</v>
      </c>
      <c r="AN425" s="62" t="s">
        <v>617</v>
      </c>
      <c r="AO425" s="62" t="s">
        <v>618</v>
      </c>
      <c r="AP425" s="62" t="s">
        <v>581</v>
      </c>
      <c r="AQ425" s="62" t="s">
        <v>616</v>
      </c>
      <c r="AR425" s="62" t="s">
        <v>617</v>
      </c>
      <c r="AS425" s="62" t="s">
        <v>618</v>
      </c>
      <c r="AT425" s="62" t="s">
        <v>616</v>
      </c>
      <c r="AU425" s="63" t="s">
        <v>617</v>
      </c>
      <c r="AV425" s="62" t="s">
        <v>618</v>
      </c>
      <c r="AW425" s="62" t="s">
        <v>617</v>
      </c>
      <c r="AX425" s="62" t="s">
        <v>618</v>
      </c>
      <c r="AY425" s="62" t="s">
        <v>618</v>
      </c>
      <c r="AZ425" s="62" t="s">
        <v>581</v>
      </c>
      <c r="BA425" s="62" t="s">
        <v>616</v>
      </c>
      <c r="BB425" s="62" t="s">
        <v>617</v>
      </c>
      <c r="BC425" s="62" t="s">
        <v>618</v>
      </c>
      <c r="BD425" s="62" t="s">
        <v>616</v>
      </c>
      <c r="BE425" s="62" t="s">
        <v>620</v>
      </c>
      <c r="BF425" s="62" t="s">
        <v>618</v>
      </c>
      <c r="BG425" s="62" t="s">
        <v>617</v>
      </c>
      <c r="BH425" s="62" t="s">
        <v>618</v>
      </c>
      <c r="BI425" s="62" t="s">
        <v>618</v>
      </c>
      <c r="BJ425" s="62" t="s">
        <v>616</v>
      </c>
      <c r="BK425" s="62" t="s">
        <v>617</v>
      </c>
      <c r="BL425" s="62" t="s">
        <v>618</v>
      </c>
      <c r="BM425" s="63" t="s">
        <v>617</v>
      </c>
      <c r="BN425" s="63" t="s">
        <v>618</v>
      </c>
      <c r="BO425" s="63" t="s">
        <v>618</v>
      </c>
      <c r="BP425" s="62" t="s">
        <v>617</v>
      </c>
      <c r="BQ425" s="62" t="s">
        <v>618</v>
      </c>
      <c r="BR425" s="62" t="s">
        <v>618</v>
      </c>
      <c r="BS425" s="65" t="s">
        <v>618</v>
      </c>
      <c r="BT425" s="62" t="s">
        <v>582</v>
      </c>
      <c r="BU425" s="66" t="s">
        <v>583</v>
      </c>
      <c r="BV425" s="66" t="s">
        <v>583</v>
      </c>
      <c r="BW425" s="66" t="s">
        <v>583</v>
      </c>
      <c r="BX425" s="66" t="s">
        <v>594</v>
      </c>
      <c r="BY425" s="66" t="s">
        <v>594</v>
      </c>
      <c r="BZ425" s="66" t="s">
        <v>594</v>
      </c>
      <c r="CA425" s="66" t="s">
        <v>611</v>
      </c>
      <c r="CB425" s="66" t="s">
        <v>582</v>
      </c>
      <c r="CC425" s="66" t="s">
        <v>583</v>
      </c>
      <c r="CD425" s="66" t="s">
        <v>583</v>
      </c>
      <c r="CE425" s="66" t="s">
        <v>583</v>
      </c>
      <c r="CF425" s="66" t="s">
        <v>594</v>
      </c>
      <c r="CG425" s="66" t="s">
        <v>594</v>
      </c>
      <c r="CH425" s="66" t="s">
        <v>594</v>
      </c>
      <c r="CI425" s="66" t="s">
        <v>611</v>
      </c>
      <c r="CJ425" s="66" t="s">
        <v>610</v>
      </c>
      <c r="CK425" s="66" t="s">
        <v>610</v>
      </c>
      <c r="CL425" s="66" t="s">
        <v>610</v>
      </c>
      <c r="CM425" s="66" t="s">
        <v>610</v>
      </c>
      <c r="CN425" s="66" t="s">
        <v>610</v>
      </c>
      <c r="CO425" s="66" t="s">
        <v>610</v>
      </c>
      <c r="CP425" s="66" t="s">
        <v>610</v>
      </c>
      <c r="CQ425" s="66"/>
      <c r="CR425" s="66"/>
      <c r="CS425" s="66"/>
      <c r="CT425" s="66"/>
      <c r="CU425" s="66" t="s">
        <v>610</v>
      </c>
      <c r="CV425" s="66" t="s">
        <v>610</v>
      </c>
      <c r="CW425" s="66" t="s">
        <v>610</v>
      </c>
      <c r="CX425" s="66" t="s">
        <v>610</v>
      </c>
      <c r="CY425" s="66" t="s">
        <v>610</v>
      </c>
      <c r="CZ425" s="66" t="s">
        <v>610</v>
      </c>
      <c r="DA425" s="66" t="s">
        <v>610</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582</v>
      </c>
      <c r="EP425" s="66" t="s">
        <v>583</v>
      </c>
      <c r="EQ425" s="66" t="s">
        <v>583</v>
      </c>
      <c r="ER425" s="66" t="s">
        <v>583</v>
      </c>
      <c r="ES425" s="66" t="s">
        <v>594</v>
      </c>
      <c r="ET425" s="66" t="s">
        <v>594</v>
      </c>
      <c r="EU425" s="66" t="s">
        <v>594</v>
      </c>
      <c r="EV425" s="66" t="s">
        <v>611</v>
      </c>
      <c r="EW425" s="66" t="s">
        <v>612</v>
      </c>
      <c r="EX425" s="66"/>
      <c r="EY425" s="66" t="s">
        <v>611</v>
      </c>
      <c r="EZ425" s="66" t="s">
        <v>611</v>
      </c>
      <c r="FA425" s="66" t="s">
        <v>612</v>
      </c>
    </row>
    <row r="426" spans="1:157" ht="16.5" x14ac:dyDescent="0.3">
      <c r="A426" s="67" t="s">
        <v>621</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6.5" x14ac:dyDescent="0.3">
      <c r="A427" s="171" t="s">
        <v>622</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6.5" x14ac:dyDescent="0.3">
      <c r="A428" s="171" t="s">
        <v>623</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6.5" x14ac:dyDescent="0.3">
      <c r="A429" s="171" t="s">
        <v>624</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6.5" x14ac:dyDescent="0.3">
      <c r="A430" s="171" t="s">
        <v>625</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6.5" x14ac:dyDescent="0.3">
      <c r="A431" s="171" t="s">
        <v>626</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6.5" x14ac:dyDescent="0.3">
      <c r="A432" s="171" t="s">
        <v>627</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6.5" x14ac:dyDescent="0.3">
      <c r="A433" s="176" t="s">
        <v>628</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6.5" x14ac:dyDescent="0.3">
      <c r="A434" s="176" t="s">
        <v>629</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6.5" x14ac:dyDescent="0.3">
      <c r="A435" s="177" t="s">
        <v>630</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
      <c r="A436" s="83" t="s">
        <v>631</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6.5" x14ac:dyDescent="0.3">
      <c r="A437" s="87" t="s">
        <v>632</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7.2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633</v>
      </c>
      <c r="AL438" s="95" t="s">
        <v>633</v>
      </c>
      <c r="AM438" s="95" t="s">
        <v>633</v>
      </c>
      <c r="AN438" s="95" t="s">
        <v>633</v>
      </c>
      <c r="AO438" s="95" t="s">
        <v>633</v>
      </c>
      <c r="AP438" s="95" t="s">
        <v>633</v>
      </c>
      <c r="AQ438" s="95" t="s">
        <v>633</v>
      </c>
      <c r="AR438" s="95" t="s">
        <v>633</v>
      </c>
      <c r="AS438" s="95" t="s">
        <v>633</v>
      </c>
      <c r="AT438" s="95" t="s">
        <v>633</v>
      </c>
      <c r="AU438" s="95" t="s">
        <v>633</v>
      </c>
      <c r="AV438" s="95" t="s">
        <v>633</v>
      </c>
      <c r="AW438" s="95" t="s">
        <v>633</v>
      </c>
      <c r="AX438" s="95" t="s">
        <v>633</v>
      </c>
      <c r="AY438" s="95" t="s">
        <v>633</v>
      </c>
      <c r="AZ438" s="95" t="s">
        <v>633</v>
      </c>
      <c r="BA438" s="95" t="s">
        <v>633</v>
      </c>
      <c r="BB438" s="95" t="s">
        <v>633</v>
      </c>
      <c r="BC438" s="95" t="s">
        <v>633</v>
      </c>
      <c r="BD438" s="95" t="s">
        <v>633</v>
      </c>
      <c r="BE438" s="95" t="s">
        <v>633</v>
      </c>
      <c r="BF438" s="95" t="s">
        <v>633</v>
      </c>
      <c r="BG438" s="95" t="s">
        <v>633</v>
      </c>
      <c r="BH438" s="95" t="s">
        <v>633</v>
      </c>
      <c r="BI438" s="95" t="s">
        <v>633</v>
      </c>
      <c r="BJ438" s="95" t="s">
        <v>633</v>
      </c>
      <c r="BK438" s="95" t="s">
        <v>633</v>
      </c>
      <c r="BL438" s="95" t="s">
        <v>633</v>
      </c>
      <c r="BM438" s="95" t="s">
        <v>633</v>
      </c>
      <c r="BN438" s="95" t="s">
        <v>633</v>
      </c>
      <c r="BO438" s="95" t="s">
        <v>633</v>
      </c>
      <c r="BP438" s="95" t="s">
        <v>633</v>
      </c>
      <c r="BQ438" s="95" t="s">
        <v>633</v>
      </c>
      <c r="BR438" s="95" t="s">
        <v>633</v>
      </c>
      <c r="BS438" s="95" t="s">
        <v>633</v>
      </c>
      <c r="BT438" s="89"/>
      <c r="BU438" s="89"/>
      <c r="BV438" s="89"/>
      <c r="BW438" s="89"/>
      <c r="BX438" s="89"/>
      <c r="BY438" s="94"/>
      <c r="BZ438" s="95"/>
      <c r="CA438" s="95"/>
      <c r="CB438" s="95" t="s">
        <v>633</v>
      </c>
      <c r="CC438" s="95" t="s">
        <v>633</v>
      </c>
      <c r="CD438" s="95" t="s">
        <v>633</v>
      </c>
      <c r="CE438" s="95" t="s">
        <v>633</v>
      </c>
      <c r="CF438" s="95" t="s">
        <v>633</v>
      </c>
      <c r="CG438" s="95" t="s">
        <v>633</v>
      </c>
      <c r="CH438" s="95" t="s">
        <v>633</v>
      </c>
      <c r="CI438" s="95" t="s">
        <v>633</v>
      </c>
      <c r="CJ438" s="95"/>
      <c r="CK438" s="95"/>
      <c r="CL438" s="95"/>
      <c r="CM438" s="95"/>
      <c r="CN438" s="95"/>
      <c r="CO438" s="95"/>
      <c r="CP438" s="95"/>
      <c r="CQ438" s="95"/>
      <c r="CR438" s="95"/>
      <c r="CS438" s="95"/>
      <c r="CT438" s="95"/>
      <c r="CU438" s="95" t="s">
        <v>634</v>
      </c>
      <c r="CV438" s="95" t="s">
        <v>634</v>
      </c>
      <c r="CW438" s="95" t="s">
        <v>634</v>
      </c>
      <c r="CX438" s="95" t="s">
        <v>634</v>
      </c>
      <c r="CY438" s="95" t="s">
        <v>634</v>
      </c>
      <c r="CZ438" s="95" t="s">
        <v>634</v>
      </c>
      <c r="DA438" s="95" t="s">
        <v>634</v>
      </c>
      <c r="DB438" s="95" t="s">
        <v>634</v>
      </c>
      <c r="DC438" s="95" t="s">
        <v>634</v>
      </c>
      <c r="DD438" s="95" t="s">
        <v>634</v>
      </c>
      <c r="DE438" s="95" t="s">
        <v>634</v>
      </c>
      <c r="DF438" s="95" t="s">
        <v>634</v>
      </c>
      <c r="DG438" s="95" t="s">
        <v>634</v>
      </c>
      <c r="DH438" s="95" t="s">
        <v>634</v>
      </c>
      <c r="DI438" s="95" t="s">
        <v>634</v>
      </c>
      <c r="DJ438" s="95" t="s">
        <v>634</v>
      </c>
      <c r="DK438" s="95" t="s">
        <v>634</v>
      </c>
      <c r="DL438" s="95" t="s">
        <v>634</v>
      </c>
      <c r="DM438" s="95" t="s">
        <v>634</v>
      </c>
      <c r="DN438" s="95" t="s">
        <v>634</v>
      </c>
      <c r="DO438" s="95" t="s">
        <v>634</v>
      </c>
      <c r="DP438" s="95" t="s">
        <v>634</v>
      </c>
      <c r="DQ438" s="95" t="s">
        <v>634</v>
      </c>
      <c r="DR438" s="95" t="s">
        <v>634</v>
      </c>
      <c r="DS438" s="95" t="s">
        <v>634</v>
      </c>
      <c r="DT438" s="95" t="s">
        <v>634</v>
      </c>
      <c r="DU438" s="95" t="s">
        <v>634</v>
      </c>
      <c r="DV438" s="95" t="s">
        <v>634</v>
      </c>
      <c r="DW438" s="95" t="s">
        <v>634</v>
      </c>
      <c r="DX438" s="95" t="s">
        <v>634</v>
      </c>
      <c r="DY438" s="95" t="s">
        <v>634</v>
      </c>
      <c r="DZ438" s="95" t="s">
        <v>634</v>
      </c>
      <c r="EA438" s="95" t="s">
        <v>634</v>
      </c>
      <c r="EB438" s="95" t="s">
        <v>634</v>
      </c>
      <c r="EC438" s="95" t="s">
        <v>634</v>
      </c>
      <c r="ED438" s="95" t="s">
        <v>634</v>
      </c>
      <c r="EE438" s="95" t="s">
        <v>634</v>
      </c>
      <c r="EF438" s="95" t="s">
        <v>634</v>
      </c>
      <c r="EG438" s="95" t="s">
        <v>634</v>
      </c>
      <c r="EH438" s="95" t="s">
        <v>634</v>
      </c>
      <c r="EI438" s="95" t="s">
        <v>634</v>
      </c>
      <c r="EJ438" s="95" t="s">
        <v>634</v>
      </c>
      <c r="EK438" s="95" t="s">
        <v>634</v>
      </c>
      <c r="EL438" s="95" t="s">
        <v>634</v>
      </c>
      <c r="EM438" s="95" t="s">
        <v>634</v>
      </c>
      <c r="EN438" s="95" t="s">
        <v>634</v>
      </c>
      <c r="EO438" s="89" t="s">
        <v>634</v>
      </c>
      <c r="EP438" s="95" t="s">
        <v>634</v>
      </c>
      <c r="EQ438" s="95" t="s">
        <v>634</v>
      </c>
      <c r="ER438" s="95" t="s">
        <v>634</v>
      </c>
      <c r="ES438" s="95" t="s">
        <v>634</v>
      </c>
      <c r="ET438" s="95" t="s">
        <v>634</v>
      </c>
      <c r="EU438" s="95" t="s">
        <v>634</v>
      </c>
      <c r="EV438" s="95" t="s">
        <v>634</v>
      </c>
      <c r="EW438" s="95" t="s">
        <v>634</v>
      </c>
      <c r="EX438" s="95" t="s">
        <v>634</v>
      </c>
      <c r="EY438" s="95" t="s">
        <v>634</v>
      </c>
      <c r="EZ438" s="95" t="s">
        <v>634</v>
      </c>
      <c r="FA438" s="95" t="s">
        <v>634</v>
      </c>
    </row>
    <row r="439" spans="1:157" ht="16.5" x14ac:dyDescent="0.3">
      <c r="A439" s="87" t="s">
        <v>635</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7.25" thickBot="1" x14ac:dyDescent="0.35">
      <c r="A440" s="100" t="s">
        <v>636</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30.75" thickBot="1" x14ac:dyDescent="0.25">
      <c r="A441" s="165" t="s">
        <v>637</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35">
      <c r="A442" s="49" t="s">
        <v>657</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4.25" x14ac:dyDescent="0.3">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572</v>
      </c>
      <c r="BU443" s="57" t="s">
        <v>573</v>
      </c>
      <c r="BV443" s="57" t="s">
        <v>574</v>
      </c>
      <c r="BW443" s="57" t="s">
        <v>574</v>
      </c>
      <c r="BX443" s="57" t="s">
        <v>574</v>
      </c>
      <c r="BY443" s="57" t="s">
        <v>574</v>
      </c>
      <c r="BZ443" s="57" t="s">
        <v>574</v>
      </c>
      <c r="CA443" s="57" t="s">
        <v>575</v>
      </c>
      <c r="CB443" s="57" t="s">
        <v>576</v>
      </c>
      <c r="CC443" s="57" t="s">
        <v>576</v>
      </c>
      <c r="CD443" s="57" t="s">
        <v>576</v>
      </c>
      <c r="CE443" s="57" t="s">
        <v>576</v>
      </c>
      <c r="CF443" s="57" t="s">
        <v>576</v>
      </c>
      <c r="CG443" s="57" t="s">
        <v>576</v>
      </c>
      <c r="CH443" s="57" t="s">
        <v>576</v>
      </c>
      <c r="CI443" s="57" t="s">
        <v>575</v>
      </c>
      <c r="CJ443" s="57" t="s">
        <v>574</v>
      </c>
      <c r="CK443" s="57" t="s">
        <v>574</v>
      </c>
      <c r="CL443" s="57" t="s">
        <v>574</v>
      </c>
      <c r="CM443" s="57" t="s">
        <v>574</v>
      </c>
      <c r="CN443" s="57" t="s">
        <v>574</v>
      </c>
      <c r="CO443" s="57" t="s">
        <v>574</v>
      </c>
      <c r="CP443" s="57" t="s">
        <v>574</v>
      </c>
      <c r="CQ443" s="57" t="s">
        <v>574</v>
      </c>
      <c r="CR443" s="57" t="s">
        <v>574</v>
      </c>
      <c r="CS443" s="57" t="s">
        <v>574</v>
      </c>
      <c r="CT443" s="57" t="s">
        <v>574</v>
      </c>
      <c r="CU443" s="57" t="s">
        <v>576</v>
      </c>
      <c r="CV443" s="57" t="s">
        <v>576</v>
      </c>
      <c r="CW443" s="57" t="s">
        <v>576</v>
      </c>
      <c r="CX443" s="57" t="s">
        <v>576</v>
      </c>
      <c r="CY443" s="57" t="s">
        <v>576</v>
      </c>
      <c r="CZ443" s="57" t="s">
        <v>576</v>
      </c>
      <c r="DA443" s="57" t="s">
        <v>576</v>
      </c>
      <c r="DB443" s="57" t="s">
        <v>577</v>
      </c>
      <c r="DC443" s="57" t="s">
        <v>577</v>
      </c>
      <c r="DD443" s="57" t="s">
        <v>577</v>
      </c>
      <c r="DE443" s="57" t="s">
        <v>577</v>
      </c>
      <c r="DF443" s="57" t="s">
        <v>578</v>
      </c>
      <c r="DG443" s="57" t="s">
        <v>579</v>
      </c>
      <c r="DH443" s="57" t="s">
        <v>579</v>
      </c>
      <c r="DI443" s="57" t="s">
        <v>579</v>
      </c>
      <c r="DJ443" s="57" t="s">
        <v>579</v>
      </c>
      <c r="DK443" s="57" t="s">
        <v>579</v>
      </c>
      <c r="DL443" s="57" t="s">
        <v>579</v>
      </c>
      <c r="DM443" s="57" t="s">
        <v>579</v>
      </c>
      <c r="DN443" s="57" t="s">
        <v>579</v>
      </c>
      <c r="DO443" s="57" t="s">
        <v>579</v>
      </c>
      <c r="DP443" s="57" t="s">
        <v>579</v>
      </c>
      <c r="DQ443" s="57" t="s">
        <v>579</v>
      </c>
      <c r="DR443" s="57" t="s">
        <v>579</v>
      </c>
      <c r="DS443" s="57" t="s">
        <v>579</v>
      </c>
      <c r="DT443" s="57" t="s">
        <v>579</v>
      </c>
      <c r="DU443" s="57" t="s">
        <v>579</v>
      </c>
      <c r="DV443" s="57" t="s">
        <v>579</v>
      </c>
      <c r="DW443" s="57" t="s">
        <v>579</v>
      </c>
      <c r="DX443" s="57" t="s">
        <v>579</v>
      </c>
      <c r="DY443" s="57" t="s">
        <v>579</v>
      </c>
      <c r="DZ443" s="57" t="s">
        <v>579</v>
      </c>
      <c r="EA443" s="57" t="s">
        <v>579</v>
      </c>
      <c r="EB443" s="57" t="s">
        <v>579</v>
      </c>
      <c r="EC443" s="57" t="s">
        <v>579</v>
      </c>
      <c r="ED443" s="57" t="s">
        <v>579</v>
      </c>
      <c r="EE443" s="57" t="s">
        <v>579</v>
      </c>
      <c r="EF443" s="57" t="s">
        <v>579</v>
      </c>
      <c r="EG443" s="57" t="s">
        <v>579</v>
      </c>
      <c r="EH443" s="57" t="s">
        <v>579</v>
      </c>
      <c r="EI443" s="57" t="s">
        <v>579</v>
      </c>
      <c r="EJ443" s="57" t="s">
        <v>579</v>
      </c>
      <c r="EK443" s="57" t="s">
        <v>579</v>
      </c>
      <c r="EL443" s="57" t="s">
        <v>579</v>
      </c>
      <c r="EM443" s="57" t="s">
        <v>579</v>
      </c>
      <c r="EN443" s="57" t="s">
        <v>579</v>
      </c>
      <c r="EO443" s="57" t="s">
        <v>579</v>
      </c>
      <c r="EP443" s="57" t="s">
        <v>579</v>
      </c>
      <c r="EQ443" s="57" t="s">
        <v>579</v>
      </c>
      <c r="ER443" s="57" t="s">
        <v>579</v>
      </c>
      <c r="ES443" s="57" t="s">
        <v>579</v>
      </c>
      <c r="ET443" s="57" t="s">
        <v>579</v>
      </c>
      <c r="EU443" s="57" t="s">
        <v>579</v>
      </c>
      <c r="EV443" s="57" t="s">
        <v>575</v>
      </c>
      <c r="EW443" s="57" t="s">
        <v>575</v>
      </c>
      <c r="EX443" s="57" t="s">
        <v>580</v>
      </c>
      <c r="EY443" s="57" t="s">
        <v>575</v>
      </c>
      <c r="EZ443" s="57" t="s">
        <v>575</v>
      </c>
      <c r="FA443" s="57" t="s">
        <v>575</v>
      </c>
    </row>
    <row r="444" spans="1:157" ht="14.25" x14ac:dyDescent="0.3">
      <c r="A444" s="52"/>
      <c r="B444" s="53"/>
      <c r="C444" s="54"/>
      <c r="D444" s="54"/>
      <c r="E444" s="54"/>
      <c r="F444" s="54"/>
      <c r="G444" s="54"/>
      <c r="H444" s="186"/>
      <c r="I444" s="54"/>
      <c r="J444" s="54"/>
      <c r="K444" s="54"/>
      <c r="L444" s="54"/>
      <c r="M444" s="54"/>
      <c r="N444" s="54"/>
      <c r="O444" s="54"/>
      <c r="P444" s="54"/>
      <c r="Q444" s="53" t="s">
        <v>574</v>
      </c>
      <c r="R444" s="53" t="s">
        <v>574</v>
      </c>
      <c r="S444" s="53" t="s">
        <v>574</v>
      </c>
      <c r="T444" s="53" t="s">
        <v>574</v>
      </c>
      <c r="U444" s="53" t="s">
        <v>574</v>
      </c>
      <c r="V444" s="53" t="s">
        <v>574</v>
      </c>
      <c r="W444" s="53" t="s">
        <v>574</v>
      </c>
      <c r="X444" s="53" t="s">
        <v>574</v>
      </c>
      <c r="Y444" s="53" t="s">
        <v>574</v>
      </c>
      <c r="Z444" s="53" t="s">
        <v>574</v>
      </c>
      <c r="AA444" s="53" t="s">
        <v>574</v>
      </c>
      <c r="AB444" s="53" t="s">
        <v>574</v>
      </c>
      <c r="AC444" s="53" t="s">
        <v>574</v>
      </c>
      <c r="AD444" s="54" t="s">
        <v>574</v>
      </c>
      <c r="AE444" s="54" t="s">
        <v>574</v>
      </c>
      <c r="AF444" s="54" t="s">
        <v>574</v>
      </c>
      <c r="AG444" s="53" t="s">
        <v>574</v>
      </c>
      <c r="AH444" s="53" t="s">
        <v>574</v>
      </c>
      <c r="AI444" s="53" t="s">
        <v>574</v>
      </c>
      <c r="AJ444" s="53" t="s">
        <v>574</v>
      </c>
      <c r="AK444" s="54"/>
      <c r="AL444" s="54"/>
      <c r="AM444" s="54"/>
      <c r="AN444" s="54"/>
      <c r="AO444" s="54"/>
      <c r="AP444" s="54"/>
      <c r="AQ444" s="54"/>
      <c r="AR444" s="54"/>
      <c r="AS444" s="54"/>
      <c r="AT444" s="54"/>
      <c r="AU444" s="54"/>
      <c r="AV444" s="54"/>
      <c r="AW444" s="54"/>
      <c r="AX444" s="54"/>
      <c r="AY444" s="54"/>
      <c r="AZ444" s="53" t="s">
        <v>576</v>
      </c>
      <c r="BA444" s="55" t="s">
        <v>576</v>
      </c>
      <c r="BB444" s="55" t="s">
        <v>576</v>
      </c>
      <c r="BC444" s="55" t="s">
        <v>576</v>
      </c>
      <c r="BD444" s="55" t="s">
        <v>576</v>
      </c>
      <c r="BE444" s="55" t="s">
        <v>576</v>
      </c>
      <c r="BF444" s="53" t="s">
        <v>576</v>
      </c>
      <c r="BG444" s="55" t="s">
        <v>576</v>
      </c>
      <c r="BH444" s="55" t="s">
        <v>576</v>
      </c>
      <c r="BI444" s="55" t="s">
        <v>576</v>
      </c>
      <c r="BJ444" s="53" t="s">
        <v>576</v>
      </c>
      <c r="BK444" s="55" t="s">
        <v>576</v>
      </c>
      <c r="BL444" s="55" t="s">
        <v>576</v>
      </c>
      <c r="BM444" s="53" t="s">
        <v>576</v>
      </c>
      <c r="BN444" s="53" t="s">
        <v>576</v>
      </c>
      <c r="BO444" s="53" t="s">
        <v>576</v>
      </c>
      <c r="BP444" s="55" t="s">
        <v>576</v>
      </c>
      <c r="BQ444" s="55" t="s">
        <v>576</v>
      </c>
      <c r="BR444" s="55" t="s">
        <v>576</v>
      </c>
      <c r="BS444" s="58" t="s">
        <v>576</v>
      </c>
      <c r="BT444" s="54" t="s">
        <v>581</v>
      </c>
      <c r="BU444" s="59" t="s">
        <v>581</v>
      </c>
      <c r="BV444" s="59" t="s">
        <v>581</v>
      </c>
      <c r="BW444" s="59" t="s">
        <v>581</v>
      </c>
      <c r="BX444" s="59" t="s">
        <v>582</v>
      </c>
      <c r="BY444" s="59" t="s">
        <v>582</v>
      </c>
      <c r="BZ444" s="59" t="s">
        <v>583</v>
      </c>
      <c r="CA444" s="59" t="s">
        <v>584</v>
      </c>
      <c r="CB444" s="59" t="s">
        <v>581</v>
      </c>
      <c r="CC444" s="59" t="s">
        <v>581</v>
      </c>
      <c r="CD444" s="59" t="s">
        <v>581</v>
      </c>
      <c r="CE444" s="59" t="s">
        <v>581</v>
      </c>
      <c r="CF444" s="59" t="s">
        <v>582</v>
      </c>
      <c r="CG444" s="59" t="s">
        <v>582</v>
      </c>
      <c r="CH444" s="59" t="s">
        <v>583</v>
      </c>
      <c r="CI444" s="59" t="s">
        <v>577</v>
      </c>
      <c r="CJ444" s="59" t="s">
        <v>585</v>
      </c>
      <c r="CK444" s="59" t="s">
        <v>581</v>
      </c>
      <c r="CL444" s="59" t="s">
        <v>586</v>
      </c>
      <c r="CM444" s="59" t="s">
        <v>586</v>
      </c>
      <c r="CN444" s="59" t="s">
        <v>582</v>
      </c>
      <c r="CO444" s="59" t="s">
        <v>587</v>
      </c>
      <c r="CP444" s="59" t="s">
        <v>588</v>
      </c>
      <c r="CQ444" s="59" t="s">
        <v>589</v>
      </c>
      <c r="CR444" s="59" t="s">
        <v>590</v>
      </c>
      <c r="CS444" s="59" t="s">
        <v>591</v>
      </c>
      <c r="CT444" s="59" t="s">
        <v>592</v>
      </c>
      <c r="CU444" s="59" t="s">
        <v>585</v>
      </c>
      <c r="CV444" s="59" t="s">
        <v>581</v>
      </c>
      <c r="CW444" s="59" t="s">
        <v>586</v>
      </c>
      <c r="CX444" s="59" t="s">
        <v>586</v>
      </c>
      <c r="CY444" s="59" t="s">
        <v>582</v>
      </c>
      <c r="CZ444" s="59" t="s">
        <v>587</v>
      </c>
      <c r="DA444" s="59" t="s">
        <v>588</v>
      </c>
      <c r="DB444" s="59" t="s">
        <v>589</v>
      </c>
      <c r="DC444" s="59" t="s">
        <v>590</v>
      </c>
      <c r="DD444" s="59" t="s">
        <v>591</v>
      </c>
      <c r="DE444" s="59" t="s">
        <v>592</v>
      </c>
      <c r="DF444" s="59" t="s">
        <v>593</v>
      </c>
      <c r="DG444" s="59" t="s">
        <v>581</v>
      </c>
      <c r="DH444" s="59" t="s">
        <v>582</v>
      </c>
      <c r="DI444" s="59" t="s">
        <v>583</v>
      </c>
      <c r="DJ444" s="59" t="s">
        <v>594</v>
      </c>
      <c r="DK444" s="59" t="s">
        <v>581</v>
      </c>
      <c r="DL444" s="59" t="s">
        <v>581</v>
      </c>
      <c r="DM444" s="59" t="s">
        <v>581</v>
      </c>
      <c r="DN444" s="59" t="s">
        <v>581</v>
      </c>
      <c r="DO444" s="59" t="s">
        <v>582</v>
      </c>
      <c r="DP444" s="59" t="s">
        <v>582</v>
      </c>
      <c r="DQ444" s="59" t="s">
        <v>582</v>
      </c>
      <c r="DR444" s="59" t="s">
        <v>583</v>
      </c>
      <c r="DS444" s="59" t="s">
        <v>583</v>
      </c>
      <c r="DT444" s="59" t="s">
        <v>594</v>
      </c>
      <c r="DU444" s="59" t="s">
        <v>581</v>
      </c>
      <c r="DV444" s="59" t="s">
        <v>581</v>
      </c>
      <c r="DW444" s="59" t="s">
        <v>581</v>
      </c>
      <c r="DX444" s="59" t="s">
        <v>581</v>
      </c>
      <c r="DY444" s="59" t="s">
        <v>581</v>
      </c>
      <c r="DZ444" s="59" t="s">
        <v>581</v>
      </c>
      <c r="EA444" s="59" t="s">
        <v>581</v>
      </c>
      <c r="EB444" s="59" t="s">
        <v>581</v>
      </c>
      <c r="EC444" s="59" t="s">
        <v>581</v>
      </c>
      <c r="ED444" s="59" t="s">
        <v>581</v>
      </c>
      <c r="EE444" s="59" t="s">
        <v>582</v>
      </c>
      <c r="EF444" s="59" t="s">
        <v>582</v>
      </c>
      <c r="EG444" s="59" t="s">
        <v>582</v>
      </c>
      <c r="EH444" s="59" t="s">
        <v>582</v>
      </c>
      <c r="EI444" s="59" t="s">
        <v>582</v>
      </c>
      <c r="EJ444" s="59" t="s">
        <v>582</v>
      </c>
      <c r="EK444" s="59" t="s">
        <v>583</v>
      </c>
      <c r="EL444" s="59" t="s">
        <v>583</v>
      </c>
      <c r="EM444" s="59" t="s">
        <v>583</v>
      </c>
      <c r="EN444" s="59" t="s">
        <v>594</v>
      </c>
      <c r="EO444" s="59" t="s">
        <v>581</v>
      </c>
      <c r="EP444" s="59" t="s">
        <v>581</v>
      </c>
      <c r="EQ444" s="59" t="s">
        <v>581</v>
      </c>
      <c r="ER444" s="59" t="s">
        <v>581</v>
      </c>
      <c r="ES444" s="59" t="s">
        <v>582</v>
      </c>
      <c r="ET444" s="59" t="s">
        <v>582</v>
      </c>
      <c r="EU444" s="59" t="s">
        <v>583</v>
      </c>
      <c r="EV444" s="59" t="s">
        <v>595</v>
      </c>
      <c r="EW444" s="59" t="s">
        <v>595</v>
      </c>
      <c r="EX444" s="59" t="s">
        <v>593</v>
      </c>
      <c r="EY444" s="59" t="s">
        <v>596</v>
      </c>
      <c r="EZ444" s="59" t="s">
        <v>596</v>
      </c>
      <c r="FA444" s="59" t="s">
        <v>596</v>
      </c>
    </row>
    <row r="445" spans="1:157" ht="14.25" x14ac:dyDescent="0.3">
      <c r="A445" s="52"/>
      <c r="B445" s="53"/>
      <c r="C445" s="53"/>
      <c r="D445" s="53"/>
      <c r="E445" s="53"/>
      <c r="F445" s="53"/>
      <c r="G445" s="53" t="s">
        <v>574</v>
      </c>
      <c r="H445" s="185" t="s">
        <v>574</v>
      </c>
      <c r="I445" s="53" t="s">
        <v>574</v>
      </c>
      <c r="J445" s="53" t="s">
        <v>574</v>
      </c>
      <c r="K445" s="53" t="s">
        <v>574</v>
      </c>
      <c r="L445" s="54" t="s">
        <v>574</v>
      </c>
      <c r="M445" s="53" t="s">
        <v>574</v>
      </c>
      <c r="N445" s="53" t="s">
        <v>574</v>
      </c>
      <c r="O445" s="53" t="s">
        <v>574</v>
      </c>
      <c r="P445" s="53" t="s">
        <v>574</v>
      </c>
      <c r="Q445" s="53" t="s">
        <v>597</v>
      </c>
      <c r="R445" s="53" t="s">
        <v>597</v>
      </c>
      <c r="S445" s="53" t="s">
        <v>597</v>
      </c>
      <c r="T445" s="53" t="s">
        <v>597</v>
      </c>
      <c r="U445" s="53" t="s">
        <v>597</v>
      </c>
      <c r="V445" s="53" t="s">
        <v>597</v>
      </c>
      <c r="W445" s="53" t="s">
        <v>597</v>
      </c>
      <c r="X445" s="53" t="s">
        <v>597</v>
      </c>
      <c r="Y445" s="53" t="s">
        <v>597</v>
      </c>
      <c r="Z445" s="53" t="s">
        <v>597</v>
      </c>
      <c r="AA445" s="53" t="s">
        <v>598</v>
      </c>
      <c r="AB445" s="53" t="s">
        <v>598</v>
      </c>
      <c r="AC445" s="53" t="s">
        <v>598</v>
      </c>
      <c r="AD445" s="54" t="s">
        <v>598</v>
      </c>
      <c r="AE445" s="54" t="s">
        <v>598</v>
      </c>
      <c r="AF445" s="54" t="s">
        <v>598</v>
      </c>
      <c r="AG445" s="53" t="s">
        <v>599</v>
      </c>
      <c r="AH445" s="53" t="s">
        <v>599</v>
      </c>
      <c r="AI445" s="53" t="s">
        <v>599</v>
      </c>
      <c r="AJ445" s="53" t="s">
        <v>600</v>
      </c>
      <c r="AK445" s="53"/>
      <c r="AL445" s="54"/>
      <c r="AM445" s="54"/>
      <c r="AN445" s="54"/>
      <c r="AO445" s="54"/>
      <c r="AP445" s="55" t="s">
        <v>576</v>
      </c>
      <c r="AQ445" s="55" t="s">
        <v>576</v>
      </c>
      <c r="AR445" s="55" t="s">
        <v>576</v>
      </c>
      <c r="AS445" s="55" t="s">
        <v>576</v>
      </c>
      <c r="AT445" s="55" t="s">
        <v>576</v>
      </c>
      <c r="AU445" s="55" t="s">
        <v>576</v>
      </c>
      <c r="AV445" s="53" t="s">
        <v>576</v>
      </c>
      <c r="AW445" s="53" t="s">
        <v>576</v>
      </c>
      <c r="AX445" s="55" t="s">
        <v>576</v>
      </c>
      <c r="AY445" s="53" t="s">
        <v>576</v>
      </c>
      <c r="AZ445" s="53" t="s">
        <v>597</v>
      </c>
      <c r="BA445" s="53" t="s">
        <v>597</v>
      </c>
      <c r="BB445" s="53" t="s">
        <v>597</v>
      </c>
      <c r="BC445" s="53" t="s">
        <v>597</v>
      </c>
      <c r="BD445" s="53" t="s">
        <v>597</v>
      </c>
      <c r="BE445" s="53" t="s">
        <v>597</v>
      </c>
      <c r="BF445" s="53" t="s">
        <v>597</v>
      </c>
      <c r="BG445" s="53" t="s">
        <v>597</v>
      </c>
      <c r="BH445" s="53" t="s">
        <v>597</v>
      </c>
      <c r="BI445" s="53" t="s">
        <v>597</v>
      </c>
      <c r="BJ445" s="53" t="s">
        <v>598</v>
      </c>
      <c r="BK445" s="53" t="s">
        <v>598</v>
      </c>
      <c r="BL445" s="53" t="s">
        <v>598</v>
      </c>
      <c r="BM445" s="54" t="s">
        <v>598</v>
      </c>
      <c r="BN445" s="54" t="s">
        <v>598</v>
      </c>
      <c r="BO445" s="54" t="s">
        <v>598</v>
      </c>
      <c r="BP445" s="53" t="s">
        <v>599</v>
      </c>
      <c r="BQ445" s="53" t="s">
        <v>599</v>
      </c>
      <c r="BR445" s="53" t="s">
        <v>599</v>
      </c>
      <c r="BS445" s="60" t="s">
        <v>600</v>
      </c>
      <c r="BT445" s="53" t="s">
        <v>581</v>
      </c>
      <c r="BU445" s="59" t="s">
        <v>581</v>
      </c>
      <c r="BV445" s="59" t="s">
        <v>582</v>
      </c>
      <c r="BW445" s="59" t="s">
        <v>582</v>
      </c>
      <c r="BX445" s="59" t="s">
        <v>583</v>
      </c>
      <c r="BY445" s="59" t="s">
        <v>583</v>
      </c>
      <c r="BZ445" s="59" t="s">
        <v>583</v>
      </c>
      <c r="CA445" s="59" t="s">
        <v>601</v>
      </c>
      <c r="CB445" s="59" t="s">
        <v>581</v>
      </c>
      <c r="CC445" s="59" t="s">
        <v>581</v>
      </c>
      <c r="CD445" s="59" t="s">
        <v>582</v>
      </c>
      <c r="CE445" s="59" t="s">
        <v>582</v>
      </c>
      <c r="CF445" s="59" t="s">
        <v>583</v>
      </c>
      <c r="CG445" s="59" t="s">
        <v>583</v>
      </c>
      <c r="CH445" s="59" t="s">
        <v>583</v>
      </c>
      <c r="CI445" s="59" t="s">
        <v>601</v>
      </c>
      <c r="CJ445" s="59" t="s">
        <v>586</v>
      </c>
      <c r="CK445" s="59" t="s">
        <v>586</v>
      </c>
      <c r="CL445" s="59" t="s">
        <v>587</v>
      </c>
      <c r="CM445" s="59" t="s">
        <v>588</v>
      </c>
      <c r="CN445" s="59" t="s">
        <v>588</v>
      </c>
      <c r="CO445" s="59" t="s">
        <v>602</v>
      </c>
      <c r="CP445" s="59" t="s">
        <v>603</v>
      </c>
      <c r="CQ445" s="59" t="s">
        <v>604</v>
      </c>
      <c r="CR445" s="59" t="s">
        <v>604</v>
      </c>
      <c r="CS445" s="59" t="s">
        <v>604</v>
      </c>
      <c r="CT445" s="59" t="s">
        <v>604</v>
      </c>
      <c r="CU445" s="59" t="s">
        <v>586</v>
      </c>
      <c r="CV445" s="59" t="s">
        <v>586</v>
      </c>
      <c r="CW445" s="59" t="s">
        <v>587</v>
      </c>
      <c r="CX445" s="59" t="s">
        <v>588</v>
      </c>
      <c r="CY445" s="59" t="s">
        <v>588</v>
      </c>
      <c r="CZ445" s="59" t="s">
        <v>602</v>
      </c>
      <c r="DA445" s="59" t="s">
        <v>603</v>
      </c>
      <c r="DB445" s="59" t="s">
        <v>604</v>
      </c>
      <c r="DC445" s="59" t="s">
        <v>604</v>
      </c>
      <c r="DD445" s="59" t="s">
        <v>604</v>
      </c>
      <c r="DE445" s="59" t="s">
        <v>604</v>
      </c>
      <c r="DF445" s="59"/>
      <c r="DG445" s="59"/>
      <c r="DH445" s="59"/>
      <c r="DI445" s="59"/>
      <c r="DJ445" s="59"/>
      <c r="DK445" s="59" t="s">
        <v>581</v>
      </c>
      <c r="DL445" s="59" t="s">
        <v>582</v>
      </c>
      <c r="DM445" s="59" t="s">
        <v>583</v>
      </c>
      <c r="DN445" s="59" t="s">
        <v>594</v>
      </c>
      <c r="DO445" s="59" t="s">
        <v>582</v>
      </c>
      <c r="DP445" s="59" t="s">
        <v>583</v>
      </c>
      <c r="DQ445" s="59" t="s">
        <v>594</v>
      </c>
      <c r="DR445" s="59" t="s">
        <v>583</v>
      </c>
      <c r="DS445" s="59" t="s">
        <v>594</v>
      </c>
      <c r="DT445" s="59" t="s">
        <v>594</v>
      </c>
      <c r="DU445" s="59" t="s">
        <v>581</v>
      </c>
      <c r="DV445" s="59" t="s">
        <v>581</v>
      </c>
      <c r="DW445" s="59" t="s">
        <v>581</v>
      </c>
      <c r="DX445" s="59" t="s">
        <v>581</v>
      </c>
      <c r="DY445" s="59" t="s">
        <v>582</v>
      </c>
      <c r="DZ445" s="59" t="s">
        <v>582</v>
      </c>
      <c r="EA445" s="59" t="s">
        <v>582</v>
      </c>
      <c r="EB445" s="59" t="s">
        <v>583</v>
      </c>
      <c r="EC445" s="59" t="s">
        <v>583</v>
      </c>
      <c r="ED445" s="59" t="s">
        <v>594</v>
      </c>
      <c r="EE445" s="59" t="s">
        <v>582</v>
      </c>
      <c r="EF445" s="59" t="s">
        <v>582</v>
      </c>
      <c r="EG445" s="59" t="s">
        <v>582</v>
      </c>
      <c r="EH445" s="59" t="s">
        <v>583</v>
      </c>
      <c r="EI445" s="59" t="s">
        <v>583</v>
      </c>
      <c r="EJ445" s="59" t="s">
        <v>594</v>
      </c>
      <c r="EK445" s="59" t="s">
        <v>583</v>
      </c>
      <c r="EL445" s="59" t="s">
        <v>583</v>
      </c>
      <c r="EM445" s="59" t="s">
        <v>594</v>
      </c>
      <c r="EN445" s="59" t="s">
        <v>594</v>
      </c>
      <c r="EO445" s="59" t="s">
        <v>581</v>
      </c>
      <c r="EP445" s="59" t="s">
        <v>581</v>
      </c>
      <c r="EQ445" s="59" t="s">
        <v>582</v>
      </c>
      <c r="ER445" s="59" t="s">
        <v>582</v>
      </c>
      <c r="ES445" s="59" t="s">
        <v>583</v>
      </c>
      <c r="ET445" s="59" t="s">
        <v>583</v>
      </c>
      <c r="EU445" s="59" t="s">
        <v>583</v>
      </c>
      <c r="EV445" s="59" t="s">
        <v>601</v>
      </c>
      <c r="EW445" s="59" t="s">
        <v>605</v>
      </c>
      <c r="EX445" s="59"/>
      <c r="EY445" s="59" t="s">
        <v>606</v>
      </c>
      <c r="EZ445" s="59" t="s">
        <v>607</v>
      </c>
      <c r="FA445" s="59" t="s">
        <v>608</v>
      </c>
    </row>
    <row r="446" spans="1:157" ht="14.25" x14ac:dyDescent="0.3">
      <c r="A446" s="52"/>
      <c r="B446" s="53"/>
      <c r="C446" s="53" t="s">
        <v>574</v>
      </c>
      <c r="D446" s="53" t="s">
        <v>574</v>
      </c>
      <c r="E446" s="53" t="s">
        <v>609</v>
      </c>
      <c r="F446" s="53" t="s">
        <v>574</v>
      </c>
      <c r="G446" s="53" t="s">
        <v>597</v>
      </c>
      <c r="H446" s="185" t="s">
        <v>597</v>
      </c>
      <c r="I446" s="53" t="s">
        <v>597</v>
      </c>
      <c r="J446" s="53" t="s">
        <v>597</v>
      </c>
      <c r="K446" s="53" t="s">
        <v>598</v>
      </c>
      <c r="L446" s="54" t="s">
        <v>598</v>
      </c>
      <c r="M446" s="53" t="s">
        <v>598</v>
      </c>
      <c r="N446" s="53" t="s">
        <v>599</v>
      </c>
      <c r="O446" s="53" t="s">
        <v>599</v>
      </c>
      <c r="P446" s="53" t="s">
        <v>600</v>
      </c>
      <c r="Q446" s="53" t="s">
        <v>597</v>
      </c>
      <c r="R446" s="53" t="s">
        <v>597</v>
      </c>
      <c r="S446" s="53" t="s">
        <v>597</v>
      </c>
      <c r="T446" s="53" t="s">
        <v>597</v>
      </c>
      <c r="U446" s="53" t="s">
        <v>598</v>
      </c>
      <c r="V446" s="53" t="s">
        <v>598</v>
      </c>
      <c r="W446" s="53" t="s">
        <v>598</v>
      </c>
      <c r="X446" s="53" t="s">
        <v>599</v>
      </c>
      <c r="Y446" s="53" t="s">
        <v>599</v>
      </c>
      <c r="Z446" s="53" t="s">
        <v>600</v>
      </c>
      <c r="AA446" s="53" t="s">
        <v>598</v>
      </c>
      <c r="AB446" s="53" t="s">
        <v>598</v>
      </c>
      <c r="AC446" s="53" t="s">
        <v>598</v>
      </c>
      <c r="AD446" s="54" t="s">
        <v>599</v>
      </c>
      <c r="AE446" s="54" t="s">
        <v>599</v>
      </c>
      <c r="AF446" s="54" t="s">
        <v>600</v>
      </c>
      <c r="AG446" s="53" t="s">
        <v>599</v>
      </c>
      <c r="AH446" s="53" t="s">
        <v>599</v>
      </c>
      <c r="AI446" s="53" t="s">
        <v>600</v>
      </c>
      <c r="AJ446" s="53" t="s">
        <v>600</v>
      </c>
      <c r="AK446" s="53"/>
      <c r="AL446" s="55" t="s">
        <v>576</v>
      </c>
      <c r="AM446" s="55" t="s">
        <v>576</v>
      </c>
      <c r="AN446" s="53" t="s">
        <v>576</v>
      </c>
      <c r="AO446" s="55" t="s">
        <v>576</v>
      </c>
      <c r="AP446" s="53" t="s">
        <v>597</v>
      </c>
      <c r="AQ446" s="53" t="s">
        <v>597</v>
      </c>
      <c r="AR446" s="53" t="s">
        <v>597</v>
      </c>
      <c r="AS446" s="53" t="s">
        <v>597</v>
      </c>
      <c r="AT446" s="53" t="s">
        <v>598</v>
      </c>
      <c r="AU446" s="54" t="s">
        <v>598</v>
      </c>
      <c r="AV446" s="53" t="s">
        <v>598</v>
      </c>
      <c r="AW446" s="53" t="s">
        <v>599</v>
      </c>
      <c r="AX446" s="53" t="s">
        <v>599</v>
      </c>
      <c r="AY446" s="53" t="s">
        <v>600</v>
      </c>
      <c r="AZ446" s="53" t="s">
        <v>597</v>
      </c>
      <c r="BA446" s="53" t="s">
        <v>597</v>
      </c>
      <c r="BB446" s="53" t="s">
        <v>597</v>
      </c>
      <c r="BC446" s="53" t="s">
        <v>597</v>
      </c>
      <c r="BD446" s="53" t="s">
        <v>598</v>
      </c>
      <c r="BE446" s="53" t="s">
        <v>598</v>
      </c>
      <c r="BF446" s="53" t="s">
        <v>598</v>
      </c>
      <c r="BG446" s="53" t="s">
        <v>599</v>
      </c>
      <c r="BH446" s="53" t="s">
        <v>599</v>
      </c>
      <c r="BI446" s="53" t="s">
        <v>600</v>
      </c>
      <c r="BJ446" s="53" t="s">
        <v>598</v>
      </c>
      <c r="BK446" s="53" t="s">
        <v>598</v>
      </c>
      <c r="BL446" s="53" t="s">
        <v>598</v>
      </c>
      <c r="BM446" s="54" t="s">
        <v>599</v>
      </c>
      <c r="BN446" s="54" t="s">
        <v>599</v>
      </c>
      <c r="BO446" s="54" t="s">
        <v>600</v>
      </c>
      <c r="BP446" s="53" t="s">
        <v>599</v>
      </c>
      <c r="BQ446" s="53" t="s">
        <v>599</v>
      </c>
      <c r="BR446" s="53" t="s">
        <v>600</v>
      </c>
      <c r="BS446" s="60" t="s">
        <v>600</v>
      </c>
      <c r="BT446" s="53" t="s">
        <v>582</v>
      </c>
      <c r="BU446" s="59" t="s">
        <v>582</v>
      </c>
      <c r="BV446" s="59" t="s">
        <v>582</v>
      </c>
      <c r="BW446" s="59" t="s">
        <v>583</v>
      </c>
      <c r="BX446" s="59" t="s">
        <v>583</v>
      </c>
      <c r="BY446" s="59" t="s">
        <v>594</v>
      </c>
      <c r="BZ446" s="59" t="s">
        <v>594</v>
      </c>
      <c r="CA446" s="59" t="s">
        <v>604</v>
      </c>
      <c r="CB446" s="59" t="s">
        <v>582</v>
      </c>
      <c r="CC446" s="59" t="s">
        <v>582</v>
      </c>
      <c r="CD446" s="59" t="s">
        <v>582</v>
      </c>
      <c r="CE446" s="59" t="s">
        <v>583</v>
      </c>
      <c r="CF446" s="59" t="s">
        <v>583</v>
      </c>
      <c r="CG446" s="59" t="s">
        <v>594</v>
      </c>
      <c r="CH446" s="59" t="s">
        <v>594</v>
      </c>
      <c r="CI446" s="59" t="s">
        <v>604</v>
      </c>
      <c r="CJ446" s="59" t="s">
        <v>583</v>
      </c>
      <c r="CK446" s="59" t="s">
        <v>588</v>
      </c>
      <c r="CL446" s="59" t="s">
        <v>610</v>
      </c>
      <c r="CM446" s="59" t="s">
        <v>594</v>
      </c>
      <c r="CN446" s="59" t="s">
        <v>602</v>
      </c>
      <c r="CO446" s="59" t="s">
        <v>610</v>
      </c>
      <c r="CP446" s="59" t="s">
        <v>610</v>
      </c>
      <c r="CQ446" s="59" t="s">
        <v>611</v>
      </c>
      <c r="CR446" s="59" t="s">
        <v>611</v>
      </c>
      <c r="CS446" s="59" t="s">
        <v>611</v>
      </c>
      <c r="CT446" s="59" t="s">
        <v>612</v>
      </c>
      <c r="CU446" s="59" t="s">
        <v>583</v>
      </c>
      <c r="CV446" s="59" t="s">
        <v>588</v>
      </c>
      <c r="CW446" s="59" t="s">
        <v>610</v>
      </c>
      <c r="CX446" s="59" t="s">
        <v>594</v>
      </c>
      <c r="CY446" s="59" t="s">
        <v>602</v>
      </c>
      <c r="CZ446" s="59" t="s">
        <v>610</v>
      </c>
      <c r="DA446" s="59" t="s">
        <v>610</v>
      </c>
      <c r="DB446" s="59" t="s">
        <v>611</v>
      </c>
      <c r="DC446" s="59" t="s">
        <v>611</v>
      </c>
      <c r="DD446" s="59" t="s">
        <v>611</v>
      </c>
      <c r="DE446" s="59" t="s">
        <v>613</v>
      </c>
      <c r="DF446" s="59"/>
      <c r="DG446" s="59"/>
      <c r="DH446" s="59"/>
      <c r="DI446" s="59"/>
      <c r="DJ446" s="59"/>
      <c r="DK446" s="59"/>
      <c r="DL446" s="59"/>
      <c r="DM446" s="59"/>
      <c r="DN446" s="59"/>
      <c r="DO446" s="59"/>
      <c r="DP446" s="59"/>
      <c r="DQ446" s="59"/>
      <c r="DR446" s="59"/>
      <c r="DS446" s="59"/>
      <c r="DT446" s="59"/>
      <c r="DU446" s="59" t="s">
        <v>614</v>
      </c>
      <c r="DV446" s="59" t="s">
        <v>582</v>
      </c>
      <c r="DW446" s="59" t="s">
        <v>583</v>
      </c>
      <c r="DX446" s="59" t="s">
        <v>594</v>
      </c>
      <c r="DY446" s="59" t="s">
        <v>582</v>
      </c>
      <c r="DZ446" s="59" t="s">
        <v>583</v>
      </c>
      <c r="EA446" s="59" t="s">
        <v>594</v>
      </c>
      <c r="EB446" s="59" t="s">
        <v>583</v>
      </c>
      <c r="EC446" s="59" t="s">
        <v>594</v>
      </c>
      <c r="ED446" s="59" t="s">
        <v>594</v>
      </c>
      <c r="EE446" s="59" t="s">
        <v>582</v>
      </c>
      <c r="EF446" s="59" t="s">
        <v>583</v>
      </c>
      <c r="EG446" s="59" t="s">
        <v>594</v>
      </c>
      <c r="EH446" s="59" t="s">
        <v>583</v>
      </c>
      <c r="EI446" s="59" t="s">
        <v>594</v>
      </c>
      <c r="EJ446" s="59" t="s">
        <v>594</v>
      </c>
      <c r="EK446" s="59" t="s">
        <v>583</v>
      </c>
      <c r="EL446" s="59" t="s">
        <v>594</v>
      </c>
      <c r="EM446" s="59" t="s">
        <v>594</v>
      </c>
      <c r="EN446" s="59" t="s">
        <v>594</v>
      </c>
      <c r="EO446" s="59" t="s">
        <v>582</v>
      </c>
      <c r="EP446" s="59" t="s">
        <v>582</v>
      </c>
      <c r="EQ446" s="59" t="s">
        <v>582</v>
      </c>
      <c r="ER446" s="59" t="s">
        <v>583</v>
      </c>
      <c r="ES446" s="59" t="s">
        <v>583</v>
      </c>
      <c r="ET446" s="59" t="s">
        <v>594</v>
      </c>
      <c r="EU446" s="59" t="s">
        <v>594</v>
      </c>
      <c r="EV446" s="59" t="s">
        <v>604</v>
      </c>
      <c r="EW446" s="59" t="s">
        <v>604</v>
      </c>
      <c r="EX446" s="59"/>
      <c r="EY446" s="59" t="s">
        <v>604</v>
      </c>
      <c r="EZ446" s="59" t="s">
        <v>604</v>
      </c>
      <c r="FA446" s="59" t="s">
        <v>604</v>
      </c>
    </row>
    <row r="447" spans="1:157" ht="15" thickBot="1" x14ac:dyDescent="0.35">
      <c r="A447" s="61" t="s">
        <v>615</v>
      </c>
      <c r="B447" s="62" t="s">
        <v>572</v>
      </c>
      <c r="C447" s="62" t="s">
        <v>581</v>
      </c>
      <c r="D447" s="62" t="s">
        <v>616</v>
      </c>
      <c r="E447" s="62" t="s">
        <v>617</v>
      </c>
      <c r="F447" s="62" t="s">
        <v>618</v>
      </c>
      <c r="G447" s="62" t="s">
        <v>581</v>
      </c>
      <c r="H447" s="187" t="s">
        <v>616</v>
      </c>
      <c r="I447" s="62" t="s">
        <v>617</v>
      </c>
      <c r="J447" s="62" t="s">
        <v>618</v>
      </c>
      <c r="K447" s="62" t="s">
        <v>616</v>
      </c>
      <c r="L447" s="63" t="s">
        <v>617</v>
      </c>
      <c r="M447" s="62" t="s">
        <v>618</v>
      </c>
      <c r="N447" s="62" t="s">
        <v>617</v>
      </c>
      <c r="O447" s="62" t="s">
        <v>618</v>
      </c>
      <c r="P447" s="62" t="s">
        <v>618</v>
      </c>
      <c r="Q447" s="62" t="s">
        <v>597</v>
      </c>
      <c r="R447" s="62" t="s">
        <v>616</v>
      </c>
      <c r="S447" s="62" t="s">
        <v>599</v>
      </c>
      <c r="T447" s="62" t="s">
        <v>618</v>
      </c>
      <c r="U447" s="62" t="s">
        <v>616</v>
      </c>
      <c r="V447" s="62" t="s">
        <v>617</v>
      </c>
      <c r="W447" s="62" t="s">
        <v>618</v>
      </c>
      <c r="X447" s="62" t="s">
        <v>617</v>
      </c>
      <c r="Y447" s="62" t="s">
        <v>618</v>
      </c>
      <c r="Z447" s="62" t="s">
        <v>618</v>
      </c>
      <c r="AA447" s="62" t="s">
        <v>616</v>
      </c>
      <c r="AB447" s="62" t="s">
        <v>617</v>
      </c>
      <c r="AC447" s="62" t="s">
        <v>618</v>
      </c>
      <c r="AD447" s="63" t="s">
        <v>617</v>
      </c>
      <c r="AE447" s="63" t="s">
        <v>618</v>
      </c>
      <c r="AF447" s="63" t="s">
        <v>618</v>
      </c>
      <c r="AG447" s="62" t="s">
        <v>617</v>
      </c>
      <c r="AH447" s="62" t="s">
        <v>618</v>
      </c>
      <c r="AI447" s="62" t="s">
        <v>618</v>
      </c>
      <c r="AJ447" s="62" t="s">
        <v>618</v>
      </c>
      <c r="AK447" s="64" t="s">
        <v>619</v>
      </c>
      <c r="AL447" s="62" t="s">
        <v>581</v>
      </c>
      <c r="AM447" s="62" t="s">
        <v>616</v>
      </c>
      <c r="AN447" s="62" t="s">
        <v>617</v>
      </c>
      <c r="AO447" s="62" t="s">
        <v>618</v>
      </c>
      <c r="AP447" s="62" t="s">
        <v>581</v>
      </c>
      <c r="AQ447" s="62" t="s">
        <v>616</v>
      </c>
      <c r="AR447" s="62" t="s">
        <v>617</v>
      </c>
      <c r="AS447" s="62" t="s">
        <v>618</v>
      </c>
      <c r="AT447" s="62" t="s">
        <v>616</v>
      </c>
      <c r="AU447" s="63" t="s">
        <v>617</v>
      </c>
      <c r="AV447" s="62" t="s">
        <v>618</v>
      </c>
      <c r="AW447" s="62" t="s">
        <v>617</v>
      </c>
      <c r="AX447" s="62" t="s">
        <v>618</v>
      </c>
      <c r="AY447" s="62" t="s">
        <v>618</v>
      </c>
      <c r="AZ447" s="62" t="s">
        <v>581</v>
      </c>
      <c r="BA447" s="62" t="s">
        <v>616</v>
      </c>
      <c r="BB447" s="62" t="s">
        <v>617</v>
      </c>
      <c r="BC447" s="62" t="s">
        <v>618</v>
      </c>
      <c r="BD447" s="62" t="s">
        <v>616</v>
      </c>
      <c r="BE447" s="62" t="s">
        <v>620</v>
      </c>
      <c r="BF447" s="62" t="s">
        <v>618</v>
      </c>
      <c r="BG447" s="62" t="s">
        <v>617</v>
      </c>
      <c r="BH447" s="62" t="s">
        <v>618</v>
      </c>
      <c r="BI447" s="62" t="s">
        <v>618</v>
      </c>
      <c r="BJ447" s="62" t="s">
        <v>616</v>
      </c>
      <c r="BK447" s="62" t="s">
        <v>617</v>
      </c>
      <c r="BL447" s="62" t="s">
        <v>618</v>
      </c>
      <c r="BM447" s="63" t="s">
        <v>617</v>
      </c>
      <c r="BN447" s="63" t="s">
        <v>618</v>
      </c>
      <c r="BO447" s="63" t="s">
        <v>618</v>
      </c>
      <c r="BP447" s="62" t="s">
        <v>617</v>
      </c>
      <c r="BQ447" s="62" t="s">
        <v>618</v>
      </c>
      <c r="BR447" s="62" t="s">
        <v>618</v>
      </c>
      <c r="BS447" s="65" t="s">
        <v>618</v>
      </c>
      <c r="BT447" s="62" t="s">
        <v>582</v>
      </c>
      <c r="BU447" s="66" t="s">
        <v>583</v>
      </c>
      <c r="BV447" s="66" t="s">
        <v>583</v>
      </c>
      <c r="BW447" s="66" t="s">
        <v>583</v>
      </c>
      <c r="BX447" s="66" t="s">
        <v>594</v>
      </c>
      <c r="BY447" s="66" t="s">
        <v>594</v>
      </c>
      <c r="BZ447" s="66" t="s">
        <v>594</v>
      </c>
      <c r="CA447" s="66" t="s">
        <v>611</v>
      </c>
      <c r="CB447" s="66" t="s">
        <v>582</v>
      </c>
      <c r="CC447" s="66" t="s">
        <v>583</v>
      </c>
      <c r="CD447" s="66" t="s">
        <v>583</v>
      </c>
      <c r="CE447" s="66" t="s">
        <v>583</v>
      </c>
      <c r="CF447" s="66" t="s">
        <v>594</v>
      </c>
      <c r="CG447" s="66" t="s">
        <v>594</v>
      </c>
      <c r="CH447" s="66" t="s">
        <v>594</v>
      </c>
      <c r="CI447" s="66" t="s">
        <v>611</v>
      </c>
      <c r="CJ447" s="66" t="s">
        <v>610</v>
      </c>
      <c r="CK447" s="66" t="s">
        <v>610</v>
      </c>
      <c r="CL447" s="66" t="s">
        <v>610</v>
      </c>
      <c r="CM447" s="66" t="s">
        <v>610</v>
      </c>
      <c r="CN447" s="66" t="s">
        <v>610</v>
      </c>
      <c r="CO447" s="66" t="s">
        <v>610</v>
      </c>
      <c r="CP447" s="66" t="s">
        <v>610</v>
      </c>
      <c r="CQ447" s="66"/>
      <c r="CR447" s="66"/>
      <c r="CS447" s="66"/>
      <c r="CT447" s="66"/>
      <c r="CU447" s="66" t="s">
        <v>610</v>
      </c>
      <c r="CV447" s="66" t="s">
        <v>610</v>
      </c>
      <c r="CW447" s="66" t="s">
        <v>610</v>
      </c>
      <c r="CX447" s="66" t="s">
        <v>610</v>
      </c>
      <c r="CY447" s="66" t="s">
        <v>610</v>
      </c>
      <c r="CZ447" s="66" t="s">
        <v>610</v>
      </c>
      <c r="DA447" s="66" t="s">
        <v>610</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582</v>
      </c>
      <c r="EP447" s="66" t="s">
        <v>583</v>
      </c>
      <c r="EQ447" s="66" t="s">
        <v>583</v>
      </c>
      <c r="ER447" s="66" t="s">
        <v>583</v>
      </c>
      <c r="ES447" s="66" t="s">
        <v>594</v>
      </c>
      <c r="ET447" s="66" t="s">
        <v>594</v>
      </c>
      <c r="EU447" s="66" t="s">
        <v>594</v>
      </c>
      <c r="EV447" s="66" t="s">
        <v>611</v>
      </c>
      <c r="EW447" s="66" t="s">
        <v>612</v>
      </c>
      <c r="EX447" s="66"/>
      <c r="EY447" s="66" t="s">
        <v>611</v>
      </c>
      <c r="EZ447" s="66" t="s">
        <v>611</v>
      </c>
      <c r="FA447" s="66" t="s">
        <v>612</v>
      </c>
    </row>
    <row r="448" spans="1:157" ht="16.5" x14ac:dyDescent="0.3">
      <c r="A448" s="67" t="s">
        <v>621</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6.5" x14ac:dyDescent="0.3">
      <c r="A449" s="171" t="s">
        <v>622</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6.5" x14ac:dyDescent="0.3">
      <c r="A450" s="171" t="s">
        <v>623</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6.5" x14ac:dyDescent="0.3">
      <c r="A451" s="171" t="s">
        <v>624</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6.5" x14ac:dyDescent="0.3">
      <c r="A452" s="171" t="s">
        <v>625</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6.5" x14ac:dyDescent="0.3">
      <c r="A453" s="171" t="s">
        <v>626</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6.5" x14ac:dyDescent="0.3">
      <c r="A454" s="171" t="s">
        <v>627</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6.5" x14ac:dyDescent="0.3">
      <c r="A455" s="176" t="s">
        <v>628</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6.5" x14ac:dyDescent="0.3">
      <c r="A456" s="176" t="s">
        <v>629</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6.5" x14ac:dyDescent="0.3">
      <c r="A457" s="177" t="s">
        <v>630</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
      <c r="A458" s="83" t="s">
        <v>631</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6.5" x14ac:dyDescent="0.3">
      <c r="A459" s="87" t="s">
        <v>632</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7.2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633</v>
      </c>
      <c r="AL460" s="95" t="s">
        <v>633</v>
      </c>
      <c r="AM460" s="95" t="s">
        <v>633</v>
      </c>
      <c r="AN460" s="95" t="s">
        <v>633</v>
      </c>
      <c r="AO460" s="95" t="s">
        <v>633</v>
      </c>
      <c r="AP460" s="95" t="s">
        <v>633</v>
      </c>
      <c r="AQ460" s="95" t="s">
        <v>633</v>
      </c>
      <c r="AR460" s="95" t="s">
        <v>633</v>
      </c>
      <c r="AS460" s="95" t="s">
        <v>633</v>
      </c>
      <c r="AT460" s="95" t="s">
        <v>633</v>
      </c>
      <c r="AU460" s="95" t="s">
        <v>633</v>
      </c>
      <c r="AV460" s="95" t="s">
        <v>633</v>
      </c>
      <c r="AW460" s="95" t="s">
        <v>633</v>
      </c>
      <c r="AX460" s="95" t="s">
        <v>633</v>
      </c>
      <c r="AY460" s="95" t="s">
        <v>633</v>
      </c>
      <c r="AZ460" s="95" t="s">
        <v>633</v>
      </c>
      <c r="BA460" s="95" t="s">
        <v>633</v>
      </c>
      <c r="BB460" s="95" t="s">
        <v>633</v>
      </c>
      <c r="BC460" s="95" t="s">
        <v>633</v>
      </c>
      <c r="BD460" s="95" t="s">
        <v>633</v>
      </c>
      <c r="BE460" s="95" t="s">
        <v>633</v>
      </c>
      <c r="BF460" s="95" t="s">
        <v>633</v>
      </c>
      <c r="BG460" s="95" t="s">
        <v>633</v>
      </c>
      <c r="BH460" s="95" t="s">
        <v>633</v>
      </c>
      <c r="BI460" s="95" t="s">
        <v>633</v>
      </c>
      <c r="BJ460" s="95" t="s">
        <v>633</v>
      </c>
      <c r="BK460" s="95" t="s">
        <v>633</v>
      </c>
      <c r="BL460" s="95" t="s">
        <v>633</v>
      </c>
      <c r="BM460" s="95" t="s">
        <v>633</v>
      </c>
      <c r="BN460" s="95" t="s">
        <v>633</v>
      </c>
      <c r="BO460" s="95" t="s">
        <v>633</v>
      </c>
      <c r="BP460" s="95" t="s">
        <v>633</v>
      </c>
      <c r="BQ460" s="95" t="s">
        <v>633</v>
      </c>
      <c r="BR460" s="95" t="s">
        <v>633</v>
      </c>
      <c r="BS460" s="95" t="s">
        <v>633</v>
      </c>
      <c r="BT460" s="89"/>
      <c r="BU460" s="89"/>
      <c r="BV460" s="89"/>
      <c r="BW460" s="89"/>
      <c r="BX460" s="89"/>
      <c r="BY460" s="94"/>
      <c r="BZ460" s="95"/>
      <c r="CA460" s="95"/>
      <c r="CB460" s="95" t="s">
        <v>633</v>
      </c>
      <c r="CC460" s="95" t="s">
        <v>633</v>
      </c>
      <c r="CD460" s="95" t="s">
        <v>633</v>
      </c>
      <c r="CE460" s="95" t="s">
        <v>633</v>
      </c>
      <c r="CF460" s="95" t="s">
        <v>633</v>
      </c>
      <c r="CG460" s="95" t="s">
        <v>633</v>
      </c>
      <c r="CH460" s="95" t="s">
        <v>633</v>
      </c>
      <c r="CI460" s="95" t="s">
        <v>633</v>
      </c>
      <c r="CJ460" s="95"/>
      <c r="CK460" s="95"/>
      <c r="CL460" s="95"/>
      <c r="CM460" s="95"/>
      <c r="CN460" s="95"/>
      <c r="CO460" s="95"/>
      <c r="CP460" s="95"/>
      <c r="CQ460" s="95"/>
      <c r="CR460" s="95"/>
      <c r="CS460" s="95"/>
      <c r="CT460" s="95"/>
      <c r="CU460" s="95" t="s">
        <v>634</v>
      </c>
      <c r="CV460" s="95" t="s">
        <v>634</v>
      </c>
      <c r="CW460" s="95" t="s">
        <v>634</v>
      </c>
      <c r="CX460" s="95" t="s">
        <v>634</v>
      </c>
      <c r="CY460" s="95" t="s">
        <v>634</v>
      </c>
      <c r="CZ460" s="95" t="s">
        <v>634</v>
      </c>
      <c r="DA460" s="95" t="s">
        <v>634</v>
      </c>
      <c r="DB460" s="95" t="s">
        <v>634</v>
      </c>
      <c r="DC460" s="95" t="s">
        <v>634</v>
      </c>
      <c r="DD460" s="95" t="s">
        <v>634</v>
      </c>
      <c r="DE460" s="95" t="s">
        <v>634</v>
      </c>
      <c r="DF460" s="95" t="s">
        <v>634</v>
      </c>
      <c r="DG460" s="95" t="s">
        <v>634</v>
      </c>
      <c r="DH460" s="95" t="s">
        <v>634</v>
      </c>
      <c r="DI460" s="95" t="s">
        <v>634</v>
      </c>
      <c r="DJ460" s="95" t="s">
        <v>634</v>
      </c>
      <c r="DK460" s="95" t="s">
        <v>634</v>
      </c>
      <c r="DL460" s="95" t="s">
        <v>634</v>
      </c>
      <c r="DM460" s="95" t="s">
        <v>634</v>
      </c>
      <c r="DN460" s="95" t="s">
        <v>634</v>
      </c>
      <c r="DO460" s="95" t="s">
        <v>634</v>
      </c>
      <c r="DP460" s="95" t="s">
        <v>634</v>
      </c>
      <c r="DQ460" s="95" t="s">
        <v>634</v>
      </c>
      <c r="DR460" s="95" t="s">
        <v>634</v>
      </c>
      <c r="DS460" s="95" t="s">
        <v>634</v>
      </c>
      <c r="DT460" s="95" t="s">
        <v>634</v>
      </c>
      <c r="DU460" s="95" t="s">
        <v>634</v>
      </c>
      <c r="DV460" s="95" t="s">
        <v>634</v>
      </c>
      <c r="DW460" s="95" t="s">
        <v>634</v>
      </c>
      <c r="DX460" s="95" t="s">
        <v>634</v>
      </c>
      <c r="DY460" s="95" t="s">
        <v>634</v>
      </c>
      <c r="DZ460" s="95" t="s">
        <v>634</v>
      </c>
      <c r="EA460" s="95" t="s">
        <v>634</v>
      </c>
      <c r="EB460" s="95" t="s">
        <v>634</v>
      </c>
      <c r="EC460" s="95" t="s">
        <v>634</v>
      </c>
      <c r="ED460" s="95" t="s">
        <v>634</v>
      </c>
      <c r="EE460" s="95" t="s">
        <v>634</v>
      </c>
      <c r="EF460" s="95" t="s">
        <v>634</v>
      </c>
      <c r="EG460" s="95" t="s">
        <v>634</v>
      </c>
      <c r="EH460" s="95" t="s">
        <v>634</v>
      </c>
      <c r="EI460" s="95" t="s">
        <v>634</v>
      </c>
      <c r="EJ460" s="95" t="s">
        <v>634</v>
      </c>
      <c r="EK460" s="95" t="s">
        <v>634</v>
      </c>
      <c r="EL460" s="95" t="s">
        <v>634</v>
      </c>
      <c r="EM460" s="95" t="s">
        <v>634</v>
      </c>
      <c r="EN460" s="95" t="s">
        <v>634</v>
      </c>
      <c r="EO460" s="89" t="s">
        <v>634</v>
      </c>
      <c r="EP460" s="95" t="s">
        <v>634</v>
      </c>
      <c r="EQ460" s="95" t="s">
        <v>634</v>
      </c>
      <c r="ER460" s="95" t="s">
        <v>634</v>
      </c>
      <c r="ES460" s="95" t="s">
        <v>634</v>
      </c>
      <c r="ET460" s="95" t="s">
        <v>634</v>
      </c>
      <c r="EU460" s="95" t="s">
        <v>634</v>
      </c>
      <c r="EV460" s="95" t="s">
        <v>634</v>
      </c>
      <c r="EW460" s="95" t="s">
        <v>634</v>
      </c>
      <c r="EX460" s="95" t="s">
        <v>634</v>
      </c>
      <c r="EY460" s="95" t="s">
        <v>634</v>
      </c>
      <c r="EZ460" s="95" t="s">
        <v>634</v>
      </c>
      <c r="FA460" s="95" t="s">
        <v>634</v>
      </c>
    </row>
    <row r="461" spans="1:157" ht="16.5" x14ac:dyDescent="0.3">
      <c r="A461" s="87" t="s">
        <v>635</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7.25" thickBot="1" x14ac:dyDescent="0.35">
      <c r="A462" s="100" t="s">
        <v>636</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30.75" thickBot="1" x14ac:dyDescent="0.25">
      <c r="A463" s="165" t="s">
        <v>637</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35">
      <c r="A464" s="49" t="s">
        <v>658</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4.25" x14ac:dyDescent="0.3">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572</v>
      </c>
      <c r="BU465" s="57" t="s">
        <v>573</v>
      </c>
      <c r="BV465" s="57" t="s">
        <v>574</v>
      </c>
      <c r="BW465" s="57" t="s">
        <v>574</v>
      </c>
      <c r="BX465" s="57" t="s">
        <v>574</v>
      </c>
      <c r="BY465" s="57" t="s">
        <v>574</v>
      </c>
      <c r="BZ465" s="57" t="s">
        <v>574</v>
      </c>
      <c r="CA465" s="57" t="s">
        <v>575</v>
      </c>
      <c r="CB465" s="57" t="s">
        <v>576</v>
      </c>
      <c r="CC465" s="57" t="s">
        <v>576</v>
      </c>
      <c r="CD465" s="57" t="s">
        <v>576</v>
      </c>
      <c r="CE465" s="57" t="s">
        <v>576</v>
      </c>
      <c r="CF465" s="57" t="s">
        <v>576</v>
      </c>
      <c r="CG465" s="57" t="s">
        <v>576</v>
      </c>
      <c r="CH465" s="57" t="s">
        <v>576</v>
      </c>
      <c r="CI465" s="57" t="s">
        <v>575</v>
      </c>
      <c r="CJ465" s="57" t="s">
        <v>574</v>
      </c>
      <c r="CK465" s="57" t="s">
        <v>574</v>
      </c>
      <c r="CL465" s="57" t="s">
        <v>574</v>
      </c>
      <c r="CM465" s="57" t="s">
        <v>574</v>
      </c>
      <c r="CN465" s="57" t="s">
        <v>574</v>
      </c>
      <c r="CO465" s="57" t="s">
        <v>574</v>
      </c>
      <c r="CP465" s="57" t="s">
        <v>574</v>
      </c>
      <c r="CQ465" s="57" t="s">
        <v>574</v>
      </c>
      <c r="CR465" s="57" t="s">
        <v>574</v>
      </c>
      <c r="CS465" s="57" t="s">
        <v>574</v>
      </c>
      <c r="CT465" s="57" t="s">
        <v>574</v>
      </c>
      <c r="CU465" s="57" t="s">
        <v>576</v>
      </c>
      <c r="CV465" s="57" t="s">
        <v>576</v>
      </c>
      <c r="CW465" s="57" t="s">
        <v>576</v>
      </c>
      <c r="CX465" s="57" t="s">
        <v>576</v>
      </c>
      <c r="CY465" s="57" t="s">
        <v>576</v>
      </c>
      <c r="CZ465" s="57" t="s">
        <v>576</v>
      </c>
      <c r="DA465" s="57" t="s">
        <v>576</v>
      </c>
      <c r="DB465" s="57" t="s">
        <v>577</v>
      </c>
      <c r="DC465" s="57" t="s">
        <v>577</v>
      </c>
      <c r="DD465" s="57" t="s">
        <v>577</v>
      </c>
      <c r="DE465" s="57" t="s">
        <v>577</v>
      </c>
      <c r="DF465" s="57" t="s">
        <v>578</v>
      </c>
      <c r="DG465" s="57" t="s">
        <v>579</v>
      </c>
      <c r="DH465" s="57" t="s">
        <v>579</v>
      </c>
      <c r="DI465" s="57" t="s">
        <v>579</v>
      </c>
      <c r="DJ465" s="57" t="s">
        <v>579</v>
      </c>
      <c r="DK465" s="57" t="s">
        <v>579</v>
      </c>
      <c r="DL465" s="57" t="s">
        <v>579</v>
      </c>
      <c r="DM465" s="57" t="s">
        <v>579</v>
      </c>
      <c r="DN465" s="57" t="s">
        <v>579</v>
      </c>
      <c r="DO465" s="57" t="s">
        <v>579</v>
      </c>
      <c r="DP465" s="57" t="s">
        <v>579</v>
      </c>
      <c r="DQ465" s="57" t="s">
        <v>579</v>
      </c>
      <c r="DR465" s="57" t="s">
        <v>579</v>
      </c>
      <c r="DS465" s="57" t="s">
        <v>579</v>
      </c>
      <c r="DT465" s="57" t="s">
        <v>579</v>
      </c>
      <c r="DU465" s="57" t="s">
        <v>579</v>
      </c>
      <c r="DV465" s="57" t="s">
        <v>579</v>
      </c>
      <c r="DW465" s="57" t="s">
        <v>579</v>
      </c>
      <c r="DX465" s="57" t="s">
        <v>579</v>
      </c>
      <c r="DY465" s="57" t="s">
        <v>579</v>
      </c>
      <c r="DZ465" s="57" t="s">
        <v>579</v>
      </c>
      <c r="EA465" s="57" t="s">
        <v>579</v>
      </c>
      <c r="EB465" s="57" t="s">
        <v>579</v>
      </c>
      <c r="EC465" s="57" t="s">
        <v>579</v>
      </c>
      <c r="ED465" s="57" t="s">
        <v>579</v>
      </c>
      <c r="EE465" s="57" t="s">
        <v>579</v>
      </c>
      <c r="EF465" s="57" t="s">
        <v>579</v>
      </c>
      <c r="EG465" s="57" t="s">
        <v>579</v>
      </c>
      <c r="EH465" s="57" t="s">
        <v>579</v>
      </c>
      <c r="EI465" s="57" t="s">
        <v>579</v>
      </c>
      <c r="EJ465" s="57" t="s">
        <v>579</v>
      </c>
      <c r="EK465" s="57" t="s">
        <v>579</v>
      </c>
      <c r="EL465" s="57" t="s">
        <v>579</v>
      </c>
      <c r="EM465" s="57" t="s">
        <v>579</v>
      </c>
      <c r="EN465" s="57" t="s">
        <v>579</v>
      </c>
      <c r="EO465" s="57" t="s">
        <v>579</v>
      </c>
      <c r="EP465" s="57" t="s">
        <v>579</v>
      </c>
      <c r="EQ465" s="57" t="s">
        <v>579</v>
      </c>
      <c r="ER465" s="57" t="s">
        <v>579</v>
      </c>
      <c r="ES465" s="57" t="s">
        <v>579</v>
      </c>
      <c r="ET465" s="57" t="s">
        <v>579</v>
      </c>
      <c r="EU465" s="57" t="s">
        <v>579</v>
      </c>
      <c r="EV465" s="57" t="s">
        <v>575</v>
      </c>
      <c r="EW465" s="57" t="s">
        <v>575</v>
      </c>
      <c r="EX465" s="57" t="s">
        <v>580</v>
      </c>
      <c r="EY465" s="57" t="s">
        <v>575</v>
      </c>
      <c r="EZ465" s="57" t="s">
        <v>575</v>
      </c>
      <c r="FA465" s="57" t="s">
        <v>575</v>
      </c>
    </row>
    <row r="466" spans="1:157" ht="14.25" x14ac:dyDescent="0.3">
      <c r="A466" s="52"/>
      <c r="B466" s="53"/>
      <c r="C466" s="54"/>
      <c r="D466" s="54"/>
      <c r="E466" s="54"/>
      <c r="F466" s="54"/>
      <c r="G466" s="54"/>
      <c r="H466" s="186"/>
      <c r="I466" s="54"/>
      <c r="J466" s="54"/>
      <c r="K466" s="54"/>
      <c r="L466" s="54"/>
      <c r="M466" s="54"/>
      <c r="N466" s="54"/>
      <c r="O466" s="54"/>
      <c r="P466" s="54"/>
      <c r="Q466" s="53" t="s">
        <v>574</v>
      </c>
      <c r="R466" s="53" t="s">
        <v>574</v>
      </c>
      <c r="S466" s="53" t="s">
        <v>574</v>
      </c>
      <c r="T466" s="53" t="s">
        <v>574</v>
      </c>
      <c r="U466" s="53" t="s">
        <v>574</v>
      </c>
      <c r="V466" s="53" t="s">
        <v>574</v>
      </c>
      <c r="W466" s="53" t="s">
        <v>574</v>
      </c>
      <c r="X466" s="53" t="s">
        <v>574</v>
      </c>
      <c r="Y466" s="53" t="s">
        <v>574</v>
      </c>
      <c r="Z466" s="53" t="s">
        <v>574</v>
      </c>
      <c r="AA466" s="53" t="s">
        <v>574</v>
      </c>
      <c r="AB466" s="53" t="s">
        <v>574</v>
      </c>
      <c r="AC466" s="53" t="s">
        <v>574</v>
      </c>
      <c r="AD466" s="54" t="s">
        <v>574</v>
      </c>
      <c r="AE466" s="54" t="s">
        <v>574</v>
      </c>
      <c r="AF466" s="54" t="s">
        <v>574</v>
      </c>
      <c r="AG466" s="53" t="s">
        <v>574</v>
      </c>
      <c r="AH466" s="53" t="s">
        <v>574</v>
      </c>
      <c r="AI466" s="53" t="s">
        <v>574</v>
      </c>
      <c r="AJ466" s="53" t="s">
        <v>574</v>
      </c>
      <c r="AK466" s="54"/>
      <c r="AL466" s="54"/>
      <c r="AM466" s="54"/>
      <c r="AN466" s="54"/>
      <c r="AO466" s="54"/>
      <c r="AP466" s="54"/>
      <c r="AQ466" s="54"/>
      <c r="AR466" s="54"/>
      <c r="AS466" s="54"/>
      <c r="AT466" s="54"/>
      <c r="AU466" s="54"/>
      <c r="AV466" s="54"/>
      <c r="AW466" s="54"/>
      <c r="AX466" s="54"/>
      <c r="AY466" s="54"/>
      <c r="AZ466" s="53" t="s">
        <v>576</v>
      </c>
      <c r="BA466" s="55" t="s">
        <v>576</v>
      </c>
      <c r="BB466" s="55" t="s">
        <v>576</v>
      </c>
      <c r="BC466" s="55" t="s">
        <v>576</v>
      </c>
      <c r="BD466" s="55" t="s">
        <v>576</v>
      </c>
      <c r="BE466" s="55" t="s">
        <v>576</v>
      </c>
      <c r="BF466" s="53" t="s">
        <v>576</v>
      </c>
      <c r="BG466" s="55" t="s">
        <v>576</v>
      </c>
      <c r="BH466" s="55" t="s">
        <v>576</v>
      </c>
      <c r="BI466" s="55" t="s">
        <v>576</v>
      </c>
      <c r="BJ466" s="53" t="s">
        <v>576</v>
      </c>
      <c r="BK466" s="55" t="s">
        <v>576</v>
      </c>
      <c r="BL466" s="55" t="s">
        <v>576</v>
      </c>
      <c r="BM466" s="53" t="s">
        <v>576</v>
      </c>
      <c r="BN466" s="53" t="s">
        <v>576</v>
      </c>
      <c r="BO466" s="53" t="s">
        <v>576</v>
      </c>
      <c r="BP466" s="55" t="s">
        <v>576</v>
      </c>
      <c r="BQ466" s="55" t="s">
        <v>576</v>
      </c>
      <c r="BR466" s="55" t="s">
        <v>576</v>
      </c>
      <c r="BS466" s="58" t="s">
        <v>576</v>
      </c>
      <c r="BT466" s="54" t="s">
        <v>581</v>
      </c>
      <c r="BU466" s="59" t="s">
        <v>581</v>
      </c>
      <c r="BV466" s="59" t="s">
        <v>581</v>
      </c>
      <c r="BW466" s="59" t="s">
        <v>581</v>
      </c>
      <c r="BX466" s="59" t="s">
        <v>582</v>
      </c>
      <c r="BY466" s="59" t="s">
        <v>582</v>
      </c>
      <c r="BZ466" s="59" t="s">
        <v>583</v>
      </c>
      <c r="CA466" s="59" t="s">
        <v>584</v>
      </c>
      <c r="CB466" s="59" t="s">
        <v>581</v>
      </c>
      <c r="CC466" s="59" t="s">
        <v>581</v>
      </c>
      <c r="CD466" s="59" t="s">
        <v>581</v>
      </c>
      <c r="CE466" s="59" t="s">
        <v>581</v>
      </c>
      <c r="CF466" s="59" t="s">
        <v>582</v>
      </c>
      <c r="CG466" s="59" t="s">
        <v>582</v>
      </c>
      <c r="CH466" s="59" t="s">
        <v>583</v>
      </c>
      <c r="CI466" s="59" t="s">
        <v>577</v>
      </c>
      <c r="CJ466" s="59" t="s">
        <v>585</v>
      </c>
      <c r="CK466" s="59" t="s">
        <v>581</v>
      </c>
      <c r="CL466" s="59" t="s">
        <v>586</v>
      </c>
      <c r="CM466" s="59" t="s">
        <v>586</v>
      </c>
      <c r="CN466" s="59" t="s">
        <v>582</v>
      </c>
      <c r="CO466" s="59" t="s">
        <v>587</v>
      </c>
      <c r="CP466" s="59" t="s">
        <v>588</v>
      </c>
      <c r="CQ466" s="59" t="s">
        <v>589</v>
      </c>
      <c r="CR466" s="59" t="s">
        <v>590</v>
      </c>
      <c r="CS466" s="59" t="s">
        <v>591</v>
      </c>
      <c r="CT466" s="59" t="s">
        <v>592</v>
      </c>
      <c r="CU466" s="59" t="s">
        <v>585</v>
      </c>
      <c r="CV466" s="59" t="s">
        <v>581</v>
      </c>
      <c r="CW466" s="59" t="s">
        <v>586</v>
      </c>
      <c r="CX466" s="59" t="s">
        <v>586</v>
      </c>
      <c r="CY466" s="59" t="s">
        <v>582</v>
      </c>
      <c r="CZ466" s="59" t="s">
        <v>587</v>
      </c>
      <c r="DA466" s="59" t="s">
        <v>588</v>
      </c>
      <c r="DB466" s="59" t="s">
        <v>589</v>
      </c>
      <c r="DC466" s="59" t="s">
        <v>590</v>
      </c>
      <c r="DD466" s="59" t="s">
        <v>591</v>
      </c>
      <c r="DE466" s="59" t="s">
        <v>592</v>
      </c>
      <c r="DF466" s="59" t="s">
        <v>593</v>
      </c>
      <c r="DG466" s="59" t="s">
        <v>581</v>
      </c>
      <c r="DH466" s="59" t="s">
        <v>582</v>
      </c>
      <c r="DI466" s="59" t="s">
        <v>583</v>
      </c>
      <c r="DJ466" s="59" t="s">
        <v>594</v>
      </c>
      <c r="DK466" s="59" t="s">
        <v>581</v>
      </c>
      <c r="DL466" s="59" t="s">
        <v>581</v>
      </c>
      <c r="DM466" s="59" t="s">
        <v>581</v>
      </c>
      <c r="DN466" s="59" t="s">
        <v>581</v>
      </c>
      <c r="DO466" s="59" t="s">
        <v>582</v>
      </c>
      <c r="DP466" s="59" t="s">
        <v>582</v>
      </c>
      <c r="DQ466" s="59" t="s">
        <v>582</v>
      </c>
      <c r="DR466" s="59" t="s">
        <v>583</v>
      </c>
      <c r="DS466" s="59" t="s">
        <v>583</v>
      </c>
      <c r="DT466" s="59" t="s">
        <v>594</v>
      </c>
      <c r="DU466" s="59" t="s">
        <v>581</v>
      </c>
      <c r="DV466" s="59" t="s">
        <v>581</v>
      </c>
      <c r="DW466" s="59" t="s">
        <v>581</v>
      </c>
      <c r="DX466" s="59" t="s">
        <v>581</v>
      </c>
      <c r="DY466" s="59" t="s">
        <v>581</v>
      </c>
      <c r="DZ466" s="59" t="s">
        <v>581</v>
      </c>
      <c r="EA466" s="59" t="s">
        <v>581</v>
      </c>
      <c r="EB466" s="59" t="s">
        <v>581</v>
      </c>
      <c r="EC466" s="59" t="s">
        <v>581</v>
      </c>
      <c r="ED466" s="59" t="s">
        <v>581</v>
      </c>
      <c r="EE466" s="59" t="s">
        <v>582</v>
      </c>
      <c r="EF466" s="59" t="s">
        <v>582</v>
      </c>
      <c r="EG466" s="59" t="s">
        <v>582</v>
      </c>
      <c r="EH466" s="59" t="s">
        <v>582</v>
      </c>
      <c r="EI466" s="59" t="s">
        <v>582</v>
      </c>
      <c r="EJ466" s="59" t="s">
        <v>582</v>
      </c>
      <c r="EK466" s="59" t="s">
        <v>583</v>
      </c>
      <c r="EL466" s="59" t="s">
        <v>583</v>
      </c>
      <c r="EM466" s="59" t="s">
        <v>583</v>
      </c>
      <c r="EN466" s="59" t="s">
        <v>594</v>
      </c>
      <c r="EO466" s="59" t="s">
        <v>581</v>
      </c>
      <c r="EP466" s="59" t="s">
        <v>581</v>
      </c>
      <c r="EQ466" s="59" t="s">
        <v>581</v>
      </c>
      <c r="ER466" s="59" t="s">
        <v>581</v>
      </c>
      <c r="ES466" s="59" t="s">
        <v>582</v>
      </c>
      <c r="ET466" s="59" t="s">
        <v>582</v>
      </c>
      <c r="EU466" s="59" t="s">
        <v>583</v>
      </c>
      <c r="EV466" s="59" t="s">
        <v>595</v>
      </c>
      <c r="EW466" s="59" t="s">
        <v>595</v>
      </c>
      <c r="EX466" s="59" t="s">
        <v>593</v>
      </c>
      <c r="EY466" s="59" t="s">
        <v>596</v>
      </c>
      <c r="EZ466" s="59" t="s">
        <v>596</v>
      </c>
      <c r="FA466" s="59" t="s">
        <v>596</v>
      </c>
    </row>
    <row r="467" spans="1:157" ht="14.25" x14ac:dyDescent="0.3">
      <c r="A467" s="52"/>
      <c r="B467" s="53"/>
      <c r="C467" s="53"/>
      <c r="D467" s="53"/>
      <c r="E467" s="53"/>
      <c r="F467" s="53"/>
      <c r="G467" s="53" t="s">
        <v>574</v>
      </c>
      <c r="H467" s="185" t="s">
        <v>574</v>
      </c>
      <c r="I467" s="53" t="s">
        <v>574</v>
      </c>
      <c r="J467" s="53" t="s">
        <v>574</v>
      </c>
      <c r="K467" s="53" t="s">
        <v>574</v>
      </c>
      <c r="L467" s="54" t="s">
        <v>574</v>
      </c>
      <c r="M467" s="53" t="s">
        <v>574</v>
      </c>
      <c r="N467" s="53" t="s">
        <v>574</v>
      </c>
      <c r="O467" s="53" t="s">
        <v>574</v>
      </c>
      <c r="P467" s="53" t="s">
        <v>574</v>
      </c>
      <c r="Q467" s="53" t="s">
        <v>597</v>
      </c>
      <c r="R467" s="53" t="s">
        <v>597</v>
      </c>
      <c r="S467" s="53" t="s">
        <v>597</v>
      </c>
      <c r="T467" s="53" t="s">
        <v>597</v>
      </c>
      <c r="U467" s="53" t="s">
        <v>597</v>
      </c>
      <c r="V467" s="53" t="s">
        <v>597</v>
      </c>
      <c r="W467" s="53" t="s">
        <v>597</v>
      </c>
      <c r="X467" s="53" t="s">
        <v>597</v>
      </c>
      <c r="Y467" s="53" t="s">
        <v>597</v>
      </c>
      <c r="Z467" s="53" t="s">
        <v>597</v>
      </c>
      <c r="AA467" s="53" t="s">
        <v>598</v>
      </c>
      <c r="AB467" s="53" t="s">
        <v>598</v>
      </c>
      <c r="AC467" s="53" t="s">
        <v>598</v>
      </c>
      <c r="AD467" s="54" t="s">
        <v>598</v>
      </c>
      <c r="AE467" s="54" t="s">
        <v>598</v>
      </c>
      <c r="AF467" s="54" t="s">
        <v>598</v>
      </c>
      <c r="AG467" s="53" t="s">
        <v>599</v>
      </c>
      <c r="AH467" s="53" t="s">
        <v>599</v>
      </c>
      <c r="AI467" s="53" t="s">
        <v>599</v>
      </c>
      <c r="AJ467" s="53" t="s">
        <v>600</v>
      </c>
      <c r="AK467" s="53"/>
      <c r="AL467" s="54"/>
      <c r="AM467" s="54"/>
      <c r="AN467" s="54"/>
      <c r="AO467" s="54"/>
      <c r="AP467" s="55" t="s">
        <v>576</v>
      </c>
      <c r="AQ467" s="55" t="s">
        <v>576</v>
      </c>
      <c r="AR467" s="55" t="s">
        <v>576</v>
      </c>
      <c r="AS467" s="55" t="s">
        <v>576</v>
      </c>
      <c r="AT467" s="55" t="s">
        <v>576</v>
      </c>
      <c r="AU467" s="55" t="s">
        <v>576</v>
      </c>
      <c r="AV467" s="53" t="s">
        <v>576</v>
      </c>
      <c r="AW467" s="53" t="s">
        <v>576</v>
      </c>
      <c r="AX467" s="55" t="s">
        <v>576</v>
      </c>
      <c r="AY467" s="53" t="s">
        <v>576</v>
      </c>
      <c r="AZ467" s="53" t="s">
        <v>597</v>
      </c>
      <c r="BA467" s="53" t="s">
        <v>597</v>
      </c>
      <c r="BB467" s="53" t="s">
        <v>597</v>
      </c>
      <c r="BC467" s="53" t="s">
        <v>597</v>
      </c>
      <c r="BD467" s="53" t="s">
        <v>597</v>
      </c>
      <c r="BE467" s="53" t="s">
        <v>597</v>
      </c>
      <c r="BF467" s="53" t="s">
        <v>597</v>
      </c>
      <c r="BG467" s="53" t="s">
        <v>597</v>
      </c>
      <c r="BH467" s="53" t="s">
        <v>597</v>
      </c>
      <c r="BI467" s="53" t="s">
        <v>597</v>
      </c>
      <c r="BJ467" s="53" t="s">
        <v>598</v>
      </c>
      <c r="BK467" s="53" t="s">
        <v>598</v>
      </c>
      <c r="BL467" s="53" t="s">
        <v>598</v>
      </c>
      <c r="BM467" s="54" t="s">
        <v>598</v>
      </c>
      <c r="BN467" s="54" t="s">
        <v>598</v>
      </c>
      <c r="BO467" s="54" t="s">
        <v>598</v>
      </c>
      <c r="BP467" s="53" t="s">
        <v>599</v>
      </c>
      <c r="BQ467" s="53" t="s">
        <v>599</v>
      </c>
      <c r="BR467" s="53" t="s">
        <v>599</v>
      </c>
      <c r="BS467" s="60" t="s">
        <v>600</v>
      </c>
      <c r="BT467" s="53" t="s">
        <v>581</v>
      </c>
      <c r="BU467" s="59" t="s">
        <v>581</v>
      </c>
      <c r="BV467" s="59" t="s">
        <v>582</v>
      </c>
      <c r="BW467" s="59" t="s">
        <v>582</v>
      </c>
      <c r="BX467" s="59" t="s">
        <v>583</v>
      </c>
      <c r="BY467" s="59" t="s">
        <v>583</v>
      </c>
      <c r="BZ467" s="59" t="s">
        <v>583</v>
      </c>
      <c r="CA467" s="59" t="s">
        <v>601</v>
      </c>
      <c r="CB467" s="59" t="s">
        <v>581</v>
      </c>
      <c r="CC467" s="59" t="s">
        <v>581</v>
      </c>
      <c r="CD467" s="59" t="s">
        <v>582</v>
      </c>
      <c r="CE467" s="59" t="s">
        <v>582</v>
      </c>
      <c r="CF467" s="59" t="s">
        <v>583</v>
      </c>
      <c r="CG467" s="59" t="s">
        <v>583</v>
      </c>
      <c r="CH467" s="59" t="s">
        <v>583</v>
      </c>
      <c r="CI467" s="59" t="s">
        <v>601</v>
      </c>
      <c r="CJ467" s="59" t="s">
        <v>586</v>
      </c>
      <c r="CK467" s="59" t="s">
        <v>586</v>
      </c>
      <c r="CL467" s="59" t="s">
        <v>587</v>
      </c>
      <c r="CM467" s="59" t="s">
        <v>588</v>
      </c>
      <c r="CN467" s="59" t="s">
        <v>588</v>
      </c>
      <c r="CO467" s="59" t="s">
        <v>602</v>
      </c>
      <c r="CP467" s="59" t="s">
        <v>603</v>
      </c>
      <c r="CQ467" s="59" t="s">
        <v>604</v>
      </c>
      <c r="CR467" s="59" t="s">
        <v>604</v>
      </c>
      <c r="CS467" s="59" t="s">
        <v>604</v>
      </c>
      <c r="CT467" s="59" t="s">
        <v>604</v>
      </c>
      <c r="CU467" s="59" t="s">
        <v>586</v>
      </c>
      <c r="CV467" s="59" t="s">
        <v>586</v>
      </c>
      <c r="CW467" s="59" t="s">
        <v>587</v>
      </c>
      <c r="CX467" s="59" t="s">
        <v>588</v>
      </c>
      <c r="CY467" s="59" t="s">
        <v>588</v>
      </c>
      <c r="CZ467" s="59" t="s">
        <v>602</v>
      </c>
      <c r="DA467" s="59" t="s">
        <v>603</v>
      </c>
      <c r="DB467" s="59" t="s">
        <v>604</v>
      </c>
      <c r="DC467" s="59" t="s">
        <v>604</v>
      </c>
      <c r="DD467" s="59" t="s">
        <v>604</v>
      </c>
      <c r="DE467" s="59" t="s">
        <v>604</v>
      </c>
      <c r="DF467" s="59"/>
      <c r="DG467" s="59"/>
      <c r="DH467" s="59"/>
      <c r="DI467" s="59"/>
      <c r="DJ467" s="59"/>
      <c r="DK467" s="59" t="s">
        <v>581</v>
      </c>
      <c r="DL467" s="59" t="s">
        <v>582</v>
      </c>
      <c r="DM467" s="59" t="s">
        <v>583</v>
      </c>
      <c r="DN467" s="59" t="s">
        <v>594</v>
      </c>
      <c r="DO467" s="59" t="s">
        <v>582</v>
      </c>
      <c r="DP467" s="59" t="s">
        <v>583</v>
      </c>
      <c r="DQ467" s="59" t="s">
        <v>594</v>
      </c>
      <c r="DR467" s="59" t="s">
        <v>583</v>
      </c>
      <c r="DS467" s="59" t="s">
        <v>594</v>
      </c>
      <c r="DT467" s="59" t="s">
        <v>594</v>
      </c>
      <c r="DU467" s="59" t="s">
        <v>581</v>
      </c>
      <c r="DV467" s="59" t="s">
        <v>581</v>
      </c>
      <c r="DW467" s="59" t="s">
        <v>581</v>
      </c>
      <c r="DX467" s="59" t="s">
        <v>581</v>
      </c>
      <c r="DY467" s="59" t="s">
        <v>582</v>
      </c>
      <c r="DZ467" s="59" t="s">
        <v>582</v>
      </c>
      <c r="EA467" s="59" t="s">
        <v>582</v>
      </c>
      <c r="EB467" s="59" t="s">
        <v>583</v>
      </c>
      <c r="EC467" s="59" t="s">
        <v>583</v>
      </c>
      <c r="ED467" s="59" t="s">
        <v>594</v>
      </c>
      <c r="EE467" s="59" t="s">
        <v>582</v>
      </c>
      <c r="EF467" s="59" t="s">
        <v>582</v>
      </c>
      <c r="EG467" s="59" t="s">
        <v>582</v>
      </c>
      <c r="EH467" s="59" t="s">
        <v>583</v>
      </c>
      <c r="EI467" s="59" t="s">
        <v>583</v>
      </c>
      <c r="EJ467" s="59" t="s">
        <v>594</v>
      </c>
      <c r="EK467" s="59" t="s">
        <v>583</v>
      </c>
      <c r="EL467" s="59" t="s">
        <v>583</v>
      </c>
      <c r="EM467" s="59" t="s">
        <v>594</v>
      </c>
      <c r="EN467" s="59" t="s">
        <v>594</v>
      </c>
      <c r="EO467" s="59" t="s">
        <v>581</v>
      </c>
      <c r="EP467" s="59" t="s">
        <v>581</v>
      </c>
      <c r="EQ467" s="59" t="s">
        <v>582</v>
      </c>
      <c r="ER467" s="59" t="s">
        <v>582</v>
      </c>
      <c r="ES467" s="59" t="s">
        <v>583</v>
      </c>
      <c r="ET467" s="59" t="s">
        <v>583</v>
      </c>
      <c r="EU467" s="59" t="s">
        <v>583</v>
      </c>
      <c r="EV467" s="59" t="s">
        <v>601</v>
      </c>
      <c r="EW467" s="59" t="s">
        <v>605</v>
      </c>
      <c r="EX467" s="59"/>
      <c r="EY467" s="59" t="s">
        <v>606</v>
      </c>
      <c r="EZ467" s="59" t="s">
        <v>607</v>
      </c>
      <c r="FA467" s="59" t="s">
        <v>608</v>
      </c>
    </row>
    <row r="468" spans="1:157" ht="14.25" x14ac:dyDescent="0.3">
      <c r="A468" s="52"/>
      <c r="B468" s="53"/>
      <c r="C468" s="53" t="s">
        <v>574</v>
      </c>
      <c r="D468" s="53" t="s">
        <v>574</v>
      </c>
      <c r="E468" s="53" t="s">
        <v>609</v>
      </c>
      <c r="F468" s="53" t="s">
        <v>574</v>
      </c>
      <c r="G468" s="53" t="s">
        <v>597</v>
      </c>
      <c r="H468" s="185" t="s">
        <v>597</v>
      </c>
      <c r="I468" s="53" t="s">
        <v>597</v>
      </c>
      <c r="J468" s="53" t="s">
        <v>597</v>
      </c>
      <c r="K468" s="53" t="s">
        <v>598</v>
      </c>
      <c r="L468" s="54" t="s">
        <v>598</v>
      </c>
      <c r="M468" s="53" t="s">
        <v>598</v>
      </c>
      <c r="N468" s="53" t="s">
        <v>599</v>
      </c>
      <c r="O468" s="53" t="s">
        <v>599</v>
      </c>
      <c r="P468" s="53" t="s">
        <v>600</v>
      </c>
      <c r="Q468" s="53" t="s">
        <v>597</v>
      </c>
      <c r="R468" s="53" t="s">
        <v>597</v>
      </c>
      <c r="S468" s="53" t="s">
        <v>597</v>
      </c>
      <c r="T468" s="53" t="s">
        <v>597</v>
      </c>
      <c r="U468" s="53" t="s">
        <v>598</v>
      </c>
      <c r="V468" s="53" t="s">
        <v>598</v>
      </c>
      <c r="W468" s="53" t="s">
        <v>598</v>
      </c>
      <c r="X468" s="53" t="s">
        <v>599</v>
      </c>
      <c r="Y468" s="53" t="s">
        <v>599</v>
      </c>
      <c r="Z468" s="53" t="s">
        <v>600</v>
      </c>
      <c r="AA468" s="53" t="s">
        <v>598</v>
      </c>
      <c r="AB468" s="53" t="s">
        <v>598</v>
      </c>
      <c r="AC468" s="53" t="s">
        <v>598</v>
      </c>
      <c r="AD468" s="54" t="s">
        <v>599</v>
      </c>
      <c r="AE468" s="54" t="s">
        <v>599</v>
      </c>
      <c r="AF468" s="54" t="s">
        <v>600</v>
      </c>
      <c r="AG468" s="53" t="s">
        <v>599</v>
      </c>
      <c r="AH468" s="53" t="s">
        <v>599</v>
      </c>
      <c r="AI468" s="53" t="s">
        <v>600</v>
      </c>
      <c r="AJ468" s="53" t="s">
        <v>600</v>
      </c>
      <c r="AK468" s="53"/>
      <c r="AL468" s="55" t="s">
        <v>576</v>
      </c>
      <c r="AM468" s="55" t="s">
        <v>576</v>
      </c>
      <c r="AN468" s="53" t="s">
        <v>576</v>
      </c>
      <c r="AO468" s="55" t="s">
        <v>576</v>
      </c>
      <c r="AP468" s="53" t="s">
        <v>597</v>
      </c>
      <c r="AQ468" s="53" t="s">
        <v>597</v>
      </c>
      <c r="AR468" s="53" t="s">
        <v>597</v>
      </c>
      <c r="AS468" s="53" t="s">
        <v>597</v>
      </c>
      <c r="AT468" s="53" t="s">
        <v>598</v>
      </c>
      <c r="AU468" s="54" t="s">
        <v>598</v>
      </c>
      <c r="AV468" s="53" t="s">
        <v>598</v>
      </c>
      <c r="AW468" s="53" t="s">
        <v>599</v>
      </c>
      <c r="AX468" s="53" t="s">
        <v>599</v>
      </c>
      <c r="AY468" s="53" t="s">
        <v>600</v>
      </c>
      <c r="AZ468" s="53" t="s">
        <v>597</v>
      </c>
      <c r="BA468" s="53" t="s">
        <v>597</v>
      </c>
      <c r="BB468" s="53" t="s">
        <v>597</v>
      </c>
      <c r="BC468" s="53" t="s">
        <v>597</v>
      </c>
      <c r="BD468" s="53" t="s">
        <v>598</v>
      </c>
      <c r="BE468" s="53" t="s">
        <v>598</v>
      </c>
      <c r="BF468" s="53" t="s">
        <v>598</v>
      </c>
      <c r="BG468" s="53" t="s">
        <v>599</v>
      </c>
      <c r="BH468" s="53" t="s">
        <v>599</v>
      </c>
      <c r="BI468" s="53" t="s">
        <v>600</v>
      </c>
      <c r="BJ468" s="53" t="s">
        <v>598</v>
      </c>
      <c r="BK468" s="53" t="s">
        <v>598</v>
      </c>
      <c r="BL468" s="53" t="s">
        <v>598</v>
      </c>
      <c r="BM468" s="54" t="s">
        <v>599</v>
      </c>
      <c r="BN468" s="54" t="s">
        <v>599</v>
      </c>
      <c r="BO468" s="54" t="s">
        <v>600</v>
      </c>
      <c r="BP468" s="53" t="s">
        <v>599</v>
      </c>
      <c r="BQ468" s="53" t="s">
        <v>599</v>
      </c>
      <c r="BR468" s="53" t="s">
        <v>600</v>
      </c>
      <c r="BS468" s="60" t="s">
        <v>600</v>
      </c>
      <c r="BT468" s="53" t="s">
        <v>582</v>
      </c>
      <c r="BU468" s="59" t="s">
        <v>582</v>
      </c>
      <c r="BV468" s="59" t="s">
        <v>582</v>
      </c>
      <c r="BW468" s="59" t="s">
        <v>583</v>
      </c>
      <c r="BX468" s="59" t="s">
        <v>583</v>
      </c>
      <c r="BY468" s="59" t="s">
        <v>594</v>
      </c>
      <c r="BZ468" s="59" t="s">
        <v>594</v>
      </c>
      <c r="CA468" s="59" t="s">
        <v>604</v>
      </c>
      <c r="CB468" s="59" t="s">
        <v>582</v>
      </c>
      <c r="CC468" s="59" t="s">
        <v>582</v>
      </c>
      <c r="CD468" s="59" t="s">
        <v>582</v>
      </c>
      <c r="CE468" s="59" t="s">
        <v>583</v>
      </c>
      <c r="CF468" s="59" t="s">
        <v>583</v>
      </c>
      <c r="CG468" s="59" t="s">
        <v>594</v>
      </c>
      <c r="CH468" s="59" t="s">
        <v>594</v>
      </c>
      <c r="CI468" s="59" t="s">
        <v>604</v>
      </c>
      <c r="CJ468" s="59" t="s">
        <v>583</v>
      </c>
      <c r="CK468" s="59" t="s">
        <v>588</v>
      </c>
      <c r="CL468" s="59" t="s">
        <v>610</v>
      </c>
      <c r="CM468" s="59" t="s">
        <v>594</v>
      </c>
      <c r="CN468" s="59" t="s">
        <v>602</v>
      </c>
      <c r="CO468" s="59" t="s">
        <v>610</v>
      </c>
      <c r="CP468" s="59" t="s">
        <v>610</v>
      </c>
      <c r="CQ468" s="59" t="s">
        <v>611</v>
      </c>
      <c r="CR468" s="59" t="s">
        <v>611</v>
      </c>
      <c r="CS468" s="59" t="s">
        <v>611</v>
      </c>
      <c r="CT468" s="59" t="s">
        <v>612</v>
      </c>
      <c r="CU468" s="59" t="s">
        <v>583</v>
      </c>
      <c r="CV468" s="59" t="s">
        <v>588</v>
      </c>
      <c r="CW468" s="59" t="s">
        <v>610</v>
      </c>
      <c r="CX468" s="59" t="s">
        <v>594</v>
      </c>
      <c r="CY468" s="59" t="s">
        <v>602</v>
      </c>
      <c r="CZ468" s="59" t="s">
        <v>610</v>
      </c>
      <c r="DA468" s="59" t="s">
        <v>610</v>
      </c>
      <c r="DB468" s="59" t="s">
        <v>611</v>
      </c>
      <c r="DC468" s="59" t="s">
        <v>611</v>
      </c>
      <c r="DD468" s="59" t="s">
        <v>611</v>
      </c>
      <c r="DE468" s="59" t="s">
        <v>613</v>
      </c>
      <c r="DF468" s="59"/>
      <c r="DG468" s="59"/>
      <c r="DH468" s="59"/>
      <c r="DI468" s="59"/>
      <c r="DJ468" s="59"/>
      <c r="DK468" s="59"/>
      <c r="DL468" s="59"/>
      <c r="DM468" s="59"/>
      <c r="DN468" s="59"/>
      <c r="DO468" s="59"/>
      <c r="DP468" s="59"/>
      <c r="DQ468" s="59"/>
      <c r="DR468" s="59"/>
      <c r="DS468" s="59"/>
      <c r="DT468" s="59"/>
      <c r="DU468" s="59" t="s">
        <v>614</v>
      </c>
      <c r="DV468" s="59" t="s">
        <v>582</v>
      </c>
      <c r="DW468" s="59" t="s">
        <v>583</v>
      </c>
      <c r="DX468" s="59" t="s">
        <v>594</v>
      </c>
      <c r="DY468" s="59" t="s">
        <v>582</v>
      </c>
      <c r="DZ468" s="59" t="s">
        <v>583</v>
      </c>
      <c r="EA468" s="59" t="s">
        <v>594</v>
      </c>
      <c r="EB468" s="59" t="s">
        <v>583</v>
      </c>
      <c r="EC468" s="59" t="s">
        <v>594</v>
      </c>
      <c r="ED468" s="59" t="s">
        <v>594</v>
      </c>
      <c r="EE468" s="59" t="s">
        <v>582</v>
      </c>
      <c r="EF468" s="59" t="s">
        <v>583</v>
      </c>
      <c r="EG468" s="59" t="s">
        <v>594</v>
      </c>
      <c r="EH468" s="59" t="s">
        <v>583</v>
      </c>
      <c r="EI468" s="59" t="s">
        <v>594</v>
      </c>
      <c r="EJ468" s="59" t="s">
        <v>594</v>
      </c>
      <c r="EK468" s="59" t="s">
        <v>583</v>
      </c>
      <c r="EL468" s="59" t="s">
        <v>594</v>
      </c>
      <c r="EM468" s="59" t="s">
        <v>594</v>
      </c>
      <c r="EN468" s="59" t="s">
        <v>594</v>
      </c>
      <c r="EO468" s="59" t="s">
        <v>582</v>
      </c>
      <c r="EP468" s="59" t="s">
        <v>582</v>
      </c>
      <c r="EQ468" s="59" t="s">
        <v>582</v>
      </c>
      <c r="ER468" s="59" t="s">
        <v>583</v>
      </c>
      <c r="ES468" s="59" t="s">
        <v>583</v>
      </c>
      <c r="ET468" s="59" t="s">
        <v>594</v>
      </c>
      <c r="EU468" s="59" t="s">
        <v>594</v>
      </c>
      <c r="EV468" s="59" t="s">
        <v>604</v>
      </c>
      <c r="EW468" s="59" t="s">
        <v>604</v>
      </c>
      <c r="EX468" s="59"/>
      <c r="EY468" s="59" t="s">
        <v>604</v>
      </c>
      <c r="EZ468" s="59" t="s">
        <v>604</v>
      </c>
      <c r="FA468" s="59" t="s">
        <v>604</v>
      </c>
    </row>
    <row r="469" spans="1:157" ht="15" thickBot="1" x14ac:dyDescent="0.35">
      <c r="A469" s="61" t="s">
        <v>615</v>
      </c>
      <c r="B469" s="62" t="s">
        <v>572</v>
      </c>
      <c r="C469" s="62" t="s">
        <v>581</v>
      </c>
      <c r="D469" s="62" t="s">
        <v>616</v>
      </c>
      <c r="E469" s="62" t="s">
        <v>617</v>
      </c>
      <c r="F469" s="62" t="s">
        <v>618</v>
      </c>
      <c r="G469" s="62" t="s">
        <v>581</v>
      </c>
      <c r="H469" s="187" t="s">
        <v>616</v>
      </c>
      <c r="I469" s="62" t="s">
        <v>617</v>
      </c>
      <c r="J469" s="62" t="s">
        <v>618</v>
      </c>
      <c r="K469" s="62" t="s">
        <v>616</v>
      </c>
      <c r="L469" s="63" t="s">
        <v>617</v>
      </c>
      <c r="M469" s="62" t="s">
        <v>618</v>
      </c>
      <c r="N469" s="62" t="s">
        <v>617</v>
      </c>
      <c r="O469" s="62" t="s">
        <v>618</v>
      </c>
      <c r="P469" s="62" t="s">
        <v>618</v>
      </c>
      <c r="Q469" s="62" t="s">
        <v>597</v>
      </c>
      <c r="R469" s="62" t="s">
        <v>616</v>
      </c>
      <c r="S469" s="62" t="s">
        <v>599</v>
      </c>
      <c r="T469" s="62" t="s">
        <v>618</v>
      </c>
      <c r="U469" s="62" t="s">
        <v>616</v>
      </c>
      <c r="V469" s="62" t="s">
        <v>617</v>
      </c>
      <c r="W469" s="62" t="s">
        <v>618</v>
      </c>
      <c r="X469" s="62" t="s">
        <v>617</v>
      </c>
      <c r="Y469" s="62" t="s">
        <v>618</v>
      </c>
      <c r="Z469" s="62" t="s">
        <v>618</v>
      </c>
      <c r="AA469" s="62" t="s">
        <v>616</v>
      </c>
      <c r="AB469" s="62" t="s">
        <v>617</v>
      </c>
      <c r="AC469" s="62" t="s">
        <v>618</v>
      </c>
      <c r="AD469" s="63" t="s">
        <v>617</v>
      </c>
      <c r="AE469" s="63" t="s">
        <v>618</v>
      </c>
      <c r="AF469" s="63" t="s">
        <v>618</v>
      </c>
      <c r="AG469" s="62" t="s">
        <v>617</v>
      </c>
      <c r="AH469" s="62" t="s">
        <v>618</v>
      </c>
      <c r="AI469" s="62" t="s">
        <v>618</v>
      </c>
      <c r="AJ469" s="62" t="s">
        <v>618</v>
      </c>
      <c r="AK469" s="64" t="s">
        <v>619</v>
      </c>
      <c r="AL469" s="62" t="s">
        <v>581</v>
      </c>
      <c r="AM469" s="62" t="s">
        <v>616</v>
      </c>
      <c r="AN469" s="62" t="s">
        <v>617</v>
      </c>
      <c r="AO469" s="62" t="s">
        <v>618</v>
      </c>
      <c r="AP469" s="62" t="s">
        <v>581</v>
      </c>
      <c r="AQ469" s="62" t="s">
        <v>616</v>
      </c>
      <c r="AR469" s="62" t="s">
        <v>617</v>
      </c>
      <c r="AS469" s="62" t="s">
        <v>618</v>
      </c>
      <c r="AT469" s="62" t="s">
        <v>616</v>
      </c>
      <c r="AU469" s="63" t="s">
        <v>617</v>
      </c>
      <c r="AV469" s="62" t="s">
        <v>618</v>
      </c>
      <c r="AW469" s="62" t="s">
        <v>617</v>
      </c>
      <c r="AX469" s="62" t="s">
        <v>618</v>
      </c>
      <c r="AY469" s="62" t="s">
        <v>618</v>
      </c>
      <c r="AZ469" s="62" t="s">
        <v>581</v>
      </c>
      <c r="BA469" s="62" t="s">
        <v>616</v>
      </c>
      <c r="BB469" s="62" t="s">
        <v>617</v>
      </c>
      <c r="BC469" s="62" t="s">
        <v>618</v>
      </c>
      <c r="BD469" s="62" t="s">
        <v>616</v>
      </c>
      <c r="BE469" s="62" t="s">
        <v>620</v>
      </c>
      <c r="BF469" s="62" t="s">
        <v>618</v>
      </c>
      <c r="BG469" s="62" t="s">
        <v>617</v>
      </c>
      <c r="BH469" s="62" t="s">
        <v>618</v>
      </c>
      <c r="BI469" s="62" t="s">
        <v>618</v>
      </c>
      <c r="BJ469" s="62" t="s">
        <v>616</v>
      </c>
      <c r="BK469" s="62" t="s">
        <v>617</v>
      </c>
      <c r="BL469" s="62" t="s">
        <v>618</v>
      </c>
      <c r="BM469" s="63" t="s">
        <v>617</v>
      </c>
      <c r="BN469" s="63" t="s">
        <v>618</v>
      </c>
      <c r="BO469" s="63" t="s">
        <v>618</v>
      </c>
      <c r="BP469" s="62" t="s">
        <v>617</v>
      </c>
      <c r="BQ469" s="62" t="s">
        <v>618</v>
      </c>
      <c r="BR469" s="62" t="s">
        <v>618</v>
      </c>
      <c r="BS469" s="65" t="s">
        <v>618</v>
      </c>
      <c r="BT469" s="62" t="s">
        <v>582</v>
      </c>
      <c r="BU469" s="66" t="s">
        <v>583</v>
      </c>
      <c r="BV469" s="66" t="s">
        <v>583</v>
      </c>
      <c r="BW469" s="66" t="s">
        <v>583</v>
      </c>
      <c r="BX469" s="66" t="s">
        <v>594</v>
      </c>
      <c r="BY469" s="66" t="s">
        <v>594</v>
      </c>
      <c r="BZ469" s="66" t="s">
        <v>594</v>
      </c>
      <c r="CA469" s="66" t="s">
        <v>611</v>
      </c>
      <c r="CB469" s="66" t="s">
        <v>582</v>
      </c>
      <c r="CC469" s="66" t="s">
        <v>583</v>
      </c>
      <c r="CD469" s="66" t="s">
        <v>583</v>
      </c>
      <c r="CE469" s="66" t="s">
        <v>583</v>
      </c>
      <c r="CF469" s="66" t="s">
        <v>594</v>
      </c>
      <c r="CG469" s="66" t="s">
        <v>594</v>
      </c>
      <c r="CH469" s="66" t="s">
        <v>594</v>
      </c>
      <c r="CI469" s="66" t="s">
        <v>611</v>
      </c>
      <c r="CJ469" s="66" t="s">
        <v>610</v>
      </c>
      <c r="CK469" s="66" t="s">
        <v>610</v>
      </c>
      <c r="CL469" s="66" t="s">
        <v>610</v>
      </c>
      <c r="CM469" s="66" t="s">
        <v>610</v>
      </c>
      <c r="CN469" s="66" t="s">
        <v>610</v>
      </c>
      <c r="CO469" s="66" t="s">
        <v>610</v>
      </c>
      <c r="CP469" s="66" t="s">
        <v>610</v>
      </c>
      <c r="CQ469" s="66"/>
      <c r="CR469" s="66"/>
      <c r="CS469" s="66"/>
      <c r="CT469" s="66"/>
      <c r="CU469" s="66" t="s">
        <v>610</v>
      </c>
      <c r="CV469" s="66" t="s">
        <v>610</v>
      </c>
      <c r="CW469" s="66" t="s">
        <v>610</v>
      </c>
      <c r="CX469" s="66" t="s">
        <v>610</v>
      </c>
      <c r="CY469" s="66" t="s">
        <v>610</v>
      </c>
      <c r="CZ469" s="66" t="s">
        <v>610</v>
      </c>
      <c r="DA469" s="66" t="s">
        <v>610</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582</v>
      </c>
      <c r="EP469" s="66" t="s">
        <v>583</v>
      </c>
      <c r="EQ469" s="66" t="s">
        <v>583</v>
      </c>
      <c r="ER469" s="66" t="s">
        <v>583</v>
      </c>
      <c r="ES469" s="66" t="s">
        <v>594</v>
      </c>
      <c r="ET469" s="66" t="s">
        <v>594</v>
      </c>
      <c r="EU469" s="66" t="s">
        <v>594</v>
      </c>
      <c r="EV469" s="66" t="s">
        <v>611</v>
      </c>
      <c r="EW469" s="66" t="s">
        <v>612</v>
      </c>
      <c r="EX469" s="66"/>
      <c r="EY469" s="66" t="s">
        <v>611</v>
      </c>
      <c r="EZ469" s="66" t="s">
        <v>611</v>
      </c>
      <c r="FA469" s="66" t="s">
        <v>612</v>
      </c>
    </row>
    <row r="470" spans="1:157" ht="16.5" x14ac:dyDescent="0.3">
      <c r="A470" s="67" t="s">
        <v>621</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6.5" x14ac:dyDescent="0.3">
      <c r="A471" s="171" t="s">
        <v>622</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6.5" x14ac:dyDescent="0.3">
      <c r="A472" s="171" t="s">
        <v>623</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6.5" x14ac:dyDescent="0.3">
      <c r="A473" s="171" t="s">
        <v>624</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6.5" x14ac:dyDescent="0.3">
      <c r="A474" s="171" t="s">
        <v>625</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6.5" x14ac:dyDescent="0.3">
      <c r="A475" s="171" t="s">
        <v>626</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6.5" x14ac:dyDescent="0.3">
      <c r="A476" s="171" t="s">
        <v>627</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6.5" x14ac:dyDescent="0.3">
      <c r="A477" s="176" t="s">
        <v>628</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6.5" x14ac:dyDescent="0.3">
      <c r="A478" s="176" t="s">
        <v>629</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6.5" x14ac:dyDescent="0.3">
      <c r="A479" s="177" t="s">
        <v>630</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
      <c r="A480" s="83" t="s">
        <v>631</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6.5" x14ac:dyDescent="0.3">
      <c r="A481" s="87" t="s">
        <v>632</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7.2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633</v>
      </c>
      <c r="AL482" s="95" t="s">
        <v>633</v>
      </c>
      <c r="AM482" s="95" t="s">
        <v>633</v>
      </c>
      <c r="AN482" s="95" t="s">
        <v>633</v>
      </c>
      <c r="AO482" s="95" t="s">
        <v>633</v>
      </c>
      <c r="AP482" s="95" t="s">
        <v>633</v>
      </c>
      <c r="AQ482" s="95" t="s">
        <v>633</v>
      </c>
      <c r="AR482" s="95" t="s">
        <v>633</v>
      </c>
      <c r="AS482" s="95" t="s">
        <v>633</v>
      </c>
      <c r="AT482" s="95" t="s">
        <v>633</v>
      </c>
      <c r="AU482" s="95" t="s">
        <v>633</v>
      </c>
      <c r="AV482" s="95" t="s">
        <v>633</v>
      </c>
      <c r="AW482" s="95" t="s">
        <v>633</v>
      </c>
      <c r="AX482" s="95" t="s">
        <v>633</v>
      </c>
      <c r="AY482" s="95" t="s">
        <v>633</v>
      </c>
      <c r="AZ482" s="95" t="s">
        <v>633</v>
      </c>
      <c r="BA482" s="95" t="s">
        <v>633</v>
      </c>
      <c r="BB482" s="95" t="s">
        <v>633</v>
      </c>
      <c r="BC482" s="95" t="s">
        <v>633</v>
      </c>
      <c r="BD482" s="95" t="s">
        <v>633</v>
      </c>
      <c r="BE482" s="95" t="s">
        <v>633</v>
      </c>
      <c r="BF482" s="95" t="s">
        <v>633</v>
      </c>
      <c r="BG482" s="95" t="s">
        <v>633</v>
      </c>
      <c r="BH482" s="95" t="s">
        <v>633</v>
      </c>
      <c r="BI482" s="95" t="s">
        <v>633</v>
      </c>
      <c r="BJ482" s="95" t="s">
        <v>633</v>
      </c>
      <c r="BK482" s="95" t="s">
        <v>633</v>
      </c>
      <c r="BL482" s="95" t="s">
        <v>633</v>
      </c>
      <c r="BM482" s="95" t="s">
        <v>633</v>
      </c>
      <c r="BN482" s="95" t="s">
        <v>633</v>
      </c>
      <c r="BO482" s="95" t="s">
        <v>633</v>
      </c>
      <c r="BP482" s="95" t="s">
        <v>633</v>
      </c>
      <c r="BQ482" s="95" t="s">
        <v>633</v>
      </c>
      <c r="BR482" s="95" t="s">
        <v>633</v>
      </c>
      <c r="BS482" s="95" t="s">
        <v>633</v>
      </c>
      <c r="BT482" s="89"/>
      <c r="BU482" s="89"/>
      <c r="BV482" s="89"/>
      <c r="BW482" s="89"/>
      <c r="BX482" s="89"/>
      <c r="BY482" s="94"/>
      <c r="BZ482" s="95"/>
      <c r="CA482" s="95"/>
      <c r="CB482" s="95" t="s">
        <v>633</v>
      </c>
      <c r="CC482" s="95" t="s">
        <v>633</v>
      </c>
      <c r="CD482" s="95" t="s">
        <v>633</v>
      </c>
      <c r="CE482" s="95" t="s">
        <v>633</v>
      </c>
      <c r="CF482" s="95" t="s">
        <v>633</v>
      </c>
      <c r="CG482" s="95" t="s">
        <v>633</v>
      </c>
      <c r="CH482" s="95" t="s">
        <v>633</v>
      </c>
      <c r="CI482" s="95" t="s">
        <v>633</v>
      </c>
      <c r="CJ482" s="95"/>
      <c r="CK482" s="95"/>
      <c r="CL482" s="95"/>
      <c r="CM482" s="95"/>
      <c r="CN482" s="95"/>
      <c r="CO482" s="95"/>
      <c r="CP482" s="95"/>
      <c r="CQ482" s="95"/>
      <c r="CR482" s="95"/>
      <c r="CS482" s="95"/>
      <c r="CT482" s="95"/>
      <c r="CU482" s="95" t="s">
        <v>634</v>
      </c>
      <c r="CV482" s="95" t="s">
        <v>634</v>
      </c>
      <c r="CW482" s="95" t="s">
        <v>634</v>
      </c>
      <c r="CX482" s="95" t="s">
        <v>634</v>
      </c>
      <c r="CY482" s="95" t="s">
        <v>634</v>
      </c>
      <c r="CZ482" s="95" t="s">
        <v>634</v>
      </c>
      <c r="DA482" s="95" t="s">
        <v>634</v>
      </c>
      <c r="DB482" s="95" t="s">
        <v>634</v>
      </c>
      <c r="DC482" s="95" t="s">
        <v>634</v>
      </c>
      <c r="DD482" s="95" t="s">
        <v>634</v>
      </c>
      <c r="DE482" s="95" t="s">
        <v>634</v>
      </c>
      <c r="DF482" s="95" t="s">
        <v>634</v>
      </c>
      <c r="DG482" s="95" t="s">
        <v>634</v>
      </c>
      <c r="DH482" s="95" t="s">
        <v>634</v>
      </c>
      <c r="DI482" s="95" t="s">
        <v>634</v>
      </c>
      <c r="DJ482" s="95" t="s">
        <v>634</v>
      </c>
      <c r="DK482" s="95" t="s">
        <v>634</v>
      </c>
      <c r="DL482" s="95" t="s">
        <v>634</v>
      </c>
      <c r="DM482" s="95" t="s">
        <v>634</v>
      </c>
      <c r="DN482" s="95" t="s">
        <v>634</v>
      </c>
      <c r="DO482" s="95" t="s">
        <v>634</v>
      </c>
      <c r="DP482" s="95" t="s">
        <v>634</v>
      </c>
      <c r="DQ482" s="95" t="s">
        <v>634</v>
      </c>
      <c r="DR482" s="95" t="s">
        <v>634</v>
      </c>
      <c r="DS482" s="95" t="s">
        <v>634</v>
      </c>
      <c r="DT482" s="95" t="s">
        <v>634</v>
      </c>
      <c r="DU482" s="95" t="s">
        <v>634</v>
      </c>
      <c r="DV482" s="95" t="s">
        <v>634</v>
      </c>
      <c r="DW482" s="95" t="s">
        <v>634</v>
      </c>
      <c r="DX482" s="95" t="s">
        <v>634</v>
      </c>
      <c r="DY482" s="95" t="s">
        <v>634</v>
      </c>
      <c r="DZ482" s="95" t="s">
        <v>634</v>
      </c>
      <c r="EA482" s="95" t="s">
        <v>634</v>
      </c>
      <c r="EB482" s="95" t="s">
        <v>634</v>
      </c>
      <c r="EC482" s="95" t="s">
        <v>634</v>
      </c>
      <c r="ED482" s="95" t="s">
        <v>634</v>
      </c>
      <c r="EE482" s="95" t="s">
        <v>634</v>
      </c>
      <c r="EF482" s="95" t="s">
        <v>634</v>
      </c>
      <c r="EG482" s="95" t="s">
        <v>634</v>
      </c>
      <c r="EH482" s="95" t="s">
        <v>634</v>
      </c>
      <c r="EI482" s="95" t="s">
        <v>634</v>
      </c>
      <c r="EJ482" s="95" t="s">
        <v>634</v>
      </c>
      <c r="EK482" s="95" t="s">
        <v>634</v>
      </c>
      <c r="EL482" s="95" t="s">
        <v>634</v>
      </c>
      <c r="EM482" s="95" t="s">
        <v>634</v>
      </c>
      <c r="EN482" s="95" t="s">
        <v>634</v>
      </c>
      <c r="EO482" s="89" t="s">
        <v>634</v>
      </c>
      <c r="EP482" s="95" t="s">
        <v>634</v>
      </c>
      <c r="EQ482" s="95" t="s">
        <v>634</v>
      </c>
      <c r="ER482" s="95" t="s">
        <v>634</v>
      </c>
      <c r="ES482" s="95" t="s">
        <v>634</v>
      </c>
      <c r="ET482" s="95" t="s">
        <v>634</v>
      </c>
      <c r="EU482" s="95" t="s">
        <v>634</v>
      </c>
      <c r="EV482" s="95" t="s">
        <v>634</v>
      </c>
      <c r="EW482" s="95" t="s">
        <v>634</v>
      </c>
      <c r="EX482" s="95" t="s">
        <v>634</v>
      </c>
      <c r="EY482" s="95" t="s">
        <v>634</v>
      </c>
      <c r="EZ482" s="95" t="s">
        <v>634</v>
      </c>
      <c r="FA482" s="95" t="s">
        <v>634</v>
      </c>
    </row>
    <row r="483" spans="1:157" ht="16.5" x14ac:dyDescent="0.3">
      <c r="A483" s="87" t="s">
        <v>635</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7.25" thickBot="1" x14ac:dyDescent="0.35">
      <c r="A484" s="100" t="s">
        <v>636</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30.75" thickBot="1" x14ac:dyDescent="0.25">
      <c r="A485" s="165" t="s">
        <v>637</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35">
      <c r="A486" s="49" t="s">
        <v>659</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4.25" x14ac:dyDescent="0.3">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572</v>
      </c>
      <c r="BU487" s="57" t="s">
        <v>573</v>
      </c>
      <c r="BV487" s="57" t="s">
        <v>574</v>
      </c>
      <c r="BW487" s="57" t="s">
        <v>574</v>
      </c>
      <c r="BX487" s="57" t="s">
        <v>574</v>
      </c>
      <c r="BY487" s="57" t="s">
        <v>574</v>
      </c>
      <c r="BZ487" s="57" t="s">
        <v>574</v>
      </c>
      <c r="CA487" s="57" t="s">
        <v>575</v>
      </c>
      <c r="CB487" s="57" t="s">
        <v>576</v>
      </c>
      <c r="CC487" s="57" t="s">
        <v>576</v>
      </c>
      <c r="CD487" s="57" t="s">
        <v>576</v>
      </c>
      <c r="CE487" s="57" t="s">
        <v>576</v>
      </c>
      <c r="CF487" s="57" t="s">
        <v>576</v>
      </c>
      <c r="CG487" s="57" t="s">
        <v>576</v>
      </c>
      <c r="CH487" s="57" t="s">
        <v>576</v>
      </c>
      <c r="CI487" s="57" t="s">
        <v>575</v>
      </c>
      <c r="CJ487" s="57" t="s">
        <v>574</v>
      </c>
      <c r="CK487" s="57" t="s">
        <v>574</v>
      </c>
      <c r="CL487" s="57" t="s">
        <v>574</v>
      </c>
      <c r="CM487" s="57" t="s">
        <v>574</v>
      </c>
      <c r="CN487" s="57" t="s">
        <v>574</v>
      </c>
      <c r="CO487" s="57" t="s">
        <v>574</v>
      </c>
      <c r="CP487" s="57" t="s">
        <v>574</v>
      </c>
      <c r="CQ487" s="57" t="s">
        <v>574</v>
      </c>
      <c r="CR487" s="57" t="s">
        <v>574</v>
      </c>
      <c r="CS487" s="57" t="s">
        <v>574</v>
      </c>
      <c r="CT487" s="57" t="s">
        <v>574</v>
      </c>
      <c r="CU487" s="57" t="s">
        <v>576</v>
      </c>
      <c r="CV487" s="57" t="s">
        <v>576</v>
      </c>
      <c r="CW487" s="57" t="s">
        <v>576</v>
      </c>
      <c r="CX487" s="57" t="s">
        <v>576</v>
      </c>
      <c r="CY487" s="57" t="s">
        <v>576</v>
      </c>
      <c r="CZ487" s="57" t="s">
        <v>576</v>
      </c>
      <c r="DA487" s="57" t="s">
        <v>576</v>
      </c>
      <c r="DB487" s="57" t="s">
        <v>577</v>
      </c>
      <c r="DC487" s="57" t="s">
        <v>577</v>
      </c>
      <c r="DD487" s="57" t="s">
        <v>577</v>
      </c>
      <c r="DE487" s="57" t="s">
        <v>577</v>
      </c>
      <c r="DF487" s="57" t="s">
        <v>578</v>
      </c>
      <c r="DG487" s="57" t="s">
        <v>579</v>
      </c>
      <c r="DH487" s="57" t="s">
        <v>579</v>
      </c>
      <c r="DI487" s="57" t="s">
        <v>579</v>
      </c>
      <c r="DJ487" s="57" t="s">
        <v>579</v>
      </c>
      <c r="DK487" s="57" t="s">
        <v>579</v>
      </c>
      <c r="DL487" s="57" t="s">
        <v>579</v>
      </c>
      <c r="DM487" s="57" t="s">
        <v>579</v>
      </c>
      <c r="DN487" s="57" t="s">
        <v>579</v>
      </c>
      <c r="DO487" s="57" t="s">
        <v>579</v>
      </c>
      <c r="DP487" s="57" t="s">
        <v>579</v>
      </c>
      <c r="DQ487" s="57" t="s">
        <v>579</v>
      </c>
      <c r="DR487" s="57" t="s">
        <v>579</v>
      </c>
      <c r="DS487" s="57" t="s">
        <v>579</v>
      </c>
      <c r="DT487" s="57" t="s">
        <v>579</v>
      </c>
      <c r="DU487" s="57" t="s">
        <v>579</v>
      </c>
      <c r="DV487" s="57" t="s">
        <v>579</v>
      </c>
      <c r="DW487" s="57" t="s">
        <v>579</v>
      </c>
      <c r="DX487" s="57" t="s">
        <v>579</v>
      </c>
      <c r="DY487" s="57" t="s">
        <v>579</v>
      </c>
      <c r="DZ487" s="57" t="s">
        <v>579</v>
      </c>
      <c r="EA487" s="57" t="s">
        <v>579</v>
      </c>
      <c r="EB487" s="57" t="s">
        <v>579</v>
      </c>
      <c r="EC487" s="57" t="s">
        <v>579</v>
      </c>
      <c r="ED487" s="57" t="s">
        <v>579</v>
      </c>
      <c r="EE487" s="57" t="s">
        <v>579</v>
      </c>
      <c r="EF487" s="57" t="s">
        <v>579</v>
      </c>
      <c r="EG487" s="57" t="s">
        <v>579</v>
      </c>
      <c r="EH487" s="57" t="s">
        <v>579</v>
      </c>
      <c r="EI487" s="57" t="s">
        <v>579</v>
      </c>
      <c r="EJ487" s="57" t="s">
        <v>579</v>
      </c>
      <c r="EK487" s="57" t="s">
        <v>579</v>
      </c>
      <c r="EL487" s="57" t="s">
        <v>579</v>
      </c>
      <c r="EM487" s="57" t="s">
        <v>579</v>
      </c>
      <c r="EN487" s="57" t="s">
        <v>579</v>
      </c>
      <c r="EO487" s="57" t="s">
        <v>579</v>
      </c>
      <c r="EP487" s="57" t="s">
        <v>579</v>
      </c>
      <c r="EQ487" s="57" t="s">
        <v>579</v>
      </c>
      <c r="ER487" s="57" t="s">
        <v>579</v>
      </c>
      <c r="ES487" s="57" t="s">
        <v>579</v>
      </c>
      <c r="ET487" s="57" t="s">
        <v>579</v>
      </c>
      <c r="EU487" s="57" t="s">
        <v>579</v>
      </c>
      <c r="EV487" s="57" t="s">
        <v>575</v>
      </c>
      <c r="EW487" s="57" t="s">
        <v>575</v>
      </c>
      <c r="EX487" s="57" t="s">
        <v>580</v>
      </c>
      <c r="EY487" s="57" t="s">
        <v>575</v>
      </c>
      <c r="EZ487" s="57" t="s">
        <v>575</v>
      </c>
      <c r="FA487" s="57" t="s">
        <v>575</v>
      </c>
    </row>
    <row r="488" spans="1:157" ht="14.25" x14ac:dyDescent="0.3">
      <c r="A488" s="52"/>
      <c r="B488" s="53"/>
      <c r="C488" s="54"/>
      <c r="D488" s="54"/>
      <c r="E488" s="54"/>
      <c r="F488" s="54"/>
      <c r="G488" s="54"/>
      <c r="H488" s="186"/>
      <c r="I488" s="54"/>
      <c r="J488" s="54"/>
      <c r="K488" s="54"/>
      <c r="L488" s="54"/>
      <c r="M488" s="54"/>
      <c r="N488" s="54"/>
      <c r="O488" s="54"/>
      <c r="P488" s="54"/>
      <c r="Q488" s="53" t="s">
        <v>574</v>
      </c>
      <c r="R488" s="53" t="s">
        <v>574</v>
      </c>
      <c r="S488" s="53" t="s">
        <v>574</v>
      </c>
      <c r="T488" s="53" t="s">
        <v>574</v>
      </c>
      <c r="U488" s="53" t="s">
        <v>574</v>
      </c>
      <c r="V488" s="53" t="s">
        <v>574</v>
      </c>
      <c r="W488" s="53" t="s">
        <v>574</v>
      </c>
      <c r="X488" s="53" t="s">
        <v>574</v>
      </c>
      <c r="Y488" s="53" t="s">
        <v>574</v>
      </c>
      <c r="Z488" s="53" t="s">
        <v>574</v>
      </c>
      <c r="AA488" s="53" t="s">
        <v>574</v>
      </c>
      <c r="AB488" s="53" t="s">
        <v>574</v>
      </c>
      <c r="AC488" s="53" t="s">
        <v>574</v>
      </c>
      <c r="AD488" s="54" t="s">
        <v>574</v>
      </c>
      <c r="AE488" s="54" t="s">
        <v>574</v>
      </c>
      <c r="AF488" s="54" t="s">
        <v>574</v>
      </c>
      <c r="AG488" s="53" t="s">
        <v>574</v>
      </c>
      <c r="AH488" s="53" t="s">
        <v>574</v>
      </c>
      <c r="AI488" s="53" t="s">
        <v>574</v>
      </c>
      <c r="AJ488" s="53" t="s">
        <v>574</v>
      </c>
      <c r="AK488" s="54"/>
      <c r="AL488" s="54"/>
      <c r="AM488" s="54"/>
      <c r="AN488" s="54"/>
      <c r="AO488" s="54"/>
      <c r="AP488" s="54"/>
      <c r="AQ488" s="54"/>
      <c r="AR488" s="54"/>
      <c r="AS488" s="54"/>
      <c r="AT488" s="54"/>
      <c r="AU488" s="54"/>
      <c r="AV488" s="54"/>
      <c r="AW488" s="54"/>
      <c r="AX488" s="54"/>
      <c r="AY488" s="54"/>
      <c r="AZ488" s="53" t="s">
        <v>576</v>
      </c>
      <c r="BA488" s="55" t="s">
        <v>576</v>
      </c>
      <c r="BB488" s="55" t="s">
        <v>576</v>
      </c>
      <c r="BC488" s="55" t="s">
        <v>576</v>
      </c>
      <c r="BD488" s="55" t="s">
        <v>576</v>
      </c>
      <c r="BE488" s="55" t="s">
        <v>576</v>
      </c>
      <c r="BF488" s="53" t="s">
        <v>576</v>
      </c>
      <c r="BG488" s="55" t="s">
        <v>576</v>
      </c>
      <c r="BH488" s="55" t="s">
        <v>576</v>
      </c>
      <c r="BI488" s="55" t="s">
        <v>576</v>
      </c>
      <c r="BJ488" s="53" t="s">
        <v>576</v>
      </c>
      <c r="BK488" s="55" t="s">
        <v>576</v>
      </c>
      <c r="BL488" s="55" t="s">
        <v>576</v>
      </c>
      <c r="BM488" s="53" t="s">
        <v>576</v>
      </c>
      <c r="BN488" s="53" t="s">
        <v>576</v>
      </c>
      <c r="BO488" s="53" t="s">
        <v>576</v>
      </c>
      <c r="BP488" s="55" t="s">
        <v>576</v>
      </c>
      <c r="BQ488" s="55" t="s">
        <v>576</v>
      </c>
      <c r="BR488" s="55" t="s">
        <v>576</v>
      </c>
      <c r="BS488" s="58" t="s">
        <v>576</v>
      </c>
      <c r="BT488" s="54" t="s">
        <v>581</v>
      </c>
      <c r="BU488" s="59" t="s">
        <v>581</v>
      </c>
      <c r="BV488" s="59" t="s">
        <v>581</v>
      </c>
      <c r="BW488" s="59" t="s">
        <v>581</v>
      </c>
      <c r="BX488" s="59" t="s">
        <v>582</v>
      </c>
      <c r="BY488" s="59" t="s">
        <v>582</v>
      </c>
      <c r="BZ488" s="59" t="s">
        <v>583</v>
      </c>
      <c r="CA488" s="59" t="s">
        <v>584</v>
      </c>
      <c r="CB488" s="59" t="s">
        <v>581</v>
      </c>
      <c r="CC488" s="59" t="s">
        <v>581</v>
      </c>
      <c r="CD488" s="59" t="s">
        <v>581</v>
      </c>
      <c r="CE488" s="59" t="s">
        <v>581</v>
      </c>
      <c r="CF488" s="59" t="s">
        <v>582</v>
      </c>
      <c r="CG488" s="59" t="s">
        <v>582</v>
      </c>
      <c r="CH488" s="59" t="s">
        <v>583</v>
      </c>
      <c r="CI488" s="59" t="s">
        <v>577</v>
      </c>
      <c r="CJ488" s="59" t="s">
        <v>585</v>
      </c>
      <c r="CK488" s="59" t="s">
        <v>581</v>
      </c>
      <c r="CL488" s="59" t="s">
        <v>586</v>
      </c>
      <c r="CM488" s="59" t="s">
        <v>586</v>
      </c>
      <c r="CN488" s="59" t="s">
        <v>582</v>
      </c>
      <c r="CO488" s="59" t="s">
        <v>587</v>
      </c>
      <c r="CP488" s="59" t="s">
        <v>588</v>
      </c>
      <c r="CQ488" s="59" t="s">
        <v>589</v>
      </c>
      <c r="CR488" s="59" t="s">
        <v>590</v>
      </c>
      <c r="CS488" s="59" t="s">
        <v>591</v>
      </c>
      <c r="CT488" s="59" t="s">
        <v>592</v>
      </c>
      <c r="CU488" s="59" t="s">
        <v>585</v>
      </c>
      <c r="CV488" s="59" t="s">
        <v>581</v>
      </c>
      <c r="CW488" s="59" t="s">
        <v>586</v>
      </c>
      <c r="CX488" s="59" t="s">
        <v>586</v>
      </c>
      <c r="CY488" s="59" t="s">
        <v>582</v>
      </c>
      <c r="CZ488" s="59" t="s">
        <v>587</v>
      </c>
      <c r="DA488" s="59" t="s">
        <v>588</v>
      </c>
      <c r="DB488" s="59" t="s">
        <v>589</v>
      </c>
      <c r="DC488" s="59" t="s">
        <v>590</v>
      </c>
      <c r="DD488" s="59" t="s">
        <v>591</v>
      </c>
      <c r="DE488" s="59" t="s">
        <v>592</v>
      </c>
      <c r="DF488" s="59" t="s">
        <v>593</v>
      </c>
      <c r="DG488" s="59" t="s">
        <v>581</v>
      </c>
      <c r="DH488" s="59" t="s">
        <v>582</v>
      </c>
      <c r="DI488" s="59" t="s">
        <v>583</v>
      </c>
      <c r="DJ488" s="59" t="s">
        <v>594</v>
      </c>
      <c r="DK488" s="59" t="s">
        <v>581</v>
      </c>
      <c r="DL488" s="59" t="s">
        <v>581</v>
      </c>
      <c r="DM488" s="59" t="s">
        <v>581</v>
      </c>
      <c r="DN488" s="59" t="s">
        <v>581</v>
      </c>
      <c r="DO488" s="59" t="s">
        <v>582</v>
      </c>
      <c r="DP488" s="59" t="s">
        <v>582</v>
      </c>
      <c r="DQ488" s="59" t="s">
        <v>582</v>
      </c>
      <c r="DR488" s="59" t="s">
        <v>583</v>
      </c>
      <c r="DS488" s="59" t="s">
        <v>583</v>
      </c>
      <c r="DT488" s="59" t="s">
        <v>594</v>
      </c>
      <c r="DU488" s="59" t="s">
        <v>581</v>
      </c>
      <c r="DV488" s="59" t="s">
        <v>581</v>
      </c>
      <c r="DW488" s="59" t="s">
        <v>581</v>
      </c>
      <c r="DX488" s="59" t="s">
        <v>581</v>
      </c>
      <c r="DY488" s="59" t="s">
        <v>581</v>
      </c>
      <c r="DZ488" s="59" t="s">
        <v>581</v>
      </c>
      <c r="EA488" s="59" t="s">
        <v>581</v>
      </c>
      <c r="EB488" s="59" t="s">
        <v>581</v>
      </c>
      <c r="EC488" s="59" t="s">
        <v>581</v>
      </c>
      <c r="ED488" s="59" t="s">
        <v>581</v>
      </c>
      <c r="EE488" s="59" t="s">
        <v>582</v>
      </c>
      <c r="EF488" s="59" t="s">
        <v>582</v>
      </c>
      <c r="EG488" s="59" t="s">
        <v>582</v>
      </c>
      <c r="EH488" s="59" t="s">
        <v>582</v>
      </c>
      <c r="EI488" s="59" t="s">
        <v>582</v>
      </c>
      <c r="EJ488" s="59" t="s">
        <v>582</v>
      </c>
      <c r="EK488" s="59" t="s">
        <v>583</v>
      </c>
      <c r="EL488" s="59" t="s">
        <v>583</v>
      </c>
      <c r="EM488" s="59" t="s">
        <v>583</v>
      </c>
      <c r="EN488" s="59" t="s">
        <v>594</v>
      </c>
      <c r="EO488" s="59" t="s">
        <v>581</v>
      </c>
      <c r="EP488" s="59" t="s">
        <v>581</v>
      </c>
      <c r="EQ488" s="59" t="s">
        <v>581</v>
      </c>
      <c r="ER488" s="59" t="s">
        <v>581</v>
      </c>
      <c r="ES488" s="59" t="s">
        <v>582</v>
      </c>
      <c r="ET488" s="59" t="s">
        <v>582</v>
      </c>
      <c r="EU488" s="59" t="s">
        <v>583</v>
      </c>
      <c r="EV488" s="59" t="s">
        <v>595</v>
      </c>
      <c r="EW488" s="59" t="s">
        <v>595</v>
      </c>
      <c r="EX488" s="59" t="s">
        <v>593</v>
      </c>
      <c r="EY488" s="59" t="s">
        <v>596</v>
      </c>
      <c r="EZ488" s="59" t="s">
        <v>596</v>
      </c>
      <c r="FA488" s="59" t="s">
        <v>596</v>
      </c>
    </row>
    <row r="489" spans="1:157" ht="14.25" x14ac:dyDescent="0.3">
      <c r="A489" s="52"/>
      <c r="B489" s="53"/>
      <c r="C489" s="53"/>
      <c r="D489" s="53"/>
      <c r="E489" s="53"/>
      <c r="F489" s="53"/>
      <c r="G489" s="53" t="s">
        <v>574</v>
      </c>
      <c r="H489" s="185" t="s">
        <v>574</v>
      </c>
      <c r="I489" s="53" t="s">
        <v>574</v>
      </c>
      <c r="J489" s="53" t="s">
        <v>574</v>
      </c>
      <c r="K489" s="53" t="s">
        <v>574</v>
      </c>
      <c r="L489" s="54" t="s">
        <v>574</v>
      </c>
      <c r="M489" s="53" t="s">
        <v>574</v>
      </c>
      <c r="N489" s="53" t="s">
        <v>574</v>
      </c>
      <c r="O489" s="53" t="s">
        <v>574</v>
      </c>
      <c r="P489" s="53" t="s">
        <v>574</v>
      </c>
      <c r="Q489" s="53" t="s">
        <v>597</v>
      </c>
      <c r="R489" s="53" t="s">
        <v>597</v>
      </c>
      <c r="S489" s="53" t="s">
        <v>597</v>
      </c>
      <c r="T489" s="53" t="s">
        <v>597</v>
      </c>
      <c r="U489" s="53" t="s">
        <v>597</v>
      </c>
      <c r="V489" s="53" t="s">
        <v>597</v>
      </c>
      <c r="W489" s="53" t="s">
        <v>597</v>
      </c>
      <c r="X489" s="53" t="s">
        <v>597</v>
      </c>
      <c r="Y489" s="53" t="s">
        <v>597</v>
      </c>
      <c r="Z489" s="53" t="s">
        <v>597</v>
      </c>
      <c r="AA489" s="53" t="s">
        <v>598</v>
      </c>
      <c r="AB489" s="53" t="s">
        <v>598</v>
      </c>
      <c r="AC489" s="53" t="s">
        <v>598</v>
      </c>
      <c r="AD489" s="54" t="s">
        <v>598</v>
      </c>
      <c r="AE489" s="54" t="s">
        <v>598</v>
      </c>
      <c r="AF489" s="54" t="s">
        <v>598</v>
      </c>
      <c r="AG489" s="53" t="s">
        <v>599</v>
      </c>
      <c r="AH489" s="53" t="s">
        <v>599</v>
      </c>
      <c r="AI489" s="53" t="s">
        <v>599</v>
      </c>
      <c r="AJ489" s="53" t="s">
        <v>600</v>
      </c>
      <c r="AK489" s="53"/>
      <c r="AL489" s="54"/>
      <c r="AM489" s="54"/>
      <c r="AN489" s="54"/>
      <c r="AO489" s="54"/>
      <c r="AP489" s="55" t="s">
        <v>576</v>
      </c>
      <c r="AQ489" s="55" t="s">
        <v>576</v>
      </c>
      <c r="AR489" s="55" t="s">
        <v>576</v>
      </c>
      <c r="AS489" s="55" t="s">
        <v>576</v>
      </c>
      <c r="AT489" s="55" t="s">
        <v>576</v>
      </c>
      <c r="AU489" s="55" t="s">
        <v>576</v>
      </c>
      <c r="AV489" s="53" t="s">
        <v>576</v>
      </c>
      <c r="AW489" s="53" t="s">
        <v>576</v>
      </c>
      <c r="AX489" s="55" t="s">
        <v>576</v>
      </c>
      <c r="AY489" s="53" t="s">
        <v>576</v>
      </c>
      <c r="AZ489" s="53" t="s">
        <v>597</v>
      </c>
      <c r="BA489" s="53" t="s">
        <v>597</v>
      </c>
      <c r="BB489" s="53" t="s">
        <v>597</v>
      </c>
      <c r="BC489" s="53" t="s">
        <v>597</v>
      </c>
      <c r="BD489" s="53" t="s">
        <v>597</v>
      </c>
      <c r="BE489" s="53" t="s">
        <v>597</v>
      </c>
      <c r="BF489" s="53" t="s">
        <v>597</v>
      </c>
      <c r="BG489" s="53" t="s">
        <v>597</v>
      </c>
      <c r="BH489" s="53" t="s">
        <v>597</v>
      </c>
      <c r="BI489" s="53" t="s">
        <v>597</v>
      </c>
      <c r="BJ489" s="53" t="s">
        <v>598</v>
      </c>
      <c r="BK489" s="53" t="s">
        <v>598</v>
      </c>
      <c r="BL489" s="53" t="s">
        <v>598</v>
      </c>
      <c r="BM489" s="54" t="s">
        <v>598</v>
      </c>
      <c r="BN489" s="54" t="s">
        <v>598</v>
      </c>
      <c r="BO489" s="54" t="s">
        <v>598</v>
      </c>
      <c r="BP489" s="53" t="s">
        <v>599</v>
      </c>
      <c r="BQ489" s="53" t="s">
        <v>599</v>
      </c>
      <c r="BR489" s="53" t="s">
        <v>599</v>
      </c>
      <c r="BS489" s="60" t="s">
        <v>600</v>
      </c>
      <c r="BT489" s="53" t="s">
        <v>581</v>
      </c>
      <c r="BU489" s="59" t="s">
        <v>581</v>
      </c>
      <c r="BV489" s="59" t="s">
        <v>582</v>
      </c>
      <c r="BW489" s="59" t="s">
        <v>582</v>
      </c>
      <c r="BX489" s="59" t="s">
        <v>583</v>
      </c>
      <c r="BY489" s="59" t="s">
        <v>583</v>
      </c>
      <c r="BZ489" s="59" t="s">
        <v>583</v>
      </c>
      <c r="CA489" s="59" t="s">
        <v>601</v>
      </c>
      <c r="CB489" s="59" t="s">
        <v>581</v>
      </c>
      <c r="CC489" s="59" t="s">
        <v>581</v>
      </c>
      <c r="CD489" s="59" t="s">
        <v>582</v>
      </c>
      <c r="CE489" s="59" t="s">
        <v>582</v>
      </c>
      <c r="CF489" s="59" t="s">
        <v>583</v>
      </c>
      <c r="CG489" s="59" t="s">
        <v>583</v>
      </c>
      <c r="CH489" s="59" t="s">
        <v>583</v>
      </c>
      <c r="CI489" s="59" t="s">
        <v>601</v>
      </c>
      <c r="CJ489" s="59" t="s">
        <v>586</v>
      </c>
      <c r="CK489" s="59" t="s">
        <v>586</v>
      </c>
      <c r="CL489" s="59" t="s">
        <v>587</v>
      </c>
      <c r="CM489" s="59" t="s">
        <v>588</v>
      </c>
      <c r="CN489" s="59" t="s">
        <v>588</v>
      </c>
      <c r="CO489" s="59" t="s">
        <v>602</v>
      </c>
      <c r="CP489" s="59" t="s">
        <v>603</v>
      </c>
      <c r="CQ489" s="59" t="s">
        <v>604</v>
      </c>
      <c r="CR489" s="59" t="s">
        <v>604</v>
      </c>
      <c r="CS489" s="59" t="s">
        <v>604</v>
      </c>
      <c r="CT489" s="59" t="s">
        <v>604</v>
      </c>
      <c r="CU489" s="59" t="s">
        <v>586</v>
      </c>
      <c r="CV489" s="59" t="s">
        <v>586</v>
      </c>
      <c r="CW489" s="59" t="s">
        <v>587</v>
      </c>
      <c r="CX489" s="59" t="s">
        <v>588</v>
      </c>
      <c r="CY489" s="59" t="s">
        <v>588</v>
      </c>
      <c r="CZ489" s="59" t="s">
        <v>602</v>
      </c>
      <c r="DA489" s="59" t="s">
        <v>603</v>
      </c>
      <c r="DB489" s="59" t="s">
        <v>604</v>
      </c>
      <c r="DC489" s="59" t="s">
        <v>604</v>
      </c>
      <c r="DD489" s="59" t="s">
        <v>604</v>
      </c>
      <c r="DE489" s="59" t="s">
        <v>604</v>
      </c>
      <c r="DF489" s="59"/>
      <c r="DG489" s="59"/>
      <c r="DH489" s="59"/>
      <c r="DI489" s="59"/>
      <c r="DJ489" s="59"/>
      <c r="DK489" s="59" t="s">
        <v>581</v>
      </c>
      <c r="DL489" s="59" t="s">
        <v>582</v>
      </c>
      <c r="DM489" s="59" t="s">
        <v>583</v>
      </c>
      <c r="DN489" s="59" t="s">
        <v>594</v>
      </c>
      <c r="DO489" s="59" t="s">
        <v>582</v>
      </c>
      <c r="DP489" s="59" t="s">
        <v>583</v>
      </c>
      <c r="DQ489" s="59" t="s">
        <v>594</v>
      </c>
      <c r="DR489" s="59" t="s">
        <v>583</v>
      </c>
      <c r="DS489" s="59" t="s">
        <v>594</v>
      </c>
      <c r="DT489" s="59" t="s">
        <v>594</v>
      </c>
      <c r="DU489" s="59" t="s">
        <v>581</v>
      </c>
      <c r="DV489" s="59" t="s">
        <v>581</v>
      </c>
      <c r="DW489" s="59" t="s">
        <v>581</v>
      </c>
      <c r="DX489" s="59" t="s">
        <v>581</v>
      </c>
      <c r="DY489" s="59" t="s">
        <v>582</v>
      </c>
      <c r="DZ489" s="59" t="s">
        <v>582</v>
      </c>
      <c r="EA489" s="59" t="s">
        <v>582</v>
      </c>
      <c r="EB489" s="59" t="s">
        <v>583</v>
      </c>
      <c r="EC489" s="59" t="s">
        <v>583</v>
      </c>
      <c r="ED489" s="59" t="s">
        <v>594</v>
      </c>
      <c r="EE489" s="59" t="s">
        <v>582</v>
      </c>
      <c r="EF489" s="59" t="s">
        <v>582</v>
      </c>
      <c r="EG489" s="59" t="s">
        <v>582</v>
      </c>
      <c r="EH489" s="59" t="s">
        <v>583</v>
      </c>
      <c r="EI489" s="59" t="s">
        <v>583</v>
      </c>
      <c r="EJ489" s="59" t="s">
        <v>594</v>
      </c>
      <c r="EK489" s="59" t="s">
        <v>583</v>
      </c>
      <c r="EL489" s="59" t="s">
        <v>583</v>
      </c>
      <c r="EM489" s="59" t="s">
        <v>594</v>
      </c>
      <c r="EN489" s="59" t="s">
        <v>594</v>
      </c>
      <c r="EO489" s="59" t="s">
        <v>581</v>
      </c>
      <c r="EP489" s="59" t="s">
        <v>581</v>
      </c>
      <c r="EQ489" s="59" t="s">
        <v>582</v>
      </c>
      <c r="ER489" s="59" t="s">
        <v>582</v>
      </c>
      <c r="ES489" s="59" t="s">
        <v>583</v>
      </c>
      <c r="ET489" s="59" t="s">
        <v>583</v>
      </c>
      <c r="EU489" s="59" t="s">
        <v>583</v>
      </c>
      <c r="EV489" s="59" t="s">
        <v>601</v>
      </c>
      <c r="EW489" s="59" t="s">
        <v>605</v>
      </c>
      <c r="EX489" s="59"/>
      <c r="EY489" s="59" t="s">
        <v>606</v>
      </c>
      <c r="EZ489" s="59" t="s">
        <v>607</v>
      </c>
      <c r="FA489" s="59" t="s">
        <v>608</v>
      </c>
    </row>
    <row r="490" spans="1:157" ht="14.25" x14ac:dyDescent="0.3">
      <c r="A490" s="52"/>
      <c r="B490" s="53"/>
      <c r="C490" s="53" t="s">
        <v>574</v>
      </c>
      <c r="D490" s="53" t="s">
        <v>574</v>
      </c>
      <c r="E490" s="53" t="s">
        <v>609</v>
      </c>
      <c r="F490" s="53" t="s">
        <v>574</v>
      </c>
      <c r="G490" s="53" t="s">
        <v>597</v>
      </c>
      <c r="H490" s="185" t="s">
        <v>597</v>
      </c>
      <c r="I490" s="53" t="s">
        <v>597</v>
      </c>
      <c r="J490" s="53" t="s">
        <v>597</v>
      </c>
      <c r="K490" s="53" t="s">
        <v>598</v>
      </c>
      <c r="L490" s="54" t="s">
        <v>598</v>
      </c>
      <c r="M490" s="53" t="s">
        <v>598</v>
      </c>
      <c r="N490" s="53" t="s">
        <v>599</v>
      </c>
      <c r="O490" s="53" t="s">
        <v>599</v>
      </c>
      <c r="P490" s="53" t="s">
        <v>600</v>
      </c>
      <c r="Q490" s="53" t="s">
        <v>597</v>
      </c>
      <c r="R490" s="53" t="s">
        <v>597</v>
      </c>
      <c r="S490" s="53" t="s">
        <v>597</v>
      </c>
      <c r="T490" s="53" t="s">
        <v>597</v>
      </c>
      <c r="U490" s="53" t="s">
        <v>598</v>
      </c>
      <c r="V490" s="53" t="s">
        <v>598</v>
      </c>
      <c r="W490" s="53" t="s">
        <v>598</v>
      </c>
      <c r="X490" s="53" t="s">
        <v>599</v>
      </c>
      <c r="Y490" s="53" t="s">
        <v>599</v>
      </c>
      <c r="Z490" s="53" t="s">
        <v>600</v>
      </c>
      <c r="AA490" s="53" t="s">
        <v>598</v>
      </c>
      <c r="AB490" s="53" t="s">
        <v>598</v>
      </c>
      <c r="AC490" s="53" t="s">
        <v>598</v>
      </c>
      <c r="AD490" s="54" t="s">
        <v>599</v>
      </c>
      <c r="AE490" s="54" t="s">
        <v>599</v>
      </c>
      <c r="AF490" s="54" t="s">
        <v>600</v>
      </c>
      <c r="AG490" s="53" t="s">
        <v>599</v>
      </c>
      <c r="AH490" s="53" t="s">
        <v>599</v>
      </c>
      <c r="AI490" s="53" t="s">
        <v>600</v>
      </c>
      <c r="AJ490" s="53" t="s">
        <v>600</v>
      </c>
      <c r="AK490" s="53"/>
      <c r="AL490" s="55" t="s">
        <v>576</v>
      </c>
      <c r="AM490" s="55" t="s">
        <v>576</v>
      </c>
      <c r="AN490" s="53" t="s">
        <v>576</v>
      </c>
      <c r="AO490" s="55" t="s">
        <v>576</v>
      </c>
      <c r="AP490" s="53" t="s">
        <v>597</v>
      </c>
      <c r="AQ490" s="53" t="s">
        <v>597</v>
      </c>
      <c r="AR490" s="53" t="s">
        <v>597</v>
      </c>
      <c r="AS490" s="53" t="s">
        <v>597</v>
      </c>
      <c r="AT490" s="53" t="s">
        <v>598</v>
      </c>
      <c r="AU490" s="54" t="s">
        <v>598</v>
      </c>
      <c r="AV490" s="53" t="s">
        <v>598</v>
      </c>
      <c r="AW490" s="53" t="s">
        <v>599</v>
      </c>
      <c r="AX490" s="53" t="s">
        <v>599</v>
      </c>
      <c r="AY490" s="53" t="s">
        <v>600</v>
      </c>
      <c r="AZ490" s="53" t="s">
        <v>597</v>
      </c>
      <c r="BA490" s="53" t="s">
        <v>597</v>
      </c>
      <c r="BB490" s="53" t="s">
        <v>597</v>
      </c>
      <c r="BC490" s="53" t="s">
        <v>597</v>
      </c>
      <c r="BD490" s="53" t="s">
        <v>598</v>
      </c>
      <c r="BE490" s="53" t="s">
        <v>598</v>
      </c>
      <c r="BF490" s="53" t="s">
        <v>598</v>
      </c>
      <c r="BG490" s="53" t="s">
        <v>599</v>
      </c>
      <c r="BH490" s="53" t="s">
        <v>599</v>
      </c>
      <c r="BI490" s="53" t="s">
        <v>600</v>
      </c>
      <c r="BJ490" s="53" t="s">
        <v>598</v>
      </c>
      <c r="BK490" s="53" t="s">
        <v>598</v>
      </c>
      <c r="BL490" s="53" t="s">
        <v>598</v>
      </c>
      <c r="BM490" s="54" t="s">
        <v>599</v>
      </c>
      <c r="BN490" s="54" t="s">
        <v>599</v>
      </c>
      <c r="BO490" s="54" t="s">
        <v>600</v>
      </c>
      <c r="BP490" s="53" t="s">
        <v>599</v>
      </c>
      <c r="BQ490" s="53" t="s">
        <v>599</v>
      </c>
      <c r="BR490" s="53" t="s">
        <v>600</v>
      </c>
      <c r="BS490" s="60" t="s">
        <v>600</v>
      </c>
      <c r="BT490" s="53" t="s">
        <v>582</v>
      </c>
      <c r="BU490" s="59" t="s">
        <v>582</v>
      </c>
      <c r="BV490" s="59" t="s">
        <v>582</v>
      </c>
      <c r="BW490" s="59" t="s">
        <v>583</v>
      </c>
      <c r="BX490" s="59" t="s">
        <v>583</v>
      </c>
      <c r="BY490" s="59" t="s">
        <v>594</v>
      </c>
      <c r="BZ490" s="59" t="s">
        <v>594</v>
      </c>
      <c r="CA490" s="59" t="s">
        <v>604</v>
      </c>
      <c r="CB490" s="59" t="s">
        <v>582</v>
      </c>
      <c r="CC490" s="59" t="s">
        <v>582</v>
      </c>
      <c r="CD490" s="59" t="s">
        <v>582</v>
      </c>
      <c r="CE490" s="59" t="s">
        <v>583</v>
      </c>
      <c r="CF490" s="59" t="s">
        <v>583</v>
      </c>
      <c r="CG490" s="59" t="s">
        <v>594</v>
      </c>
      <c r="CH490" s="59" t="s">
        <v>594</v>
      </c>
      <c r="CI490" s="59" t="s">
        <v>604</v>
      </c>
      <c r="CJ490" s="59" t="s">
        <v>583</v>
      </c>
      <c r="CK490" s="59" t="s">
        <v>588</v>
      </c>
      <c r="CL490" s="59" t="s">
        <v>610</v>
      </c>
      <c r="CM490" s="59" t="s">
        <v>594</v>
      </c>
      <c r="CN490" s="59" t="s">
        <v>602</v>
      </c>
      <c r="CO490" s="59" t="s">
        <v>610</v>
      </c>
      <c r="CP490" s="59" t="s">
        <v>610</v>
      </c>
      <c r="CQ490" s="59" t="s">
        <v>611</v>
      </c>
      <c r="CR490" s="59" t="s">
        <v>611</v>
      </c>
      <c r="CS490" s="59" t="s">
        <v>611</v>
      </c>
      <c r="CT490" s="59" t="s">
        <v>612</v>
      </c>
      <c r="CU490" s="59" t="s">
        <v>583</v>
      </c>
      <c r="CV490" s="59" t="s">
        <v>588</v>
      </c>
      <c r="CW490" s="59" t="s">
        <v>610</v>
      </c>
      <c r="CX490" s="59" t="s">
        <v>594</v>
      </c>
      <c r="CY490" s="59" t="s">
        <v>602</v>
      </c>
      <c r="CZ490" s="59" t="s">
        <v>610</v>
      </c>
      <c r="DA490" s="59" t="s">
        <v>610</v>
      </c>
      <c r="DB490" s="59" t="s">
        <v>611</v>
      </c>
      <c r="DC490" s="59" t="s">
        <v>611</v>
      </c>
      <c r="DD490" s="59" t="s">
        <v>611</v>
      </c>
      <c r="DE490" s="59" t="s">
        <v>613</v>
      </c>
      <c r="DF490" s="59"/>
      <c r="DG490" s="59"/>
      <c r="DH490" s="59"/>
      <c r="DI490" s="59"/>
      <c r="DJ490" s="59"/>
      <c r="DK490" s="59"/>
      <c r="DL490" s="59"/>
      <c r="DM490" s="59"/>
      <c r="DN490" s="59"/>
      <c r="DO490" s="59"/>
      <c r="DP490" s="59"/>
      <c r="DQ490" s="59"/>
      <c r="DR490" s="59"/>
      <c r="DS490" s="59"/>
      <c r="DT490" s="59"/>
      <c r="DU490" s="59" t="s">
        <v>614</v>
      </c>
      <c r="DV490" s="59" t="s">
        <v>582</v>
      </c>
      <c r="DW490" s="59" t="s">
        <v>583</v>
      </c>
      <c r="DX490" s="59" t="s">
        <v>594</v>
      </c>
      <c r="DY490" s="59" t="s">
        <v>582</v>
      </c>
      <c r="DZ490" s="59" t="s">
        <v>583</v>
      </c>
      <c r="EA490" s="59" t="s">
        <v>594</v>
      </c>
      <c r="EB490" s="59" t="s">
        <v>583</v>
      </c>
      <c r="EC490" s="59" t="s">
        <v>594</v>
      </c>
      <c r="ED490" s="59" t="s">
        <v>594</v>
      </c>
      <c r="EE490" s="59" t="s">
        <v>582</v>
      </c>
      <c r="EF490" s="59" t="s">
        <v>583</v>
      </c>
      <c r="EG490" s="59" t="s">
        <v>594</v>
      </c>
      <c r="EH490" s="59" t="s">
        <v>583</v>
      </c>
      <c r="EI490" s="59" t="s">
        <v>594</v>
      </c>
      <c r="EJ490" s="59" t="s">
        <v>594</v>
      </c>
      <c r="EK490" s="59" t="s">
        <v>583</v>
      </c>
      <c r="EL490" s="59" t="s">
        <v>594</v>
      </c>
      <c r="EM490" s="59" t="s">
        <v>594</v>
      </c>
      <c r="EN490" s="59" t="s">
        <v>594</v>
      </c>
      <c r="EO490" s="59" t="s">
        <v>582</v>
      </c>
      <c r="EP490" s="59" t="s">
        <v>582</v>
      </c>
      <c r="EQ490" s="59" t="s">
        <v>582</v>
      </c>
      <c r="ER490" s="59" t="s">
        <v>583</v>
      </c>
      <c r="ES490" s="59" t="s">
        <v>583</v>
      </c>
      <c r="ET490" s="59" t="s">
        <v>594</v>
      </c>
      <c r="EU490" s="59" t="s">
        <v>594</v>
      </c>
      <c r="EV490" s="59" t="s">
        <v>604</v>
      </c>
      <c r="EW490" s="59" t="s">
        <v>604</v>
      </c>
      <c r="EX490" s="59"/>
      <c r="EY490" s="59" t="s">
        <v>604</v>
      </c>
      <c r="EZ490" s="59" t="s">
        <v>604</v>
      </c>
      <c r="FA490" s="59" t="s">
        <v>604</v>
      </c>
    </row>
    <row r="491" spans="1:157" ht="15" thickBot="1" x14ac:dyDescent="0.35">
      <c r="A491" s="61" t="s">
        <v>615</v>
      </c>
      <c r="B491" s="62" t="s">
        <v>572</v>
      </c>
      <c r="C491" s="62" t="s">
        <v>581</v>
      </c>
      <c r="D491" s="62" t="s">
        <v>616</v>
      </c>
      <c r="E491" s="62" t="s">
        <v>617</v>
      </c>
      <c r="F491" s="62" t="s">
        <v>618</v>
      </c>
      <c r="G491" s="62" t="s">
        <v>581</v>
      </c>
      <c r="H491" s="187" t="s">
        <v>616</v>
      </c>
      <c r="I491" s="62" t="s">
        <v>617</v>
      </c>
      <c r="J491" s="62" t="s">
        <v>618</v>
      </c>
      <c r="K491" s="62" t="s">
        <v>616</v>
      </c>
      <c r="L491" s="63" t="s">
        <v>617</v>
      </c>
      <c r="M491" s="62" t="s">
        <v>618</v>
      </c>
      <c r="N491" s="62" t="s">
        <v>617</v>
      </c>
      <c r="O491" s="62" t="s">
        <v>618</v>
      </c>
      <c r="P491" s="62" t="s">
        <v>618</v>
      </c>
      <c r="Q491" s="62" t="s">
        <v>597</v>
      </c>
      <c r="R491" s="62" t="s">
        <v>616</v>
      </c>
      <c r="S491" s="62" t="s">
        <v>599</v>
      </c>
      <c r="T491" s="62" t="s">
        <v>618</v>
      </c>
      <c r="U491" s="62" t="s">
        <v>616</v>
      </c>
      <c r="V491" s="62" t="s">
        <v>617</v>
      </c>
      <c r="W491" s="62" t="s">
        <v>618</v>
      </c>
      <c r="X491" s="62" t="s">
        <v>617</v>
      </c>
      <c r="Y491" s="62" t="s">
        <v>618</v>
      </c>
      <c r="Z491" s="62" t="s">
        <v>618</v>
      </c>
      <c r="AA491" s="62" t="s">
        <v>616</v>
      </c>
      <c r="AB491" s="62" t="s">
        <v>617</v>
      </c>
      <c r="AC491" s="62" t="s">
        <v>618</v>
      </c>
      <c r="AD491" s="63" t="s">
        <v>617</v>
      </c>
      <c r="AE491" s="63" t="s">
        <v>618</v>
      </c>
      <c r="AF491" s="63" t="s">
        <v>618</v>
      </c>
      <c r="AG491" s="62" t="s">
        <v>617</v>
      </c>
      <c r="AH491" s="62" t="s">
        <v>618</v>
      </c>
      <c r="AI491" s="62" t="s">
        <v>618</v>
      </c>
      <c r="AJ491" s="62" t="s">
        <v>618</v>
      </c>
      <c r="AK491" s="64" t="s">
        <v>619</v>
      </c>
      <c r="AL491" s="62" t="s">
        <v>581</v>
      </c>
      <c r="AM491" s="62" t="s">
        <v>616</v>
      </c>
      <c r="AN491" s="62" t="s">
        <v>617</v>
      </c>
      <c r="AO491" s="62" t="s">
        <v>618</v>
      </c>
      <c r="AP491" s="62" t="s">
        <v>581</v>
      </c>
      <c r="AQ491" s="62" t="s">
        <v>616</v>
      </c>
      <c r="AR491" s="62" t="s">
        <v>617</v>
      </c>
      <c r="AS491" s="62" t="s">
        <v>618</v>
      </c>
      <c r="AT491" s="62" t="s">
        <v>616</v>
      </c>
      <c r="AU491" s="63" t="s">
        <v>617</v>
      </c>
      <c r="AV491" s="62" t="s">
        <v>618</v>
      </c>
      <c r="AW491" s="62" t="s">
        <v>617</v>
      </c>
      <c r="AX491" s="62" t="s">
        <v>618</v>
      </c>
      <c r="AY491" s="62" t="s">
        <v>618</v>
      </c>
      <c r="AZ491" s="62" t="s">
        <v>581</v>
      </c>
      <c r="BA491" s="62" t="s">
        <v>616</v>
      </c>
      <c r="BB491" s="62" t="s">
        <v>617</v>
      </c>
      <c r="BC491" s="62" t="s">
        <v>618</v>
      </c>
      <c r="BD491" s="62" t="s">
        <v>616</v>
      </c>
      <c r="BE491" s="62" t="s">
        <v>620</v>
      </c>
      <c r="BF491" s="62" t="s">
        <v>618</v>
      </c>
      <c r="BG491" s="62" t="s">
        <v>617</v>
      </c>
      <c r="BH491" s="62" t="s">
        <v>618</v>
      </c>
      <c r="BI491" s="62" t="s">
        <v>618</v>
      </c>
      <c r="BJ491" s="62" t="s">
        <v>616</v>
      </c>
      <c r="BK491" s="62" t="s">
        <v>617</v>
      </c>
      <c r="BL491" s="62" t="s">
        <v>618</v>
      </c>
      <c r="BM491" s="63" t="s">
        <v>617</v>
      </c>
      <c r="BN491" s="63" t="s">
        <v>618</v>
      </c>
      <c r="BO491" s="63" t="s">
        <v>618</v>
      </c>
      <c r="BP491" s="62" t="s">
        <v>617</v>
      </c>
      <c r="BQ491" s="62" t="s">
        <v>618</v>
      </c>
      <c r="BR491" s="62" t="s">
        <v>618</v>
      </c>
      <c r="BS491" s="65" t="s">
        <v>618</v>
      </c>
      <c r="BT491" s="62" t="s">
        <v>582</v>
      </c>
      <c r="BU491" s="66" t="s">
        <v>583</v>
      </c>
      <c r="BV491" s="66" t="s">
        <v>583</v>
      </c>
      <c r="BW491" s="66" t="s">
        <v>583</v>
      </c>
      <c r="BX491" s="66" t="s">
        <v>594</v>
      </c>
      <c r="BY491" s="66" t="s">
        <v>594</v>
      </c>
      <c r="BZ491" s="66" t="s">
        <v>594</v>
      </c>
      <c r="CA491" s="66" t="s">
        <v>611</v>
      </c>
      <c r="CB491" s="66" t="s">
        <v>582</v>
      </c>
      <c r="CC491" s="66" t="s">
        <v>583</v>
      </c>
      <c r="CD491" s="66" t="s">
        <v>583</v>
      </c>
      <c r="CE491" s="66" t="s">
        <v>583</v>
      </c>
      <c r="CF491" s="66" t="s">
        <v>594</v>
      </c>
      <c r="CG491" s="66" t="s">
        <v>594</v>
      </c>
      <c r="CH491" s="66" t="s">
        <v>594</v>
      </c>
      <c r="CI491" s="66" t="s">
        <v>611</v>
      </c>
      <c r="CJ491" s="66" t="s">
        <v>610</v>
      </c>
      <c r="CK491" s="66" t="s">
        <v>610</v>
      </c>
      <c r="CL491" s="66" t="s">
        <v>610</v>
      </c>
      <c r="CM491" s="66" t="s">
        <v>610</v>
      </c>
      <c r="CN491" s="66" t="s">
        <v>610</v>
      </c>
      <c r="CO491" s="66" t="s">
        <v>610</v>
      </c>
      <c r="CP491" s="66" t="s">
        <v>610</v>
      </c>
      <c r="CQ491" s="66"/>
      <c r="CR491" s="66"/>
      <c r="CS491" s="66"/>
      <c r="CT491" s="66"/>
      <c r="CU491" s="66" t="s">
        <v>610</v>
      </c>
      <c r="CV491" s="66" t="s">
        <v>610</v>
      </c>
      <c r="CW491" s="66" t="s">
        <v>610</v>
      </c>
      <c r="CX491" s="66" t="s">
        <v>610</v>
      </c>
      <c r="CY491" s="66" t="s">
        <v>610</v>
      </c>
      <c r="CZ491" s="66" t="s">
        <v>610</v>
      </c>
      <c r="DA491" s="66" t="s">
        <v>610</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582</v>
      </c>
      <c r="EP491" s="66" t="s">
        <v>583</v>
      </c>
      <c r="EQ491" s="66" t="s">
        <v>583</v>
      </c>
      <c r="ER491" s="66" t="s">
        <v>583</v>
      </c>
      <c r="ES491" s="66" t="s">
        <v>594</v>
      </c>
      <c r="ET491" s="66" t="s">
        <v>594</v>
      </c>
      <c r="EU491" s="66" t="s">
        <v>594</v>
      </c>
      <c r="EV491" s="66" t="s">
        <v>611</v>
      </c>
      <c r="EW491" s="66" t="s">
        <v>612</v>
      </c>
      <c r="EX491" s="66"/>
      <c r="EY491" s="66" t="s">
        <v>611</v>
      </c>
      <c r="EZ491" s="66" t="s">
        <v>611</v>
      </c>
      <c r="FA491" s="66" t="s">
        <v>612</v>
      </c>
    </row>
    <row r="492" spans="1:157" ht="16.5" x14ac:dyDescent="0.3">
      <c r="A492" s="67" t="s">
        <v>621</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6.5" x14ac:dyDescent="0.3">
      <c r="A493" s="171" t="s">
        <v>622</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6.5" x14ac:dyDescent="0.3">
      <c r="A494" s="171" t="s">
        <v>623</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6.5" x14ac:dyDescent="0.3">
      <c r="A495" s="171" t="s">
        <v>624</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6.5" x14ac:dyDescent="0.3">
      <c r="A496" s="171" t="s">
        <v>625</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6.5" x14ac:dyDescent="0.3">
      <c r="A497" s="171" t="s">
        <v>626</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6.5" x14ac:dyDescent="0.3">
      <c r="A498" s="171" t="s">
        <v>627</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6.5" x14ac:dyDescent="0.3">
      <c r="A499" s="176" t="s">
        <v>628</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6.5" x14ac:dyDescent="0.3">
      <c r="A500" s="176" t="s">
        <v>629</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6.5" x14ac:dyDescent="0.3">
      <c r="A501" s="177" t="s">
        <v>630</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
      <c r="A502" s="83" t="s">
        <v>631</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6.5" x14ac:dyDescent="0.3">
      <c r="A503" s="87" t="s">
        <v>632</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7.2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633</v>
      </c>
      <c r="AL504" s="95" t="s">
        <v>633</v>
      </c>
      <c r="AM504" s="95" t="s">
        <v>633</v>
      </c>
      <c r="AN504" s="95" t="s">
        <v>633</v>
      </c>
      <c r="AO504" s="95" t="s">
        <v>633</v>
      </c>
      <c r="AP504" s="95" t="s">
        <v>633</v>
      </c>
      <c r="AQ504" s="95" t="s">
        <v>633</v>
      </c>
      <c r="AR504" s="95" t="s">
        <v>633</v>
      </c>
      <c r="AS504" s="95" t="s">
        <v>633</v>
      </c>
      <c r="AT504" s="95" t="s">
        <v>633</v>
      </c>
      <c r="AU504" s="95" t="s">
        <v>633</v>
      </c>
      <c r="AV504" s="95" t="s">
        <v>633</v>
      </c>
      <c r="AW504" s="95" t="s">
        <v>633</v>
      </c>
      <c r="AX504" s="95" t="s">
        <v>633</v>
      </c>
      <c r="AY504" s="95" t="s">
        <v>633</v>
      </c>
      <c r="AZ504" s="95" t="s">
        <v>633</v>
      </c>
      <c r="BA504" s="95" t="s">
        <v>633</v>
      </c>
      <c r="BB504" s="95" t="s">
        <v>633</v>
      </c>
      <c r="BC504" s="95" t="s">
        <v>633</v>
      </c>
      <c r="BD504" s="95" t="s">
        <v>633</v>
      </c>
      <c r="BE504" s="95" t="s">
        <v>633</v>
      </c>
      <c r="BF504" s="95" t="s">
        <v>633</v>
      </c>
      <c r="BG504" s="95" t="s">
        <v>633</v>
      </c>
      <c r="BH504" s="95" t="s">
        <v>633</v>
      </c>
      <c r="BI504" s="95" t="s">
        <v>633</v>
      </c>
      <c r="BJ504" s="95" t="s">
        <v>633</v>
      </c>
      <c r="BK504" s="95" t="s">
        <v>633</v>
      </c>
      <c r="BL504" s="95" t="s">
        <v>633</v>
      </c>
      <c r="BM504" s="95" t="s">
        <v>633</v>
      </c>
      <c r="BN504" s="95" t="s">
        <v>633</v>
      </c>
      <c r="BO504" s="95" t="s">
        <v>633</v>
      </c>
      <c r="BP504" s="95" t="s">
        <v>633</v>
      </c>
      <c r="BQ504" s="95" t="s">
        <v>633</v>
      </c>
      <c r="BR504" s="95" t="s">
        <v>633</v>
      </c>
      <c r="BS504" s="95" t="s">
        <v>633</v>
      </c>
      <c r="BT504" s="89"/>
      <c r="BU504" s="89"/>
      <c r="BV504" s="89"/>
      <c r="BW504" s="89"/>
      <c r="BX504" s="89"/>
      <c r="BY504" s="94"/>
      <c r="BZ504" s="95"/>
      <c r="CA504" s="95"/>
      <c r="CB504" s="95" t="s">
        <v>633</v>
      </c>
      <c r="CC504" s="95" t="s">
        <v>633</v>
      </c>
      <c r="CD504" s="95" t="s">
        <v>633</v>
      </c>
      <c r="CE504" s="95" t="s">
        <v>633</v>
      </c>
      <c r="CF504" s="95" t="s">
        <v>633</v>
      </c>
      <c r="CG504" s="95" t="s">
        <v>633</v>
      </c>
      <c r="CH504" s="95" t="s">
        <v>633</v>
      </c>
      <c r="CI504" s="95" t="s">
        <v>633</v>
      </c>
      <c r="CJ504" s="95"/>
      <c r="CK504" s="95"/>
      <c r="CL504" s="95"/>
      <c r="CM504" s="95"/>
      <c r="CN504" s="95"/>
      <c r="CO504" s="95"/>
      <c r="CP504" s="95"/>
      <c r="CQ504" s="95"/>
      <c r="CR504" s="95"/>
      <c r="CS504" s="95"/>
      <c r="CT504" s="95"/>
      <c r="CU504" s="95" t="s">
        <v>634</v>
      </c>
      <c r="CV504" s="95" t="s">
        <v>634</v>
      </c>
      <c r="CW504" s="95" t="s">
        <v>634</v>
      </c>
      <c r="CX504" s="95" t="s">
        <v>634</v>
      </c>
      <c r="CY504" s="95" t="s">
        <v>634</v>
      </c>
      <c r="CZ504" s="95" t="s">
        <v>634</v>
      </c>
      <c r="DA504" s="95" t="s">
        <v>634</v>
      </c>
      <c r="DB504" s="95" t="s">
        <v>634</v>
      </c>
      <c r="DC504" s="95" t="s">
        <v>634</v>
      </c>
      <c r="DD504" s="95" t="s">
        <v>634</v>
      </c>
      <c r="DE504" s="95" t="s">
        <v>634</v>
      </c>
      <c r="DF504" s="95" t="s">
        <v>634</v>
      </c>
      <c r="DG504" s="95" t="s">
        <v>634</v>
      </c>
      <c r="DH504" s="95" t="s">
        <v>634</v>
      </c>
      <c r="DI504" s="95" t="s">
        <v>634</v>
      </c>
      <c r="DJ504" s="95" t="s">
        <v>634</v>
      </c>
      <c r="DK504" s="95" t="s">
        <v>634</v>
      </c>
      <c r="DL504" s="95" t="s">
        <v>634</v>
      </c>
      <c r="DM504" s="95" t="s">
        <v>634</v>
      </c>
      <c r="DN504" s="95" t="s">
        <v>634</v>
      </c>
      <c r="DO504" s="95" t="s">
        <v>634</v>
      </c>
      <c r="DP504" s="95" t="s">
        <v>634</v>
      </c>
      <c r="DQ504" s="95" t="s">
        <v>634</v>
      </c>
      <c r="DR504" s="95" t="s">
        <v>634</v>
      </c>
      <c r="DS504" s="95" t="s">
        <v>634</v>
      </c>
      <c r="DT504" s="95" t="s">
        <v>634</v>
      </c>
      <c r="DU504" s="95" t="s">
        <v>634</v>
      </c>
      <c r="DV504" s="95" t="s">
        <v>634</v>
      </c>
      <c r="DW504" s="95" t="s">
        <v>634</v>
      </c>
      <c r="DX504" s="95" t="s">
        <v>634</v>
      </c>
      <c r="DY504" s="95" t="s">
        <v>634</v>
      </c>
      <c r="DZ504" s="95" t="s">
        <v>634</v>
      </c>
      <c r="EA504" s="95" t="s">
        <v>634</v>
      </c>
      <c r="EB504" s="95" t="s">
        <v>634</v>
      </c>
      <c r="EC504" s="95" t="s">
        <v>634</v>
      </c>
      <c r="ED504" s="95" t="s">
        <v>634</v>
      </c>
      <c r="EE504" s="95" t="s">
        <v>634</v>
      </c>
      <c r="EF504" s="95" t="s">
        <v>634</v>
      </c>
      <c r="EG504" s="95" t="s">
        <v>634</v>
      </c>
      <c r="EH504" s="95" t="s">
        <v>634</v>
      </c>
      <c r="EI504" s="95" t="s">
        <v>634</v>
      </c>
      <c r="EJ504" s="95" t="s">
        <v>634</v>
      </c>
      <c r="EK504" s="95" t="s">
        <v>634</v>
      </c>
      <c r="EL504" s="95" t="s">
        <v>634</v>
      </c>
      <c r="EM504" s="95" t="s">
        <v>634</v>
      </c>
      <c r="EN504" s="95" t="s">
        <v>634</v>
      </c>
      <c r="EO504" s="89" t="s">
        <v>634</v>
      </c>
      <c r="EP504" s="95" t="s">
        <v>634</v>
      </c>
      <c r="EQ504" s="95" t="s">
        <v>634</v>
      </c>
      <c r="ER504" s="95" t="s">
        <v>634</v>
      </c>
      <c r="ES504" s="95" t="s">
        <v>634</v>
      </c>
      <c r="ET504" s="95" t="s">
        <v>634</v>
      </c>
      <c r="EU504" s="95" t="s">
        <v>634</v>
      </c>
      <c r="EV504" s="95" t="s">
        <v>634</v>
      </c>
      <c r="EW504" s="95" t="s">
        <v>634</v>
      </c>
      <c r="EX504" s="95" t="s">
        <v>634</v>
      </c>
      <c r="EY504" s="95" t="s">
        <v>634</v>
      </c>
      <c r="EZ504" s="95" t="s">
        <v>634</v>
      </c>
      <c r="FA504" s="95" t="s">
        <v>634</v>
      </c>
    </row>
    <row r="505" spans="1:157" ht="16.5" x14ac:dyDescent="0.3">
      <c r="A505" s="87" t="s">
        <v>635</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7.25" thickBot="1" x14ac:dyDescent="0.35">
      <c r="A506" s="100" t="s">
        <v>636</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30.75" thickBot="1" x14ac:dyDescent="0.25">
      <c r="A507" s="165" t="s">
        <v>637</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35">
      <c r="A508" s="49" t="s">
        <v>660</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4.25" x14ac:dyDescent="0.3">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572</v>
      </c>
      <c r="BU509" s="57" t="s">
        <v>573</v>
      </c>
      <c r="BV509" s="57" t="s">
        <v>574</v>
      </c>
      <c r="BW509" s="57" t="s">
        <v>574</v>
      </c>
      <c r="BX509" s="57" t="s">
        <v>574</v>
      </c>
      <c r="BY509" s="57" t="s">
        <v>574</v>
      </c>
      <c r="BZ509" s="57" t="s">
        <v>574</v>
      </c>
      <c r="CA509" s="57" t="s">
        <v>575</v>
      </c>
      <c r="CB509" s="57" t="s">
        <v>576</v>
      </c>
      <c r="CC509" s="57" t="s">
        <v>576</v>
      </c>
      <c r="CD509" s="57" t="s">
        <v>576</v>
      </c>
      <c r="CE509" s="57" t="s">
        <v>576</v>
      </c>
      <c r="CF509" s="57" t="s">
        <v>576</v>
      </c>
      <c r="CG509" s="57" t="s">
        <v>576</v>
      </c>
      <c r="CH509" s="57" t="s">
        <v>576</v>
      </c>
      <c r="CI509" s="57" t="s">
        <v>575</v>
      </c>
      <c r="CJ509" s="57" t="s">
        <v>574</v>
      </c>
      <c r="CK509" s="57" t="s">
        <v>574</v>
      </c>
      <c r="CL509" s="57" t="s">
        <v>574</v>
      </c>
      <c r="CM509" s="57" t="s">
        <v>574</v>
      </c>
      <c r="CN509" s="57" t="s">
        <v>574</v>
      </c>
      <c r="CO509" s="57" t="s">
        <v>574</v>
      </c>
      <c r="CP509" s="57" t="s">
        <v>574</v>
      </c>
      <c r="CQ509" s="57" t="s">
        <v>574</v>
      </c>
      <c r="CR509" s="57" t="s">
        <v>574</v>
      </c>
      <c r="CS509" s="57" t="s">
        <v>574</v>
      </c>
      <c r="CT509" s="57" t="s">
        <v>574</v>
      </c>
      <c r="CU509" s="57" t="s">
        <v>576</v>
      </c>
      <c r="CV509" s="57" t="s">
        <v>576</v>
      </c>
      <c r="CW509" s="57" t="s">
        <v>576</v>
      </c>
      <c r="CX509" s="57" t="s">
        <v>576</v>
      </c>
      <c r="CY509" s="57" t="s">
        <v>576</v>
      </c>
      <c r="CZ509" s="57" t="s">
        <v>576</v>
      </c>
      <c r="DA509" s="57" t="s">
        <v>576</v>
      </c>
      <c r="DB509" s="57" t="s">
        <v>577</v>
      </c>
      <c r="DC509" s="57" t="s">
        <v>577</v>
      </c>
      <c r="DD509" s="57" t="s">
        <v>577</v>
      </c>
      <c r="DE509" s="57" t="s">
        <v>577</v>
      </c>
      <c r="DF509" s="57" t="s">
        <v>578</v>
      </c>
      <c r="DG509" s="57" t="s">
        <v>579</v>
      </c>
      <c r="DH509" s="57" t="s">
        <v>579</v>
      </c>
      <c r="DI509" s="57" t="s">
        <v>579</v>
      </c>
      <c r="DJ509" s="57" t="s">
        <v>579</v>
      </c>
      <c r="DK509" s="57" t="s">
        <v>579</v>
      </c>
      <c r="DL509" s="57" t="s">
        <v>579</v>
      </c>
      <c r="DM509" s="57" t="s">
        <v>579</v>
      </c>
      <c r="DN509" s="57" t="s">
        <v>579</v>
      </c>
      <c r="DO509" s="57" t="s">
        <v>579</v>
      </c>
      <c r="DP509" s="57" t="s">
        <v>579</v>
      </c>
      <c r="DQ509" s="57" t="s">
        <v>579</v>
      </c>
      <c r="DR509" s="57" t="s">
        <v>579</v>
      </c>
      <c r="DS509" s="57" t="s">
        <v>579</v>
      </c>
      <c r="DT509" s="57" t="s">
        <v>579</v>
      </c>
      <c r="DU509" s="57" t="s">
        <v>579</v>
      </c>
      <c r="DV509" s="57" t="s">
        <v>579</v>
      </c>
      <c r="DW509" s="57" t="s">
        <v>579</v>
      </c>
      <c r="DX509" s="57" t="s">
        <v>579</v>
      </c>
      <c r="DY509" s="57" t="s">
        <v>579</v>
      </c>
      <c r="DZ509" s="57" t="s">
        <v>579</v>
      </c>
      <c r="EA509" s="57" t="s">
        <v>579</v>
      </c>
      <c r="EB509" s="57" t="s">
        <v>579</v>
      </c>
      <c r="EC509" s="57" t="s">
        <v>579</v>
      </c>
      <c r="ED509" s="57" t="s">
        <v>579</v>
      </c>
      <c r="EE509" s="57" t="s">
        <v>579</v>
      </c>
      <c r="EF509" s="57" t="s">
        <v>579</v>
      </c>
      <c r="EG509" s="57" t="s">
        <v>579</v>
      </c>
      <c r="EH509" s="57" t="s">
        <v>579</v>
      </c>
      <c r="EI509" s="57" t="s">
        <v>579</v>
      </c>
      <c r="EJ509" s="57" t="s">
        <v>579</v>
      </c>
      <c r="EK509" s="57" t="s">
        <v>579</v>
      </c>
      <c r="EL509" s="57" t="s">
        <v>579</v>
      </c>
      <c r="EM509" s="57" t="s">
        <v>579</v>
      </c>
      <c r="EN509" s="57" t="s">
        <v>579</v>
      </c>
      <c r="EO509" s="57" t="s">
        <v>579</v>
      </c>
      <c r="EP509" s="57" t="s">
        <v>579</v>
      </c>
      <c r="EQ509" s="57" t="s">
        <v>579</v>
      </c>
      <c r="ER509" s="57" t="s">
        <v>579</v>
      </c>
      <c r="ES509" s="57" t="s">
        <v>579</v>
      </c>
      <c r="ET509" s="57" t="s">
        <v>579</v>
      </c>
      <c r="EU509" s="57" t="s">
        <v>579</v>
      </c>
      <c r="EV509" s="57" t="s">
        <v>575</v>
      </c>
      <c r="EW509" s="57" t="s">
        <v>575</v>
      </c>
      <c r="EX509" s="57" t="s">
        <v>580</v>
      </c>
      <c r="EY509" s="57" t="s">
        <v>575</v>
      </c>
      <c r="EZ509" s="57" t="s">
        <v>575</v>
      </c>
      <c r="FA509" s="57" t="s">
        <v>575</v>
      </c>
    </row>
    <row r="510" spans="1:157" ht="14.25" x14ac:dyDescent="0.3">
      <c r="A510" s="52"/>
      <c r="B510" s="53"/>
      <c r="C510" s="54"/>
      <c r="D510" s="54"/>
      <c r="E510" s="54"/>
      <c r="F510" s="54"/>
      <c r="G510" s="54"/>
      <c r="H510" s="186"/>
      <c r="I510" s="54"/>
      <c r="J510" s="54"/>
      <c r="K510" s="54"/>
      <c r="L510" s="54"/>
      <c r="M510" s="54"/>
      <c r="N510" s="54"/>
      <c r="O510" s="54"/>
      <c r="P510" s="54"/>
      <c r="Q510" s="53" t="s">
        <v>574</v>
      </c>
      <c r="R510" s="53" t="s">
        <v>574</v>
      </c>
      <c r="S510" s="53" t="s">
        <v>574</v>
      </c>
      <c r="T510" s="53" t="s">
        <v>574</v>
      </c>
      <c r="U510" s="53" t="s">
        <v>574</v>
      </c>
      <c r="V510" s="53" t="s">
        <v>574</v>
      </c>
      <c r="W510" s="53" t="s">
        <v>574</v>
      </c>
      <c r="X510" s="53" t="s">
        <v>574</v>
      </c>
      <c r="Y510" s="53" t="s">
        <v>574</v>
      </c>
      <c r="Z510" s="53" t="s">
        <v>574</v>
      </c>
      <c r="AA510" s="53" t="s">
        <v>574</v>
      </c>
      <c r="AB510" s="53" t="s">
        <v>574</v>
      </c>
      <c r="AC510" s="53" t="s">
        <v>574</v>
      </c>
      <c r="AD510" s="54" t="s">
        <v>574</v>
      </c>
      <c r="AE510" s="54" t="s">
        <v>574</v>
      </c>
      <c r="AF510" s="54" t="s">
        <v>574</v>
      </c>
      <c r="AG510" s="53" t="s">
        <v>574</v>
      </c>
      <c r="AH510" s="53" t="s">
        <v>574</v>
      </c>
      <c r="AI510" s="53" t="s">
        <v>574</v>
      </c>
      <c r="AJ510" s="53" t="s">
        <v>574</v>
      </c>
      <c r="AK510" s="54"/>
      <c r="AL510" s="54"/>
      <c r="AM510" s="54"/>
      <c r="AN510" s="54"/>
      <c r="AO510" s="54"/>
      <c r="AP510" s="54"/>
      <c r="AQ510" s="54"/>
      <c r="AR510" s="54"/>
      <c r="AS510" s="54"/>
      <c r="AT510" s="54"/>
      <c r="AU510" s="54"/>
      <c r="AV510" s="54"/>
      <c r="AW510" s="54"/>
      <c r="AX510" s="54"/>
      <c r="AY510" s="54"/>
      <c r="AZ510" s="53" t="s">
        <v>576</v>
      </c>
      <c r="BA510" s="55" t="s">
        <v>576</v>
      </c>
      <c r="BB510" s="55" t="s">
        <v>576</v>
      </c>
      <c r="BC510" s="55" t="s">
        <v>576</v>
      </c>
      <c r="BD510" s="55" t="s">
        <v>576</v>
      </c>
      <c r="BE510" s="55" t="s">
        <v>576</v>
      </c>
      <c r="BF510" s="53" t="s">
        <v>576</v>
      </c>
      <c r="BG510" s="55" t="s">
        <v>576</v>
      </c>
      <c r="BH510" s="55" t="s">
        <v>576</v>
      </c>
      <c r="BI510" s="55" t="s">
        <v>576</v>
      </c>
      <c r="BJ510" s="53" t="s">
        <v>576</v>
      </c>
      <c r="BK510" s="55" t="s">
        <v>576</v>
      </c>
      <c r="BL510" s="55" t="s">
        <v>576</v>
      </c>
      <c r="BM510" s="53" t="s">
        <v>576</v>
      </c>
      <c r="BN510" s="53" t="s">
        <v>576</v>
      </c>
      <c r="BO510" s="53" t="s">
        <v>576</v>
      </c>
      <c r="BP510" s="55" t="s">
        <v>576</v>
      </c>
      <c r="BQ510" s="55" t="s">
        <v>576</v>
      </c>
      <c r="BR510" s="55" t="s">
        <v>576</v>
      </c>
      <c r="BS510" s="58" t="s">
        <v>576</v>
      </c>
      <c r="BT510" s="54" t="s">
        <v>581</v>
      </c>
      <c r="BU510" s="59" t="s">
        <v>581</v>
      </c>
      <c r="BV510" s="59" t="s">
        <v>581</v>
      </c>
      <c r="BW510" s="59" t="s">
        <v>581</v>
      </c>
      <c r="BX510" s="59" t="s">
        <v>582</v>
      </c>
      <c r="BY510" s="59" t="s">
        <v>582</v>
      </c>
      <c r="BZ510" s="59" t="s">
        <v>583</v>
      </c>
      <c r="CA510" s="59" t="s">
        <v>584</v>
      </c>
      <c r="CB510" s="59" t="s">
        <v>581</v>
      </c>
      <c r="CC510" s="59" t="s">
        <v>581</v>
      </c>
      <c r="CD510" s="59" t="s">
        <v>581</v>
      </c>
      <c r="CE510" s="59" t="s">
        <v>581</v>
      </c>
      <c r="CF510" s="59" t="s">
        <v>582</v>
      </c>
      <c r="CG510" s="59" t="s">
        <v>582</v>
      </c>
      <c r="CH510" s="59" t="s">
        <v>583</v>
      </c>
      <c r="CI510" s="59" t="s">
        <v>577</v>
      </c>
      <c r="CJ510" s="59" t="s">
        <v>585</v>
      </c>
      <c r="CK510" s="59" t="s">
        <v>581</v>
      </c>
      <c r="CL510" s="59" t="s">
        <v>586</v>
      </c>
      <c r="CM510" s="59" t="s">
        <v>586</v>
      </c>
      <c r="CN510" s="59" t="s">
        <v>582</v>
      </c>
      <c r="CO510" s="59" t="s">
        <v>587</v>
      </c>
      <c r="CP510" s="59" t="s">
        <v>588</v>
      </c>
      <c r="CQ510" s="59" t="s">
        <v>589</v>
      </c>
      <c r="CR510" s="59" t="s">
        <v>590</v>
      </c>
      <c r="CS510" s="59" t="s">
        <v>591</v>
      </c>
      <c r="CT510" s="59" t="s">
        <v>592</v>
      </c>
      <c r="CU510" s="59" t="s">
        <v>585</v>
      </c>
      <c r="CV510" s="59" t="s">
        <v>581</v>
      </c>
      <c r="CW510" s="59" t="s">
        <v>586</v>
      </c>
      <c r="CX510" s="59" t="s">
        <v>586</v>
      </c>
      <c r="CY510" s="59" t="s">
        <v>582</v>
      </c>
      <c r="CZ510" s="59" t="s">
        <v>587</v>
      </c>
      <c r="DA510" s="59" t="s">
        <v>588</v>
      </c>
      <c r="DB510" s="59" t="s">
        <v>589</v>
      </c>
      <c r="DC510" s="59" t="s">
        <v>590</v>
      </c>
      <c r="DD510" s="59" t="s">
        <v>591</v>
      </c>
      <c r="DE510" s="59" t="s">
        <v>592</v>
      </c>
      <c r="DF510" s="59" t="s">
        <v>593</v>
      </c>
      <c r="DG510" s="59" t="s">
        <v>581</v>
      </c>
      <c r="DH510" s="59" t="s">
        <v>582</v>
      </c>
      <c r="DI510" s="59" t="s">
        <v>583</v>
      </c>
      <c r="DJ510" s="59" t="s">
        <v>594</v>
      </c>
      <c r="DK510" s="59" t="s">
        <v>581</v>
      </c>
      <c r="DL510" s="59" t="s">
        <v>581</v>
      </c>
      <c r="DM510" s="59" t="s">
        <v>581</v>
      </c>
      <c r="DN510" s="59" t="s">
        <v>581</v>
      </c>
      <c r="DO510" s="59" t="s">
        <v>582</v>
      </c>
      <c r="DP510" s="59" t="s">
        <v>582</v>
      </c>
      <c r="DQ510" s="59" t="s">
        <v>582</v>
      </c>
      <c r="DR510" s="59" t="s">
        <v>583</v>
      </c>
      <c r="DS510" s="59" t="s">
        <v>583</v>
      </c>
      <c r="DT510" s="59" t="s">
        <v>594</v>
      </c>
      <c r="DU510" s="59" t="s">
        <v>581</v>
      </c>
      <c r="DV510" s="59" t="s">
        <v>581</v>
      </c>
      <c r="DW510" s="59" t="s">
        <v>581</v>
      </c>
      <c r="DX510" s="59" t="s">
        <v>581</v>
      </c>
      <c r="DY510" s="59" t="s">
        <v>581</v>
      </c>
      <c r="DZ510" s="59" t="s">
        <v>581</v>
      </c>
      <c r="EA510" s="59" t="s">
        <v>581</v>
      </c>
      <c r="EB510" s="59" t="s">
        <v>581</v>
      </c>
      <c r="EC510" s="59" t="s">
        <v>581</v>
      </c>
      <c r="ED510" s="59" t="s">
        <v>581</v>
      </c>
      <c r="EE510" s="59" t="s">
        <v>582</v>
      </c>
      <c r="EF510" s="59" t="s">
        <v>582</v>
      </c>
      <c r="EG510" s="59" t="s">
        <v>582</v>
      </c>
      <c r="EH510" s="59" t="s">
        <v>582</v>
      </c>
      <c r="EI510" s="59" t="s">
        <v>582</v>
      </c>
      <c r="EJ510" s="59" t="s">
        <v>582</v>
      </c>
      <c r="EK510" s="59" t="s">
        <v>583</v>
      </c>
      <c r="EL510" s="59" t="s">
        <v>583</v>
      </c>
      <c r="EM510" s="59" t="s">
        <v>583</v>
      </c>
      <c r="EN510" s="59" t="s">
        <v>594</v>
      </c>
      <c r="EO510" s="59" t="s">
        <v>581</v>
      </c>
      <c r="EP510" s="59" t="s">
        <v>581</v>
      </c>
      <c r="EQ510" s="59" t="s">
        <v>581</v>
      </c>
      <c r="ER510" s="59" t="s">
        <v>581</v>
      </c>
      <c r="ES510" s="59" t="s">
        <v>582</v>
      </c>
      <c r="ET510" s="59" t="s">
        <v>582</v>
      </c>
      <c r="EU510" s="59" t="s">
        <v>583</v>
      </c>
      <c r="EV510" s="59" t="s">
        <v>595</v>
      </c>
      <c r="EW510" s="59" t="s">
        <v>595</v>
      </c>
      <c r="EX510" s="59" t="s">
        <v>593</v>
      </c>
      <c r="EY510" s="59" t="s">
        <v>596</v>
      </c>
      <c r="EZ510" s="59" t="s">
        <v>596</v>
      </c>
      <c r="FA510" s="59" t="s">
        <v>596</v>
      </c>
    </row>
    <row r="511" spans="1:157" ht="14.25" x14ac:dyDescent="0.3">
      <c r="A511" s="52"/>
      <c r="B511" s="53"/>
      <c r="C511" s="53"/>
      <c r="D511" s="53"/>
      <c r="E511" s="53"/>
      <c r="F511" s="53"/>
      <c r="G511" s="53" t="s">
        <v>574</v>
      </c>
      <c r="H511" s="185" t="s">
        <v>574</v>
      </c>
      <c r="I511" s="53" t="s">
        <v>574</v>
      </c>
      <c r="J511" s="53" t="s">
        <v>574</v>
      </c>
      <c r="K511" s="53" t="s">
        <v>574</v>
      </c>
      <c r="L511" s="54" t="s">
        <v>574</v>
      </c>
      <c r="M511" s="53" t="s">
        <v>574</v>
      </c>
      <c r="N511" s="53" t="s">
        <v>574</v>
      </c>
      <c r="O511" s="53" t="s">
        <v>574</v>
      </c>
      <c r="P511" s="53" t="s">
        <v>574</v>
      </c>
      <c r="Q511" s="53" t="s">
        <v>597</v>
      </c>
      <c r="R511" s="53" t="s">
        <v>597</v>
      </c>
      <c r="S511" s="53" t="s">
        <v>597</v>
      </c>
      <c r="T511" s="53" t="s">
        <v>597</v>
      </c>
      <c r="U511" s="53" t="s">
        <v>597</v>
      </c>
      <c r="V511" s="53" t="s">
        <v>597</v>
      </c>
      <c r="W511" s="53" t="s">
        <v>597</v>
      </c>
      <c r="X511" s="53" t="s">
        <v>597</v>
      </c>
      <c r="Y511" s="53" t="s">
        <v>597</v>
      </c>
      <c r="Z511" s="53" t="s">
        <v>597</v>
      </c>
      <c r="AA511" s="53" t="s">
        <v>598</v>
      </c>
      <c r="AB511" s="53" t="s">
        <v>598</v>
      </c>
      <c r="AC511" s="53" t="s">
        <v>598</v>
      </c>
      <c r="AD511" s="54" t="s">
        <v>598</v>
      </c>
      <c r="AE511" s="54" t="s">
        <v>598</v>
      </c>
      <c r="AF511" s="54" t="s">
        <v>598</v>
      </c>
      <c r="AG511" s="53" t="s">
        <v>599</v>
      </c>
      <c r="AH511" s="53" t="s">
        <v>599</v>
      </c>
      <c r="AI511" s="53" t="s">
        <v>599</v>
      </c>
      <c r="AJ511" s="53" t="s">
        <v>600</v>
      </c>
      <c r="AK511" s="53"/>
      <c r="AL511" s="54"/>
      <c r="AM511" s="54"/>
      <c r="AN511" s="54"/>
      <c r="AO511" s="54"/>
      <c r="AP511" s="55" t="s">
        <v>576</v>
      </c>
      <c r="AQ511" s="55" t="s">
        <v>576</v>
      </c>
      <c r="AR511" s="55" t="s">
        <v>576</v>
      </c>
      <c r="AS511" s="55" t="s">
        <v>576</v>
      </c>
      <c r="AT511" s="55" t="s">
        <v>576</v>
      </c>
      <c r="AU511" s="55" t="s">
        <v>576</v>
      </c>
      <c r="AV511" s="53" t="s">
        <v>576</v>
      </c>
      <c r="AW511" s="53" t="s">
        <v>576</v>
      </c>
      <c r="AX511" s="55" t="s">
        <v>576</v>
      </c>
      <c r="AY511" s="53" t="s">
        <v>576</v>
      </c>
      <c r="AZ511" s="53" t="s">
        <v>597</v>
      </c>
      <c r="BA511" s="53" t="s">
        <v>597</v>
      </c>
      <c r="BB511" s="53" t="s">
        <v>597</v>
      </c>
      <c r="BC511" s="53" t="s">
        <v>597</v>
      </c>
      <c r="BD511" s="53" t="s">
        <v>597</v>
      </c>
      <c r="BE511" s="53" t="s">
        <v>597</v>
      </c>
      <c r="BF511" s="53" t="s">
        <v>597</v>
      </c>
      <c r="BG511" s="53" t="s">
        <v>597</v>
      </c>
      <c r="BH511" s="53" t="s">
        <v>597</v>
      </c>
      <c r="BI511" s="53" t="s">
        <v>597</v>
      </c>
      <c r="BJ511" s="53" t="s">
        <v>598</v>
      </c>
      <c r="BK511" s="53" t="s">
        <v>598</v>
      </c>
      <c r="BL511" s="53" t="s">
        <v>598</v>
      </c>
      <c r="BM511" s="54" t="s">
        <v>598</v>
      </c>
      <c r="BN511" s="54" t="s">
        <v>598</v>
      </c>
      <c r="BO511" s="54" t="s">
        <v>598</v>
      </c>
      <c r="BP511" s="53" t="s">
        <v>599</v>
      </c>
      <c r="BQ511" s="53" t="s">
        <v>599</v>
      </c>
      <c r="BR511" s="53" t="s">
        <v>599</v>
      </c>
      <c r="BS511" s="60" t="s">
        <v>600</v>
      </c>
      <c r="BT511" s="53" t="s">
        <v>581</v>
      </c>
      <c r="BU511" s="59" t="s">
        <v>581</v>
      </c>
      <c r="BV511" s="59" t="s">
        <v>582</v>
      </c>
      <c r="BW511" s="59" t="s">
        <v>582</v>
      </c>
      <c r="BX511" s="59" t="s">
        <v>583</v>
      </c>
      <c r="BY511" s="59" t="s">
        <v>583</v>
      </c>
      <c r="BZ511" s="59" t="s">
        <v>583</v>
      </c>
      <c r="CA511" s="59" t="s">
        <v>601</v>
      </c>
      <c r="CB511" s="59" t="s">
        <v>581</v>
      </c>
      <c r="CC511" s="59" t="s">
        <v>581</v>
      </c>
      <c r="CD511" s="59" t="s">
        <v>582</v>
      </c>
      <c r="CE511" s="59" t="s">
        <v>582</v>
      </c>
      <c r="CF511" s="59" t="s">
        <v>583</v>
      </c>
      <c r="CG511" s="59" t="s">
        <v>583</v>
      </c>
      <c r="CH511" s="59" t="s">
        <v>583</v>
      </c>
      <c r="CI511" s="59" t="s">
        <v>601</v>
      </c>
      <c r="CJ511" s="59" t="s">
        <v>586</v>
      </c>
      <c r="CK511" s="59" t="s">
        <v>586</v>
      </c>
      <c r="CL511" s="59" t="s">
        <v>587</v>
      </c>
      <c r="CM511" s="59" t="s">
        <v>588</v>
      </c>
      <c r="CN511" s="59" t="s">
        <v>588</v>
      </c>
      <c r="CO511" s="59" t="s">
        <v>602</v>
      </c>
      <c r="CP511" s="59" t="s">
        <v>603</v>
      </c>
      <c r="CQ511" s="59" t="s">
        <v>604</v>
      </c>
      <c r="CR511" s="59" t="s">
        <v>604</v>
      </c>
      <c r="CS511" s="59" t="s">
        <v>604</v>
      </c>
      <c r="CT511" s="59" t="s">
        <v>604</v>
      </c>
      <c r="CU511" s="59" t="s">
        <v>586</v>
      </c>
      <c r="CV511" s="59" t="s">
        <v>586</v>
      </c>
      <c r="CW511" s="59" t="s">
        <v>587</v>
      </c>
      <c r="CX511" s="59" t="s">
        <v>588</v>
      </c>
      <c r="CY511" s="59" t="s">
        <v>588</v>
      </c>
      <c r="CZ511" s="59" t="s">
        <v>602</v>
      </c>
      <c r="DA511" s="59" t="s">
        <v>603</v>
      </c>
      <c r="DB511" s="59" t="s">
        <v>604</v>
      </c>
      <c r="DC511" s="59" t="s">
        <v>604</v>
      </c>
      <c r="DD511" s="59" t="s">
        <v>604</v>
      </c>
      <c r="DE511" s="59" t="s">
        <v>604</v>
      </c>
      <c r="DF511" s="59"/>
      <c r="DG511" s="59"/>
      <c r="DH511" s="59"/>
      <c r="DI511" s="59"/>
      <c r="DJ511" s="59"/>
      <c r="DK511" s="59" t="s">
        <v>581</v>
      </c>
      <c r="DL511" s="59" t="s">
        <v>582</v>
      </c>
      <c r="DM511" s="59" t="s">
        <v>583</v>
      </c>
      <c r="DN511" s="59" t="s">
        <v>594</v>
      </c>
      <c r="DO511" s="59" t="s">
        <v>582</v>
      </c>
      <c r="DP511" s="59" t="s">
        <v>583</v>
      </c>
      <c r="DQ511" s="59" t="s">
        <v>594</v>
      </c>
      <c r="DR511" s="59" t="s">
        <v>583</v>
      </c>
      <c r="DS511" s="59" t="s">
        <v>594</v>
      </c>
      <c r="DT511" s="59" t="s">
        <v>594</v>
      </c>
      <c r="DU511" s="59" t="s">
        <v>581</v>
      </c>
      <c r="DV511" s="59" t="s">
        <v>581</v>
      </c>
      <c r="DW511" s="59" t="s">
        <v>581</v>
      </c>
      <c r="DX511" s="59" t="s">
        <v>581</v>
      </c>
      <c r="DY511" s="59" t="s">
        <v>582</v>
      </c>
      <c r="DZ511" s="59" t="s">
        <v>582</v>
      </c>
      <c r="EA511" s="59" t="s">
        <v>582</v>
      </c>
      <c r="EB511" s="59" t="s">
        <v>583</v>
      </c>
      <c r="EC511" s="59" t="s">
        <v>583</v>
      </c>
      <c r="ED511" s="59" t="s">
        <v>594</v>
      </c>
      <c r="EE511" s="59" t="s">
        <v>582</v>
      </c>
      <c r="EF511" s="59" t="s">
        <v>582</v>
      </c>
      <c r="EG511" s="59" t="s">
        <v>582</v>
      </c>
      <c r="EH511" s="59" t="s">
        <v>583</v>
      </c>
      <c r="EI511" s="59" t="s">
        <v>583</v>
      </c>
      <c r="EJ511" s="59" t="s">
        <v>594</v>
      </c>
      <c r="EK511" s="59" t="s">
        <v>583</v>
      </c>
      <c r="EL511" s="59" t="s">
        <v>583</v>
      </c>
      <c r="EM511" s="59" t="s">
        <v>594</v>
      </c>
      <c r="EN511" s="59" t="s">
        <v>594</v>
      </c>
      <c r="EO511" s="59" t="s">
        <v>581</v>
      </c>
      <c r="EP511" s="59" t="s">
        <v>581</v>
      </c>
      <c r="EQ511" s="59" t="s">
        <v>582</v>
      </c>
      <c r="ER511" s="59" t="s">
        <v>582</v>
      </c>
      <c r="ES511" s="59" t="s">
        <v>583</v>
      </c>
      <c r="ET511" s="59" t="s">
        <v>583</v>
      </c>
      <c r="EU511" s="59" t="s">
        <v>583</v>
      </c>
      <c r="EV511" s="59" t="s">
        <v>601</v>
      </c>
      <c r="EW511" s="59" t="s">
        <v>605</v>
      </c>
      <c r="EX511" s="59"/>
      <c r="EY511" s="59" t="s">
        <v>606</v>
      </c>
      <c r="EZ511" s="59" t="s">
        <v>607</v>
      </c>
      <c r="FA511" s="59" t="s">
        <v>608</v>
      </c>
    </row>
    <row r="512" spans="1:157" ht="14.25" x14ac:dyDescent="0.3">
      <c r="A512" s="52"/>
      <c r="B512" s="53"/>
      <c r="C512" s="53" t="s">
        <v>574</v>
      </c>
      <c r="D512" s="53" t="s">
        <v>574</v>
      </c>
      <c r="E512" s="53" t="s">
        <v>609</v>
      </c>
      <c r="F512" s="53" t="s">
        <v>574</v>
      </c>
      <c r="G512" s="53" t="s">
        <v>597</v>
      </c>
      <c r="H512" s="185" t="s">
        <v>597</v>
      </c>
      <c r="I512" s="53" t="s">
        <v>597</v>
      </c>
      <c r="J512" s="53" t="s">
        <v>597</v>
      </c>
      <c r="K512" s="53" t="s">
        <v>598</v>
      </c>
      <c r="L512" s="54" t="s">
        <v>598</v>
      </c>
      <c r="M512" s="53" t="s">
        <v>598</v>
      </c>
      <c r="N512" s="53" t="s">
        <v>599</v>
      </c>
      <c r="O512" s="53" t="s">
        <v>599</v>
      </c>
      <c r="P512" s="53" t="s">
        <v>600</v>
      </c>
      <c r="Q512" s="53" t="s">
        <v>597</v>
      </c>
      <c r="R512" s="53" t="s">
        <v>597</v>
      </c>
      <c r="S512" s="53" t="s">
        <v>597</v>
      </c>
      <c r="T512" s="53" t="s">
        <v>597</v>
      </c>
      <c r="U512" s="53" t="s">
        <v>598</v>
      </c>
      <c r="V512" s="53" t="s">
        <v>598</v>
      </c>
      <c r="W512" s="53" t="s">
        <v>598</v>
      </c>
      <c r="X512" s="53" t="s">
        <v>599</v>
      </c>
      <c r="Y512" s="53" t="s">
        <v>599</v>
      </c>
      <c r="Z512" s="53" t="s">
        <v>600</v>
      </c>
      <c r="AA512" s="53" t="s">
        <v>598</v>
      </c>
      <c r="AB512" s="53" t="s">
        <v>598</v>
      </c>
      <c r="AC512" s="53" t="s">
        <v>598</v>
      </c>
      <c r="AD512" s="54" t="s">
        <v>599</v>
      </c>
      <c r="AE512" s="54" t="s">
        <v>599</v>
      </c>
      <c r="AF512" s="54" t="s">
        <v>600</v>
      </c>
      <c r="AG512" s="53" t="s">
        <v>599</v>
      </c>
      <c r="AH512" s="53" t="s">
        <v>599</v>
      </c>
      <c r="AI512" s="53" t="s">
        <v>600</v>
      </c>
      <c r="AJ512" s="53" t="s">
        <v>600</v>
      </c>
      <c r="AK512" s="53"/>
      <c r="AL512" s="55" t="s">
        <v>576</v>
      </c>
      <c r="AM512" s="55" t="s">
        <v>576</v>
      </c>
      <c r="AN512" s="53" t="s">
        <v>576</v>
      </c>
      <c r="AO512" s="55" t="s">
        <v>576</v>
      </c>
      <c r="AP512" s="53" t="s">
        <v>597</v>
      </c>
      <c r="AQ512" s="53" t="s">
        <v>597</v>
      </c>
      <c r="AR512" s="53" t="s">
        <v>597</v>
      </c>
      <c r="AS512" s="53" t="s">
        <v>597</v>
      </c>
      <c r="AT512" s="53" t="s">
        <v>598</v>
      </c>
      <c r="AU512" s="54" t="s">
        <v>598</v>
      </c>
      <c r="AV512" s="53" t="s">
        <v>598</v>
      </c>
      <c r="AW512" s="53" t="s">
        <v>599</v>
      </c>
      <c r="AX512" s="53" t="s">
        <v>599</v>
      </c>
      <c r="AY512" s="53" t="s">
        <v>600</v>
      </c>
      <c r="AZ512" s="53" t="s">
        <v>597</v>
      </c>
      <c r="BA512" s="53" t="s">
        <v>597</v>
      </c>
      <c r="BB512" s="53" t="s">
        <v>597</v>
      </c>
      <c r="BC512" s="53" t="s">
        <v>597</v>
      </c>
      <c r="BD512" s="53" t="s">
        <v>598</v>
      </c>
      <c r="BE512" s="53" t="s">
        <v>598</v>
      </c>
      <c r="BF512" s="53" t="s">
        <v>598</v>
      </c>
      <c r="BG512" s="53" t="s">
        <v>599</v>
      </c>
      <c r="BH512" s="53" t="s">
        <v>599</v>
      </c>
      <c r="BI512" s="53" t="s">
        <v>600</v>
      </c>
      <c r="BJ512" s="53" t="s">
        <v>598</v>
      </c>
      <c r="BK512" s="53" t="s">
        <v>598</v>
      </c>
      <c r="BL512" s="53" t="s">
        <v>598</v>
      </c>
      <c r="BM512" s="54" t="s">
        <v>599</v>
      </c>
      <c r="BN512" s="54" t="s">
        <v>599</v>
      </c>
      <c r="BO512" s="54" t="s">
        <v>600</v>
      </c>
      <c r="BP512" s="53" t="s">
        <v>599</v>
      </c>
      <c r="BQ512" s="53" t="s">
        <v>599</v>
      </c>
      <c r="BR512" s="53" t="s">
        <v>600</v>
      </c>
      <c r="BS512" s="60" t="s">
        <v>600</v>
      </c>
      <c r="BT512" s="53" t="s">
        <v>582</v>
      </c>
      <c r="BU512" s="59" t="s">
        <v>582</v>
      </c>
      <c r="BV512" s="59" t="s">
        <v>582</v>
      </c>
      <c r="BW512" s="59" t="s">
        <v>583</v>
      </c>
      <c r="BX512" s="59" t="s">
        <v>583</v>
      </c>
      <c r="BY512" s="59" t="s">
        <v>594</v>
      </c>
      <c r="BZ512" s="59" t="s">
        <v>594</v>
      </c>
      <c r="CA512" s="59" t="s">
        <v>604</v>
      </c>
      <c r="CB512" s="59" t="s">
        <v>582</v>
      </c>
      <c r="CC512" s="59" t="s">
        <v>582</v>
      </c>
      <c r="CD512" s="59" t="s">
        <v>582</v>
      </c>
      <c r="CE512" s="59" t="s">
        <v>583</v>
      </c>
      <c r="CF512" s="59" t="s">
        <v>583</v>
      </c>
      <c r="CG512" s="59" t="s">
        <v>594</v>
      </c>
      <c r="CH512" s="59" t="s">
        <v>594</v>
      </c>
      <c r="CI512" s="59" t="s">
        <v>604</v>
      </c>
      <c r="CJ512" s="59" t="s">
        <v>583</v>
      </c>
      <c r="CK512" s="59" t="s">
        <v>588</v>
      </c>
      <c r="CL512" s="59" t="s">
        <v>610</v>
      </c>
      <c r="CM512" s="59" t="s">
        <v>594</v>
      </c>
      <c r="CN512" s="59" t="s">
        <v>602</v>
      </c>
      <c r="CO512" s="59" t="s">
        <v>610</v>
      </c>
      <c r="CP512" s="59" t="s">
        <v>610</v>
      </c>
      <c r="CQ512" s="59" t="s">
        <v>611</v>
      </c>
      <c r="CR512" s="59" t="s">
        <v>611</v>
      </c>
      <c r="CS512" s="59" t="s">
        <v>611</v>
      </c>
      <c r="CT512" s="59" t="s">
        <v>612</v>
      </c>
      <c r="CU512" s="59" t="s">
        <v>583</v>
      </c>
      <c r="CV512" s="59" t="s">
        <v>588</v>
      </c>
      <c r="CW512" s="59" t="s">
        <v>610</v>
      </c>
      <c r="CX512" s="59" t="s">
        <v>594</v>
      </c>
      <c r="CY512" s="59" t="s">
        <v>602</v>
      </c>
      <c r="CZ512" s="59" t="s">
        <v>610</v>
      </c>
      <c r="DA512" s="59" t="s">
        <v>610</v>
      </c>
      <c r="DB512" s="59" t="s">
        <v>611</v>
      </c>
      <c r="DC512" s="59" t="s">
        <v>611</v>
      </c>
      <c r="DD512" s="59" t="s">
        <v>611</v>
      </c>
      <c r="DE512" s="59" t="s">
        <v>613</v>
      </c>
      <c r="DF512" s="59"/>
      <c r="DG512" s="59"/>
      <c r="DH512" s="59"/>
      <c r="DI512" s="59"/>
      <c r="DJ512" s="59"/>
      <c r="DK512" s="59"/>
      <c r="DL512" s="59"/>
      <c r="DM512" s="59"/>
      <c r="DN512" s="59"/>
      <c r="DO512" s="59"/>
      <c r="DP512" s="59"/>
      <c r="DQ512" s="59"/>
      <c r="DR512" s="59"/>
      <c r="DS512" s="59"/>
      <c r="DT512" s="59"/>
      <c r="DU512" s="59" t="s">
        <v>614</v>
      </c>
      <c r="DV512" s="59" t="s">
        <v>582</v>
      </c>
      <c r="DW512" s="59" t="s">
        <v>583</v>
      </c>
      <c r="DX512" s="59" t="s">
        <v>594</v>
      </c>
      <c r="DY512" s="59" t="s">
        <v>582</v>
      </c>
      <c r="DZ512" s="59" t="s">
        <v>583</v>
      </c>
      <c r="EA512" s="59" t="s">
        <v>594</v>
      </c>
      <c r="EB512" s="59" t="s">
        <v>583</v>
      </c>
      <c r="EC512" s="59" t="s">
        <v>594</v>
      </c>
      <c r="ED512" s="59" t="s">
        <v>594</v>
      </c>
      <c r="EE512" s="59" t="s">
        <v>582</v>
      </c>
      <c r="EF512" s="59" t="s">
        <v>583</v>
      </c>
      <c r="EG512" s="59" t="s">
        <v>594</v>
      </c>
      <c r="EH512" s="59" t="s">
        <v>583</v>
      </c>
      <c r="EI512" s="59" t="s">
        <v>594</v>
      </c>
      <c r="EJ512" s="59" t="s">
        <v>594</v>
      </c>
      <c r="EK512" s="59" t="s">
        <v>583</v>
      </c>
      <c r="EL512" s="59" t="s">
        <v>594</v>
      </c>
      <c r="EM512" s="59" t="s">
        <v>594</v>
      </c>
      <c r="EN512" s="59" t="s">
        <v>594</v>
      </c>
      <c r="EO512" s="59" t="s">
        <v>582</v>
      </c>
      <c r="EP512" s="59" t="s">
        <v>582</v>
      </c>
      <c r="EQ512" s="59" t="s">
        <v>582</v>
      </c>
      <c r="ER512" s="59" t="s">
        <v>583</v>
      </c>
      <c r="ES512" s="59" t="s">
        <v>583</v>
      </c>
      <c r="ET512" s="59" t="s">
        <v>594</v>
      </c>
      <c r="EU512" s="59" t="s">
        <v>594</v>
      </c>
      <c r="EV512" s="59" t="s">
        <v>604</v>
      </c>
      <c r="EW512" s="59" t="s">
        <v>604</v>
      </c>
      <c r="EX512" s="59"/>
      <c r="EY512" s="59" t="s">
        <v>604</v>
      </c>
      <c r="EZ512" s="59" t="s">
        <v>604</v>
      </c>
      <c r="FA512" s="59" t="s">
        <v>604</v>
      </c>
    </row>
    <row r="513" spans="1:157" ht="15" thickBot="1" x14ac:dyDescent="0.35">
      <c r="A513" s="61" t="s">
        <v>615</v>
      </c>
      <c r="B513" s="62" t="s">
        <v>572</v>
      </c>
      <c r="C513" s="62" t="s">
        <v>581</v>
      </c>
      <c r="D513" s="62" t="s">
        <v>616</v>
      </c>
      <c r="E513" s="62" t="s">
        <v>617</v>
      </c>
      <c r="F513" s="62" t="s">
        <v>618</v>
      </c>
      <c r="G513" s="62" t="s">
        <v>581</v>
      </c>
      <c r="H513" s="187" t="s">
        <v>616</v>
      </c>
      <c r="I513" s="62" t="s">
        <v>617</v>
      </c>
      <c r="J513" s="62" t="s">
        <v>618</v>
      </c>
      <c r="K513" s="62" t="s">
        <v>616</v>
      </c>
      <c r="L513" s="63" t="s">
        <v>617</v>
      </c>
      <c r="M513" s="62" t="s">
        <v>618</v>
      </c>
      <c r="N513" s="62" t="s">
        <v>617</v>
      </c>
      <c r="O513" s="62" t="s">
        <v>618</v>
      </c>
      <c r="P513" s="62" t="s">
        <v>618</v>
      </c>
      <c r="Q513" s="62" t="s">
        <v>597</v>
      </c>
      <c r="R513" s="62" t="s">
        <v>616</v>
      </c>
      <c r="S513" s="62" t="s">
        <v>599</v>
      </c>
      <c r="T513" s="62" t="s">
        <v>618</v>
      </c>
      <c r="U513" s="62" t="s">
        <v>616</v>
      </c>
      <c r="V513" s="62" t="s">
        <v>617</v>
      </c>
      <c r="W513" s="62" t="s">
        <v>618</v>
      </c>
      <c r="X513" s="62" t="s">
        <v>617</v>
      </c>
      <c r="Y513" s="62" t="s">
        <v>618</v>
      </c>
      <c r="Z513" s="62" t="s">
        <v>618</v>
      </c>
      <c r="AA513" s="62" t="s">
        <v>616</v>
      </c>
      <c r="AB513" s="62" t="s">
        <v>617</v>
      </c>
      <c r="AC513" s="62" t="s">
        <v>618</v>
      </c>
      <c r="AD513" s="63" t="s">
        <v>617</v>
      </c>
      <c r="AE513" s="63" t="s">
        <v>618</v>
      </c>
      <c r="AF513" s="63" t="s">
        <v>618</v>
      </c>
      <c r="AG513" s="62" t="s">
        <v>617</v>
      </c>
      <c r="AH513" s="62" t="s">
        <v>618</v>
      </c>
      <c r="AI513" s="62" t="s">
        <v>618</v>
      </c>
      <c r="AJ513" s="62" t="s">
        <v>618</v>
      </c>
      <c r="AK513" s="64" t="s">
        <v>619</v>
      </c>
      <c r="AL513" s="62" t="s">
        <v>581</v>
      </c>
      <c r="AM513" s="62" t="s">
        <v>616</v>
      </c>
      <c r="AN513" s="62" t="s">
        <v>617</v>
      </c>
      <c r="AO513" s="62" t="s">
        <v>618</v>
      </c>
      <c r="AP513" s="62" t="s">
        <v>581</v>
      </c>
      <c r="AQ513" s="62" t="s">
        <v>616</v>
      </c>
      <c r="AR513" s="62" t="s">
        <v>617</v>
      </c>
      <c r="AS513" s="62" t="s">
        <v>618</v>
      </c>
      <c r="AT513" s="62" t="s">
        <v>616</v>
      </c>
      <c r="AU513" s="63" t="s">
        <v>617</v>
      </c>
      <c r="AV513" s="62" t="s">
        <v>618</v>
      </c>
      <c r="AW513" s="62" t="s">
        <v>617</v>
      </c>
      <c r="AX513" s="62" t="s">
        <v>618</v>
      </c>
      <c r="AY513" s="62" t="s">
        <v>618</v>
      </c>
      <c r="AZ513" s="62" t="s">
        <v>581</v>
      </c>
      <c r="BA513" s="62" t="s">
        <v>616</v>
      </c>
      <c r="BB513" s="62" t="s">
        <v>617</v>
      </c>
      <c r="BC513" s="62" t="s">
        <v>618</v>
      </c>
      <c r="BD513" s="62" t="s">
        <v>616</v>
      </c>
      <c r="BE513" s="62" t="s">
        <v>620</v>
      </c>
      <c r="BF513" s="62" t="s">
        <v>618</v>
      </c>
      <c r="BG513" s="62" t="s">
        <v>617</v>
      </c>
      <c r="BH513" s="62" t="s">
        <v>618</v>
      </c>
      <c r="BI513" s="62" t="s">
        <v>618</v>
      </c>
      <c r="BJ513" s="62" t="s">
        <v>616</v>
      </c>
      <c r="BK513" s="62" t="s">
        <v>617</v>
      </c>
      <c r="BL513" s="62" t="s">
        <v>618</v>
      </c>
      <c r="BM513" s="63" t="s">
        <v>617</v>
      </c>
      <c r="BN513" s="63" t="s">
        <v>618</v>
      </c>
      <c r="BO513" s="63" t="s">
        <v>618</v>
      </c>
      <c r="BP513" s="62" t="s">
        <v>617</v>
      </c>
      <c r="BQ513" s="62" t="s">
        <v>618</v>
      </c>
      <c r="BR513" s="62" t="s">
        <v>618</v>
      </c>
      <c r="BS513" s="65" t="s">
        <v>618</v>
      </c>
      <c r="BT513" s="62" t="s">
        <v>582</v>
      </c>
      <c r="BU513" s="66" t="s">
        <v>583</v>
      </c>
      <c r="BV513" s="66" t="s">
        <v>583</v>
      </c>
      <c r="BW513" s="66" t="s">
        <v>583</v>
      </c>
      <c r="BX513" s="66" t="s">
        <v>594</v>
      </c>
      <c r="BY513" s="66" t="s">
        <v>594</v>
      </c>
      <c r="BZ513" s="66" t="s">
        <v>594</v>
      </c>
      <c r="CA513" s="66" t="s">
        <v>611</v>
      </c>
      <c r="CB513" s="66" t="s">
        <v>582</v>
      </c>
      <c r="CC513" s="66" t="s">
        <v>583</v>
      </c>
      <c r="CD513" s="66" t="s">
        <v>583</v>
      </c>
      <c r="CE513" s="66" t="s">
        <v>583</v>
      </c>
      <c r="CF513" s="66" t="s">
        <v>594</v>
      </c>
      <c r="CG513" s="66" t="s">
        <v>594</v>
      </c>
      <c r="CH513" s="66" t="s">
        <v>594</v>
      </c>
      <c r="CI513" s="66" t="s">
        <v>611</v>
      </c>
      <c r="CJ513" s="66" t="s">
        <v>610</v>
      </c>
      <c r="CK513" s="66" t="s">
        <v>610</v>
      </c>
      <c r="CL513" s="66" t="s">
        <v>610</v>
      </c>
      <c r="CM513" s="66" t="s">
        <v>610</v>
      </c>
      <c r="CN513" s="66" t="s">
        <v>610</v>
      </c>
      <c r="CO513" s="66" t="s">
        <v>610</v>
      </c>
      <c r="CP513" s="66" t="s">
        <v>610</v>
      </c>
      <c r="CQ513" s="66"/>
      <c r="CR513" s="66"/>
      <c r="CS513" s="66"/>
      <c r="CT513" s="66"/>
      <c r="CU513" s="66" t="s">
        <v>610</v>
      </c>
      <c r="CV513" s="66" t="s">
        <v>610</v>
      </c>
      <c r="CW513" s="66" t="s">
        <v>610</v>
      </c>
      <c r="CX513" s="66" t="s">
        <v>610</v>
      </c>
      <c r="CY513" s="66" t="s">
        <v>610</v>
      </c>
      <c r="CZ513" s="66" t="s">
        <v>610</v>
      </c>
      <c r="DA513" s="66" t="s">
        <v>610</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582</v>
      </c>
      <c r="EP513" s="66" t="s">
        <v>583</v>
      </c>
      <c r="EQ513" s="66" t="s">
        <v>583</v>
      </c>
      <c r="ER513" s="66" t="s">
        <v>583</v>
      </c>
      <c r="ES513" s="66" t="s">
        <v>594</v>
      </c>
      <c r="ET513" s="66" t="s">
        <v>594</v>
      </c>
      <c r="EU513" s="66" t="s">
        <v>594</v>
      </c>
      <c r="EV513" s="66" t="s">
        <v>611</v>
      </c>
      <c r="EW513" s="66" t="s">
        <v>612</v>
      </c>
      <c r="EX513" s="66"/>
      <c r="EY513" s="66" t="s">
        <v>611</v>
      </c>
      <c r="EZ513" s="66" t="s">
        <v>611</v>
      </c>
      <c r="FA513" s="66" t="s">
        <v>612</v>
      </c>
    </row>
    <row r="514" spans="1:157" ht="16.5" x14ac:dyDescent="0.3">
      <c r="A514" s="67" t="s">
        <v>621</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6.5" x14ac:dyDescent="0.3">
      <c r="A515" s="171" t="s">
        <v>622</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6.5" x14ac:dyDescent="0.3">
      <c r="A516" s="171" t="s">
        <v>623</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6.5" x14ac:dyDescent="0.3">
      <c r="A517" s="171" t="s">
        <v>624</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6.5" x14ac:dyDescent="0.3">
      <c r="A518" s="171" t="s">
        <v>625</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6.5" x14ac:dyDescent="0.3">
      <c r="A519" s="171" t="s">
        <v>626</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6.5" x14ac:dyDescent="0.3">
      <c r="A520" s="171" t="s">
        <v>627</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6.5" x14ac:dyDescent="0.3">
      <c r="A521" s="176" t="s">
        <v>628</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6.5" x14ac:dyDescent="0.3">
      <c r="A522" s="176" t="s">
        <v>629</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6.5" x14ac:dyDescent="0.3">
      <c r="A523" s="177" t="s">
        <v>630</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
      <c r="A524" s="83" t="s">
        <v>631</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6.5" x14ac:dyDescent="0.3">
      <c r="A525" s="87" t="s">
        <v>632</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7.2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633</v>
      </c>
      <c r="AL526" s="95" t="s">
        <v>633</v>
      </c>
      <c r="AM526" s="95" t="s">
        <v>633</v>
      </c>
      <c r="AN526" s="95" t="s">
        <v>633</v>
      </c>
      <c r="AO526" s="95" t="s">
        <v>633</v>
      </c>
      <c r="AP526" s="95" t="s">
        <v>633</v>
      </c>
      <c r="AQ526" s="95" t="s">
        <v>633</v>
      </c>
      <c r="AR526" s="95" t="s">
        <v>633</v>
      </c>
      <c r="AS526" s="95" t="s">
        <v>633</v>
      </c>
      <c r="AT526" s="95" t="s">
        <v>633</v>
      </c>
      <c r="AU526" s="95" t="s">
        <v>633</v>
      </c>
      <c r="AV526" s="95" t="s">
        <v>633</v>
      </c>
      <c r="AW526" s="95" t="s">
        <v>633</v>
      </c>
      <c r="AX526" s="95" t="s">
        <v>633</v>
      </c>
      <c r="AY526" s="95" t="s">
        <v>633</v>
      </c>
      <c r="AZ526" s="95" t="s">
        <v>633</v>
      </c>
      <c r="BA526" s="95" t="s">
        <v>633</v>
      </c>
      <c r="BB526" s="95" t="s">
        <v>633</v>
      </c>
      <c r="BC526" s="95" t="s">
        <v>633</v>
      </c>
      <c r="BD526" s="95" t="s">
        <v>633</v>
      </c>
      <c r="BE526" s="95" t="s">
        <v>633</v>
      </c>
      <c r="BF526" s="95" t="s">
        <v>633</v>
      </c>
      <c r="BG526" s="95" t="s">
        <v>633</v>
      </c>
      <c r="BH526" s="95" t="s">
        <v>633</v>
      </c>
      <c r="BI526" s="95" t="s">
        <v>633</v>
      </c>
      <c r="BJ526" s="95" t="s">
        <v>633</v>
      </c>
      <c r="BK526" s="95" t="s">
        <v>633</v>
      </c>
      <c r="BL526" s="95" t="s">
        <v>633</v>
      </c>
      <c r="BM526" s="95" t="s">
        <v>633</v>
      </c>
      <c r="BN526" s="95" t="s">
        <v>633</v>
      </c>
      <c r="BO526" s="95" t="s">
        <v>633</v>
      </c>
      <c r="BP526" s="95" t="s">
        <v>633</v>
      </c>
      <c r="BQ526" s="95" t="s">
        <v>633</v>
      </c>
      <c r="BR526" s="95" t="s">
        <v>633</v>
      </c>
      <c r="BS526" s="95" t="s">
        <v>633</v>
      </c>
      <c r="BT526" s="89"/>
      <c r="BU526" s="89"/>
      <c r="BV526" s="89"/>
      <c r="BW526" s="89"/>
      <c r="BX526" s="89"/>
      <c r="BY526" s="94"/>
      <c r="BZ526" s="95"/>
      <c r="CA526" s="95"/>
      <c r="CB526" s="95" t="s">
        <v>633</v>
      </c>
      <c r="CC526" s="95" t="s">
        <v>633</v>
      </c>
      <c r="CD526" s="95" t="s">
        <v>633</v>
      </c>
      <c r="CE526" s="95" t="s">
        <v>633</v>
      </c>
      <c r="CF526" s="95" t="s">
        <v>633</v>
      </c>
      <c r="CG526" s="95" t="s">
        <v>633</v>
      </c>
      <c r="CH526" s="95" t="s">
        <v>633</v>
      </c>
      <c r="CI526" s="95" t="s">
        <v>633</v>
      </c>
      <c r="CJ526" s="95"/>
      <c r="CK526" s="95"/>
      <c r="CL526" s="95"/>
      <c r="CM526" s="95"/>
      <c r="CN526" s="95"/>
      <c r="CO526" s="95"/>
      <c r="CP526" s="95"/>
      <c r="CQ526" s="95"/>
      <c r="CR526" s="95"/>
      <c r="CS526" s="95"/>
      <c r="CT526" s="95"/>
      <c r="CU526" s="95" t="s">
        <v>634</v>
      </c>
      <c r="CV526" s="95" t="s">
        <v>634</v>
      </c>
      <c r="CW526" s="95" t="s">
        <v>634</v>
      </c>
      <c r="CX526" s="95" t="s">
        <v>634</v>
      </c>
      <c r="CY526" s="95" t="s">
        <v>634</v>
      </c>
      <c r="CZ526" s="95" t="s">
        <v>634</v>
      </c>
      <c r="DA526" s="95" t="s">
        <v>634</v>
      </c>
      <c r="DB526" s="95" t="s">
        <v>634</v>
      </c>
      <c r="DC526" s="95" t="s">
        <v>634</v>
      </c>
      <c r="DD526" s="95" t="s">
        <v>634</v>
      </c>
      <c r="DE526" s="95" t="s">
        <v>634</v>
      </c>
      <c r="DF526" s="95" t="s">
        <v>634</v>
      </c>
      <c r="DG526" s="95" t="s">
        <v>634</v>
      </c>
      <c r="DH526" s="95" t="s">
        <v>634</v>
      </c>
      <c r="DI526" s="95" t="s">
        <v>634</v>
      </c>
      <c r="DJ526" s="95" t="s">
        <v>634</v>
      </c>
      <c r="DK526" s="95" t="s">
        <v>634</v>
      </c>
      <c r="DL526" s="95" t="s">
        <v>634</v>
      </c>
      <c r="DM526" s="95" t="s">
        <v>634</v>
      </c>
      <c r="DN526" s="95" t="s">
        <v>634</v>
      </c>
      <c r="DO526" s="95" t="s">
        <v>634</v>
      </c>
      <c r="DP526" s="95" t="s">
        <v>634</v>
      </c>
      <c r="DQ526" s="95" t="s">
        <v>634</v>
      </c>
      <c r="DR526" s="95" t="s">
        <v>634</v>
      </c>
      <c r="DS526" s="95" t="s">
        <v>634</v>
      </c>
      <c r="DT526" s="95" t="s">
        <v>634</v>
      </c>
      <c r="DU526" s="95" t="s">
        <v>634</v>
      </c>
      <c r="DV526" s="95" t="s">
        <v>634</v>
      </c>
      <c r="DW526" s="95" t="s">
        <v>634</v>
      </c>
      <c r="DX526" s="95" t="s">
        <v>634</v>
      </c>
      <c r="DY526" s="95" t="s">
        <v>634</v>
      </c>
      <c r="DZ526" s="95" t="s">
        <v>634</v>
      </c>
      <c r="EA526" s="95" t="s">
        <v>634</v>
      </c>
      <c r="EB526" s="95" t="s">
        <v>634</v>
      </c>
      <c r="EC526" s="95" t="s">
        <v>634</v>
      </c>
      <c r="ED526" s="95" t="s">
        <v>634</v>
      </c>
      <c r="EE526" s="95" t="s">
        <v>634</v>
      </c>
      <c r="EF526" s="95" t="s">
        <v>634</v>
      </c>
      <c r="EG526" s="95" t="s">
        <v>634</v>
      </c>
      <c r="EH526" s="95" t="s">
        <v>634</v>
      </c>
      <c r="EI526" s="95" t="s">
        <v>634</v>
      </c>
      <c r="EJ526" s="95" t="s">
        <v>634</v>
      </c>
      <c r="EK526" s="95" t="s">
        <v>634</v>
      </c>
      <c r="EL526" s="95" t="s">
        <v>634</v>
      </c>
      <c r="EM526" s="95" t="s">
        <v>634</v>
      </c>
      <c r="EN526" s="95" t="s">
        <v>634</v>
      </c>
      <c r="EO526" s="89" t="s">
        <v>634</v>
      </c>
      <c r="EP526" s="95" t="s">
        <v>634</v>
      </c>
      <c r="EQ526" s="95" t="s">
        <v>634</v>
      </c>
      <c r="ER526" s="95" t="s">
        <v>634</v>
      </c>
      <c r="ES526" s="95" t="s">
        <v>634</v>
      </c>
      <c r="ET526" s="95" t="s">
        <v>634</v>
      </c>
      <c r="EU526" s="95" t="s">
        <v>634</v>
      </c>
      <c r="EV526" s="95" t="s">
        <v>634</v>
      </c>
      <c r="EW526" s="95" t="s">
        <v>634</v>
      </c>
      <c r="EX526" s="95" t="s">
        <v>634</v>
      </c>
      <c r="EY526" s="95" t="s">
        <v>634</v>
      </c>
      <c r="EZ526" s="95" t="s">
        <v>634</v>
      </c>
      <c r="FA526" s="95" t="s">
        <v>634</v>
      </c>
    </row>
    <row r="527" spans="1:157" ht="16.5" x14ac:dyDescent="0.3">
      <c r="A527" s="87" t="s">
        <v>635</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7.25" thickBot="1" x14ac:dyDescent="0.35">
      <c r="A528" s="100" t="s">
        <v>636</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30.75" thickBot="1" x14ac:dyDescent="0.25">
      <c r="A529" s="165" t="s">
        <v>637</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35">
      <c r="A530" s="49" t="s">
        <v>661</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4.25" x14ac:dyDescent="0.3">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572</v>
      </c>
      <c r="BU531" s="57" t="s">
        <v>573</v>
      </c>
      <c r="BV531" s="57" t="s">
        <v>574</v>
      </c>
      <c r="BW531" s="57" t="s">
        <v>574</v>
      </c>
      <c r="BX531" s="57" t="s">
        <v>574</v>
      </c>
      <c r="BY531" s="57" t="s">
        <v>574</v>
      </c>
      <c r="BZ531" s="57" t="s">
        <v>574</v>
      </c>
      <c r="CA531" s="57" t="s">
        <v>575</v>
      </c>
      <c r="CB531" s="57" t="s">
        <v>576</v>
      </c>
      <c r="CC531" s="57" t="s">
        <v>576</v>
      </c>
      <c r="CD531" s="57" t="s">
        <v>576</v>
      </c>
      <c r="CE531" s="57" t="s">
        <v>576</v>
      </c>
      <c r="CF531" s="57" t="s">
        <v>576</v>
      </c>
      <c r="CG531" s="57" t="s">
        <v>576</v>
      </c>
      <c r="CH531" s="57" t="s">
        <v>576</v>
      </c>
      <c r="CI531" s="57" t="s">
        <v>575</v>
      </c>
      <c r="CJ531" s="57" t="s">
        <v>574</v>
      </c>
      <c r="CK531" s="57" t="s">
        <v>574</v>
      </c>
      <c r="CL531" s="57" t="s">
        <v>574</v>
      </c>
      <c r="CM531" s="57" t="s">
        <v>574</v>
      </c>
      <c r="CN531" s="57" t="s">
        <v>574</v>
      </c>
      <c r="CO531" s="57" t="s">
        <v>574</v>
      </c>
      <c r="CP531" s="57" t="s">
        <v>574</v>
      </c>
      <c r="CQ531" s="57" t="s">
        <v>574</v>
      </c>
      <c r="CR531" s="57" t="s">
        <v>574</v>
      </c>
      <c r="CS531" s="57" t="s">
        <v>574</v>
      </c>
      <c r="CT531" s="57" t="s">
        <v>574</v>
      </c>
      <c r="CU531" s="57" t="s">
        <v>576</v>
      </c>
      <c r="CV531" s="57" t="s">
        <v>576</v>
      </c>
      <c r="CW531" s="57" t="s">
        <v>576</v>
      </c>
      <c r="CX531" s="57" t="s">
        <v>576</v>
      </c>
      <c r="CY531" s="57" t="s">
        <v>576</v>
      </c>
      <c r="CZ531" s="57" t="s">
        <v>576</v>
      </c>
      <c r="DA531" s="57" t="s">
        <v>576</v>
      </c>
      <c r="DB531" s="57" t="s">
        <v>577</v>
      </c>
      <c r="DC531" s="57" t="s">
        <v>577</v>
      </c>
      <c r="DD531" s="57" t="s">
        <v>577</v>
      </c>
      <c r="DE531" s="57" t="s">
        <v>577</v>
      </c>
      <c r="DF531" s="57" t="s">
        <v>578</v>
      </c>
      <c r="DG531" s="57" t="s">
        <v>579</v>
      </c>
      <c r="DH531" s="57" t="s">
        <v>579</v>
      </c>
      <c r="DI531" s="57" t="s">
        <v>579</v>
      </c>
      <c r="DJ531" s="57" t="s">
        <v>579</v>
      </c>
      <c r="DK531" s="57" t="s">
        <v>579</v>
      </c>
      <c r="DL531" s="57" t="s">
        <v>579</v>
      </c>
      <c r="DM531" s="57" t="s">
        <v>579</v>
      </c>
      <c r="DN531" s="57" t="s">
        <v>579</v>
      </c>
      <c r="DO531" s="57" t="s">
        <v>579</v>
      </c>
      <c r="DP531" s="57" t="s">
        <v>579</v>
      </c>
      <c r="DQ531" s="57" t="s">
        <v>579</v>
      </c>
      <c r="DR531" s="57" t="s">
        <v>579</v>
      </c>
      <c r="DS531" s="57" t="s">
        <v>579</v>
      </c>
      <c r="DT531" s="57" t="s">
        <v>579</v>
      </c>
      <c r="DU531" s="57" t="s">
        <v>579</v>
      </c>
      <c r="DV531" s="57" t="s">
        <v>579</v>
      </c>
      <c r="DW531" s="57" t="s">
        <v>579</v>
      </c>
      <c r="DX531" s="57" t="s">
        <v>579</v>
      </c>
      <c r="DY531" s="57" t="s">
        <v>579</v>
      </c>
      <c r="DZ531" s="57" t="s">
        <v>579</v>
      </c>
      <c r="EA531" s="57" t="s">
        <v>579</v>
      </c>
      <c r="EB531" s="57" t="s">
        <v>579</v>
      </c>
      <c r="EC531" s="57" t="s">
        <v>579</v>
      </c>
      <c r="ED531" s="57" t="s">
        <v>579</v>
      </c>
      <c r="EE531" s="57" t="s">
        <v>579</v>
      </c>
      <c r="EF531" s="57" t="s">
        <v>579</v>
      </c>
      <c r="EG531" s="57" t="s">
        <v>579</v>
      </c>
      <c r="EH531" s="57" t="s">
        <v>579</v>
      </c>
      <c r="EI531" s="57" t="s">
        <v>579</v>
      </c>
      <c r="EJ531" s="57" t="s">
        <v>579</v>
      </c>
      <c r="EK531" s="57" t="s">
        <v>579</v>
      </c>
      <c r="EL531" s="57" t="s">
        <v>579</v>
      </c>
      <c r="EM531" s="57" t="s">
        <v>579</v>
      </c>
      <c r="EN531" s="57" t="s">
        <v>579</v>
      </c>
      <c r="EO531" s="57" t="s">
        <v>579</v>
      </c>
      <c r="EP531" s="57" t="s">
        <v>579</v>
      </c>
      <c r="EQ531" s="57" t="s">
        <v>579</v>
      </c>
      <c r="ER531" s="57" t="s">
        <v>579</v>
      </c>
      <c r="ES531" s="57" t="s">
        <v>579</v>
      </c>
      <c r="ET531" s="57" t="s">
        <v>579</v>
      </c>
      <c r="EU531" s="57" t="s">
        <v>579</v>
      </c>
      <c r="EV531" s="57" t="s">
        <v>575</v>
      </c>
      <c r="EW531" s="57" t="s">
        <v>575</v>
      </c>
      <c r="EX531" s="57" t="s">
        <v>580</v>
      </c>
      <c r="EY531" s="57" t="s">
        <v>575</v>
      </c>
      <c r="EZ531" s="57" t="s">
        <v>575</v>
      </c>
      <c r="FA531" s="57" t="s">
        <v>575</v>
      </c>
    </row>
    <row r="532" spans="1:157" ht="14.25" x14ac:dyDescent="0.3">
      <c r="A532" s="52"/>
      <c r="B532" s="53"/>
      <c r="C532" s="54"/>
      <c r="D532" s="54"/>
      <c r="E532" s="54"/>
      <c r="F532" s="54"/>
      <c r="G532" s="54"/>
      <c r="H532" s="186"/>
      <c r="I532" s="54"/>
      <c r="J532" s="54"/>
      <c r="K532" s="54"/>
      <c r="L532" s="54"/>
      <c r="M532" s="54"/>
      <c r="N532" s="54"/>
      <c r="O532" s="54"/>
      <c r="P532" s="54"/>
      <c r="Q532" s="53" t="s">
        <v>574</v>
      </c>
      <c r="R532" s="53" t="s">
        <v>574</v>
      </c>
      <c r="S532" s="53" t="s">
        <v>574</v>
      </c>
      <c r="T532" s="53" t="s">
        <v>574</v>
      </c>
      <c r="U532" s="53" t="s">
        <v>574</v>
      </c>
      <c r="V532" s="53" t="s">
        <v>574</v>
      </c>
      <c r="W532" s="53" t="s">
        <v>574</v>
      </c>
      <c r="X532" s="53" t="s">
        <v>574</v>
      </c>
      <c r="Y532" s="53" t="s">
        <v>574</v>
      </c>
      <c r="Z532" s="53" t="s">
        <v>574</v>
      </c>
      <c r="AA532" s="53" t="s">
        <v>574</v>
      </c>
      <c r="AB532" s="53" t="s">
        <v>574</v>
      </c>
      <c r="AC532" s="53" t="s">
        <v>574</v>
      </c>
      <c r="AD532" s="54" t="s">
        <v>574</v>
      </c>
      <c r="AE532" s="54" t="s">
        <v>574</v>
      </c>
      <c r="AF532" s="54" t="s">
        <v>574</v>
      </c>
      <c r="AG532" s="53" t="s">
        <v>574</v>
      </c>
      <c r="AH532" s="53" t="s">
        <v>574</v>
      </c>
      <c r="AI532" s="53" t="s">
        <v>574</v>
      </c>
      <c r="AJ532" s="53" t="s">
        <v>574</v>
      </c>
      <c r="AK532" s="54"/>
      <c r="AL532" s="54"/>
      <c r="AM532" s="54"/>
      <c r="AN532" s="54"/>
      <c r="AO532" s="54"/>
      <c r="AP532" s="54"/>
      <c r="AQ532" s="54"/>
      <c r="AR532" s="54"/>
      <c r="AS532" s="54"/>
      <c r="AT532" s="54"/>
      <c r="AU532" s="54"/>
      <c r="AV532" s="54"/>
      <c r="AW532" s="54"/>
      <c r="AX532" s="54"/>
      <c r="AY532" s="54"/>
      <c r="AZ532" s="53" t="s">
        <v>576</v>
      </c>
      <c r="BA532" s="55" t="s">
        <v>576</v>
      </c>
      <c r="BB532" s="55" t="s">
        <v>576</v>
      </c>
      <c r="BC532" s="55" t="s">
        <v>576</v>
      </c>
      <c r="BD532" s="55" t="s">
        <v>576</v>
      </c>
      <c r="BE532" s="55" t="s">
        <v>576</v>
      </c>
      <c r="BF532" s="53" t="s">
        <v>576</v>
      </c>
      <c r="BG532" s="55" t="s">
        <v>576</v>
      </c>
      <c r="BH532" s="55" t="s">
        <v>576</v>
      </c>
      <c r="BI532" s="55" t="s">
        <v>576</v>
      </c>
      <c r="BJ532" s="53" t="s">
        <v>576</v>
      </c>
      <c r="BK532" s="55" t="s">
        <v>576</v>
      </c>
      <c r="BL532" s="55" t="s">
        <v>576</v>
      </c>
      <c r="BM532" s="53" t="s">
        <v>576</v>
      </c>
      <c r="BN532" s="53" t="s">
        <v>576</v>
      </c>
      <c r="BO532" s="53" t="s">
        <v>576</v>
      </c>
      <c r="BP532" s="55" t="s">
        <v>576</v>
      </c>
      <c r="BQ532" s="55" t="s">
        <v>576</v>
      </c>
      <c r="BR532" s="55" t="s">
        <v>576</v>
      </c>
      <c r="BS532" s="58" t="s">
        <v>576</v>
      </c>
      <c r="BT532" s="54" t="s">
        <v>581</v>
      </c>
      <c r="BU532" s="59" t="s">
        <v>581</v>
      </c>
      <c r="BV532" s="59" t="s">
        <v>581</v>
      </c>
      <c r="BW532" s="59" t="s">
        <v>581</v>
      </c>
      <c r="BX532" s="59" t="s">
        <v>582</v>
      </c>
      <c r="BY532" s="59" t="s">
        <v>582</v>
      </c>
      <c r="BZ532" s="59" t="s">
        <v>583</v>
      </c>
      <c r="CA532" s="59" t="s">
        <v>584</v>
      </c>
      <c r="CB532" s="59" t="s">
        <v>581</v>
      </c>
      <c r="CC532" s="59" t="s">
        <v>581</v>
      </c>
      <c r="CD532" s="59" t="s">
        <v>581</v>
      </c>
      <c r="CE532" s="59" t="s">
        <v>581</v>
      </c>
      <c r="CF532" s="59" t="s">
        <v>582</v>
      </c>
      <c r="CG532" s="59" t="s">
        <v>582</v>
      </c>
      <c r="CH532" s="59" t="s">
        <v>583</v>
      </c>
      <c r="CI532" s="59" t="s">
        <v>577</v>
      </c>
      <c r="CJ532" s="59" t="s">
        <v>585</v>
      </c>
      <c r="CK532" s="59" t="s">
        <v>581</v>
      </c>
      <c r="CL532" s="59" t="s">
        <v>586</v>
      </c>
      <c r="CM532" s="59" t="s">
        <v>586</v>
      </c>
      <c r="CN532" s="59" t="s">
        <v>582</v>
      </c>
      <c r="CO532" s="59" t="s">
        <v>587</v>
      </c>
      <c r="CP532" s="59" t="s">
        <v>588</v>
      </c>
      <c r="CQ532" s="59" t="s">
        <v>589</v>
      </c>
      <c r="CR532" s="59" t="s">
        <v>590</v>
      </c>
      <c r="CS532" s="59" t="s">
        <v>591</v>
      </c>
      <c r="CT532" s="59" t="s">
        <v>592</v>
      </c>
      <c r="CU532" s="59" t="s">
        <v>585</v>
      </c>
      <c r="CV532" s="59" t="s">
        <v>581</v>
      </c>
      <c r="CW532" s="59" t="s">
        <v>586</v>
      </c>
      <c r="CX532" s="59" t="s">
        <v>586</v>
      </c>
      <c r="CY532" s="59" t="s">
        <v>582</v>
      </c>
      <c r="CZ532" s="59" t="s">
        <v>587</v>
      </c>
      <c r="DA532" s="59" t="s">
        <v>588</v>
      </c>
      <c r="DB532" s="59" t="s">
        <v>589</v>
      </c>
      <c r="DC532" s="59" t="s">
        <v>590</v>
      </c>
      <c r="DD532" s="59" t="s">
        <v>591</v>
      </c>
      <c r="DE532" s="59" t="s">
        <v>592</v>
      </c>
      <c r="DF532" s="59" t="s">
        <v>593</v>
      </c>
      <c r="DG532" s="59" t="s">
        <v>581</v>
      </c>
      <c r="DH532" s="59" t="s">
        <v>582</v>
      </c>
      <c r="DI532" s="59" t="s">
        <v>583</v>
      </c>
      <c r="DJ532" s="59" t="s">
        <v>594</v>
      </c>
      <c r="DK532" s="59" t="s">
        <v>581</v>
      </c>
      <c r="DL532" s="59" t="s">
        <v>581</v>
      </c>
      <c r="DM532" s="59" t="s">
        <v>581</v>
      </c>
      <c r="DN532" s="59" t="s">
        <v>581</v>
      </c>
      <c r="DO532" s="59" t="s">
        <v>582</v>
      </c>
      <c r="DP532" s="59" t="s">
        <v>582</v>
      </c>
      <c r="DQ532" s="59" t="s">
        <v>582</v>
      </c>
      <c r="DR532" s="59" t="s">
        <v>583</v>
      </c>
      <c r="DS532" s="59" t="s">
        <v>583</v>
      </c>
      <c r="DT532" s="59" t="s">
        <v>594</v>
      </c>
      <c r="DU532" s="59" t="s">
        <v>581</v>
      </c>
      <c r="DV532" s="59" t="s">
        <v>581</v>
      </c>
      <c r="DW532" s="59" t="s">
        <v>581</v>
      </c>
      <c r="DX532" s="59" t="s">
        <v>581</v>
      </c>
      <c r="DY532" s="59" t="s">
        <v>581</v>
      </c>
      <c r="DZ532" s="59" t="s">
        <v>581</v>
      </c>
      <c r="EA532" s="59" t="s">
        <v>581</v>
      </c>
      <c r="EB532" s="59" t="s">
        <v>581</v>
      </c>
      <c r="EC532" s="59" t="s">
        <v>581</v>
      </c>
      <c r="ED532" s="59" t="s">
        <v>581</v>
      </c>
      <c r="EE532" s="59" t="s">
        <v>582</v>
      </c>
      <c r="EF532" s="59" t="s">
        <v>582</v>
      </c>
      <c r="EG532" s="59" t="s">
        <v>582</v>
      </c>
      <c r="EH532" s="59" t="s">
        <v>582</v>
      </c>
      <c r="EI532" s="59" t="s">
        <v>582</v>
      </c>
      <c r="EJ532" s="59" t="s">
        <v>582</v>
      </c>
      <c r="EK532" s="59" t="s">
        <v>583</v>
      </c>
      <c r="EL532" s="59" t="s">
        <v>583</v>
      </c>
      <c r="EM532" s="59" t="s">
        <v>583</v>
      </c>
      <c r="EN532" s="59" t="s">
        <v>594</v>
      </c>
      <c r="EO532" s="59" t="s">
        <v>581</v>
      </c>
      <c r="EP532" s="59" t="s">
        <v>581</v>
      </c>
      <c r="EQ532" s="59" t="s">
        <v>581</v>
      </c>
      <c r="ER532" s="59" t="s">
        <v>581</v>
      </c>
      <c r="ES532" s="59" t="s">
        <v>582</v>
      </c>
      <c r="ET532" s="59" t="s">
        <v>582</v>
      </c>
      <c r="EU532" s="59" t="s">
        <v>583</v>
      </c>
      <c r="EV532" s="59" t="s">
        <v>595</v>
      </c>
      <c r="EW532" s="59" t="s">
        <v>595</v>
      </c>
      <c r="EX532" s="59" t="s">
        <v>593</v>
      </c>
      <c r="EY532" s="59" t="s">
        <v>596</v>
      </c>
      <c r="EZ532" s="59" t="s">
        <v>596</v>
      </c>
      <c r="FA532" s="59" t="s">
        <v>596</v>
      </c>
    </row>
    <row r="533" spans="1:157" ht="14.25" x14ac:dyDescent="0.3">
      <c r="A533" s="52"/>
      <c r="B533" s="53"/>
      <c r="C533" s="53"/>
      <c r="D533" s="53"/>
      <c r="E533" s="53"/>
      <c r="F533" s="53"/>
      <c r="G533" s="53" t="s">
        <v>574</v>
      </c>
      <c r="H533" s="185" t="s">
        <v>574</v>
      </c>
      <c r="I533" s="53" t="s">
        <v>574</v>
      </c>
      <c r="J533" s="53" t="s">
        <v>574</v>
      </c>
      <c r="K533" s="53" t="s">
        <v>574</v>
      </c>
      <c r="L533" s="54" t="s">
        <v>574</v>
      </c>
      <c r="M533" s="53" t="s">
        <v>574</v>
      </c>
      <c r="N533" s="53" t="s">
        <v>574</v>
      </c>
      <c r="O533" s="53" t="s">
        <v>574</v>
      </c>
      <c r="P533" s="53" t="s">
        <v>574</v>
      </c>
      <c r="Q533" s="53" t="s">
        <v>597</v>
      </c>
      <c r="R533" s="53" t="s">
        <v>597</v>
      </c>
      <c r="S533" s="53" t="s">
        <v>597</v>
      </c>
      <c r="T533" s="53" t="s">
        <v>597</v>
      </c>
      <c r="U533" s="53" t="s">
        <v>597</v>
      </c>
      <c r="V533" s="53" t="s">
        <v>597</v>
      </c>
      <c r="W533" s="53" t="s">
        <v>597</v>
      </c>
      <c r="X533" s="53" t="s">
        <v>597</v>
      </c>
      <c r="Y533" s="53" t="s">
        <v>597</v>
      </c>
      <c r="Z533" s="53" t="s">
        <v>597</v>
      </c>
      <c r="AA533" s="53" t="s">
        <v>598</v>
      </c>
      <c r="AB533" s="53" t="s">
        <v>598</v>
      </c>
      <c r="AC533" s="53" t="s">
        <v>598</v>
      </c>
      <c r="AD533" s="54" t="s">
        <v>598</v>
      </c>
      <c r="AE533" s="54" t="s">
        <v>598</v>
      </c>
      <c r="AF533" s="54" t="s">
        <v>598</v>
      </c>
      <c r="AG533" s="53" t="s">
        <v>599</v>
      </c>
      <c r="AH533" s="53" t="s">
        <v>599</v>
      </c>
      <c r="AI533" s="53" t="s">
        <v>599</v>
      </c>
      <c r="AJ533" s="53" t="s">
        <v>600</v>
      </c>
      <c r="AK533" s="53"/>
      <c r="AL533" s="54"/>
      <c r="AM533" s="54"/>
      <c r="AN533" s="54"/>
      <c r="AO533" s="54"/>
      <c r="AP533" s="55" t="s">
        <v>576</v>
      </c>
      <c r="AQ533" s="55" t="s">
        <v>576</v>
      </c>
      <c r="AR533" s="55" t="s">
        <v>576</v>
      </c>
      <c r="AS533" s="55" t="s">
        <v>576</v>
      </c>
      <c r="AT533" s="55" t="s">
        <v>576</v>
      </c>
      <c r="AU533" s="55" t="s">
        <v>576</v>
      </c>
      <c r="AV533" s="53" t="s">
        <v>576</v>
      </c>
      <c r="AW533" s="53" t="s">
        <v>576</v>
      </c>
      <c r="AX533" s="55" t="s">
        <v>576</v>
      </c>
      <c r="AY533" s="53" t="s">
        <v>576</v>
      </c>
      <c r="AZ533" s="53" t="s">
        <v>597</v>
      </c>
      <c r="BA533" s="53" t="s">
        <v>597</v>
      </c>
      <c r="BB533" s="53" t="s">
        <v>597</v>
      </c>
      <c r="BC533" s="53" t="s">
        <v>597</v>
      </c>
      <c r="BD533" s="53" t="s">
        <v>597</v>
      </c>
      <c r="BE533" s="53" t="s">
        <v>597</v>
      </c>
      <c r="BF533" s="53" t="s">
        <v>597</v>
      </c>
      <c r="BG533" s="53" t="s">
        <v>597</v>
      </c>
      <c r="BH533" s="53" t="s">
        <v>597</v>
      </c>
      <c r="BI533" s="53" t="s">
        <v>597</v>
      </c>
      <c r="BJ533" s="53" t="s">
        <v>598</v>
      </c>
      <c r="BK533" s="53" t="s">
        <v>598</v>
      </c>
      <c r="BL533" s="53" t="s">
        <v>598</v>
      </c>
      <c r="BM533" s="54" t="s">
        <v>598</v>
      </c>
      <c r="BN533" s="54" t="s">
        <v>598</v>
      </c>
      <c r="BO533" s="54" t="s">
        <v>598</v>
      </c>
      <c r="BP533" s="53" t="s">
        <v>599</v>
      </c>
      <c r="BQ533" s="53" t="s">
        <v>599</v>
      </c>
      <c r="BR533" s="53" t="s">
        <v>599</v>
      </c>
      <c r="BS533" s="60" t="s">
        <v>600</v>
      </c>
      <c r="BT533" s="53" t="s">
        <v>581</v>
      </c>
      <c r="BU533" s="59" t="s">
        <v>581</v>
      </c>
      <c r="BV533" s="59" t="s">
        <v>582</v>
      </c>
      <c r="BW533" s="59" t="s">
        <v>582</v>
      </c>
      <c r="BX533" s="59" t="s">
        <v>583</v>
      </c>
      <c r="BY533" s="59" t="s">
        <v>583</v>
      </c>
      <c r="BZ533" s="59" t="s">
        <v>583</v>
      </c>
      <c r="CA533" s="59" t="s">
        <v>601</v>
      </c>
      <c r="CB533" s="59" t="s">
        <v>581</v>
      </c>
      <c r="CC533" s="59" t="s">
        <v>581</v>
      </c>
      <c r="CD533" s="59" t="s">
        <v>582</v>
      </c>
      <c r="CE533" s="59" t="s">
        <v>582</v>
      </c>
      <c r="CF533" s="59" t="s">
        <v>583</v>
      </c>
      <c r="CG533" s="59" t="s">
        <v>583</v>
      </c>
      <c r="CH533" s="59" t="s">
        <v>583</v>
      </c>
      <c r="CI533" s="59" t="s">
        <v>601</v>
      </c>
      <c r="CJ533" s="59" t="s">
        <v>586</v>
      </c>
      <c r="CK533" s="59" t="s">
        <v>586</v>
      </c>
      <c r="CL533" s="59" t="s">
        <v>587</v>
      </c>
      <c r="CM533" s="59" t="s">
        <v>588</v>
      </c>
      <c r="CN533" s="59" t="s">
        <v>588</v>
      </c>
      <c r="CO533" s="59" t="s">
        <v>602</v>
      </c>
      <c r="CP533" s="59" t="s">
        <v>603</v>
      </c>
      <c r="CQ533" s="59" t="s">
        <v>604</v>
      </c>
      <c r="CR533" s="59" t="s">
        <v>604</v>
      </c>
      <c r="CS533" s="59" t="s">
        <v>604</v>
      </c>
      <c r="CT533" s="59" t="s">
        <v>604</v>
      </c>
      <c r="CU533" s="59" t="s">
        <v>586</v>
      </c>
      <c r="CV533" s="59" t="s">
        <v>586</v>
      </c>
      <c r="CW533" s="59" t="s">
        <v>587</v>
      </c>
      <c r="CX533" s="59" t="s">
        <v>588</v>
      </c>
      <c r="CY533" s="59" t="s">
        <v>588</v>
      </c>
      <c r="CZ533" s="59" t="s">
        <v>602</v>
      </c>
      <c r="DA533" s="59" t="s">
        <v>603</v>
      </c>
      <c r="DB533" s="59" t="s">
        <v>604</v>
      </c>
      <c r="DC533" s="59" t="s">
        <v>604</v>
      </c>
      <c r="DD533" s="59" t="s">
        <v>604</v>
      </c>
      <c r="DE533" s="59" t="s">
        <v>604</v>
      </c>
      <c r="DF533" s="59"/>
      <c r="DG533" s="59"/>
      <c r="DH533" s="59"/>
      <c r="DI533" s="59"/>
      <c r="DJ533" s="59"/>
      <c r="DK533" s="59" t="s">
        <v>581</v>
      </c>
      <c r="DL533" s="59" t="s">
        <v>582</v>
      </c>
      <c r="DM533" s="59" t="s">
        <v>583</v>
      </c>
      <c r="DN533" s="59" t="s">
        <v>594</v>
      </c>
      <c r="DO533" s="59" t="s">
        <v>582</v>
      </c>
      <c r="DP533" s="59" t="s">
        <v>583</v>
      </c>
      <c r="DQ533" s="59" t="s">
        <v>594</v>
      </c>
      <c r="DR533" s="59" t="s">
        <v>583</v>
      </c>
      <c r="DS533" s="59" t="s">
        <v>594</v>
      </c>
      <c r="DT533" s="59" t="s">
        <v>594</v>
      </c>
      <c r="DU533" s="59" t="s">
        <v>581</v>
      </c>
      <c r="DV533" s="59" t="s">
        <v>581</v>
      </c>
      <c r="DW533" s="59" t="s">
        <v>581</v>
      </c>
      <c r="DX533" s="59" t="s">
        <v>581</v>
      </c>
      <c r="DY533" s="59" t="s">
        <v>582</v>
      </c>
      <c r="DZ533" s="59" t="s">
        <v>582</v>
      </c>
      <c r="EA533" s="59" t="s">
        <v>582</v>
      </c>
      <c r="EB533" s="59" t="s">
        <v>583</v>
      </c>
      <c r="EC533" s="59" t="s">
        <v>583</v>
      </c>
      <c r="ED533" s="59" t="s">
        <v>594</v>
      </c>
      <c r="EE533" s="59" t="s">
        <v>582</v>
      </c>
      <c r="EF533" s="59" t="s">
        <v>582</v>
      </c>
      <c r="EG533" s="59" t="s">
        <v>582</v>
      </c>
      <c r="EH533" s="59" t="s">
        <v>583</v>
      </c>
      <c r="EI533" s="59" t="s">
        <v>583</v>
      </c>
      <c r="EJ533" s="59" t="s">
        <v>594</v>
      </c>
      <c r="EK533" s="59" t="s">
        <v>583</v>
      </c>
      <c r="EL533" s="59" t="s">
        <v>583</v>
      </c>
      <c r="EM533" s="59" t="s">
        <v>594</v>
      </c>
      <c r="EN533" s="59" t="s">
        <v>594</v>
      </c>
      <c r="EO533" s="59" t="s">
        <v>581</v>
      </c>
      <c r="EP533" s="59" t="s">
        <v>581</v>
      </c>
      <c r="EQ533" s="59" t="s">
        <v>582</v>
      </c>
      <c r="ER533" s="59" t="s">
        <v>582</v>
      </c>
      <c r="ES533" s="59" t="s">
        <v>583</v>
      </c>
      <c r="ET533" s="59" t="s">
        <v>583</v>
      </c>
      <c r="EU533" s="59" t="s">
        <v>583</v>
      </c>
      <c r="EV533" s="59" t="s">
        <v>601</v>
      </c>
      <c r="EW533" s="59" t="s">
        <v>605</v>
      </c>
      <c r="EX533" s="59"/>
      <c r="EY533" s="59" t="s">
        <v>606</v>
      </c>
      <c r="EZ533" s="59" t="s">
        <v>607</v>
      </c>
      <c r="FA533" s="59" t="s">
        <v>608</v>
      </c>
    </row>
    <row r="534" spans="1:157" ht="14.25" x14ac:dyDescent="0.3">
      <c r="A534" s="52"/>
      <c r="B534" s="53"/>
      <c r="C534" s="53" t="s">
        <v>574</v>
      </c>
      <c r="D534" s="53" t="s">
        <v>574</v>
      </c>
      <c r="E534" s="53" t="s">
        <v>609</v>
      </c>
      <c r="F534" s="53" t="s">
        <v>574</v>
      </c>
      <c r="G534" s="53" t="s">
        <v>597</v>
      </c>
      <c r="H534" s="185" t="s">
        <v>597</v>
      </c>
      <c r="I534" s="53" t="s">
        <v>597</v>
      </c>
      <c r="J534" s="53" t="s">
        <v>597</v>
      </c>
      <c r="K534" s="53" t="s">
        <v>598</v>
      </c>
      <c r="L534" s="54" t="s">
        <v>598</v>
      </c>
      <c r="M534" s="53" t="s">
        <v>598</v>
      </c>
      <c r="N534" s="53" t="s">
        <v>599</v>
      </c>
      <c r="O534" s="53" t="s">
        <v>599</v>
      </c>
      <c r="P534" s="53" t="s">
        <v>600</v>
      </c>
      <c r="Q534" s="53" t="s">
        <v>597</v>
      </c>
      <c r="R534" s="53" t="s">
        <v>597</v>
      </c>
      <c r="S534" s="53" t="s">
        <v>597</v>
      </c>
      <c r="T534" s="53" t="s">
        <v>597</v>
      </c>
      <c r="U534" s="53" t="s">
        <v>598</v>
      </c>
      <c r="V534" s="53" t="s">
        <v>598</v>
      </c>
      <c r="W534" s="53" t="s">
        <v>598</v>
      </c>
      <c r="X534" s="53" t="s">
        <v>599</v>
      </c>
      <c r="Y534" s="53" t="s">
        <v>599</v>
      </c>
      <c r="Z534" s="53" t="s">
        <v>600</v>
      </c>
      <c r="AA534" s="53" t="s">
        <v>598</v>
      </c>
      <c r="AB534" s="53" t="s">
        <v>598</v>
      </c>
      <c r="AC534" s="53" t="s">
        <v>598</v>
      </c>
      <c r="AD534" s="54" t="s">
        <v>599</v>
      </c>
      <c r="AE534" s="54" t="s">
        <v>599</v>
      </c>
      <c r="AF534" s="54" t="s">
        <v>600</v>
      </c>
      <c r="AG534" s="53" t="s">
        <v>599</v>
      </c>
      <c r="AH534" s="53" t="s">
        <v>599</v>
      </c>
      <c r="AI534" s="53" t="s">
        <v>600</v>
      </c>
      <c r="AJ534" s="53" t="s">
        <v>600</v>
      </c>
      <c r="AK534" s="53"/>
      <c r="AL534" s="55" t="s">
        <v>576</v>
      </c>
      <c r="AM534" s="55" t="s">
        <v>576</v>
      </c>
      <c r="AN534" s="53" t="s">
        <v>576</v>
      </c>
      <c r="AO534" s="55" t="s">
        <v>576</v>
      </c>
      <c r="AP534" s="53" t="s">
        <v>597</v>
      </c>
      <c r="AQ534" s="53" t="s">
        <v>597</v>
      </c>
      <c r="AR534" s="53" t="s">
        <v>597</v>
      </c>
      <c r="AS534" s="53" t="s">
        <v>597</v>
      </c>
      <c r="AT534" s="53" t="s">
        <v>598</v>
      </c>
      <c r="AU534" s="54" t="s">
        <v>598</v>
      </c>
      <c r="AV534" s="53" t="s">
        <v>598</v>
      </c>
      <c r="AW534" s="53" t="s">
        <v>599</v>
      </c>
      <c r="AX534" s="53" t="s">
        <v>599</v>
      </c>
      <c r="AY534" s="53" t="s">
        <v>600</v>
      </c>
      <c r="AZ534" s="53" t="s">
        <v>597</v>
      </c>
      <c r="BA534" s="53" t="s">
        <v>597</v>
      </c>
      <c r="BB534" s="53" t="s">
        <v>597</v>
      </c>
      <c r="BC534" s="53" t="s">
        <v>597</v>
      </c>
      <c r="BD534" s="53" t="s">
        <v>598</v>
      </c>
      <c r="BE534" s="53" t="s">
        <v>598</v>
      </c>
      <c r="BF534" s="53" t="s">
        <v>598</v>
      </c>
      <c r="BG534" s="53" t="s">
        <v>599</v>
      </c>
      <c r="BH534" s="53" t="s">
        <v>599</v>
      </c>
      <c r="BI534" s="53" t="s">
        <v>600</v>
      </c>
      <c r="BJ534" s="53" t="s">
        <v>598</v>
      </c>
      <c r="BK534" s="53" t="s">
        <v>598</v>
      </c>
      <c r="BL534" s="53" t="s">
        <v>598</v>
      </c>
      <c r="BM534" s="54" t="s">
        <v>599</v>
      </c>
      <c r="BN534" s="54" t="s">
        <v>599</v>
      </c>
      <c r="BO534" s="54" t="s">
        <v>600</v>
      </c>
      <c r="BP534" s="53" t="s">
        <v>599</v>
      </c>
      <c r="BQ534" s="53" t="s">
        <v>599</v>
      </c>
      <c r="BR534" s="53" t="s">
        <v>600</v>
      </c>
      <c r="BS534" s="60" t="s">
        <v>600</v>
      </c>
      <c r="BT534" s="53" t="s">
        <v>582</v>
      </c>
      <c r="BU534" s="59" t="s">
        <v>582</v>
      </c>
      <c r="BV534" s="59" t="s">
        <v>582</v>
      </c>
      <c r="BW534" s="59" t="s">
        <v>583</v>
      </c>
      <c r="BX534" s="59" t="s">
        <v>583</v>
      </c>
      <c r="BY534" s="59" t="s">
        <v>594</v>
      </c>
      <c r="BZ534" s="59" t="s">
        <v>594</v>
      </c>
      <c r="CA534" s="59" t="s">
        <v>604</v>
      </c>
      <c r="CB534" s="59" t="s">
        <v>582</v>
      </c>
      <c r="CC534" s="59" t="s">
        <v>582</v>
      </c>
      <c r="CD534" s="59" t="s">
        <v>582</v>
      </c>
      <c r="CE534" s="59" t="s">
        <v>583</v>
      </c>
      <c r="CF534" s="59" t="s">
        <v>583</v>
      </c>
      <c r="CG534" s="59" t="s">
        <v>594</v>
      </c>
      <c r="CH534" s="59" t="s">
        <v>594</v>
      </c>
      <c r="CI534" s="59" t="s">
        <v>604</v>
      </c>
      <c r="CJ534" s="59" t="s">
        <v>583</v>
      </c>
      <c r="CK534" s="59" t="s">
        <v>588</v>
      </c>
      <c r="CL534" s="59" t="s">
        <v>610</v>
      </c>
      <c r="CM534" s="59" t="s">
        <v>594</v>
      </c>
      <c r="CN534" s="59" t="s">
        <v>602</v>
      </c>
      <c r="CO534" s="59" t="s">
        <v>610</v>
      </c>
      <c r="CP534" s="59" t="s">
        <v>610</v>
      </c>
      <c r="CQ534" s="59" t="s">
        <v>611</v>
      </c>
      <c r="CR534" s="59" t="s">
        <v>611</v>
      </c>
      <c r="CS534" s="59" t="s">
        <v>611</v>
      </c>
      <c r="CT534" s="59" t="s">
        <v>612</v>
      </c>
      <c r="CU534" s="59" t="s">
        <v>583</v>
      </c>
      <c r="CV534" s="59" t="s">
        <v>588</v>
      </c>
      <c r="CW534" s="59" t="s">
        <v>610</v>
      </c>
      <c r="CX534" s="59" t="s">
        <v>594</v>
      </c>
      <c r="CY534" s="59" t="s">
        <v>602</v>
      </c>
      <c r="CZ534" s="59" t="s">
        <v>610</v>
      </c>
      <c r="DA534" s="59" t="s">
        <v>610</v>
      </c>
      <c r="DB534" s="59" t="s">
        <v>611</v>
      </c>
      <c r="DC534" s="59" t="s">
        <v>611</v>
      </c>
      <c r="DD534" s="59" t="s">
        <v>611</v>
      </c>
      <c r="DE534" s="59" t="s">
        <v>613</v>
      </c>
      <c r="DF534" s="59"/>
      <c r="DG534" s="59"/>
      <c r="DH534" s="59"/>
      <c r="DI534" s="59"/>
      <c r="DJ534" s="59"/>
      <c r="DK534" s="59"/>
      <c r="DL534" s="59"/>
      <c r="DM534" s="59"/>
      <c r="DN534" s="59"/>
      <c r="DO534" s="59"/>
      <c r="DP534" s="59"/>
      <c r="DQ534" s="59"/>
      <c r="DR534" s="59"/>
      <c r="DS534" s="59"/>
      <c r="DT534" s="59"/>
      <c r="DU534" s="59" t="s">
        <v>614</v>
      </c>
      <c r="DV534" s="59" t="s">
        <v>582</v>
      </c>
      <c r="DW534" s="59" t="s">
        <v>583</v>
      </c>
      <c r="DX534" s="59" t="s">
        <v>594</v>
      </c>
      <c r="DY534" s="59" t="s">
        <v>582</v>
      </c>
      <c r="DZ534" s="59" t="s">
        <v>583</v>
      </c>
      <c r="EA534" s="59" t="s">
        <v>594</v>
      </c>
      <c r="EB534" s="59" t="s">
        <v>583</v>
      </c>
      <c r="EC534" s="59" t="s">
        <v>594</v>
      </c>
      <c r="ED534" s="59" t="s">
        <v>594</v>
      </c>
      <c r="EE534" s="59" t="s">
        <v>582</v>
      </c>
      <c r="EF534" s="59" t="s">
        <v>583</v>
      </c>
      <c r="EG534" s="59" t="s">
        <v>594</v>
      </c>
      <c r="EH534" s="59" t="s">
        <v>583</v>
      </c>
      <c r="EI534" s="59" t="s">
        <v>594</v>
      </c>
      <c r="EJ534" s="59" t="s">
        <v>594</v>
      </c>
      <c r="EK534" s="59" t="s">
        <v>583</v>
      </c>
      <c r="EL534" s="59" t="s">
        <v>594</v>
      </c>
      <c r="EM534" s="59" t="s">
        <v>594</v>
      </c>
      <c r="EN534" s="59" t="s">
        <v>594</v>
      </c>
      <c r="EO534" s="59" t="s">
        <v>582</v>
      </c>
      <c r="EP534" s="59" t="s">
        <v>582</v>
      </c>
      <c r="EQ534" s="59" t="s">
        <v>582</v>
      </c>
      <c r="ER534" s="59" t="s">
        <v>583</v>
      </c>
      <c r="ES534" s="59" t="s">
        <v>583</v>
      </c>
      <c r="ET534" s="59" t="s">
        <v>594</v>
      </c>
      <c r="EU534" s="59" t="s">
        <v>594</v>
      </c>
      <c r="EV534" s="59" t="s">
        <v>604</v>
      </c>
      <c r="EW534" s="59" t="s">
        <v>604</v>
      </c>
      <c r="EX534" s="59"/>
      <c r="EY534" s="59" t="s">
        <v>604</v>
      </c>
      <c r="EZ534" s="59" t="s">
        <v>604</v>
      </c>
      <c r="FA534" s="59" t="s">
        <v>604</v>
      </c>
    </row>
    <row r="535" spans="1:157" ht="15" thickBot="1" x14ac:dyDescent="0.35">
      <c r="A535" s="61" t="s">
        <v>615</v>
      </c>
      <c r="B535" s="62" t="s">
        <v>572</v>
      </c>
      <c r="C535" s="62" t="s">
        <v>581</v>
      </c>
      <c r="D535" s="62" t="s">
        <v>616</v>
      </c>
      <c r="E535" s="62" t="s">
        <v>617</v>
      </c>
      <c r="F535" s="62" t="s">
        <v>618</v>
      </c>
      <c r="G535" s="62" t="s">
        <v>581</v>
      </c>
      <c r="H535" s="187" t="s">
        <v>616</v>
      </c>
      <c r="I535" s="62" t="s">
        <v>617</v>
      </c>
      <c r="J535" s="62" t="s">
        <v>618</v>
      </c>
      <c r="K535" s="62" t="s">
        <v>616</v>
      </c>
      <c r="L535" s="63" t="s">
        <v>617</v>
      </c>
      <c r="M535" s="62" t="s">
        <v>618</v>
      </c>
      <c r="N535" s="62" t="s">
        <v>617</v>
      </c>
      <c r="O535" s="62" t="s">
        <v>618</v>
      </c>
      <c r="P535" s="62" t="s">
        <v>618</v>
      </c>
      <c r="Q535" s="62" t="s">
        <v>597</v>
      </c>
      <c r="R535" s="62" t="s">
        <v>616</v>
      </c>
      <c r="S535" s="62" t="s">
        <v>599</v>
      </c>
      <c r="T535" s="62" t="s">
        <v>618</v>
      </c>
      <c r="U535" s="62" t="s">
        <v>616</v>
      </c>
      <c r="V535" s="62" t="s">
        <v>617</v>
      </c>
      <c r="W535" s="62" t="s">
        <v>618</v>
      </c>
      <c r="X535" s="62" t="s">
        <v>617</v>
      </c>
      <c r="Y535" s="62" t="s">
        <v>618</v>
      </c>
      <c r="Z535" s="62" t="s">
        <v>618</v>
      </c>
      <c r="AA535" s="62" t="s">
        <v>616</v>
      </c>
      <c r="AB535" s="62" t="s">
        <v>617</v>
      </c>
      <c r="AC535" s="62" t="s">
        <v>618</v>
      </c>
      <c r="AD535" s="63" t="s">
        <v>617</v>
      </c>
      <c r="AE535" s="63" t="s">
        <v>618</v>
      </c>
      <c r="AF535" s="63" t="s">
        <v>618</v>
      </c>
      <c r="AG535" s="62" t="s">
        <v>617</v>
      </c>
      <c r="AH535" s="62" t="s">
        <v>618</v>
      </c>
      <c r="AI535" s="62" t="s">
        <v>618</v>
      </c>
      <c r="AJ535" s="62" t="s">
        <v>618</v>
      </c>
      <c r="AK535" s="64" t="s">
        <v>619</v>
      </c>
      <c r="AL535" s="62" t="s">
        <v>581</v>
      </c>
      <c r="AM535" s="62" t="s">
        <v>616</v>
      </c>
      <c r="AN535" s="62" t="s">
        <v>617</v>
      </c>
      <c r="AO535" s="62" t="s">
        <v>618</v>
      </c>
      <c r="AP535" s="62" t="s">
        <v>581</v>
      </c>
      <c r="AQ535" s="62" t="s">
        <v>616</v>
      </c>
      <c r="AR535" s="62" t="s">
        <v>617</v>
      </c>
      <c r="AS535" s="62" t="s">
        <v>618</v>
      </c>
      <c r="AT535" s="62" t="s">
        <v>616</v>
      </c>
      <c r="AU535" s="63" t="s">
        <v>617</v>
      </c>
      <c r="AV535" s="62" t="s">
        <v>618</v>
      </c>
      <c r="AW535" s="62" t="s">
        <v>617</v>
      </c>
      <c r="AX535" s="62" t="s">
        <v>618</v>
      </c>
      <c r="AY535" s="62" t="s">
        <v>618</v>
      </c>
      <c r="AZ535" s="62" t="s">
        <v>581</v>
      </c>
      <c r="BA535" s="62" t="s">
        <v>616</v>
      </c>
      <c r="BB535" s="62" t="s">
        <v>617</v>
      </c>
      <c r="BC535" s="62" t="s">
        <v>618</v>
      </c>
      <c r="BD535" s="62" t="s">
        <v>616</v>
      </c>
      <c r="BE535" s="62" t="s">
        <v>620</v>
      </c>
      <c r="BF535" s="62" t="s">
        <v>618</v>
      </c>
      <c r="BG535" s="62" t="s">
        <v>617</v>
      </c>
      <c r="BH535" s="62" t="s">
        <v>618</v>
      </c>
      <c r="BI535" s="62" t="s">
        <v>618</v>
      </c>
      <c r="BJ535" s="62" t="s">
        <v>616</v>
      </c>
      <c r="BK535" s="62" t="s">
        <v>617</v>
      </c>
      <c r="BL535" s="62" t="s">
        <v>618</v>
      </c>
      <c r="BM535" s="63" t="s">
        <v>617</v>
      </c>
      <c r="BN535" s="63" t="s">
        <v>618</v>
      </c>
      <c r="BO535" s="63" t="s">
        <v>618</v>
      </c>
      <c r="BP535" s="62" t="s">
        <v>617</v>
      </c>
      <c r="BQ535" s="62" t="s">
        <v>618</v>
      </c>
      <c r="BR535" s="62" t="s">
        <v>618</v>
      </c>
      <c r="BS535" s="65" t="s">
        <v>618</v>
      </c>
      <c r="BT535" s="62" t="s">
        <v>582</v>
      </c>
      <c r="BU535" s="66" t="s">
        <v>583</v>
      </c>
      <c r="BV535" s="66" t="s">
        <v>583</v>
      </c>
      <c r="BW535" s="66" t="s">
        <v>583</v>
      </c>
      <c r="BX535" s="66" t="s">
        <v>594</v>
      </c>
      <c r="BY535" s="66" t="s">
        <v>594</v>
      </c>
      <c r="BZ535" s="66" t="s">
        <v>594</v>
      </c>
      <c r="CA535" s="66" t="s">
        <v>611</v>
      </c>
      <c r="CB535" s="66" t="s">
        <v>582</v>
      </c>
      <c r="CC535" s="66" t="s">
        <v>583</v>
      </c>
      <c r="CD535" s="66" t="s">
        <v>583</v>
      </c>
      <c r="CE535" s="66" t="s">
        <v>583</v>
      </c>
      <c r="CF535" s="66" t="s">
        <v>594</v>
      </c>
      <c r="CG535" s="66" t="s">
        <v>594</v>
      </c>
      <c r="CH535" s="66" t="s">
        <v>594</v>
      </c>
      <c r="CI535" s="66" t="s">
        <v>611</v>
      </c>
      <c r="CJ535" s="66" t="s">
        <v>610</v>
      </c>
      <c r="CK535" s="66" t="s">
        <v>610</v>
      </c>
      <c r="CL535" s="66" t="s">
        <v>610</v>
      </c>
      <c r="CM535" s="66" t="s">
        <v>610</v>
      </c>
      <c r="CN535" s="66" t="s">
        <v>610</v>
      </c>
      <c r="CO535" s="66" t="s">
        <v>610</v>
      </c>
      <c r="CP535" s="66" t="s">
        <v>610</v>
      </c>
      <c r="CQ535" s="66"/>
      <c r="CR535" s="66"/>
      <c r="CS535" s="66"/>
      <c r="CT535" s="66"/>
      <c r="CU535" s="66" t="s">
        <v>610</v>
      </c>
      <c r="CV535" s="66" t="s">
        <v>610</v>
      </c>
      <c r="CW535" s="66" t="s">
        <v>610</v>
      </c>
      <c r="CX535" s="66" t="s">
        <v>610</v>
      </c>
      <c r="CY535" s="66" t="s">
        <v>610</v>
      </c>
      <c r="CZ535" s="66" t="s">
        <v>610</v>
      </c>
      <c r="DA535" s="66" t="s">
        <v>610</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582</v>
      </c>
      <c r="EP535" s="66" t="s">
        <v>583</v>
      </c>
      <c r="EQ535" s="66" t="s">
        <v>583</v>
      </c>
      <c r="ER535" s="66" t="s">
        <v>583</v>
      </c>
      <c r="ES535" s="66" t="s">
        <v>594</v>
      </c>
      <c r="ET535" s="66" t="s">
        <v>594</v>
      </c>
      <c r="EU535" s="66" t="s">
        <v>594</v>
      </c>
      <c r="EV535" s="66" t="s">
        <v>611</v>
      </c>
      <c r="EW535" s="66" t="s">
        <v>612</v>
      </c>
      <c r="EX535" s="66"/>
      <c r="EY535" s="66" t="s">
        <v>611</v>
      </c>
      <c r="EZ535" s="66" t="s">
        <v>611</v>
      </c>
      <c r="FA535" s="66" t="s">
        <v>612</v>
      </c>
    </row>
    <row r="536" spans="1:157" ht="16.5" x14ac:dyDescent="0.3">
      <c r="A536" s="67" t="s">
        <v>621</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6.5" x14ac:dyDescent="0.3">
      <c r="A537" s="171" t="s">
        <v>622</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6.5" x14ac:dyDescent="0.3">
      <c r="A538" s="171" t="s">
        <v>623</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6.5" x14ac:dyDescent="0.3">
      <c r="A539" s="171" t="s">
        <v>624</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6.5" x14ac:dyDescent="0.3">
      <c r="A540" s="171" t="s">
        <v>625</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6.5" x14ac:dyDescent="0.3">
      <c r="A541" s="171" t="s">
        <v>626</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6.5" x14ac:dyDescent="0.3">
      <c r="A542" s="171" t="s">
        <v>627</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6.5" x14ac:dyDescent="0.3">
      <c r="A543" s="176" t="s">
        <v>628</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6.5" x14ac:dyDescent="0.3">
      <c r="A544" s="176" t="s">
        <v>629</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6.5" x14ac:dyDescent="0.3">
      <c r="A545" s="177" t="s">
        <v>630</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
      <c r="A546" s="83" t="s">
        <v>631</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6.5" x14ac:dyDescent="0.3">
      <c r="A547" s="87" t="s">
        <v>632</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7.2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633</v>
      </c>
      <c r="AL548" s="95" t="s">
        <v>633</v>
      </c>
      <c r="AM548" s="95" t="s">
        <v>633</v>
      </c>
      <c r="AN548" s="95" t="s">
        <v>633</v>
      </c>
      <c r="AO548" s="95" t="s">
        <v>633</v>
      </c>
      <c r="AP548" s="95" t="s">
        <v>633</v>
      </c>
      <c r="AQ548" s="95" t="s">
        <v>633</v>
      </c>
      <c r="AR548" s="95" t="s">
        <v>633</v>
      </c>
      <c r="AS548" s="95" t="s">
        <v>633</v>
      </c>
      <c r="AT548" s="95" t="s">
        <v>633</v>
      </c>
      <c r="AU548" s="95" t="s">
        <v>633</v>
      </c>
      <c r="AV548" s="95" t="s">
        <v>633</v>
      </c>
      <c r="AW548" s="95" t="s">
        <v>633</v>
      </c>
      <c r="AX548" s="95" t="s">
        <v>633</v>
      </c>
      <c r="AY548" s="95" t="s">
        <v>633</v>
      </c>
      <c r="AZ548" s="95" t="s">
        <v>633</v>
      </c>
      <c r="BA548" s="95" t="s">
        <v>633</v>
      </c>
      <c r="BB548" s="95" t="s">
        <v>633</v>
      </c>
      <c r="BC548" s="95" t="s">
        <v>633</v>
      </c>
      <c r="BD548" s="95" t="s">
        <v>633</v>
      </c>
      <c r="BE548" s="95" t="s">
        <v>633</v>
      </c>
      <c r="BF548" s="95" t="s">
        <v>633</v>
      </c>
      <c r="BG548" s="95" t="s">
        <v>633</v>
      </c>
      <c r="BH548" s="95" t="s">
        <v>633</v>
      </c>
      <c r="BI548" s="95" t="s">
        <v>633</v>
      </c>
      <c r="BJ548" s="95" t="s">
        <v>633</v>
      </c>
      <c r="BK548" s="95" t="s">
        <v>633</v>
      </c>
      <c r="BL548" s="95" t="s">
        <v>633</v>
      </c>
      <c r="BM548" s="95" t="s">
        <v>633</v>
      </c>
      <c r="BN548" s="95" t="s">
        <v>633</v>
      </c>
      <c r="BO548" s="95" t="s">
        <v>633</v>
      </c>
      <c r="BP548" s="95" t="s">
        <v>633</v>
      </c>
      <c r="BQ548" s="95" t="s">
        <v>633</v>
      </c>
      <c r="BR548" s="95" t="s">
        <v>633</v>
      </c>
      <c r="BS548" s="95" t="s">
        <v>633</v>
      </c>
      <c r="BT548" s="89"/>
      <c r="BU548" s="89"/>
      <c r="BV548" s="89"/>
      <c r="BW548" s="89"/>
      <c r="BX548" s="89"/>
      <c r="BY548" s="94"/>
      <c r="BZ548" s="95"/>
      <c r="CA548" s="95"/>
      <c r="CB548" s="95" t="s">
        <v>633</v>
      </c>
      <c r="CC548" s="95" t="s">
        <v>633</v>
      </c>
      <c r="CD548" s="95" t="s">
        <v>633</v>
      </c>
      <c r="CE548" s="95" t="s">
        <v>633</v>
      </c>
      <c r="CF548" s="95" t="s">
        <v>633</v>
      </c>
      <c r="CG548" s="95" t="s">
        <v>633</v>
      </c>
      <c r="CH548" s="95" t="s">
        <v>633</v>
      </c>
      <c r="CI548" s="95" t="s">
        <v>633</v>
      </c>
      <c r="CJ548" s="95"/>
      <c r="CK548" s="95"/>
      <c r="CL548" s="95"/>
      <c r="CM548" s="95"/>
      <c r="CN548" s="95"/>
      <c r="CO548" s="95"/>
      <c r="CP548" s="95"/>
      <c r="CQ548" s="95"/>
      <c r="CR548" s="95"/>
      <c r="CS548" s="95"/>
      <c r="CT548" s="95"/>
      <c r="CU548" s="95" t="s">
        <v>634</v>
      </c>
      <c r="CV548" s="95" t="s">
        <v>634</v>
      </c>
      <c r="CW548" s="95" t="s">
        <v>634</v>
      </c>
      <c r="CX548" s="95" t="s">
        <v>634</v>
      </c>
      <c r="CY548" s="95" t="s">
        <v>634</v>
      </c>
      <c r="CZ548" s="95" t="s">
        <v>634</v>
      </c>
      <c r="DA548" s="95" t="s">
        <v>634</v>
      </c>
      <c r="DB548" s="95" t="s">
        <v>634</v>
      </c>
      <c r="DC548" s="95" t="s">
        <v>634</v>
      </c>
      <c r="DD548" s="95" t="s">
        <v>634</v>
      </c>
      <c r="DE548" s="95" t="s">
        <v>634</v>
      </c>
      <c r="DF548" s="95" t="s">
        <v>634</v>
      </c>
      <c r="DG548" s="95" t="s">
        <v>634</v>
      </c>
      <c r="DH548" s="95" t="s">
        <v>634</v>
      </c>
      <c r="DI548" s="95" t="s">
        <v>634</v>
      </c>
      <c r="DJ548" s="95" t="s">
        <v>634</v>
      </c>
      <c r="DK548" s="95" t="s">
        <v>634</v>
      </c>
      <c r="DL548" s="95" t="s">
        <v>634</v>
      </c>
      <c r="DM548" s="95" t="s">
        <v>634</v>
      </c>
      <c r="DN548" s="95" t="s">
        <v>634</v>
      </c>
      <c r="DO548" s="95" t="s">
        <v>634</v>
      </c>
      <c r="DP548" s="95" t="s">
        <v>634</v>
      </c>
      <c r="DQ548" s="95" t="s">
        <v>634</v>
      </c>
      <c r="DR548" s="95" t="s">
        <v>634</v>
      </c>
      <c r="DS548" s="95" t="s">
        <v>634</v>
      </c>
      <c r="DT548" s="95" t="s">
        <v>634</v>
      </c>
      <c r="DU548" s="95" t="s">
        <v>634</v>
      </c>
      <c r="DV548" s="95" t="s">
        <v>634</v>
      </c>
      <c r="DW548" s="95" t="s">
        <v>634</v>
      </c>
      <c r="DX548" s="95" t="s">
        <v>634</v>
      </c>
      <c r="DY548" s="95" t="s">
        <v>634</v>
      </c>
      <c r="DZ548" s="95" t="s">
        <v>634</v>
      </c>
      <c r="EA548" s="95" t="s">
        <v>634</v>
      </c>
      <c r="EB548" s="95" t="s">
        <v>634</v>
      </c>
      <c r="EC548" s="95" t="s">
        <v>634</v>
      </c>
      <c r="ED548" s="95" t="s">
        <v>634</v>
      </c>
      <c r="EE548" s="95" t="s">
        <v>634</v>
      </c>
      <c r="EF548" s="95" t="s">
        <v>634</v>
      </c>
      <c r="EG548" s="95" t="s">
        <v>634</v>
      </c>
      <c r="EH548" s="95" t="s">
        <v>634</v>
      </c>
      <c r="EI548" s="95" t="s">
        <v>634</v>
      </c>
      <c r="EJ548" s="95" t="s">
        <v>634</v>
      </c>
      <c r="EK548" s="95" t="s">
        <v>634</v>
      </c>
      <c r="EL548" s="95" t="s">
        <v>634</v>
      </c>
      <c r="EM548" s="95" t="s">
        <v>634</v>
      </c>
      <c r="EN548" s="95" t="s">
        <v>634</v>
      </c>
      <c r="EO548" s="89" t="s">
        <v>634</v>
      </c>
      <c r="EP548" s="95" t="s">
        <v>634</v>
      </c>
      <c r="EQ548" s="95" t="s">
        <v>634</v>
      </c>
      <c r="ER548" s="95" t="s">
        <v>634</v>
      </c>
      <c r="ES548" s="95" t="s">
        <v>634</v>
      </c>
      <c r="ET548" s="95" t="s">
        <v>634</v>
      </c>
      <c r="EU548" s="95" t="s">
        <v>634</v>
      </c>
      <c r="EV548" s="95" t="s">
        <v>634</v>
      </c>
      <c r="EW548" s="95" t="s">
        <v>634</v>
      </c>
      <c r="EX548" s="95" t="s">
        <v>634</v>
      </c>
      <c r="EY548" s="95" t="s">
        <v>634</v>
      </c>
      <c r="EZ548" s="95" t="s">
        <v>634</v>
      </c>
      <c r="FA548" s="95" t="s">
        <v>634</v>
      </c>
    </row>
    <row r="549" spans="1:157" ht="16.5" x14ac:dyDescent="0.3">
      <c r="A549" s="87" t="s">
        <v>635</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7.25" thickBot="1" x14ac:dyDescent="0.35">
      <c r="A550" s="100" t="s">
        <v>636</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30.75" thickBot="1" x14ac:dyDescent="0.25">
      <c r="A551" s="165" t="s">
        <v>637</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35">
      <c r="A552" s="49" t="s">
        <v>662</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4.25" x14ac:dyDescent="0.3">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572</v>
      </c>
      <c r="BU553" s="57" t="s">
        <v>573</v>
      </c>
      <c r="BV553" s="57" t="s">
        <v>574</v>
      </c>
      <c r="BW553" s="57" t="s">
        <v>574</v>
      </c>
      <c r="BX553" s="57" t="s">
        <v>574</v>
      </c>
      <c r="BY553" s="57" t="s">
        <v>574</v>
      </c>
      <c r="BZ553" s="57" t="s">
        <v>574</v>
      </c>
      <c r="CA553" s="57" t="s">
        <v>575</v>
      </c>
      <c r="CB553" s="57" t="s">
        <v>576</v>
      </c>
      <c r="CC553" s="57" t="s">
        <v>576</v>
      </c>
      <c r="CD553" s="57" t="s">
        <v>576</v>
      </c>
      <c r="CE553" s="57" t="s">
        <v>576</v>
      </c>
      <c r="CF553" s="57" t="s">
        <v>576</v>
      </c>
      <c r="CG553" s="57" t="s">
        <v>576</v>
      </c>
      <c r="CH553" s="57" t="s">
        <v>576</v>
      </c>
      <c r="CI553" s="57" t="s">
        <v>575</v>
      </c>
      <c r="CJ553" s="57" t="s">
        <v>574</v>
      </c>
      <c r="CK553" s="57" t="s">
        <v>574</v>
      </c>
      <c r="CL553" s="57" t="s">
        <v>574</v>
      </c>
      <c r="CM553" s="57" t="s">
        <v>574</v>
      </c>
      <c r="CN553" s="57" t="s">
        <v>574</v>
      </c>
      <c r="CO553" s="57" t="s">
        <v>574</v>
      </c>
      <c r="CP553" s="57" t="s">
        <v>574</v>
      </c>
      <c r="CQ553" s="57" t="s">
        <v>574</v>
      </c>
      <c r="CR553" s="57" t="s">
        <v>574</v>
      </c>
      <c r="CS553" s="57" t="s">
        <v>574</v>
      </c>
      <c r="CT553" s="57" t="s">
        <v>574</v>
      </c>
      <c r="CU553" s="57" t="s">
        <v>576</v>
      </c>
      <c r="CV553" s="57" t="s">
        <v>576</v>
      </c>
      <c r="CW553" s="57" t="s">
        <v>576</v>
      </c>
      <c r="CX553" s="57" t="s">
        <v>576</v>
      </c>
      <c r="CY553" s="57" t="s">
        <v>576</v>
      </c>
      <c r="CZ553" s="57" t="s">
        <v>576</v>
      </c>
      <c r="DA553" s="57" t="s">
        <v>576</v>
      </c>
      <c r="DB553" s="57" t="s">
        <v>577</v>
      </c>
      <c r="DC553" s="57" t="s">
        <v>577</v>
      </c>
      <c r="DD553" s="57" t="s">
        <v>577</v>
      </c>
      <c r="DE553" s="57" t="s">
        <v>577</v>
      </c>
      <c r="DF553" s="57" t="s">
        <v>578</v>
      </c>
      <c r="DG553" s="57" t="s">
        <v>579</v>
      </c>
      <c r="DH553" s="57" t="s">
        <v>579</v>
      </c>
      <c r="DI553" s="57" t="s">
        <v>579</v>
      </c>
      <c r="DJ553" s="57" t="s">
        <v>579</v>
      </c>
      <c r="DK553" s="57" t="s">
        <v>579</v>
      </c>
      <c r="DL553" s="57" t="s">
        <v>579</v>
      </c>
      <c r="DM553" s="57" t="s">
        <v>579</v>
      </c>
      <c r="DN553" s="57" t="s">
        <v>579</v>
      </c>
      <c r="DO553" s="57" t="s">
        <v>579</v>
      </c>
      <c r="DP553" s="57" t="s">
        <v>579</v>
      </c>
      <c r="DQ553" s="57" t="s">
        <v>579</v>
      </c>
      <c r="DR553" s="57" t="s">
        <v>579</v>
      </c>
      <c r="DS553" s="57" t="s">
        <v>579</v>
      </c>
      <c r="DT553" s="57" t="s">
        <v>579</v>
      </c>
      <c r="DU553" s="57" t="s">
        <v>579</v>
      </c>
      <c r="DV553" s="57" t="s">
        <v>579</v>
      </c>
      <c r="DW553" s="57" t="s">
        <v>579</v>
      </c>
      <c r="DX553" s="57" t="s">
        <v>579</v>
      </c>
      <c r="DY553" s="57" t="s">
        <v>579</v>
      </c>
      <c r="DZ553" s="57" t="s">
        <v>579</v>
      </c>
      <c r="EA553" s="57" t="s">
        <v>579</v>
      </c>
      <c r="EB553" s="57" t="s">
        <v>579</v>
      </c>
      <c r="EC553" s="57" t="s">
        <v>579</v>
      </c>
      <c r="ED553" s="57" t="s">
        <v>579</v>
      </c>
      <c r="EE553" s="57" t="s">
        <v>579</v>
      </c>
      <c r="EF553" s="57" t="s">
        <v>579</v>
      </c>
      <c r="EG553" s="57" t="s">
        <v>579</v>
      </c>
      <c r="EH553" s="57" t="s">
        <v>579</v>
      </c>
      <c r="EI553" s="57" t="s">
        <v>579</v>
      </c>
      <c r="EJ553" s="57" t="s">
        <v>579</v>
      </c>
      <c r="EK553" s="57" t="s">
        <v>579</v>
      </c>
      <c r="EL553" s="57" t="s">
        <v>579</v>
      </c>
      <c r="EM553" s="57" t="s">
        <v>579</v>
      </c>
      <c r="EN553" s="57" t="s">
        <v>579</v>
      </c>
      <c r="EO553" s="57" t="s">
        <v>579</v>
      </c>
      <c r="EP553" s="57" t="s">
        <v>579</v>
      </c>
      <c r="EQ553" s="57" t="s">
        <v>579</v>
      </c>
      <c r="ER553" s="57" t="s">
        <v>579</v>
      </c>
      <c r="ES553" s="57" t="s">
        <v>579</v>
      </c>
      <c r="ET553" s="57" t="s">
        <v>579</v>
      </c>
      <c r="EU553" s="57" t="s">
        <v>579</v>
      </c>
      <c r="EV553" s="57" t="s">
        <v>575</v>
      </c>
      <c r="EW553" s="57" t="s">
        <v>575</v>
      </c>
      <c r="EX553" s="57" t="s">
        <v>580</v>
      </c>
      <c r="EY553" s="57" t="s">
        <v>575</v>
      </c>
      <c r="EZ553" s="57" t="s">
        <v>575</v>
      </c>
      <c r="FA553" s="57" t="s">
        <v>575</v>
      </c>
    </row>
    <row r="554" spans="1:157" ht="14.25" x14ac:dyDescent="0.3">
      <c r="A554" s="52"/>
      <c r="B554" s="53"/>
      <c r="C554" s="54"/>
      <c r="D554" s="54"/>
      <c r="E554" s="54"/>
      <c r="F554" s="54"/>
      <c r="G554" s="54"/>
      <c r="H554" s="186"/>
      <c r="I554" s="54"/>
      <c r="J554" s="54"/>
      <c r="K554" s="54"/>
      <c r="L554" s="54"/>
      <c r="M554" s="54"/>
      <c r="N554" s="54"/>
      <c r="O554" s="54"/>
      <c r="P554" s="54"/>
      <c r="Q554" s="53" t="s">
        <v>574</v>
      </c>
      <c r="R554" s="53" t="s">
        <v>574</v>
      </c>
      <c r="S554" s="53" t="s">
        <v>574</v>
      </c>
      <c r="T554" s="53" t="s">
        <v>574</v>
      </c>
      <c r="U554" s="53" t="s">
        <v>574</v>
      </c>
      <c r="V554" s="53" t="s">
        <v>574</v>
      </c>
      <c r="W554" s="53" t="s">
        <v>574</v>
      </c>
      <c r="X554" s="53" t="s">
        <v>574</v>
      </c>
      <c r="Y554" s="53" t="s">
        <v>574</v>
      </c>
      <c r="Z554" s="53" t="s">
        <v>574</v>
      </c>
      <c r="AA554" s="53" t="s">
        <v>574</v>
      </c>
      <c r="AB554" s="53" t="s">
        <v>574</v>
      </c>
      <c r="AC554" s="53" t="s">
        <v>574</v>
      </c>
      <c r="AD554" s="54" t="s">
        <v>574</v>
      </c>
      <c r="AE554" s="54" t="s">
        <v>574</v>
      </c>
      <c r="AF554" s="54" t="s">
        <v>574</v>
      </c>
      <c r="AG554" s="53" t="s">
        <v>574</v>
      </c>
      <c r="AH554" s="53" t="s">
        <v>574</v>
      </c>
      <c r="AI554" s="53" t="s">
        <v>574</v>
      </c>
      <c r="AJ554" s="53" t="s">
        <v>574</v>
      </c>
      <c r="AK554" s="54"/>
      <c r="AL554" s="54"/>
      <c r="AM554" s="54"/>
      <c r="AN554" s="54"/>
      <c r="AO554" s="54"/>
      <c r="AP554" s="54"/>
      <c r="AQ554" s="54"/>
      <c r="AR554" s="54"/>
      <c r="AS554" s="54"/>
      <c r="AT554" s="54"/>
      <c r="AU554" s="54"/>
      <c r="AV554" s="54"/>
      <c r="AW554" s="54"/>
      <c r="AX554" s="54"/>
      <c r="AY554" s="54"/>
      <c r="AZ554" s="53" t="s">
        <v>576</v>
      </c>
      <c r="BA554" s="55" t="s">
        <v>576</v>
      </c>
      <c r="BB554" s="55" t="s">
        <v>576</v>
      </c>
      <c r="BC554" s="55" t="s">
        <v>576</v>
      </c>
      <c r="BD554" s="55" t="s">
        <v>576</v>
      </c>
      <c r="BE554" s="55" t="s">
        <v>576</v>
      </c>
      <c r="BF554" s="53" t="s">
        <v>576</v>
      </c>
      <c r="BG554" s="55" t="s">
        <v>576</v>
      </c>
      <c r="BH554" s="55" t="s">
        <v>576</v>
      </c>
      <c r="BI554" s="55" t="s">
        <v>576</v>
      </c>
      <c r="BJ554" s="53" t="s">
        <v>576</v>
      </c>
      <c r="BK554" s="55" t="s">
        <v>576</v>
      </c>
      <c r="BL554" s="55" t="s">
        <v>576</v>
      </c>
      <c r="BM554" s="53" t="s">
        <v>576</v>
      </c>
      <c r="BN554" s="53" t="s">
        <v>576</v>
      </c>
      <c r="BO554" s="53" t="s">
        <v>576</v>
      </c>
      <c r="BP554" s="55" t="s">
        <v>576</v>
      </c>
      <c r="BQ554" s="55" t="s">
        <v>576</v>
      </c>
      <c r="BR554" s="55" t="s">
        <v>576</v>
      </c>
      <c r="BS554" s="58" t="s">
        <v>576</v>
      </c>
      <c r="BT554" s="54" t="s">
        <v>581</v>
      </c>
      <c r="BU554" s="59" t="s">
        <v>581</v>
      </c>
      <c r="BV554" s="59" t="s">
        <v>581</v>
      </c>
      <c r="BW554" s="59" t="s">
        <v>581</v>
      </c>
      <c r="BX554" s="59" t="s">
        <v>582</v>
      </c>
      <c r="BY554" s="59" t="s">
        <v>582</v>
      </c>
      <c r="BZ554" s="59" t="s">
        <v>583</v>
      </c>
      <c r="CA554" s="59" t="s">
        <v>584</v>
      </c>
      <c r="CB554" s="59" t="s">
        <v>581</v>
      </c>
      <c r="CC554" s="59" t="s">
        <v>581</v>
      </c>
      <c r="CD554" s="59" t="s">
        <v>581</v>
      </c>
      <c r="CE554" s="59" t="s">
        <v>581</v>
      </c>
      <c r="CF554" s="59" t="s">
        <v>582</v>
      </c>
      <c r="CG554" s="59" t="s">
        <v>582</v>
      </c>
      <c r="CH554" s="59" t="s">
        <v>583</v>
      </c>
      <c r="CI554" s="59" t="s">
        <v>577</v>
      </c>
      <c r="CJ554" s="59" t="s">
        <v>585</v>
      </c>
      <c r="CK554" s="59" t="s">
        <v>581</v>
      </c>
      <c r="CL554" s="59" t="s">
        <v>586</v>
      </c>
      <c r="CM554" s="59" t="s">
        <v>586</v>
      </c>
      <c r="CN554" s="59" t="s">
        <v>582</v>
      </c>
      <c r="CO554" s="59" t="s">
        <v>587</v>
      </c>
      <c r="CP554" s="59" t="s">
        <v>588</v>
      </c>
      <c r="CQ554" s="59" t="s">
        <v>589</v>
      </c>
      <c r="CR554" s="59" t="s">
        <v>590</v>
      </c>
      <c r="CS554" s="59" t="s">
        <v>591</v>
      </c>
      <c r="CT554" s="59" t="s">
        <v>592</v>
      </c>
      <c r="CU554" s="59" t="s">
        <v>585</v>
      </c>
      <c r="CV554" s="59" t="s">
        <v>581</v>
      </c>
      <c r="CW554" s="59" t="s">
        <v>586</v>
      </c>
      <c r="CX554" s="59" t="s">
        <v>586</v>
      </c>
      <c r="CY554" s="59" t="s">
        <v>582</v>
      </c>
      <c r="CZ554" s="59" t="s">
        <v>587</v>
      </c>
      <c r="DA554" s="59" t="s">
        <v>588</v>
      </c>
      <c r="DB554" s="59" t="s">
        <v>589</v>
      </c>
      <c r="DC554" s="59" t="s">
        <v>590</v>
      </c>
      <c r="DD554" s="59" t="s">
        <v>591</v>
      </c>
      <c r="DE554" s="59" t="s">
        <v>592</v>
      </c>
      <c r="DF554" s="59" t="s">
        <v>593</v>
      </c>
      <c r="DG554" s="59" t="s">
        <v>581</v>
      </c>
      <c r="DH554" s="59" t="s">
        <v>582</v>
      </c>
      <c r="DI554" s="59" t="s">
        <v>583</v>
      </c>
      <c r="DJ554" s="59" t="s">
        <v>594</v>
      </c>
      <c r="DK554" s="59" t="s">
        <v>581</v>
      </c>
      <c r="DL554" s="59" t="s">
        <v>581</v>
      </c>
      <c r="DM554" s="59" t="s">
        <v>581</v>
      </c>
      <c r="DN554" s="59" t="s">
        <v>581</v>
      </c>
      <c r="DO554" s="59" t="s">
        <v>582</v>
      </c>
      <c r="DP554" s="59" t="s">
        <v>582</v>
      </c>
      <c r="DQ554" s="59" t="s">
        <v>582</v>
      </c>
      <c r="DR554" s="59" t="s">
        <v>583</v>
      </c>
      <c r="DS554" s="59" t="s">
        <v>583</v>
      </c>
      <c r="DT554" s="59" t="s">
        <v>594</v>
      </c>
      <c r="DU554" s="59" t="s">
        <v>581</v>
      </c>
      <c r="DV554" s="59" t="s">
        <v>581</v>
      </c>
      <c r="DW554" s="59" t="s">
        <v>581</v>
      </c>
      <c r="DX554" s="59" t="s">
        <v>581</v>
      </c>
      <c r="DY554" s="59" t="s">
        <v>581</v>
      </c>
      <c r="DZ554" s="59" t="s">
        <v>581</v>
      </c>
      <c r="EA554" s="59" t="s">
        <v>581</v>
      </c>
      <c r="EB554" s="59" t="s">
        <v>581</v>
      </c>
      <c r="EC554" s="59" t="s">
        <v>581</v>
      </c>
      <c r="ED554" s="59" t="s">
        <v>581</v>
      </c>
      <c r="EE554" s="59" t="s">
        <v>582</v>
      </c>
      <c r="EF554" s="59" t="s">
        <v>582</v>
      </c>
      <c r="EG554" s="59" t="s">
        <v>582</v>
      </c>
      <c r="EH554" s="59" t="s">
        <v>582</v>
      </c>
      <c r="EI554" s="59" t="s">
        <v>582</v>
      </c>
      <c r="EJ554" s="59" t="s">
        <v>582</v>
      </c>
      <c r="EK554" s="59" t="s">
        <v>583</v>
      </c>
      <c r="EL554" s="59" t="s">
        <v>583</v>
      </c>
      <c r="EM554" s="59" t="s">
        <v>583</v>
      </c>
      <c r="EN554" s="59" t="s">
        <v>594</v>
      </c>
      <c r="EO554" s="59" t="s">
        <v>581</v>
      </c>
      <c r="EP554" s="59" t="s">
        <v>581</v>
      </c>
      <c r="EQ554" s="59" t="s">
        <v>581</v>
      </c>
      <c r="ER554" s="59" t="s">
        <v>581</v>
      </c>
      <c r="ES554" s="59" t="s">
        <v>582</v>
      </c>
      <c r="ET554" s="59" t="s">
        <v>582</v>
      </c>
      <c r="EU554" s="59" t="s">
        <v>583</v>
      </c>
      <c r="EV554" s="59" t="s">
        <v>595</v>
      </c>
      <c r="EW554" s="59" t="s">
        <v>595</v>
      </c>
      <c r="EX554" s="59" t="s">
        <v>593</v>
      </c>
      <c r="EY554" s="59" t="s">
        <v>596</v>
      </c>
      <c r="EZ554" s="59" t="s">
        <v>596</v>
      </c>
      <c r="FA554" s="59" t="s">
        <v>596</v>
      </c>
    </row>
    <row r="555" spans="1:157" ht="14.25" x14ac:dyDescent="0.3">
      <c r="A555" s="52"/>
      <c r="B555" s="53"/>
      <c r="C555" s="53"/>
      <c r="D555" s="53"/>
      <c r="E555" s="53"/>
      <c r="F555" s="53"/>
      <c r="G555" s="53" t="s">
        <v>574</v>
      </c>
      <c r="H555" s="185" t="s">
        <v>574</v>
      </c>
      <c r="I555" s="53" t="s">
        <v>574</v>
      </c>
      <c r="J555" s="53" t="s">
        <v>574</v>
      </c>
      <c r="K555" s="53" t="s">
        <v>574</v>
      </c>
      <c r="L555" s="54" t="s">
        <v>574</v>
      </c>
      <c r="M555" s="53" t="s">
        <v>574</v>
      </c>
      <c r="N555" s="53" t="s">
        <v>574</v>
      </c>
      <c r="O555" s="53" t="s">
        <v>574</v>
      </c>
      <c r="P555" s="53" t="s">
        <v>574</v>
      </c>
      <c r="Q555" s="53" t="s">
        <v>597</v>
      </c>
      <c r="R555" s="53" t="s">
        <v>597</v>
      </c>
      <c r="S555" s="53" t="s">
        <v>597</v>
      </c>
      <c r="T555" s="53" t="s">
        <v>597</v>
      </c>
      <c r="U555" s="53" t="s">
        <v>597</v>
      </c>
      <c r="V555" s="53" t="s">
        <v>597</v>
      </c>
      <c r="W555" s="53" t="s">
        <v>597</v>
      </c>
      <c r="X555" s="53" t="s">
        <v>597</v>
      </c>
      <c r="Y555" s="53" t="s">
        <v>597</v>
      </c>
      <c r="Z555" s="53" t="s">
        <v>597</v>
      </c>
      <c r="AA555" s="53" t="s">
        <v>598</v>
      </c>
      <c r="AB555" s="53" t="s">
        <v>598</v>
      </c>
      <c r="AC555" s="53" t="s">
        <v>598</v>
      </c>
      <c r="AD555" s="54" t="s">
        <v>598</v>
      </c>
      <c r="AE555" s="54" t="s">
        <v>598</v>
      </c>
      <c r="AF555" s="54" t="s">
        <v>598</v>
      </c>
      <c r="AG555" s="53" t="s">
        <v>599</v>
      </c>
      <c r="AH555" s="53" t="s">
        <v>599</v>
      </c>
      <c r="AI555" s="53" t="s">
        <v>599</v>
      </c>
      <c r="AJ555" s="53" t="s">
        <v>600</v>
      </c>
      <c r="AK555" s="53"/>
      <c r="AL555" s="54"/>
      <c r="AM555" s="54"/>
      <c r="AN555" s="54"/>
      <c r="AO555" s="54"/>
      <c r="AP555" s="55" t="s">
        <v>576</v>
      </c>
      <c r="AQ555" s="55" t="s">
        <v>576</v>
      </c>
      <c r="AR555" s="55" t="s">
        <v>576</v>
      </c>
      <c r="AS555" s="55" t="s">
        <v>576</v>
      </c>
      <c r="AT555" s="55" t="s">
        <v>576</v>
      </c>
      <c r="AU555" s="55" t="s">
        <v>576</v>
      </c>
      <c r="AV555" s="53" t="s">
        <v>576</v>
      </c>
      <c r="AW555" s="53" t="s">
        <v>576</v>
      </c>
      <c r="AX555" s="55" t="s">
        <v>576</v>
      </c>
      <c r="AY555" s="53" t="s">
        <v>576</v>
      </c>
      <c r="AZ555" s="53" t="s">
        <v>597</v>
      </c>
      <c r="BA555" s="53" t="s">
        <v>597</v>
      </c>
      <c r="BB555" s="53" t="s">
        <v>597</v>
      </c>
      <c r="BC555" s="53" t="s">
        <v>597</v>
      </c>
      <c r="BD555" s="53" t="s">
        <v>597</v>
      </c>
      <c r="BE555" s="53" t="s">
        <v>597</v>
      </c>
      <c r="BF555" s="53" t="s">
        <v>597</v>
      </c>
      <c r="BG555" s="53" t="s">
        <v>597</v>
      </c>
      <c r="BH555" s="53" t="s">
        <v>597</v>
      </c>
      <c r="BI555" s="53" t="s">
        <v>597</v>
      </c>
      <c r="BJ555" s="53" t="s">
        <v>598</v>
      </c>
      <c r="BK555" s="53" t="s">
        <v>598</v>
      </c>
      <c r="BL555" s="53" t="s">
        <v>598</v>
      </c>
      <c r="BM555" s="54" t="s">
        <v>598</v>
      </c>
      <c r="BN555" s="54" t="s">
        <v>598</v>
      </c>
      <c r="BO555" s="54" t="s">
        <v>598</v>
      </c>
      <c r="BP555" s="53" t="s">
        <v>599</v>
      </c>
      <c r="BQ555" s="53" t="s">
        <v>599</v>
      </c>
      <c r="BR555" s="53" t="s">
        <v>599</v>
      </c>
      <c r="BS555" s="60" t="s">
        <v>600</v>
      </c>
      <c r="BT555" s="53" t="s">
        <v>581</v>
      </c>
      <c r="BU555" s="59" t="s">
        <v>581</v>
      </c>
      <c r="BV555" s="59" t="s">
        <v>582</v>
      </c>
      <c r="BW555" s="59" t="s">
        <v>582</v>
      </c>
      <c r="BX555" s="59" t="s">
        <v>583</v>
      </c>
      <c r="BY555" s="59" t="s">
        <v>583</v>
      </c>
      <c r="BZ555" s="59" t="s">
        <v>583</v>
      </c>
      <c r="CA555" s="59" t="s">
        <v>601</v>
      </c>
      <c r="CB555" s="59" t="s">
        <v>581</v>
      </c>
      <c r="CC555" s="59" t="s">
        <v>581</v>
      </c>
      <c r="CD555" s="59" t="s">
        <v>582</v>
      </c>
      <c r="CE555" s="59" t="s">
        <v>582</v>
      </c>
      <c r="CF555" s="59" t="s">
        <v>583</v>
      </c>
      <c r="CG555" s="59" t="s">
        <v>583</v>
      </c>
      <c r="CH555" s="59" t="s">
        <v>583</v>
      </c>
      <c r="CI555" s="59" t="s">
        <v>601</v>
      </c>
      <c r="CJ555" s="59" t="s">
        <v>586</v>
      </c>
      <c r="CK555" s="59" t="s">
        <v>586</v>
      </c>
      <c r="CL555" s="59" t="s">
        <v>587</v>
      </c>
      <c r="CM555" s="59" t="s">
        <v>588</v>
      </c>
      <c r="CN555" s="59" t="s">
        <v>588</v>
      </c>
      <c r="CO555" s="59" t="s">
        <v>602</v>
      </c>
      <c r="CP555" s="59" t="s">
        <v>603</v>
      </c>
      <c r="CQ555" s="59" t="s">
        <v>604</v>
      </c>
      <c r="CR555" s="59" t="s">
        <v>604</v>
      </c>
      <c r="CS555" s="59" t="s">
        <v>604</v>
      </c>
      <c r="CT555" s="59" t="s">
        <v>604</v>
      </c>
      <c r="CU555" s="59" t="s">
        <v>586</v>
      </c>
      <c r="CV555" s="59" t="s">
        <v>586</v>
      </c>
      <c r="CW555" s="59" t="s">
        <v>587</v>
      </c>
      <c r="CX555" s="59" t="s">
        <v>588</v>
      </c>
      <c r="CY555" s="59" t="s">
        <v>588</v>
      </c>
      <c r="CZ555" s="59" t="s">
        <v>602</v>
      </c>
      <c r="DA555" s="59" t="s">
        <v>603</v>
      </c>
      <c r="DB555" s="59" t="s">
        <v>604</v>
      </c>
      <c r="DC555" s="59" t="s">
        <v>604</v>
      </c>
      <c r="DD555" s="59" t="s">
        <v>604</v>
      </c>
      <c r="DE555" s="59" t="s">
        <v>604</v>
      </c>
      <c r="DF555" s="59"/>
      <c r="DG555" s="59"/>
      <c r="DH555" s="59"/>
      <c r="DI555" s="59"/>
      <c r="DJ555" s="59"/>
      <c r="DK555" s="59" t="s">
        <v>581</v>
      </c>
      <c r="DL555" s="59" t="s">
        <v>582</v>
      </c>
      <c r="DM555" s="59" t="s">
        <v>583</v>
      </c>
      <c r="DN555" s="59" t="s">
        <v>594</v>
      </c>
      <c r="DO555" s="59" t="s">
        <v>582</v>
      </c>
      <c r="DP555" s="59" t="s">
        <v>583</v>
      </c>
      <c r="DQ555" s="59" t="s">
        <v>594</v>
      </c>
      <c r="DR555" s="59" t="s">
        <v>583</v>
      </c>
      <c r="DS555" s="59" t="s">
        <v>594</v>
      </c>
      <c r="DT555" s="59" t="s">
        <v>594</v>
      </c>
      <c r="DU555" s="59" t="s">
        <v>581</v>
      </c>
      <c r="DV555" s="59" t="s">
        <v>581</v>
      </c>
      <c r="DW555" s="59" t="s">
        <v>581</v>
      </c>
      <c r="DX555" s="59" t="s">
        <v>581</v>
      </c>
      <c r="DY555" s="59" t="s">
        <v>582</v>
      </c>
      <c r="DZ555" s="59" t="s">
        <v>582</v>
      </c>
      <c r="EA555" s="59" t="s">
        <v>582</v>
      </c>
      <c r="EB555" s="59" t="s">
        <v>583</v>
      </c>
      <c r="EC555" s="59" t="s">
        <v>583</v>
      </c>
      <c r="ED555" s="59" t="s">
        <v>594</v>
      </c>
      <c r="EE555" s="59" t="s">
        <v>582</v>
      </c>
      <c r="EF555" s="59" t="s">
        <v>582</v>
      </c>
      <c r="EG555" s="59" t="s">
        <v>582</v>
      </c>
      <c r="EH555" s="59" t="s">
        <v>583</v>
      </c>
      <c r="EI555" s="59" t="s">
        <v>583</v>
      </c>
      <c r="EJ555" s="59" t="s">
        <v>594</v>
      </c>
      <c r="EK555" s="59" t="s">
        <v>583</v>
      </c>
      <c r="EL555" s="59" t="s">
        <v>583</v>
      </c>
      <c r="EM555" s="59" t="s">
        <v>594</v>
      </c>
      <c r="EN555" s="59" t="s">
        <v>594</v>
      </c>
      <c r="EO555" s="59" t="s">
        <v>581</v>
      </c>
      <c r="EP555" s="59" t="s">
        <v>581</v>
      </c>
      <c r="EQ555" s="59" t="s">
        <v>582</v>
      </c>
      <c r="ER555" s="59" t="s">
        <v>582</v>
      </c>
      <c r="ES555" s="59" t="s">
        <v>583</v>
      </c>
      <c r="ET555" s="59" t="s">
        <v>583</v>
      </c>
      <c r="EU555" s="59" t="s">
        <v>583</v>
      </c>
      <c r="EV555" s="59" t="s">
        <v>601</v>
      </c>
      <c r="EW555" s="59" t="s">
        <v>605</v>
      </c>
      <c r="EX555" s="59"/>
      <c r="EY555" s="59" t="s">
        <v>606</v>
      </c>
      <c r="EZ555" s="59" t="s">
        <v>607</v>
      </c>
      <c r="FA555" s="59" t="s">
        <v>608</v>
      </c>
    </row>
    <row r="556" spans="1:157" ht="14.25" x14ac:dyDescent="0.3">
      <c r="A556" s="52"/>
      <c r="B556" s="53"/>
      <c r="C556" s="53" t="s">
        <v>574</v>
      </c>
      <c r="D556" s="53" t="s">
        <v>574</v>
      </c>
      <c r="E556" s="53" t="s">
        <v>609</v>
      </c>
      <c r="F556" s="53" t="s">
        <v>574</v>
      </c>
      <c r="G556" s="53" t="s">
        <v>597</v>
      </c>
      <c r="H556" s="185" t="s">
        <v>597</v>
      </c>
      <c r="I556" s="53" t="s">
        <v>597</v>
      </c>
      <c r="J556" s="53" t="s">
        <v>597</v>
      </c>
      <c r="K556" s="53" t="s">
        <v>598</v>
      </c>
      <c r="L556" s="54" t="s">
        <v>598</v>
      </c>
      <c r="M556" s="53" t="s">
        <v>598</v>
      </c>
      <c r="N556" s="53" t="s">
        <v>599</v>
      </c>
      <c r="O556" s="53" t="s">
        <v>599</v>
      </c>
      <c r="P556" s="53" t="s">
        <v>600</v>
      </c>
      <c r="Q556" s="53" t="s">
        <v>597</v>
      </c>
      <c r="R556" s="53" t="s">
        <v>597</v>
      </c>
      <c r="S556" s="53" t="s">
        <v>597</v>
      </c>
      <c r="T556" s="53" t="s">
        <v>597</v>
      </c>
      <c r="U556" s="53" t="s">
        <v>598</v>
      </c>
      <c r="V556" s="53" t="s">
        <v>598</v>
      </c>
      <c r="W556" s="53" t="s">
        <v>598</v>
      </c>
      <c r="X556" s="53" t="s">
        <v>599</v>
      </c>
      <c r="Y556" s="53" t="s">
        <v>599</v>
      </c>
      <c r="Z556" s="53" t="s">
        <v>600</v>
      </c>
      <c r="AA556" s="53" t="s">
        <v>598</v>
      </c>
      <c r="AB556" s="53" t="s">
        <v>598</v>
      </c>
      <c r="AC556" s="53" t="s">
        <v>598</v>
      </c>
      <c r="AD556" s="54" t="s">
        <v>599</v>
      </c>
      <c r="AE556" s="54" t="s">
        <v>599</v>
      </c>
      <c r="AF556" s="54" t="s">
        <v>600</v>
      </c>
      <c r="AG556" s="53" t="s">
        <v>599</v>
      </c>
      <c r="AH556" s="53" t="s">
        <v>599</v>
      </c>
      <c r="AI556" s="53" t="s">
        <v>600</v>
      </c>
      <c r="AJ556" s="53" t="s">
        <v>600</v>
      </c>
      <c r="AK556" s="53"/>
      <c r="AL556" s="55" t="s">
        <v>576</v>
      </c>
      <c r="AM556" s="55" t="s">
        <v>576</v>
      </c>
      <c r="AN556" s="53" t="s">
        <v>576</v>
      </c>
      <c r="AO556" s="55" t="s">
        <v>576</v>
      </c>
      <c r="AP556" s="53" t="s">
        <v>597</v>
      </c>
      <c r="AQ556" s="53" t="s">
        <v>597</v>
      </c>
      <c r="AR556" s="53" t="s">
        <v>597</v>
      </c>
      <c r="AS556" s="53" t="s">
        <v>597</v>
      </c>
      <c r="AT556" s="53" t="s">
        <v>598</v>
      </c>
      <c r="AU556" s="54" t="s">
        <v>598</v>
      </c>
      <c r="AV556" s="53" t="s">
        <v>598</v>
      </c>
      <c r="AW556" s="53" t="s">
        <v>599</v>
      </c>
      <c r="AX556" s="53" t="s">
        <v>599</v>
      </c>
      <c r="AY556" s="53" t="s">
        <v>600</v>
      </c>
      <c r="AZ556" s="53" t="s">
        <v>597</v>
      </c>
      <c r="BA556" s="53" t="s">
        <v>597</v>
      </c>
      <c r="BB556" s="53" t="s">
        <v>597</v>
      </c>
      <c r="BC556" s="53" t="s">
        <v>597</v>
      </c>
      <c r="BD556" s="53" t="s">
        <v>598</v>
      </c>
      <c r="BE556" s="53" t="s">
        <v>598</v>
      </c>
      <c r="BF556" s="53" t="s">
        <v>598</v>
      </c>
      <c r="BG556" s="53" t="s">
        <v>599</v>
      </c>
      <c r="BH556" s="53" t="s">
        <v>599</v>
      </c>
      <c r="BI556" s="53" t="s">
        <v>600</v>
      </c>
      <c r="BJ556" s="53" t="s">
        <v>598</v>
      </c>
      <c r="BK556" s="53" t="s">
        <v>598</v>
      </c>
      <c r="BL556" s="53" t="s">
        <v>598</v>
      </c>
      <c r="BM556" s="54" t="s">
        <v>599</v>
      </c>
      <c r="BN556" s="54" t="s">
        <v>599</v>
      </c>
      <c r="BO556" s="54" t="s">
        <v>600</v>
      </c>
      <c r="BP556" s="53" t="s">
        <v>599</v>
      </c>
      <c r="BQ556" s="53" t="s">
        <v>599</v>
      </c>
      <c r="BR556" s="53" t="s">
        <v>600</v>
      </c>
      <c r="BS556" s="60" t="s">
        <v>600</v>
      </c>
      <c r="BT556" s="53" t="s">
        <v>582</v>
      </c>
      <c r="BU556" s="59" t="s">
        <v>582</v>
      </c>
      <c r="BV556" s="59" t="s">
        <v>582</v>
      </c>
      <c r="BW556" s="59" t="s">
        <v>583</v>
      </c>
      <c r="BX556" s="59" t="s">
        <v>583</v>
      </c>
      <c r="BY556" s="59" t="s">
        <v>594</v>
      </c>
      <c r="BZ556" s="59" t="s">
        <v>594</v>
      </c>
      <c r="CA556" s="59" t="s">
        <v>604</v>
      </c>
      <c r="CB556" s="59" t="s">
        <v>582</v>
      </c>
      <c r="CC556" s="59" t="s">
        <v>582</v>
      </c>
      <c r="CD556" s="59" t="s">
        <v>582</v>
      </c>
      <c r="CE556" s="59" t="s">
        <v>583</v>
      </c>
      <c r="CF556" s="59" t="s">
        <v>583</v>
      </c>
      <c r="CG556" s="59" t="s">
        <v>594</v>
      </c>
      <c r="CH556" s="59" t="s">
        <v>594</v>
      </c>
      <c r="CI556" s="59" t="s">
        <v>604</v>
      </c>
      <c r="CJ556" s="59" t="s">
        <v>583</v>
      </c>
      <c r="CK556" s="59" t="s">
        <v>588</v>
      </c>
      <c r="CL556" s="59" t="s">
        <v>610</v>
      </c>
      <c r="CM556" s="59" t="s">
        <v>594</v>
      </c>
      <c r="CN556" s="59" t="s">
        <v>602</v>
      </c>
      <c r="CO556" s="59" t="s">
        <v>610</v>
      </c>
      <c r="CP556" s="59" t="s">
        <v>610</v>
      </c>
      <c r="CQ556" s="59" t="s">
        <v>611</v>
      </c>
      <c r="CR556" s="59" t="s">
        <v>611</v>
      </c>
      <c r="CS556" s="59" t="s">
        <v>611</v>
      </c>
      <c r="CT556" s="59" t="s">
        <v>612</v>
      </c>
      <c r="CU556" s="59" t="s">
        <v>583</v>
      </c>
      <c r="CV556" s="59" t="s">
        <v>588</v>
      </c>
      <c r="CW556" s="59" t="s">
        <v>610</v>
      </c>
      <c r="CX556" s="59" t="s">
        <v>594</v>
      </c>
      <c r="CY556" s="59" t="s">
        <v>602</v>
      </c>
      <c r="CZ556" s="59" t="s">
        <v>610</v>
      </c>
      <c r="DA556" s="59" t="s">
        <v>610</v>
      </c>
      <c r="DB556" s="59" t="s">
        <v>611</v>
      </c>
      <c r="DC556" s="59" t="s">
        <v>611</v>
      </c>
      <c r="DD556" s="59" t="s">
        <v>611</v>
      </c>
      <c r="DE556" s="59" t="s">
        <v>613</v>
      </c>
      <c r="DF556" s="59"/>
      <c r="DG556" s="59"/>
      <c r="DH556" s="59"/>
      <c r="DI556" s="59"/>
      <c r="DJ556" s="59"/>
      <c r="DK556" s="59"/>
      <c r="DL556" s="59"/>
      <c r="DM556" s="59"/>
      <c r="DN556" s="59"/>
      <c r="DO556" s="59"/>
      <c r="DP556" s="59"/>
      <c r="DQ556" s="59"/>
      <c r="DR556" s="59"/>
      <c r="DS556" s="59"/>
      <c r="DT556" s="59"/>
      <c r="DU556" s="59" t="s">
        <v>614</v>
      </c>
      <c r="DV556" s="59" t="s">
        <v>582</v>
      </c>
      <c r="DW556" s="59" t="s">
        <v>583</v>
      </c>
      <c r="DX556" s="59" t="s">
        <v>594</v>
      </c>
      <c r="DY556" s="59" t="s">
        <v>582</v>
      </c>
      <c r="DZ556" s="59" t="s">
        <v>583</v>
      </c>
      <c r="EA556" s="59" t="s">
        <v>594</v>
      </c>
      <c r="EB556" s="59" t="s">
        <v>583</v>
      </c>
      <c r="EC556" s="59" t="s">
        <v>594</v>
      </c>
      <c r="ED556" s="59" t="s">
        <v>594</v>
      </c>
      <c r="EE556" s="59" t="s">
        <v>582</v>
      </c>
      <c r="EF556" s="59" t="s">
        <v>583</v>
      </c>
      <c r="EG556" s="59" t="s">
        <v>594</v>
      </c>
      <c r="EH556" s="59" t="s">
        <v>583</v>
      </c>
      <c r="EI556" s="59" t="s">
        <v>594</v>
      </c>
      <c r="EJ556" s="59" t="s">
        <v>594</v>
      </c>
      <c r="EK556" s="59" t="s">
        <v>583</v>
      </c>
      <c r="EL556" s="59" t="s">
        <v>594</v>
      </c>
      <c r="EM556" s="59" t="s">
        <v>594</v>
      </c>
      <c r="EN556" s="59" t="s">
        <v>594</v>
      </c>
      <c r="EO556" s="59" t="s">
        <v>582</v>
      </c>
      <c r="EP556" s="59" t="s">
        <v>582</v>
      </c>
      <c r="EQ556" s="59" t="s">
        <v>582</v>
      </c>
      <c r="ER556" s="59" t="s">
        <v>583</v>
      </c>
      <c r="ES556" s="59" t="s">
        <v>583</v>
      </c>
      <c r="ET556" s="59" t="s">
        <v>594</v>
      </c>
      <c r="EU556" s="59" t="s">
        <v>594</v>
      </c>
      <c r="EV556" s="59" t="s">
        <v>604</v>
      </c>
      <c r="EW556" s="59" t="s">
        <v>604</v>
      </c>
      <c r="EX556" s="59"/>
      <c r="EY556" s="59" t="s">
        <v>604</v>
      </c>
      <c r="EZ556" s="59" t="s">
        <v>604</v>
      </c>
      <c r="FA556" s="59" t="s">
        <v>604</v>
      </c>
    </row>
    <row r="557" spans="1:157" ht="15" thickBot="1" x14ac:dyDescent="0.35">
      <c r="A557" s="61" t="s">
        <v>615</v>
      </c>
      <c r="B557" s="62" t="s">
        <v>572</v>
      </c>
      <c r="C557" s="62" t="s">
        <v>581</v>
      </c>
      <c r="D557" s="62" t="s">
        <v>616</v>
      </c>
      <c r="E557" s="62" t="s">
        <v>617</v>
      </c>
      <c r="F557" s="62" t="s">
        <v>618</v>
      </c>
      <c r="G557" s="62" t="s">
        <v>581</v>
      </c>
      <c r="H557" s="187" t="s">
        <v>616</v>
      </c>
      <c r="I557" s="62" t="s">
        <v>617</v>
      </c>
      <c r="J557" s="62" t="s">
        <v>618</v>
      </c>
      <c r="K557" s="62" t="s">
        <v>616</v>
      </c>
      <c r="L557" s="63" t="s">
        <v>617</v>
      </c>
      <c r="M557" s="62" t="s">
        <v>618</v>
      </c>
      <c r="N557" s="62" t="s">
        <v>617</v>
      </c>
      <c r="O557" s="62" t="s">
        <v>618</v>
      </c>
      <c r="P557" s="62" t="s">
        <v>618</v>
      </c>
      <c r="Q557" s="62" t="s">
        <v>597</v>
      </c>
      <c r="R557" s="62" t="s">
        <v>616</v>
      </c>
      <c r="S557" s="62" t="s">
        <v>599</v>
      </c>
      <c r="T557" s="62" t="s">
        <v>618</v>
      </c>
      <c r="U557" s="62" t="s">
        <v>616</v>
      </c>
      <c r="V557" s="62" t="s">
        <v>617</v>
      </c>
      <c r="W557" s="62" t="s">
        <v>618</v>
      </c>
      <c r="X557" s="62" t="s">
        <v>617</v>
      </c>
      <c r="Y557" s="62" t="s">
        <v>618</v>
      </c>
      <c r="Z557" s="62" t="s">
        <v>618</v>
      </c>
      <c r="AA557" s="62" t="s">
        <v>616</v>
      </c>
      <c r="AB557" s="62" t="s">
        <v>617</v>
      </c>
      <c r="AC557" s="62" t="s">
        <v>618</v>
      </c>
      <c r="AD557" s="63" t="s">
        <v>617</v>
      </c>
      <c r="AE557" s="63" t="s">
        <v>618</v>
      </c>
      <c r="AF557" s="63" t="s">
        <v>618</v>
      </c>
      <c r="AG557" s="62" t="s">
        <v>617</v>
      </c>
      <c r="AH557" s="62" t="s">
        <v>618</v>
      </c>
      <c r="AI557" s="62" t="s">
        <v>618</v>
      </c>
      <c r="AJ557" s="62" t="s">
        <v>618</v>
      </c>
      <c r="AK557" s="64" t="s">
        <v>619</v>
      </c>
      <c r="AL557" s="62" t="s">
        <v>581</v>
      </c>
      <c r="AM557" s="62" t="s">
        <v>616</v>
      </c>
      <c r="AN557" s="62" t="s">
        <v>617</v>
      </c>
      <c r="AO557" s="62" t="s">
        <v>618</v>
      </c>
      <c r="AP557" s="62" t="s">
        <v>581</v>
      </c>
      <c r="AQ557" s="62" t="s">
        <v>616</v>
      </c>
      <c r="AR557" s="62" t="s">
        <v>617</v>
      </c>
      <c r="AS557" s="62" t="s">
        <v>618</v>
      </c>
      <c r="AT557" s="62" t="s">
        <v>616</v>
      </c>
      <c r="AU557" s="63" t="s">
        <v>617</v>
      </c>
      <c r="AV557" s="62" t="s">
        <v>618</v>
      </c>
      <c r="AW557" s="62" t="s">
        <v>617</v>
      </c>
      <c r="AX557" s="62" t="s">
        <v>618</v>
      </c>
      <c r="AY557" s="62" t="s">
        <v>618</v>
      </c>
      <c r="AZ557" s="62" t="s">
        <v>581</v>
      </c>
      <c r="BA557" s="62" t="s">
        <v>616</v>
      </c>
      <c r="BB557" s="62" t="s">
        <v>617</v>
      </c>
      <c r="BC557" s="62" t="s">
        <v>618</v>
      </c>
      <c r="BD557" s="62" t="s">
        <v>616</v>
      </c>
      <c r="BE557" s="62" t="s">
        <v>620</v>
      </c>
      <c r="BF557" s="62" t="s">
        <v>618</v>
      </c>
      <c r="BG557" s="62" t="s">
        <v>617</v>
      </c>
      <c r="BH557" s="62" t="s">
        <v>618</v>
      </c>
      <c r="BI557" s="62" t="s">
        <v>618</v>
      </c>
      <c r="BJ557" s="62" t="s">
        <v>616</v>
      </c>
      <c r="BK557" s="62" t="s">
        <v>617</v>
      </c>
      <c r="BL557" s="62" t="s">
        <v>618</v>
      </c>
      <c r="BM557" s="63" t="s">
        <v>617</v>
      </c>
      <c r="BN557" s="63" t="s">
        <v>618</v>
      </c>
      <c r="BO557" s="63" t="s">
        <v>618</v>
      </c>
      <c r="BP557" s="62" t="s">
        <v>617</v>
      </c>
      <c r="BQ557" s="62" t="s">
        <v>618</v>
      </c>
      <c r="BR557" s="62" t="s">
        <v>618</v>
      </c>
      <c r="BS557" s="65" t="s">
        <v>618</v>
      </c>
      <c r="BT557" s="62" t="s">
        <v>582</v>
      </c>
      <c r="BU557" s="66" t="s">
        <v>583</v>
      </c>
      <c r="BV557" s="66" t="s">
        <v>583</v>
      </c>
      <c r="BW557" s="66" t="s">
        <v>583</v>
      </c>
      <c r="BX557" s="66" t="s">
        <v>594</v>
      </c>
      <c r="BY557" s="66" t="s">
        <v>594</v>
      </c>
      <c r="BZ557" s="66" t="s">
        <v>594</v>
      </c>
      <c r="CA557" s="66" t="s">
        <v>611</v>
      </c>
      <c r="CB557" s="66" t="s">
        <v>582</v>
      </c>
      <c r="CC557" s="66" t="s">
        <v>583</v>
      </c>
      <c r="CD557" s="66" t="s">
        <v>583</v>
      </c>
      <c r="CE557" s="66" t="s">
        <v>583</v>
      </c>
      <c r="CF557" s="66" t="s">
        <v>594</v>
      </c>
      <c r="CG557" s="66" t="s">
        <v>594</v>
      </c>
      <c r="CH557" s="66" t="s">
        <v>594</v>
      </c>
      <c r="CI557" s="66" t="s">
        <v>611</v>
      </c>
      <c r="CJ557" s="66" t="s">
        <v>610</v>
      </c>
      <c r="CK557" s="66" t="s">
        <v>610</v>
      </c>
      <c r="CL557" s="66" t="s">
        <v>610</v>
      </c>
      <c r="CM557" s="66" t="s">
        <v>610</v>
      </c>
      <c r="CN557" s="66" t="s">
        <v>610</v>
      </c>
      <c r="CO557" s="66" t="s">
        <v>610</v>
      </c>
      <c r="CP557" s="66" t="s">
        <v>610</v>
      </c>
      <c r="CQ557" s="66"/>
      <c r="CR557" s="66"/>
      <c r="CS557" s="66"/>
      <c r="CT557" s="66"/>
      <c r="CU557" s="66" t="s">
        <v>610</v>
      </c>
      <c r="CV557" s="66" t="s">
        <v>610</v>
      </c>
      <c r="CW557" s="66" t="s">
        <v>610</v>
      </c>
      <c r="CX557" s="66" t="s">
        <v>610</v>
      </c>
      <c r="CY557" s="66" t="s">
        <v>610</v>
      </c>
      <c r="CZ557" s="66" t="s">
        <v>610</v>
      </c>
      <c r="DA557" s="66" t="s">
        <v>610</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582</v>
      </c>
      <c r="EP557" s="66" t="s">
        <v>583</v>
      </c>
      <c r="EQ557" s="66" t="s">
        <v>583</v>
      </c>
      <c r="ER557" s="66" t="s">
        <v>583</v>
      </c>
      <c r="ES557" s="66" t="s">
        <v>594</v>
      </c>
      <c r="ET557" s="66" t="s">
        <v>594</v>
      </c>
      <c r="EU557" s="66" t="s">
        <v>594</v>
      </c>
      <c r="EV557" s="66" t="s">
        <v>611</v>
      </c>
      <c r="EW557" s="66" t="s">
        <v>612</v>
      </c>
      <c r="EX557" s="66"/>
      <c r="EY557" s="66" t="s">
        <v>611</v>
      </c>
      <c r="EZ557" s="66" t="s">
        <v>611</v>
      </c>
      <c r="FA557" s="66" t="s">
        <v>612</v>
      </c>
    </row>
    <row r="558" spans="1:157" ht="16.5" x14ac:dyDescent="0.3">
      <c r="A558" s="67" t="s">
        <v>621</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6.5" x14ac:dyDescent="0.3">
      <c r="A559" s="171" t="s">
        <v>622</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6.5" x14ac:dyDescent="0.3">
      <c r="A560" s="171" t="s">
        <v>623</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6.5" x14ac:dyDescent="0.3">
      <c r="A561" s="171" t="s">
        <v>624</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6.5" x14ac:dyDescent="0.3">
      <c r="A562" s="171" t="s">
        <v>625</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6.5" x14ac:dyDescent="0.3">
      <c r="A563" s="171" t="s">
        <v>626</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6.5" x14ac:dyDescent="0.3">
      <c r="A564" s="171" t="s">
        <v>627</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6.5" x14ac:dyDescent="0.3">
      <c r="A565" s="176" t="s">
        <v>628</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6.5" x14ac:dyDescent="0.3">
      <c r="A566" s="176" t="s">
        <v>629</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6.5" x14ac:dyDescent="0.3">
      <c r="A567" s="177" t="s">
        <v>630</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
      <c r="A568" s="83" t="s">
        <v>631</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6.5" x14ac:dyDescent="0.3">
      <c r="A569" s="87" t="s">
        <v>632</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7.2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633</v>
      </c>
      <c r="AL570" s="95" t="s">
        <v>633</v>
      </c>
      <c r="AM570" s="95" t="s">
        <v>633</v>
      </c>
      <c r="AN570" s="95" t="s">
        <v>633</v>
      </c>
      <c r="AO570" s="95" t="s">
        <v>633</v>
      </c>
      <c r="AP570" s="95" t="s">
        <v>633</v>
      </c>
      <c r="AQ570" s="95" t="s">
        <v>633</v>
      </c>
      <c r="AR570" s="95" t="s">
        <v>633</v>
      </c>
      <c r="AS570" s="95" t="s">
        <v>633</v>
      </c>
      <c r="AT570" s="95" t="s">
        <v>633</v>
      </c>
      <c r="AU570" s="95" t="s">
        <v>633</v>
      </c>
      <c r="AV570" s="95" t="s">
        <v>633</v>
      </c>
      <c r="AW570" s="95" t="s">
        <v>633</v>
      </c>
      <c r="AX570" s="95" t="s">
        <v>633</v>
      </c>
      <c r="AY570" s="95" t="s">
        <v>633</v>
      </c>
      <c r="AZ570" s="95" t="s">
        <v>633</v>
      </c>
      <c r="BA570" s="95" t="s">
        <v>633</v>
      </c>
      <c r="BB570" s="95" t="s">
        <v>633</v>
      </c>
      <c r="BC570" s="95" t="s">
        <v>633</v>
      </c>
      <c r="BD570" s="95" t="s">
        <v>633</v>
      </c>
      <c r="BE570" s="95" t="s">
        <v>633</v>
      </c>
      <c r="BF570" s="95" t="s">
        <v>633</v>
      </c>
      <c r="BG570" s="95" t="s">
        <v>633</v>
      </c>
      <c r="BH570" s="95" t="s">
        <v>633</v>
      </c>
      <c r="BI570" s="95" t="s">
        <v>633</v>
      </c>
      <c r="BJ570" s="95" t="s">
        <v>633</v>
      </c>
      <c r="BK570" s="95" t="s">
        <v>633</v>
      </c>
      <c r="BL570" s="95" t="s">
        <v>633</v>
      </c>
      <c r="BM570" s="95" t="s">
        <v>633</v>
      </c>
      <c r="BN570" s="95" t="s">
        <v>633</v>
      </c>
      <c r="BO570" s="95" t="s">
        <v>633</v>
      </c>
      <c r="BP570" s="95" t="s">
        <v>633</v>
      </c>
      <c r="BQ570" s="95" t="s">
        <v>633</v>
      </c>
      <c r="BR570" s="95" t="s">
        <v>633</v>
      </c>
      <c r="BS570" s="95" t="s">
        <v>633</v>
      </c>
      <c r="BT570" s="89"/>
      <c r="BU570" s="89"/>
      <c r="BV570" s="89"/>
      <c r="BW570" s="89"/>
      <c r="BX570" s="89"/>
      <c r="BY570" s="94"/>
      <c r="BZ570" s="95"/>
      <c r="CA570" s="95"/>
      <c r="CB570" s="95" t="s">
        <v>633</v>
      </c>
      <c r="CC570" s="95" t="s">
        <v>633</v>
      </c>
      <c r="CD570" s="95" t="s">
        <v>633</v>
      </c>
      <c r="CE570" s="95" t="s">
        <v>633</v>
      </c>
      <c r="CF570" s="95" t="s">
        <v>633</v>
      </c>
      <c r="CG570" s="95" t="s">
        <v>633</v>
      </c>
      <c r="CH570" s="95" t="s">
        <v>633</v>
      </c>
      <c r="CI570" s="95" t="s">
        <v>633</v>
      </c>
      <c r="CJ570" s="95"/>
      <c r="CK570" s="95"/>
      <c r="CL570" s="95"/>
      <c r="CM570" s="95"/>
      <c r="CN570" s="95"/>
      <c r="CO570" s="95"/>
      <c r="CP570" s="95"/>
      <c r="CQ570" s="95"/>
      <c r="CR570" s="95"/>
      <c r="CS570" s="95"/>
      <c r="CT570" s="95"/>
      <c r="CU570" s="95" t="s">
        <v>634</v>
      </c>
      <c r="CV570" s="95" t="s">
        <v>634</v>
      </c>
      <c r="CW570" s="95" t="s">
        <v>634</v>
      </c>
      <c r="CX570" s="95" t="s">
        <v>634</v>
      </c>
      <c r="CY570" s="95" t="s">
        <v>634</v>
      </c>
      <c r="CZ570" s="95" t="s">
        <v>634</v>
      </c>
      <c r="DA570" s="95" t="s">
        <v>634</v>
      </c>
      <c r="DB570" s="95" t="s">
        <v>634</v>
      </c>
      <c r="DC570" s="95" t="s">
        <v>634</v>
      </c>
      <c r="DD570" s="95" t="s">
        <v>634</v>
      </c>
      <c r="DE570" s="95" t="s">
        <v>634</v>
      </c>
      <c r="DF570" s="95" t="s">
        <v>634</v>
      </c>
      <c r="DG570" s="95" t="s">
        <v>634</v>
      </c>
      <c r="DH570" s="95" t="s">
        <v>634</v>
      </c>
      <c r="DI570" s="95" t="s">
        <v>634</v>
      </c>
      <c r="DJ570" s="95" t="s">
        <v>634</v>
      </c>
      <c r="DK570" s="95" t="s">
        <v>634</v>
      </c>
      <c r="DL570" s="95" t="s">
        <v>634</v>
      </c>
      <c r="DM570" s="95" t="s">
        <v>634</v>
      </c>
      <c r="DN570" s="95" t="s">
        <v>634</v>
      </c>
      <c r="DO570" s="95" t="s">
        <v>634</v>
      </c>
      <c r="DP570" s="95" t="s">
        <v>634</v>
      </c>
      <c r="DQ570" s="95" t="s">
        <v>634</v>
      </c>
      <c r="DR570" s="95" t="s">
        <v>634</v>
      </c>
      <c r="DS570" s="95" t="s">
        <v>634</v>
      </c>
      <c r="DT570" s="95" t="s">
        <v>634</v>
      </c>
      <c r="DU570" s="95" t="s">
        <v>634</v>
      </c>
      <c r="DV570" s="95" t="s">
        <v>634</v>
      </c>
      <c r="DW570" s="95" t="s">
        <v>634</v>
      </c>
      <c r="DX570" s="95" t="s">
        <v>634</v>
      </c>
      <c r="DY570" s="95" t="s">
        <v>634</v>
      </c>
      <c r="DZ570" s="95" t="s">
        <v>634</v>
      </c>
      <c r="EA570" s="95" t="s">
        <v>634</v>
      </c>
      <c r="EB570" s="95" t="s">
        <v>634</v>
      </c>
      <c r="EC570" s="95" t="s">
        <v>634</v>
      </c>
      <c r="ED570" s="95" t="s">
        <v>634</v>
      </c>
      <c r="EE570" s="95" t="s">
        <v>634</v>
      </c>
      <c r="EF570" s="95" t="s">
        <v>634</v>
      </c>
      <c r="EG570" s="95" t="s">
        <v>634</v>
      </c>
      <c r="EH570" s="95" t="s">
        <v>634</v>
      </c>
      <c r="EI570" s="95" t="s">
        <v>634</v>
      </c>
      <c r="EJ570" s="95" t="s">
        <v>634</v>
      </c>
      <c r="EK570" s="95" t="s">
        <v>634</v>
      </c>
      <c r="EL570" s="95" t="s">
        <v>634</v>
      </c>
      <c r="EM570" s="95" t="s">
        <v>634</v>
      </c>
      <c r="EN570" s="95" t="s">
        <v>634</v>
      </c>
      <c r="EO570" s="89" t="s">
        <v>634</v>
      </c>
      <c r="EP570" s="95" t="s">
        <v>634</v>
      </c>
      <c r="EQ570" s="95" t="s">
        <v>634</v>
      </c>
      <c r="ER570" s="95" t="s">
        <v>634</v>
      </c>
      <c r="ES570" s="95" t="s">
        <v>634</v>
      </c>
      <c r="ET570" s="95" t="s">
        <v>634</v>
      </c>
      <c r="EU570" s="95" t="s">
        <v>634</v>
      </c>
      <c r="EV570" s="95" t="s">
        <v>634</v>
      </c>
      <c r="EW570" s="95" t="s">
        <v>634</v>
      </c>
      <c r="EX570" s="95" t="s">
        <v>634</v>
      </c>
      <c r="EY570" s="95" t="s">
        <v>634</v>
      </c>
      <c r="EZ570" s="95" t="s">
        <v>634</v>
      </c>
      <c r="FA570" s="95" t="s">
        <v>634</v>
      </c>
    </row>
    <row r="571" spans="1:157" ht="16.5" x14ac:dyDescent="0.3">
      <c r="A571" s="87" t="s">
        <v>635</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7.25" thickBot="1" x14ac:dyDescent="0.35">
      <c r="A572" s="100" t="s">
        <v>636</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30.75" thickBot="1" x14ac:dyDescent="0.25">
      <c r="A573" s="165" t="s">
        <v>637</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35">
      <c r="A574" s="49" t="s">
        <v>663</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4.25" x14ac:dyDescent="0.3">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572</v>
      </c>
      <c r="BU575" s="57" t="s">
        <v>573</v>
      </c>
      <c r="BV575" s="57" t="s">
        <v>574</v>
      </c>
      <c r="BW575" s="57" t="s">
        <v>574</v>
      </c>
      <c r="BX575" s="57" t="s">
        <v>574</v>
      </c>
      <c r="BY575" s="57" t="s">
        <v>574</v>
      </c>
      <c r="BZ575" s="57" t="s">
        <v>574</v>
      </c>
      <c r="CA575" s="57" t="s">
        <v>575</v>
      </c>
      <c r="CB575" s="57" t="s">
        <v>576</v>
      </c>
      <c r="CC575" s="57" t="s">
        <v>576</v>
      </c>
      <c r="CD575" s="57" t="s">
        <v>576</v>
      </c>
      <c r="CE575" s="57" t="s">
        <v>576</v>
      </c>
      <c r="CF575" s="57" t="s">
        <v>576</v>
      </c>
      <c r="CG575" s="57" t="s">
        <v>576</v>
      </c>
      <c r="CH575" s="57" t="s">
        <v>576</v>
      </c>
      <c r="CI575" s="57" t="s">
        <v>575</v>
      </c>
      <c r="CJ575" s="57" t="s">
        <v>574</v>
      </c>
      <c r="CK575" s="57" t="s">
        <v>574</v>
      </c>
      <c r="CL575" s="57" t="s">
        <v>574</v>
      </c>
      <c r="CM575" s="57" t="s">
        <v>574</v>
      </c>
      <c r="CN575" s="57" t="s">
        <v>574</v>
      </c>
      <c r="CO575" s="57" t="s">
        <v>574</v>
      </c>
      <c r="CP575" s="57" t="s">
        <v>574</v>
      </c>
      <c r="CQ575" s="57" t="s">
        <v>574</v>
      </c>
      <c r="CR575" s="57" t="s">
        <v>574</v>
      </c>
      <c r="CS575" s="57" t="s">
        <v>574</v>
      </c>
      <c r="CT575" s="57" t="s">
        <v>574</v>
      </c>
      <c r="CU575" s="57" t="s">
        <v>576</v>
      </c>
      <c r="CV575" s="57" t="s">
        <v>576</v>
      </c>
      <c r="CW575" s="57" t="s">
        <v>576</v>
      </c>
      <c r="CX575" s="57" t="s">
        <v>576</v>
      </c>
      <c r="CY575" s="57" t="s">
        <v>576</v>
      </c>
      <c r="CZ575" s="57" t="s">
        <v>576</v>
      </c>
      <c r="DA575" s="57" t="s">
        <v>576</v>
      </c>
      <c r="DB575" s="57" t="s">
        <v>577</v>
      </c>
      <c r="DC575" s="57" t="s">
        <v>577</v>
      </c>
      <c r="DD575" s="57" t="s">
        <v>577</v>
      </c>
      <c r="DE575" s="57" t="s">
        <v>577</v>
      </c>
      <c r="DF575" s="57" t="s">
        <v>578</v>
      </c>
      <c r="DG575" s="57" t="s">
        <v>579</v>
      </c>
      <c r="DH575" s="57" t="s">
        <v>579</v>
      </c>
      <c r="DI575" s="57" t="s">
        <v>579</v>
      </c>
      <c r="DJ575" s="57" t="s">
        <v>579</v>
      </c>
      <c r="DK575" s="57" t="s">
        <v>579</v>
      </c>
      <c r="DL575" s="57" t="s">
        <v>579</v>
      </c>
      <c r="DM575" s="57" t="s">
        <v>579</v>
      </c>
      <c r="DN575" s="57" t="s">
        <v>579</v>
      </c>
      <c r="DO575" s="57" t="s">
        <v>579</v>
      </c>
      <c r="DP575" s="57" t="s">
        <v>579</v>
      </c>
      <c r="DQ575" s="57" t="s">
        <v>579</v>
      </c>
      <c r="DR575" s="57" t="s">
        <v>579</v>
      </c>
      <c r="DS575" s="57" t="s">
        <v>579</v>
      </c>
      <c r="DT575" s="57" t="s">
        <v>579</v>
      </c>
      <c r="DU575" s="57" t="s">
        <v>579</v>
      </c>
      <c r="DV575" s="57" t="s">
        <v>579</v>
      </c>
      <c r="DW575" s="57" t="s">
        <v>579</v>
      </c>
      <c r="DX575" s="57" t="s">
        <v>579</v>
      </c>
      <c r="DY575" s="57" t="s">
        <v>579</v>
      </c>
      <c r="DZ575" s="57" t="s">
        <v>579</v>
      </c>
      <c r="EA575" s="57" t="s">
        <v>579</v>
      </c>
      <c r="EB575" s="57" t="s">
        <v>579</v>
      </c>
      <c r="EC575" s="57" t="s">
        <v>579</v>
      </c>
      <c r="ED575" s="57" t="s">
        <v>579</v>
      </c>
      <c r="EE575" s="57" t="s">
        <v>579</v>
      </c>
      <c r="EF575" s="57" t="s">
        <v>579</v>
      </c>
      <c r="EG575" s="57" t="s">
        <v>579</v>
      </c>
      <c r="EH575" s="57" t="s">
        <v>579</v>
      </c>
      <c r="EI575" s="57" t="s">
        <v>579</v>
      </c>
      <c r="EJ575" s="57" t="s">
        <v>579</v>
      </c>
      <c r="EK575" s="57" t="s">
        <v>579</v>
      </c>
      <c r="EL575" s="57" t="s">
        <v>579</v>
      </c>
      <c r="EM575" s="57" t="s">
        <v>579</v>
      </c>
      <c r="EN575" s="57" t="s">
        <v>579</v>
      </c>
      <c r="EO575" s="57" t="s">
        <v>579</v>
      </c>
      <c r="EP575" s="57" t="s">
        <v>579</v>
      </c>
      <c r="EQ575" s="57" t="s">
        <v>579</v>
      </c>
      <c r="ER575" s="57" t="s">
        <v>579</v>
      </c>
      <c r="ES575" s="57" t="s">
        <v>579</v>
      </c>
      <c r="ET575" s="57" t="s">
        <v>579</v>
      </c>
      <c r="EU575" s="57" t="s">
        <v>579</v>
      </c>
      <c r="EV575" s="57" t="s">
        <v>575</v>
      </c>
      <c r="EW575" s="57" t="s">
        <v>575</v>
      </c>
      <c r="EX575" s="57" t="s">
        <v>580</v>
      </c>
      <c r="EY575" s="57" t="s">
        <v>575</v>
      </c>
      <c r="EZ575" s="57" t="s">
        <v>575</v>
      </c>
      <c r="FA575" s="57" t="s">
        <v>575</v>
      </c>
    </row>
    <row r="576" spans="1:157" ht="14.25" x14ac:dyDescent="0.3">
      <c r="A576" s="52"/>
      <c r="B576" s="53"/>
      <c r="C576" s="54"/>
      <c r="D576" s="54"/>
      <c r="E576" s="54"/>
      <c r="F576" s="54"/>
      <c r="G576" s="54"/>
      <c r="H576" s="186"/>
      <c r="I576" s="54"/>
      <c r="J576" s="54"/>
      <c r="K576" s="54"/>
      <c r="L576" s="54"/>
      <c r="M576" s="54"/>
      <c r="N576" s="54"/>
      <c r="O576" s="54"/>
      <c r="P576" s="54"/>
      <c r="Q576" s="53" t="s">
        <v>574</v>
      </c>
      <c r="R576" s="53" t="s">
        <v>574</v>
      </c>
      <c r="S576" s="53" t="s">
        <v>574</v>
      </c>
      <c r="T576" s="53" t="s">
        <v>574</v>
      </c>
      <c r="U576" s="53" t="s">
        <v>574</v>
      </c>
      <c r="V576" s="53" t="s">
        <v>574</v>
      </c>
      <c r="W576" s="53" t="s">
        <v>574</v>
      </c>
      <c r="X576" s="53" t="s">
        <v>574</v>
      </c>
      <c r="Y576" s="53" t="s">
        <v>574</v>
      </c>
      <c r="Z576" s="53" t="s">
        <v>574</v>
      </c>
      <c r="AA576" s="53" t="s">
        <v>574</v>
      </c>
      <c r="AB576" s="53" t="s">
        <v>574</v>
      </c>
      <c r="AC576" s="53" t="s">
        <v>574</v>
      </c>
      <c r="AD576" s="54" t="s">
        <v>574</v>
      </c>
      <c r="AE576" s="54" t="s">
        <v>574</v>
      </c>
      <c r="AF576" s="54" t="s">
        <v>574</v>
      </c>
      <c r="AG576" s="53" t="s">
        <v>574</v>
      </c>
      <c r="AH576" s="53" t="s">
        <v>574</v>
      </c>
      <c r="AI576" s="53" t="s">
        <v>574</v>
      </c>
      <c r="AJ576" s="53" t="s">
        <v>574</v>
      </c>
      <c r="AK576" s="54"/>
      <c r="AL576" s="54"/>
      <c r="AM576" s="54"/>
      <c r="AN576" s="54"/>
      <c r="AO576" s="54"/>
      <c r="AP576" s="54"/>
      <c r="AQ576" s="54"/>
      <c r="AR576" s="54"/>
      <c r="AS576" s="54"/>
      <c r="AT576" s="54"/>
      <c r="AU576" s="54"/>
      <c r="AV576" s="54"/>
      <c r="AW576" s="54"/>
      <c r="AX576" s="54"/>
      <c r="AY576" s="54"/>
      <c r="AZ576" s="53" t="s">
        <v>576</v>
      </c>
      <c r="BA576" s="55" t="s">
        <v>576</v>
      </c>
      <c r="BB576" s="55" t="s">
        <v>576</v>
      </c>
      <c r="BC576" s="55" t="s">
        <v>576</v>
      </c>
      <c r="BD576" s="55" t="s">
        <v>576</v>
      </c>
      <c r="BE576" s="55" t="s">
        <v>576</v>
      </c>
      <c r="BF576" s="53" t="s">
        <v>576</v>
      </c>
      <c r="BG576" s="55" t="s">
        <v>576</v>
      </c>
      <c r="BH576" s="55" t="s">
        <v>576</v>
      </c>
      <c r="BI576" s="55" t="s">
        <v>576</v>
      </c>
      <c r="BJ576" s="53" t="s">
        <v>576</v>
      </c>
      <c r="BK576" s="55" t="s">
        <v>576</v>
      </c>
      <c r="BL576" s="55" t="s">
        <v>576</v>
      </c>
      <c r="BM576" s="53" t="s">
        <v>576</v>
      </c>
      <c r="BN576" s="53" t="s">
        <v>576</v>
      </c>
      <c r="BO576" s="53" t="s">
        <v>576</v>
      </c>
      <c r="BP576" s="55" t="s">
        <v>576</v>
      </c>
      <c r="BQ576" s="55" t="s">
        <v>576</v>
      </c>
      <c r="BR576" s="55" t="s">
        <v>576</v>
      </c>
      <c r="BS576" s="58" t="s">
        <v>576</v>
      </c>
      <c r="BT576" s="54" t="s">
        <v>581</v>
      </c>
      <c r="BU576" s="59" t="s">
        <v>581</v>
      </c>
      <c r="BV576" s="59" t="s">
        <v>581</v>
      </c>
      <c r="BW576" s="59" t="s">
        <v>581</v>
      </c>
      <c r="BX576" s="59" t="s">
        <v>582</v>
      </c>
      <c r="BY576" s="59" t="s">
        <v>582</v>
      </c>
      <c r="BZ576" s="59" t="s">
        <v>583</v>
      </c>
      <c r="CA576" s="59" t="s">
        <v>584</v>
      </c>
      <c r="CB576" s="59" t="s">
        <v>581</v>
      </c>
      <c r="CC576" s="59" t="s">
        <v>581</v>
      </c>
      <c r="CD576" s="59" t="s">
        <v>581</v>
      </c>
      <c r="CE576" s="59" t="s">
        <v>581</v>
      </c>
      <c r="CF576" s="59" t="s">
        <v>582</v>
      </c>
      <c r="CG576" s="59" t="s">
        <v>582</v>
      </c>
      <c r="CH576" s="59" t="s">
        <v>583</v>
      </c>
      <c r="CI576" s="59" t="s">
        <v>577</v>
      </c>
      <c r="CJ576" s="59" t="s">
        <v>585</v>
      </c>
      <c r="CK576" s="59" t="s">
        <v>581</v>
      </c>
      <c r="CL576" s="59" t="s">
        <v>586</v>
      </c>
      <c r="CM576" s="59" t="s">
        <v>586</v>
      </c>
      <c r="CN576" s="59" t="s">
        <v>582</v>
      </c>
      <c r="CO576" s="59" t="s">
        <v>587</v>
      </c>
      <c r="CP576" s="59" t="s">
        <v>588</v>
      </c>
      <c r="CQ576" s="59" t="s">
        <v>589</v>
      </c>
      <c r="CR576" s="59" t="s">
        <v>590</v>
      </c>
      <c r="CS576" s="59" t="s">
        <v>591</v>
      </c>
      <c r="CT576" s="59" t="s">
        <v>592</v>
      </c>
      <c r="CU576" s="59" t="s">
        <v>585</v>
      </c>
      <c r="CV576" s="59" t="s">
        <v>581</v>
      </c>
      <c r="CW576" s="59" t="s">
        <v>586</v>
      </c>
      <c r="CX576" s="59" t="s">
        <v>586</v>
      </c>
      <c r="CY576" s="59" t="s">
        <v>582</v>
      </c>
      <c r="CZ576" s="59" t="s">
        <v>587</v>
      </c>
      <c r="DA576" s="59" t="s">
        <v>588</v>
      </c>
      <c r="DB576" s="59" t="s">
        <v>589</v>
      </c>
      <c r="DC576" s="59" t="s">
        <v>590</v>
      </c>
      <c r="DD576" s="59" t="s">
        <v>591</v>
      </c>
      <c r="DE576" s="59" t="s">
        <v>592</v>
      </c>
      <c r="DF576" s="59" t="s">
        <v>593</v>
      </c>
      <c r="DG576" s="59" t="s">
        <v>581</v>
      </c>
      <c r="DH576" s="59" t="s">
        <v>582</v>
      </c>
      <c r="DI576" s="59" t="s">
        <v>583</v>
      </c>
      <c r="DJ576" s="59" t="s">
        <v>594</v>
      </c>
      <c r="DK576" s="59" t="s">
        <v>581</v>
      </c>
      <c r="DL576" s="59" t="s">
        <v>581</v>
      </c>
      <c r="DM576" s="59" t="s">
        <v>581</v>
      </c>
      <c r="DN576" s="59" t="s">
        <v>581</v>
      </c>
      <c r="DO576" s="59" t="s">
        <v>582</v>
      </c>
      <c r="DP576" s="59" t="s">
        <v>582</v>
      </c>
      <c r="DQ576" s="59" t="s">
        <v>582</v>
      </c>
      <c r="DR576" s="59" t="s">
        <v>583</v>
      </c>
      <c r="DS576" s="59" t="s">
        <v>583</v>
      </c>
      <c r="DT576" s="59" t="s">
        <v>594</v>
      </c>
      <c r="DU576" s="59" t="s">
        <v>581</v>
      </c>
      <c r="DV576" s="59" t="s">
        <v>581</v>
      </c>
      <c r="DW576" s="59" t="s">
        <v>581</v>
      </c>
      <c r="DX576" s="59" t="s">
        <v>581</v>
      </c>
      <c r="DY576" s="59" t="s">
        <v>581</v>
      </c>
      <c r="DZ576" s="59" t="s">
        <v>581</v>
      </c>
      <c r="EA576" s="59" t="s">
        <v>581</v>
      </c>
      <c r="EB576" s="59" t="s">
        <v>581</v>
      </c>
      <c r="EC576" s="59" t="s">
        <v>581</v>
      </c>
      <c r="ED576" s="59" t="s">
        <v>581</v>
      </c>
      <c r="EE576" s="59" t="s">
        <v>582</v>
      </c>
      <c r="EF576" s="59" t="s">
        <v>582</v>
      </c>
      <c r="EG576" s="59" t="s">
        <v>582</v>
      </c>
      <c r="EH576" s="59" t="s">
        <v>582</v>
      </c>
      <c r="EI576" s="59" t="s">
        <v>582</v>
      </c>
      <c r="EJ576" s="59" t="s">
        <v>582</v>
      </c>
      <c r="EK576" s="59" t="s">
        <v>583</v>
      </c>
      <c r="EL576" s="59" t="s">
        <v>583</v>
      </c>
      <c r="EM576" s="59" t="s">
        <v>583</v>
      </c>
      <c r="EN576" s="59" t="s">
        <v>594</v>
      </c>
      <c r="EO576" s="59" t="s">
        <v>581</v>
      </c>
      <c r="EP576" s="59" t="s">
        <v>581</v>
      </c>
      <c r="EQ576" s="59" t="s">
        <v>581</v>
      </c>
      <c r="ER576" s="59" t="s">
        <v>581</v>
      </c>
      <c r="ES576" s="59" t="s">
        <v>582</v>
      </c>
      <c r="ET576" s="59" t="s">
        <v>582</v>
      </c>
      <c r="EU576" s="59" t="s">
        <v>583</v>
      </c>
      <c r="EV576" s="59" t="s">
        <v>595</v>
      </c>
      <c r="EW576" s="59" t="s">
        <v>595</v>
      </c>
      <c r="EX576" s="59" t="s">
        <v>593</v>
      </c>
      <c r="EY576" s="59" t="s">
        <v>596</v>
      </c>
      <c r="EZ576" s="59" t="s">
        <v>596</v>
      </c>
      <c r="FA576" s="59" t="s">
        <v>596</v>
      </c>
    </row>
    <row r="577" spans="1:157" ht="14.25" x14ac:dyDescent="0.3">
      <c r="A577" s="52"/>
      <c r="B577" s="53"/>
      <c r="C577" s="53"/>
      <c r="D577" s="53"/>
      <c r="E577" s="53"/>
      <c r="F577" s="53"/>
      <c r="G577" s="53" t="s">
        <v>574</v>
      </c>
      <c r="H577" s="185" t="s">
        <v>574</v>
      </c>
      <c r="I577" s="53" t="s">
        <v>574</v>
      </c>
      <c r="J577" s="53" t="s">
        <v>574</v>
      </c>
      <c r="K577" s="53" t="s">
        <v>574</v>
      </c>
      <c r="L577" s="54" t="s">
        <v>574</v>
      </c>
      <c r="M577" s="53" t="s">
        <v>574</v>
      </c>
      <c r="N577" s="53" t="s">
        <v>574</v>
      </c>
      <c r="O577" s="53" t="s">
        <v>574</v>
      </c>
      <c r="P577" s="53" t="s">
        <v>574</v>
      </c>
      <c r="Q577" s="53" t="s">
        <v>597</v>
      </c>
      <c r="R577" s="53" t="s">
        <v>597</v>
      </c>
      <c r="S577" s="53" t="s">
        <v>597</v>
      </c>
      <c r="T577" s="53" t="s">
        <v>597</v>
      </c>
      <c r="U577" s="53" t="s">
        <v>597</v>
      </c>
      <c r="V577" s="53" t="s">
        <v>597</v>
      </c>
      <c r="W577" s="53" t="s">
        <v>597</v>
      </c>
      <c r="X577" s="53" t="s">
        <v>597</v>
      </c>
      <c r="Y577" s="53" t="s">
        <v>597</v>
      </c>
      <c r="Z577" s="53" t="s">
        <v>597</v>
      </c>
      <c r="AA577" s="53" t="s">
        <v>598</v>
      </c>
      <c r="AB577" s="53" t="s">
        <v>598</v>
      </c>
      <c r="AC577" s="53" t="s">
        <v>598</v>
      </c>
      <c r="AD577" s="54" t="s">
        <v>598</v>
      </c>
      <c r="AE577" s="54" t="s">
        <v>598</v>
      </c>
      <c r="AF577" s="54" t="s">
        <v>598</v>
      </c>
      <c r="AG577" s="53" t="s">
        <v>599</v>
      </c>
      <c r="AH577" s="53" t="s">
        <v>599</v>
      </c>
      <c r="AI577" s="53" t="s">
        <v>599</v>
      </c>
      <c r="AJ577" s="53" t="s">
        <v>600</v>
      </c>
      <c r="AK577" s="53"/>
      <c r="AL577" s="54"/>
      <c r="AM577" s="54"/>
      <c r="AN577" s="54"/>
      <c r="AO577" s="54"/>
      <c r="AP577" s="55" t="s">
        <v>576</v>
      </c>
      <c r="AQ577" s="55" t="s">
        <v>576</v>
      </c>
      <c r="AR577" s="55" t="s">
        <v>576</v>
      </c>
      <c r="AS577" s="55" t="s">
        <v>576</v>
      </c>
      <c r="AT577" s="55" t="s">
        <v>576</v>
      </c>
      <c r="AU577" s="55" t="s">
        <v>576</v>
      </c>
      <c r="AV577" s="53" t="s">
        <v>576</v>
      </c>
      <c r="AW577" s="53" t="s">
        <v>576</v>
      </c>
      <c r="AX577" s="55" t="s">
        <v>576</v>
      </c>
      <c r="AY577" s="53" t="s">
        <v>576</v>
      </c>
      <c r="AZ577" s="53" t="s">
        <v>597</v>
      </c>
      <c r="BA577" s="53" t="s">
        <v>597</v>
      </c>
      <c r="BB577" s="53" t="s">
        <v>597</v>
      </c>
      <c r="BC577" s="53" t="s">
        <v>597</v>
      </c>
      <c r="BD577" s="53" t="s">
        <v>597</v>
      </c>
      <c r="BE577" s="53" t="s">
        <v>597</v>
      </c>
      <c r="BF577" s="53" t="s">
        <v>597</v>
      </c>
      <c r="BG577" s="53" t="s">
        <v>597</v>
      </c>
      <c r="BH577" s="53" t="s">
        <v>597</v>
      </c>
      <c r="BI577" s="53" t="s">
        <v>597</v>
      </c>
      <c r="BJ577" s="53" t="s">
        <v>598</v>
      </c>
      <c r="BK577" s="53" t="s">
        <v>598</v>
      </c>
      <c r="BL577" s="53" t="s">
        <v>598</v>
      </c>
      <c r="BM577" s="54" t="s">
        <v>598</v>
      </c>
      <c r="BN577" s="54" t="s">
        <v>598</v>
      </c>
      <c r="BO577" s="54" t="s">
        <v>598</v>
      </c>
      <c r="BP577" s="53" t="s">
        <v>599</v>
      </c>
      <c r="BQ577" s="53" t="s">
        <v>599</v>
      </c>
      <c r="BR577" s="53" t="s">
        <v>599</v>
      </c>
      <c r="BS577" s="60" t="s">
        <v>600</v>
      </c>
      <c r="BT577" s="53" t="s">
        <v>581</v>
      </c>
      <c r="BU577" s="59" t="s">
        <v>581</v>
      </c>
      <c r="BV577" s="59" t="s">
        <v>582</v>
      </c>
      <c r="BW577" s="59" t="s">
        <v>582</v>
      </c>
      <c r="BX577" s="59" t="s">
        <v>583</v>
      </c>
      <c r="BY577" s="59" t="s">
        <v>583</v>
      </c>
      <c r="BZ577" s="59" t="s">
        <v>583</v>
      </c>
      <c r="CA577" s="59" t="s">
        <v>601</v>
      </c>
      <c r="CB577" s="59" t="s">
        <v>581</v>
      </c>
      <c r="CC577" s="59" t="s">
        <v>581</v>
      </c>
      <c r="CD577" s="59" t="s">
        <v>582</v>
      </c>
      <c r="CE577" s="59" t="s">
        <v>582</v>
      </c>
      <c r="CF577" s="59" t="s">
        <v>583</v>
      </c>
      <c r="CG577" s="59" t="s">
        <v>583</v>
      </c>
      <c r="CH577" s="59" t="s">
        <v>583</v>
      </c>
      <c r="CI577" s="59" t="s">
        <v>601</v>
      </c>
      <c r="CJ577" s="59" t="s">
        <v>586</v>
      </c>
      <c r="CK577" s="59" t="s">
        <v>586</v>
      </c>
      <c r="CL577" s="59" t="s">
        <v>587</v>
      </c>
      <c r="CM577" s="59" t="s">
        <v>588</v>
      </c>
      <c r="CN577" s="59" t="s">
        <v>588</v>
      </c>
      <c r="CO577" s="59" t="s">
        <v>602</v>
      </c>
      <c r="CP577" s="59" t="s">
        <v>603</v>
      </c>
      <c r="CQ577" s="59" t="s">
        <v>604</v>
      </c>
      <c r="CR577" s="59" t="s">
        <v>604</v>
      </c>
      <c r="CS577" s="59" t="s">
        <v>604</v>
      </c>
      <c r="CT577" s="59" t="s">
        <v>604</v>
      </c>
      <c r="CU577" s="59" t="s">
        <v>586</v>
      </c>
      <c r="CV577" s="59" t="s">
        <v>586</v>
      </c>
      <c r="CW577" s="59" t="s">
        <v>587</v>
      </c>
      <c r="CX577" s="59" t="s">
        <v>588</v>
      </c>
      <c r="CY577" s="59" t="s">
        <v>588</v>
      </c>
      <c r="CZ577" s="59" t="s">
        <v>602</v>
      </c>
      <c r="DA577" s="59" t="s">
        <v>603</v>
      </c>
      <c r="DB577" s="59" t="s">
        <v>604</v>
      </c>
      <c r="DC577" s="59" t="s">
        <v>604</v>
      </c>
      <c r="DD577" s="59" t="s">
        <v>604</v>
      </c>
      <c r="DE577" s="59" t="s">
        <v>604</v>
      </c>
      <c r="DF577" s="59"/>
      <c r="DG577" s="59"/>
      <c r="DH577" s="59"/>
      <c r="DI577" s="59"/>
      <c r="DJ577" s="59"/>
      <c r="DK577" s="59" t="s">
        <v>581</v>
      </c>
      <c r="DL577" s="59" t="s">
        <v>582</v>
      </c>
      <c r="DM577" s="59" t="s">
        <v>583</v>
      </c>
      <c r="DN577" s="59" t="s">
        <v>594</v>
      </c>
      <c r="DO577" s="59" t="s">
        <v>582</v>
      </c>
      <c r="DP577" s="59" t="s">
        <v>583</v>
      </c>
      <c r="DQ577" s="59" t="s">
        <v>594</v>
      </c>
      <c r="DR577" s="59" t="s">
        <v>583</v>
      </c>
      <c r="DS577" s="59" t="s">
        <v>594</v>
      </c>
      <c r="DT577" s="59" t="s">
        <v>594</v>
      </c>
      <c r="DU577" s="59" t="s">
        <v>581</v>
      </c>
      <c r="DV577" s="59" t="s">
        <v>581</v>
      </c>
      <c r="DW577" s="59" t="s">
        <v>581</v>
      </c>
      <c r="DX577" s="59" t="s">
        <v>581</v>
      </c>
      <c r="DY577" s="59" t="s">
        <v>582</v>
      </c>
      <c r="DZ577" s="59" t="s">
        <v>582</v>
      </c>
      <c r="EA577" s="59" t="s">
        <v>582</v>
      </c>
      <c r="EB577" s="59" t="s">
        <v>583</v>
      </c>
      <c r="EC577" s="59" t="s">
        <v>583</v>
      </c>
      <c r="ED577" s="59" t="s">
        <v>594</v>
      </c>
      <c r="EE577" s="59" t="s">
        <v>582</v>
      </c>
      <c r="EF577" s="59" t="s">
        <v>582</v>
      </c>
      <c r="EG577" s="59" t="s">
        <v>582</v>
      </c>
      <c r="EH577" s="59" t="s">
        <v>583</v>
      </c>
      <c r="EI577" s="59" t="s">
        <v>583</v>
      </c>
      <c r="EJ577" s="59" t="s">
        <v>594</v>
      </c>
      <c r="EK577" s="59" t="s">
        <v>583</v>
      </c>
      <c r="EL577" s="59" t="s">
        <v>583</v>
      </c>
      <c r="EM577" s="59" t="s">
        <v>594</v>
      </c>
      <c r="EN577" s="59" t="s">
        <v>594</v>
      </c>
      <c r="EO577" s="59" t="s">
        <v>581</v>
      </c>
      <c r="EP577" s="59" t="s">
        <v>581</v>
      </c>
      <c r="EQ577" s="59" t="s">
        <v>582</v>
      </c>
      <c r="ER577" s="59" t="s">
        <v>582</v>
      </c>
      <c r="ES577" s="59" t="s">
        <v>583</v>
      </c>
      <c r="ET577" s="59" t="s">
        <v>583</v>
      </c>
      <c r="EU577" s="59" t="s">
        <v>583</v>
      </c>
      <c r="EV577" s="59" t="s">
        <v>601</v>
      </c>
      <c r="EW577" s="59" t="s">
        <v>605</v>
      </c>
      <c r="EX577" s="59"/>
      <c r="EY577" s="59" t="s">
        <v>606</v>
      </c>
      <c r="EZ577" s="59" t="s">
        <v>607</v>
      </c>
      <c r="FA577" s="59" t="s">
        <v>608</v>
      </c>
    </row>
    <row r="578" spans="1:157" ht="14.25" x14ac:dyDescent="0.3">
      <c r="A578" s="52"/>
      <c r="B578" s="53"/>
      <c r="C578" s="53" t="s">
        <v>574</v>
      </c>
      <c r="D578" s="53" t="s">
        <v>574</v>
      </c>
      <c r="E578" s="53" t="s">
        <v>609</v>
      </c>
      <c r="F578" s="53" t="s">
        <v>574</v>
      </c>
      <c r="G578" s="53" t="s">
        <v>597</v>
      </c>
      <c r="H578" s="185" t="s">
        <v>597</v>
      </c>
      <c r="I578" s="53" t="s">
        <v>597</v>
      </c>
      <c r="J578" s="53" t="s">
        <v>597</v>
      </c>
      <c r="K578" s="53" t="s">
        <v>598</v>
      </c>
      <c r="L578" s="54" t="s">
        <v>598</v>
      </c>
      <c r="M578" s="53" t="s">
        <v>598</v>
      </c>
      <c r="N578" s="53" t="s">
        <v>599</v>
      </c>
      <c r="O578" s="53" t="s">
        <v>599</v>
      </c>
      <c r="P578" s="53" t="s">
        <v>600</v>
      </c>
      <c r="Q578" s="53" t="s">
        <v>597</v>
      </c>
      <c r="R578" s="53" t="s">
        <v>597</v>
      </c>
      <c r="S578" s="53" t="s">
        <v>597</v>
      </c>
      <c r="T578" s="53" t="s">
        <v>597</v>
      </c>
      <c r="U578" s="53" t="s">
        <v>598</v>
      </c>
      <c r="V578" s="53" t="s">
        <v>598</v>
      </c>
      <c r="W578" s="53" t="s">
        <v>598</v>
      </c>
      <c r="X578" s="53" t="s">
        <v>599</v>
      </c>
      <c r="Y578" s="53" t="s">
        <v>599</v>
      </c>
      <c r="Z578" s="53" t="s">
        <v>600</v>
      </c>
      <c r="AA578" s="53" t="s">
        <v>598</v>
      </c>
      <c r="AB578" s="53" t="s">
        <v>598</v>
      </c>
      <c r="AC578" s="53" t="s">
        <v>598</v>
      </c>
      <c r="AD578" s="54" t="s">
        <v>599</v>
      </c>
      <c r="AE578" s="54" t="s">
        <v>599</v>
      </c>
      <c r="AF578" s="54" t="s">
        <v>600</v>
      </c>
      <c r="AG578" s="53" t="s">
        <v>599</v>
      </c>
      <c r="AH578" s="53" t="s">
        <v>599</v>
      </c>
      <c r="AI578" s="53" t="s">
        <v>600</v>
      </c>
      <c r="AJ578" s="53" t="s">
        <v>600</v>
      </c>
      <c r="AK578" s="53"/>
      <c r="AL578" s="55" t="s">
        <v>576</v>
      </c>
      <c r="AM578" s="55" t="s">
        <v>576</v>
      </c>
      <c r="AN578" s="53" t="s">
        <v>576</v>
      </c>
      <c r="AO578" s="55" t="s">
        <v>576</v>
      </c>
      <c r="AP578" s="53" t="s">
        <v>597</v>
      </c>
      <c r="AQ578" s="53" t="s">
        <v>597</v>
      </c>
      <c r="AR578" s="53" t="s">
        <v>597</v>
      </c>
      <c r="AS578" s="53" t="s">
        <v>597</v>
      </c>
      <c r="AT578" s="53" t="s">
        <v>598</v>
      </c>
      <c r="AU578" s="54" t="s">
        <v>598</v>
      </c>
      <c r="AV578" s="53" t="s">
        <v>598</v>
      </c>
      <c r="AW578" s="53" t="s">
        <v>599</v>
      </c>
      <c r="AX578" s="53" t="s">
        <v>599</v>
      </c>
      <c r="AY578" s="53" t="s">
        <v>600</v>
      </c>
      <c r="AZ578" s="53" t="s">
        <v>597</v>
      </c>
      <c r="BA578" s="53" t="s">
        <v>597</v>
      </c>
      <c r="BB578" s="53" t="s">
        <v>597</v>
      </c>
      <c r="BC578" s="53" t="s">
        <v>597</v>
      </c>
      <c r="BD578" s="53" t="s">
        <v>598</v>
      </c>
      <c r="BE578" s="53" t="s">
        <v>598</v>
      </c>
      <c r="BF578" s="53" t="s">
        <v>598</v>
      </c>
      <c r="BG578" s="53" t="s">
        <v>599</v>
      </c>
      <c r="BH578" s="53" t="s">
        <v>599</v>
      </c>
      <c r="BI578" s="53" t="s">
        <v>600</v>
      </c>
      <c r="BJ578" s="53" t="s">
        <v>598</v>
      </c>
      <c r="BK578" s="53" t="s">
        <v>598</v>
      </c>
      <c r="BL578" s="53" t="s">
        <v>598</v>
      </c>
      <c r="BM578" s="54" t="s">
        <v>599</v>
      </c>
      <c r="BN578" s="54" t="s">
        <v>599</v>
      </c>
      <c r="BO578" s="54" t="s">
        <v>600</v>
      </c>
      <c r="BP578" s="53" t="s">
        <v>599</v>
      </c>
      <c r="BQ578" s="53" t="s">
        <v>599</v>
      </c>
      <c r="BR578" s="53" t="s">
        <v>600</v>
      </c>
      <c r="BS578" s="60" t="s">
        <v>600</v>
      </c>
      <c r="BT578" s="53" t="s">
        <v>582</v>
      </c>
      <c r="BU578" s="59" t="s">
        <v>582</v>
      </c>
      <c r="BV578" s="59" t="s">
        <v>582</v>
      </c>
      <c r="BW578" s="59" t="s">
        <v>583</v>
      </c>
      <c r="BX578" s="59" t="s">
        <v>583</v>
      </c>
      <c r="BY578" s="59" t="s">
        <v>594</v>
      </c>
      <c r="BZ578" s="59" t="s">
        <v>594</v>
      </c>
      <c r="CA578" s="59" t="s">
        <v>604</v>
      </c>
      <c r="CB578" s="59" t="s">
        <v>582</v>
      </c>
      <c r="CC578" s="59" t="s">
        <v>582</v>
      </c>
      <c r="CD578" s="59" t="s">
        <v>582</v>
      </c>
      <c r="CE578" s="59" t="s">
        <v>583</v>
      </c>
      <c r="CF578" s="59" t="s">
        <v>583</v>
      </c>
      <c r="CG578" s="59" t="s">
        <v>594</v>
      </c>
      <c r="CH578" s="59" t="s">
        <v>594</v>
      </c>
      <c r="CI578" s="59" t="s">
        <v>604</v>
      </c>
      <c r="CJ578" s="59" t="s">
        <v>583</v>
      </c>
      <c r="CK578" s="59" t="s">
        <v>588</v>
      </c>
      <c r="CL578" s="59" t="s">
        <v>610</v>
      </c>
      <c r="CM578" s="59" t="s">
        <v>594</v>
      </c>
      <c r="CN578" s="59" t="s">
        <v>602</v>
      </c>
      <c r="CO578" s="59" t="s">
        <v>610</v>
      </c>
      <c r="CP578" s="59" t="s">
        <v>610</v>
      </c>
      <c r="CQ578" s="59" t="s">
        <v>611</v>
      </c>
      <c r="CR578" s="59" t="s">
        <v>611</v>
      </c>
      <c r="CS578" s="59" t="s">
        <v>611</v>
      </c>
      <c r="CT578" s="59" t="s">
        <v>612</v>
      </c>
      <c r="CU578" s="59" t="s">
        <v>583</v>
      </c>
      <c r="CV578" s="59" t="s">
        <v>588</v>
      </c>
      <c r="CW578" s="59" t="s">
        <v>610</v>
      </c>
      <c r="CX578" s="59" t="s">
        <v>594</v>
      </c>
      <c r="CY578" s="59" t="s">
        <v>602</v>
      </c>
      <c r="CZ578" s="59" t="s">
        <v>610</v>
      </c>
      <c r="DA578" s="59" t="s">
        <v>610</v>
      </c>
      <c r="DB578" s="59" t="s">
        <v>611</v>
      </c>
      <c r="DC578" s="59" t="s">
        <v>611</v>
      </c>
      <c r="DD578" s="59" t="s">
        <v>611</v>
      </c>
      <c r="DE578" s="59" t="s">
        <v>613</v>
      </c>
      <c r="DF578" s="59"/>
      <c r="DG578" s="59"/>
      <c r="DH578" s="59"/>
      <c r="DI578" s="59"/>
      <c r="DJ578" s="59"/>
      <c r="DK578" s="59"/>
      <c r="DL578" s="59"/>
      <c r="DM578" s="59"/>
      <c r="DN578" s="59"/>
      <c r="DO578" s="59"/>
      <c r="DP578" s="59"/>
      <c r="DQ578" s="59"/>
      <c r="DR578" s="59"/>
      <c r="DS578" s="59"/>
      <c r="DT578" s="59"/>
      <c r="DU578" s="59" t="s">
        <v>614</v>
      </c>
      <c r="DV578" s="59" t="s">
        <v>582</v>
      </c>
      <c r="DW578" s="59" t="s">
        <v>583</v>
      </c>
      <c r="DX578" s="59" t="s">
        <v>594</v>
      </c>
      <c r="DY578" s="59" t="s">
        <v>582</v>
      </c>
      <c r="DZ578" s="59" t="s">
        <v>583</v>
      </c>
      <c r="EA578" s="59" t="s">
        <v>594</v>
      </c>
      <c r="EB578" s="59" t="s">
        <v>583</v>
      </c>
      <c r="EC578" s="59" t="s">
        <v>594</v>
      </c>
      <c r="ED578" s="59" t="s">
        <v>594</v>
      </c>
      <c r="EE578" s="59" t="s">
        <v>582</v>
      </c>
      <c r="EF578" s="59" t="s">
        <v>583</v>
      </c>
      <c r="EG578" s="59" t="s">
        <v>594</v>
      </c>
      <c r="EH578" s="59" t="s">
        <v>583</v>
      </c>
      <c r="EI578" s="59" t="s">
        <v>594</v>
      </c>
      <c r="EJ578" s="59" t="s">
        <v>594</v>
      </c>
      <c r="EK578" s="59" t="s">
        <v>583</v>
      </c>
      <c r="EL578" s="59" t="s">
        <v>594</v>
      </c>
      <c r="EM578" s="59" t="s">
        <v>594</v>
      </c>
      <c r="EN578" s="59" t="s">
        <v>594</v>
      </c>
      <c r="EO578" s="59" t="s">
        <v>582</v>
      </c>
      <c r="EP578" s="59" t="s">
        <v>582</v>
      </c>
      <c r="EQ578" s="59" t="s">
        <v>582</v>
      </c>
      <c r="ER578" s="59" t="s">
        <v>583</v>
      </c>
      <c r="ES578" s="59" t="s">
        <v>583</v>
      </c>
      <c r="ET578" s="59" t="s">
        <v>594</v>
      </c>
      <c r="EU578" s="59" t="s">
        <v>594</v>
      </c>
      <c r="EV578" s="59" t="s">
        <v>604</v>
      </c>
      <c r="EW578" s="59" t="s">
        <v>604</v>
      </c>
      <c r="EX578" s="59"/>
      <c r="EY578" s="59" t="s">
        <v>604</v>
      </c>
      <c r="EZ578" s="59" t="s">
        <v>604</v>
      </c>
      <c r="FA578" s="59" t="s">
        <v>604</v>
      </c>
    </row>
    <row r="579" spans="1:157" ht="15" thickBot="1" x14ac:dyDescent="0.35">
      <c r="A579" s="61" t="s">
        <v>615</v>
      </c>
      <c r="B579" s="62" t="s">
        <v>572</v>
      </c>
      <c r="C579" s="62" t="s">
        <v>581</v>
      </c>
      <c r="D579" s="62" t="s">
        <v>616</v>
      </c>
      <c r="E579" s="62" t="s">
        <v>617</v>
      </c>
      <c r="F579" s="62" t="s">
        <v>618</v>
      </c>
      <c r="G579" s="62" t="s">
        <v>581</v>
      </c>
      <c r="H579" s="187" t="s">
        <v>616</v>
      </c>
      <c r="I579" s="62" t="s">
        <v>617</v>
      </c>
      <c r="J579" s="62" t="s">
        <v>618</v>
      </c>
      <c r="K579" s="62" t="s">
        <v>616</v>
      </c>
      <c r="L579" s="63" t="s">
        <v>617</v>
      </c>
      <c r="M579" s="62" t="s">
        <v>618</v>
      </c>
      <c r="N579" s="62" t="s">
        <v>617</v>
      </c>
      <c r="O579" s="62" t="s">
        <v>618</v>
      </c>
      <c r="P579" s="62" t="s">
        <v>618</v>
      </c>
      <c r="Q579" s="62" t="s">
        <v>597</v>
      </c>
      <c r="R579" s="62" t="s">
        <v>616</v>
      </c>
      <c r="S579" s="62" t="s">
        <v>599</v>
      </c>
      <c r="T579" s="62" t="s">
        <v>618</v>
      </c>
      <c r="U579" s="62" t="s">
        <v>616</v>
      </c>
      <c r="V579" s="62" t="s">
        <v>617</v>
      </c>
      <c r="W579" s="62" t="s">
        <v>618</v>
      </c>
      <c r="X579" s="62" t="s">
        <v>617</v>
      </c>
      <c r="Y579" s="62" t="s">
        <v>618</v>
      </c>
      <c r="Z579" s="62" t="s">
        <v>618</v>
      </c>
      <c r="AA579" s="62" t="s">
        <v>616</v>
      </c>
      <c r="AB579" s="62" t="s">
        <v>617</v>
      </c>
      <c r="AC579" s="62" t="s">
        <v>618</v>
      </c>
      <c r="AD579" s="63" t="s">
        <v>617</v>
      </c>
      <c r="AE579" s="63" t="s">
        <v>618</v>
      </c>
      <c r="AF579" s="63" t="s">
        <v>618</v>
      </c>
      <c r="AG579" s="62" t="s">
        <v>617</v>
      </c>
      <c r="AH579" s="62" t="s">
        <v>618</v>
      </c>
      <c r="AI579" s="62" t="s">
        <v>618</v>
      </c>
      <c r="AJ579" s="62" t="s">
        <v>618</v>
      </c>
      <c r="AK579" s="64" t="s">
        <v>619</v>
      </c>
      <c r="AL579" s="62" t="s">
        <v>581</v>
      </c>
      <c r="AM579" s="62" t="s">
        <v>616</v>
      </c>
      <c r="AN579" s="62" t="s">
        <v>617</v>
      </c>
      <c r="AO579" s="62" t="s">
        <v>618</v>
      </c>
      <c r="AP579" s="62" t="s">
        <v>581</v>
      </c>
      <c r="AQ579" s="62" t="s">
        <v>616</v>
      </c>
      <c r="AR579" s="62" t="s">
        <v>617</v>
      </c>
      <c r="AS579" s="62" t="s">
        <v>618</v>
      </c>
      <c r="AT579" s="62" t="s">
        <v>616</v>
      </c>
      <c r="AU579" s="63" t="s">
        <v>617</v>
      </c>
      <c r="AV579" s="62" t="s">
        <v>618</v>
      </c>
      <c r="AW579" s="62" t="s">
        <v>617</v>
      </c>
      <c r="AX579" s="62" t="s">
        <v>618</v>
      </c>
      <c r="AY579" s="62" t="s">
        <v>618</v>
      </c>
      <c r="AZ579" s="62" t="s">
        <v>581</v>
      </c>
      <c r="BA579" s="62" t="s">
        <v>616</v>
      </c>
      <c r="BB579" s="62" t="s">
        <v>617</v>
      </c>
      <c r="BC579" s="62" t="s">
        <v>618</v>
      </c>
      <c r="BD579" s="62" t="s">
        <v>616</v>
      </c>
      <c r="BE579" s="62" t="s">
        <v>620</v>
      </c>
      <c r="BF579" s="62" t="s">
        <v>618</v>
      </c>
      <c r="BG579" s="62" t="s">
        <v>617</v>
      </c>
      <c r="BH579" s="62" t="s">
        <v>618</v>
      </c>
      <c r="BI579" s="62" t="s">
        <v>618</v>
      </c>
      <c r="BJ579" s="62" t="s">
        <v>616</v>
      </c>
      <c r="BK579" s="62" t="s">
        <v>617</v>
      </c>
      <c r="BL579" s="62" t="s">
        <v>618</v>
      </c>
      <c r="BM579" s="63" t="s">
        <v>617</v>
      </c>
      <c r="BN579" s="63" t="s">
        <v>618</v>
      </c>
      <c r="BO579" s="63" t="s">
        <v>618</v>
      </c>
      <c r="BP579" s="62" t="s">
        <v>617</v>
      </c>
      <c r="BQ579" s="62" t="s">
        <v>618</v>
      </c>
      <c r="BR579" s="62" t="s">
        <v>618</v>
      </c>
      <c r="BS579" s="65" t="s">
        <v>618</v>
      </c>
      <c r="BT579" s="62" t="s">
        <v>582</v>
      </c>
      <c r="BU579" s="66" t="s">
        <v>583</v>
      </c>
      <c r="BV579" s="66" t="s">
        <v>583</v>
      </c>
      <c r="BW579" s="66" t="s">
        <v>583</v>
      </c>
      <c r="BX579" s="66" t="s">
        <v>594</v>
      </c>
      <c r="BY579" s="66" t="s">
        <v>594</v>
      </c>
      <c r="BZ579" s="66" t="s">
        <v>594</v>
      </c>
      <c r="CA579" s="66" t="s">
        <v>611</v>
      </c>
      <c r="CB579" s="66" t="s">
        <v>582</v>
      </c>
      <c r="CC579" s="66" t="s">
        <v>583</v>
      </c>
      <c r="CD579" s="66" t="s">
        <v>583</v>
      </c>
      <c r="CE579" s="66" t="s">
        <v>583</v>
      </c>
      <c r="CF579" s="66" t="s">
        <v>594</v>
      </c>
      <c r="CG579" s="66" t="s">
        <v>594</v>
      </c>
      <c r="CH579" s="66" t="s">
        <v>594</v>
      </c>
      <c r="CI579" s="66" t="s">
        <v>611</v>
      </c>
      <c r="CJ579" s="66" t="s">
        <v>610</v>
      </c>
      <c r="CK579" s="66" t="s">
        <v>610</v>
      </c>
      <c r="CL579" s="66" t="s">
        <v>610</v>
      </c>
      <c r="CM579" s="66" t="s">
        <v>610</v>
      </c>
      <c r="CN579" s="66" t="s">
        <v>610</v>
      </c>
      <c r="CO579" s="66" t="s">
        <v>610</v>
      </c>
      <c r="CP579" s="66" t="s">
        <v>610</v>
      </c>
      <c r="CQ579" s="66"/>
      <c r="CR579" s="66"/>
      <c r="CS579" s="66"/>
      <c r="CT579" s="66"/>
      <c r="CU579" s="66" t="s">
        <v>610</v>
      </c>
      <c r="CV579" s="66" t="s">
        <v>610</v>
      </c>
      <c r="CW579" s="66" t="s">
        <v>610</v>
      </c>
      <c r="CX579" s="66" t="s">
        <v>610</v>
      </c>
      <c r="CY579" s="66" t="s">
        <v>610</v>
      </c>
      <c r="CZ579" s="66" t="s">
        <v>610</v>
      </c>
      <c r="DA579" s="66" t="s">
        <v>610</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582</v>
      </c>
      <c r="EP579" s="66" t="s">
        <v>583</v>
      </c>
      <c r="EQ579" s="66" t="s">
        <v>583</v>
      </c>
      <c r="ER579" s="66" t="s">
        <v>583</v>
      </c>
      <c r="ES579" s="66" t="s">
        <v>594</v>
      </c>
      <c r="ET579" s="66" t="s">
        <v>594</v>
      </c>
      <c r="EU579" s="66" t="s">
        <v>594</v>
      </c>
      <c r="EV579" s="66" t="s">
        <v>611</v>
      </c>
      <c r="EW579" s="66" t="s">
        <v>612</v>
      </c>
      <c r="EX579" s="66"/>
      <c r="EY579" s="66" t="s">
        <v>611</v>
      </c>
      <c r="EZ579" s="66" t="s">
        <v>611</v>
      </c>
      <c r="FA579" s="66" t="s">
        <v>612</v>
      </c>
    </row>
    <row r="580" spans="1:157" ht="16.5" x14ac:dyDescent="0.3">
      <c r="A580" s="67" t="s">
        <v>621</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6.5" x14ac:dyDescent="0.3">
      <c r="A581" s="171" t="s">
        <v>622</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6.5" x14ac:dyDescent="0.3">
      <c r="A582" s="171" t="s">
        <v>623</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6.5" x14ac:dyDescent="0.3">
      <c r="A583" s="171" t="s">
        <v>624</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6.5" x14ac:dyDescent="0.3">
      <c r="A584" s="171" t="s">
        <v>625</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6.5" x14ac:dyDescent="0.3">
      <c r="A585" s="171" t="s">
        <v>626</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6.5" x14ac:dyDescent="0.3">
      <c r="A586" s="171" t="s">
        <v>627</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6.5" x14ac:dyDescent="0.3">
      <c r="A587" s="176" t="s">
        <v>628</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6.5" x14ac:dyDescent="0.3">
      <c r="A588" s="176" t="s">
        <v>629</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6.5" x14ac:dyDescent="0.3">
      <c r="A589" s="177" t="s">
        <v>630</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
      <c r="A590" s="83" t="s">
        <v>631</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6.5" x14ac:dyDescent="0.3">
      <c r="A591" s="87" t="s">
        <v>632</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7.2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633</v>
      </c>
      <c r="AL592" s="95" t="s">
        <v>633</v>
      </c>
      <c r="AM592" s="95" t="s">
        <v>633</v>
      </c>
      <c r="AN592" s="95" t="s">
        <v>633</v>
      </c>
      <c r="AO592" s="95" t="s">
        <v>633</v>
      </c>
      <c r="AP592" s="95" t="s">
        <v>633</v>
      </c>
      <c r="AQ592" s="95" t="s">
        <v>633</v>
      </c>
      <c r="AR592" s="95" t="s">
        <v>633</v>
      </c>
      <c r="AS592" s="95" t="s">
        <v>633</v>
      </c>
      <c r="AT592" s="95" t="s">
        <v>633</v>
      </c>
      <c r="AU592" s="95" t="s">
        <v>633</v>
      </c>
      <c r="AV592" s="95" t="s">
        <v>633</v>
      </c>
      <c r="AW592" s="95" t="s">
        <v>633</v>
      </c>
      <c r="AX592" s="95" t="s">
        <v>633</v>
      </c>
      <c r="AY592" s="95" t="s">
        <v>633</v>
      </c>
      <c r="AZ592" s="95" t="s">
        <v>633</v>
      </c>
      <c r="BA592" s="95" t="s">
        <v>633</v>
      </c>
      <c r="BB592" s="95" t="s">
        <v>633</v>
      </c>
      <c r="BC592" s="95" t="s">
        <v>633</v>
      </c>
      <c r="BD592" s="95" t="s">
        <v>633</v>
      </c>
      <c r="BE592" s="95" t="s">
        <v>633</v>
      </c>
      <c r="BF592" s="95" t="s">
        <v>633</v>
      </c>
      <c r="BG592" s="95" t="s">
        <v>633</v>
      </c>
      <c r="BH592" s="95" t="s">
        <v>633</v>
      </c>
      <c r="BI592" s="95" t="s">
        <v>633</v>
      </c>
      <c r="BJ592" s="95" t="s">
        <v>633</v>
      </c>
      <c r="BK592" s="95" t="s">
        <v>633</v>
      </c>
      <c r="BL592" s="95" t="s">
        <v>633</v>
      </c>
      <c r="BM592" s="95" t="s">
        <v>633</v>
      </c>
      <c r="BN592" s="95" t="s">
        <v>633</v>
      </c>
      <c r="BO592" s="95" t="s">
        <v>633</v>
      </c>
      <c r="BP592" s="95" t="s">
        <v>633</v>
      </c>
      <c r="BQ592" s="95" t="s">
        <v>633</v>
      </c>
      <c r="BR592" s="95" t="s">
        <v>633</v>
      </c>
      <c r="BS592" s="95" t="s">
        <v>633</v>
      </c>
      <c r="BT592" s="89"/>
      <c r="BU592" s="89"/>
      <c r="BV592" s="89"/>
      <c r="BW592" s="89"/>
      <c r="BX592" s="89"/>
      <c r="BY592" s="94"/>
      <c r="BZ592" s="95"/>
      <c r="CA592" s="95"/>
      <c r="CB592" s="95" t="s">
        <v>633</v>
      </c>
      <c r="CC592" s="95" t="s">
        <v>633</v>
      </c>
      <c r="CD592" s="95" t="s">
        <v>633</v>
      </c>
      <c r="CE592" s="95" t="s">
        <v>633</v>
      </c>
      <c r="CF592" s="95" t="s">
        <v>633</v>
      </c>
      <c r="CG592" s="95" t="s">
        <v>633</v>
      </c>
      <c r="CH592" s="95" t="s">
        <v>633</v>
      </c>
      <c r="CI592" s="95" t="s">
        <v>633</v>
      </c>
      <c r="CJ592" s="95"/>
      <c r="CK592" s="95"/>
      <c r="CL592" s="95"/>
      <c r="CM592" s="95"/>
      <c r="CN592" s="95"/>
      <c r="CO592" s="95"/>
      <c r="CP592" s="95"/>
      <c r="CQ592" s="95"/>
      <c r="CR592" s="95"/>
      <c r="CS592" s="95"/>
      <c r="CT592" s="95"/>
      <c r="CU592" s="95" t="s">
        <v>634</v>
      </c>
      <c r="CV592" s="95" t="s">
        <v>634</v>
      </c>
      <c r="CW592" s="95" t="s">
        <v>634</v>
      </c>
      <c r="CX592" s="95" t="s">
        <v>634</v>
      </c>
      <c r="CY592" s="95" t="s">
        <v>634</v>
      </c>
      <c r="CZ592" s="95" t="s">
        <v>634</v>
      </c>
      <c r="DA592" s="95" t="s">
        <v>634</v>
      </c>
      <c r="DB592" s="95" t="s">
        <v>634</v>
      </c>
      <c r="DC592" s="95" t="s">
        <v>634</v>
      </c>
      <c r="DD592" s="95" t="s">
        <v>634</v>
      </c>
      <c r="DE592" s="95" t="s">
        <v>634</v>
      </c>
      <c r="DF592" s="95" t="s">
        <v>634</v>
      </c>
      <c r="DG592" s="95" t="s">
        <v>634</v>
      </c>
      <c r="DH592" s="95" t="s">
        <v>634</v>
      </c>
      <c r="DI592" s="95" t="s">
        <v>634</v>
      </c>
      <c r="DJ592" s="95" t="s">
        <v>634</v>
      </c>
      <c r="DK592" s="95" t="s">
        <v>634</v>
      </c>
      <c r="DL592" s="95" t="s">
        <v>634</v>
      </c>
      <c r="DM592" s="95" t="s">
        <v>634</v>
      </c>
      <c r="DN592" s="95" t="s">
        <v>634</v>
      </c>
      <c r="DO592" s="95" t="s">
        <v>634</v>
      </c>
      <c r="DP592" s="95" t="s">
        <v>634</v>
      </c>
      <c r="DQ592" s="95" t="s">
        <v>634</v>
      </c>
      <c r="DR592" s="95" t="s">
        <v>634</v>
      </c>
      <c r="DS592" s="95" t="s">
        <v>634</v>
      </c>
      <c r="DT592" s="95" t="s">
        <v>634</v>
      </c>
      <c r="DU592" s="95" t="s">
        <v>634</v>
      </c>
      <c r="DV592" s="95" t="s">
        <v>634</v>
      </c>
      <c r="DW592" s="95" t="s">
        <v>634</v>
      </c>
      <c r="DX592" s="95" t="s">
        <v>634</v>
      </c>
      <c r="DY592" s="95" t="s">
        <v>634</v>
      </c>
      <c r="DZ592" s="95" t="s">
        <v>634</v>
      </c>
      <c r="EA592" s="95" t="s">
        <v>634</v>
      </c>
      <c r="EB592" s="95" t="s">
        <v>634</v>
      </c>
      <c r="EC592" s="95" t="s">
        <v>634</v>
      </c>
      <c r="ED592" s="95" t="s">
        <v>634</v>
      </c>
      <c r="EE592" s="95" t="s">
        <v>634</v>
      </c>
      <c r="EF592" s="95" t="s">
        <v>634</v>
      </c>
      <c r="EG592" s="95" t="s">
        <v>634</v>
      </c>
      <c r="EH592" s="95" t="s">
        <v>634</v>
      </c>
      <c r="EI592" s="95" t="s">
        <v>634</v>
      </c>
      <c r="EJ592" s="95" t="s">
        <v>634</v>
      </c>
      <c r="EK592" s="95" t="s">
        <v>634</v>
      </c>
      <c r="EL592" s="95" t="s">
        <v>634</v>
      </c>
      <c r="EM592" s="95" t="s">
        <v>634</v>
      </c>
      <c r="EN592" s="95" t="s">
        <v>634</v>
      </c>
      <c r="EO592" s="89" t="s">
        <v>634</v>
      </c>
      <c r="EP592" s="95" t="s">
        <v>634</v>
      </c>
      <c r="EQ592" s="95" t="s">
        <v>634</v>
      </c>
      <c r="ER592" s="95" t="s">
        <v>634</v>
      </c>
      <c r="ES592" s="95" t="s">
        <v>634</v>
      </c>
      <c r="ET592" s="95" t="s">
        <v>634</v>
      </c>
      <c r="EU592" s="95" t="s">
        <v>634</v>
      </c>
      <c r="EV592" s="95" t="s">
        <v>634</v>
      </c>
      <c r="EW592" s="95" t="s">
        <v>634</v>
      </c>
      <c r="EX592" s="95" t="s">
        <v>634</v>
      </c>
      <c r="EY592" s="95" t="s">
        <v>634</v>
      </c>
      <c r="EZ592" s="95" t="s">
        <v>634</v>
      </c>
      <c r="FA592" s="95" t="s">
        <v>634</v>
      </c>
    </row>
    <row r="593" spans="1:157" ht="16.5" x14ac:dyDescent="0.3">
      <c r="A593" s="87" t="s">
        <v>635</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7.25" thickBot="1" x14ac:dyDescent="0.35">
      <c r="A594" s="100" t="s">
        <v>636</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30.75" thickBot="1" x14ac:dyDescent="0.25">
      <c r="A595" s="165" t="s">
        <v>637</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35">
      <c r="A596" s="49" t="s">
        <v>664</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4.25" x14ac:dyDescent="0.3">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572</v>
      </c>
      <c r="BU597" s="57" t="s">
        <v>573</v>
      </c>
      <c r="BV597" s="57" t="s">
        <v>574</v>
      </c>
      <c r="BW597" s="57" t="s">
        <v>574</v>
      </c>
      <c r="BX597" s="57" t="s">
        <v>574</v>
      </c>
      <c r="BY597" s="57" t="s">
        <v>574</v>
      </c>
      <c r="BZ597" s="57" t="s">
        <v>574</v>
      </c>
      <c r="CA597" s="57" t="s">
        <v>575</v>
      </c>
      <c r="CB597" s="57" t="s">
        <v>576</v>
      </c>
      <c r="CC597" s="57" t="s">
        <v>576</v>
      </c>
      <c r="CD597" s="57" t="s">
        <v>576</v>
      </c>
      <c r="CE597" s="57" t="s">
        <v>576</v>
      </c>
      <c r="CF597" s="57" t="s">
        <v>576</v>
      </c>
      <c r="CG597" s="57" t="s">
        <v>576</v>
      </c>
      <c r="CH597" s="57" t="s">
        <v>576</v>
      </c>
      <c r="CI597" s="57" t="s">
        <v>575</v>
      </c>
      <c r="CJ597" s="57" t="s">
        <v>574</v>
      </c>
      <c r="CK597" s="57" t="s">
        <v>574</v>
      </c>
      <c r="CL597" s="57" t="s">
        <v>574</v>
      </c>
      <c r="CM597" s="57" t="s">
        <v>574</v>
      </c>
      <c r="CN597" s="57" t="s">
        <v>574</v>
      </c>
      <c r="CO597" s="57" t="s">
        <v>574</v>
      </c>
      <c r="CP597" s="57" t="s">
        <v>574</v>
      </c>
      <c r="CQ597" s="57" t="s">
        <v>574</v>
      </c>
      <c r="CR597" s="57" t="s">
        <v>574</v>
      </c>
      <c r="CS597" s="57" t="s">
        <v>574</v>
      </c>
      <c r="CT597" s="57" t="s">
        <v>574</v>
      </c>
      <c r="CU597" s="57" t="s">
        <v>576</v>
      </c>
      <c r="CV597" s="57" t="s">
        <v>576</v>
      </c>
      <c r="CW597" s="57" t="s">
        <v>576</v>
      </c>
      <c r="CX597" s="57" t="s">
        <v>576</v>
      </c>
      <c r="CY597" s="57" t="s">
        <v>576</v>
      </c>
      <c r="CZ597" s="57" t="s">
        <v>576</v>
      </c>
      <c r="DA597" s="57" t="s">
        <v>576</v>
      </c>
      <c r="DB597" s="57" t="s">
        <v>577</v>
      </c>
      <c r="DC597" s="57" t="s">
        <v>577</v>
      </c>
      <c r="DD597" s="57" t="s">
        <v>577</v>
      </c>
      <c r="DE597" s="57" t="s">
        <v>577</v>
      </c>
      <c r="DF597" s="57" t="s">
        <v>578</v>
      </c>
      <c r="DG597" s="57" t="s">
        <v>579</v>
      </c>
      <c r="DH597" s="57" t="s">
        <v>579</v>
      </c>
      <c r="DI597" s="57" t="s">
        <v>579</v>
      </c>
      <c r="DJ597" s="57" t="s">
        <v>579</v>
      </c>
      <c r="DK597" s="57" t="s">
        <v>579</v>
      </c>
      <c r="DL597" s="57" t="s">
        <v>579</v>
      </c>
      <c r="DM597" s="57" t="s">
        <v>579</v>
      </c>
      <c r="DN597" s="57" t="s">
        <v>579</v>
      </c>
      <c r="DO597" s="57" t="s">
        <v>579</v>
      </c>
      <c r="DP597" s="57" t="s">
        <v>579</v>
      </c>
      <c r="DQ597" s="57" t="s">
        <v>579</v>
      </c>
      <c r="DR597" s="57" t="s">
        <v>579</v>
      </c>
      <c r="DS597" s="57" t="s">
        <v>579</v>
      </c>
      <c r="DT597" s="57" t="s">
        <v>579</v>
      </c>
      <c r="DU597" s="57" t="s">
        <v>579</v>
      </c>
      <c r="DV597" s="57" t="s">
        <v>579</v>
      </c>
      <c r="DW597" s="57" t="s">
        <v>579</v>
      </c>
      <c r="DX597" s="57" t="s">
        <v>579</v>
      </c>
      <c r="DY597" s="57" t="s">
        <v>579</v>
      </c>
      <c r="DZ597" s="57" t="s">
        <v>579</v>
      </c>
      <c r="EA597" s="57" t="s">
        <v>579</v>
      </c>
      <c r="EB597" s="57" t="s">
        <v>579</v>
      </c>
      <c r="EC597" s="57" t="s">
        <v>579</v>
      </c>
      <c r="ED597" s="57" t="s">
        <v>579</v>
      </c>
      <c r="EE597" s="57" t="s">
        <v>579</v>
      </c>
      <c r="EF597" s="57" t="s">
        <v>579</v>
      </c>
      <c r="EG597" s="57" t="s">
        <v>579</v>
      </c>
      <c r="EH597" s="57" t="s">
        <v>579</v>
      </c>
      <c r="EI597" s="57" t="s">
        <v>579</v>
      </c>
      <c r="EJ597" s="57" t="s">
        <v>579</v>
      </c>
      <c r="EK597" s="57" t="s">
        <v>579</v>
      </c>
      <c r="EL597" s="57" t="s">
        <v>579</v>
      </c>
      <c r="EM597" s="57" t="s">
        <v>579</v>
      </c>
      <c r="EN597" s="57" t="s">
        <v>579</v>
      </c>
      <c r="EO597" s="57" t="s">
        <v>579</v>
      </c>
      <c r="EP597" s="57" t="s">
        <v>579</v>
      </c>
      <c r="EQ597" s="57" t="s">
        <v>579</v>
      </c>
      <c r="ER597" s="57" t="s">
        <v>579</v>
      </c>
      <c r="ES597" s="57" t="s">
        <v>579</v>
      </c>
      <c r="ET597" s="57" t="s">
        <v>579</v>
      </c>
      <c r="EU597" s="57" t="s">
        <v>579</v>
      </c>
      <c r="EV597" s="57" t="s">
        <v>575</v>
      </c>
      <c r="EW597" s="57" t="s">
        <v>575</v>
      </c>
      <c r="EX597" s="57" t="s">
        <v>580</v>
      </c>
      <c r="EY597" s="57" t="s">
        <v>575</v>
      </c>
      <c r="EZ597" s="57" t="s">
        <v>575</v>
      </c>
      <c r="FA597" s="57" t="s">
        <v>575</v>
      </c>
    </row>
    <row r="598" spans="1:157" ht="14.25" x14ac:dyDescent="0.3">
      <c r="A598" s="52"/>
      <c r="B598" s="53"/>
      <c r="C598" s="54"/>
      <c r="D598" s="54"/>
      <c r="E598" s="54"/>
      <c r="F598" s="54"/>
      <c r="G598" s="54"/>
      <c r="H598" s="186"/>
      <c r="I598" s="54"/>
      <c r="J598" s="54"/>
      <c r="K598" s="54"/>
      <c r="L598" s="54"/>
      <c r="M598" s="54"/>
      <c r="N598" s="54"/>
      <c r="O598" s="54"/>
      <c r="P598" s="54"/>
      <c r="Q598" s="53" t="s">
        <v>574</v>
      </c>
      <c r="R598" s="53" t="s">
        <v>574</v>
      </c>
      <c r="S598" s="53" t="s">
        <v>574</v>
      </c>
      <c r="T598" s="53" t="s">
        <v>574</v>
      </c>
      <c r="U598" s="53" t="s">
        <v>574</v>
      </c>
      <c r="V598" s="53" t="s">
        <v>574</v>
      </c>
      <c r="W598" s="53" t="s">
        <v>574</v>
      </c>
      <c r="X598" s="53" t="s">
        <v>574</v>
      </c>
      <c r="Y598" s="53" t="s">
        <v>574</v>
      </c>
      <c r="Z598" s="53" t="s">
        <v>574</v>
      </c>
      <c r="AA598" s="53" t="s">
        <v>574</v>
      </c>
      <c r="AB598" s="53" t="s">
        <v>574</v>
      </c>
      <c r="AC598" s="53" t="s">
        <v>574</v>
      </c>
      <c r="AD598" s="54" t="s">
        <v>574</v>
      </c>
      <c r="AE598" s="54" t="s">
        <v>574</v>
      </c>
      <c r="AF598" s="54" t="s">
        <v>574</v>
      </c>
      <c r="AG598" s="53" t="s">
        <v>574</v>
      </c>
      <c r="AH598" s="53" t="s">
        <v>574</v>
      </c>
      <c r="AI598" s="53" t="s">
        <v>574</v>
      </c>
      <c r="AJ598" s="53" t="s">
        <v>574</v>
      </c>
      <c r="AK598" s="54"/>
      <c r="AL598" s="54"/>
      <c r="AM598" s="54"/>
      <c r="AN598" s="54"/>
      <c r="AO598" s="54"/>
      <c r="AP598" s="54"/>
      <c r="AQ598" s="54"/>
      <c r="AR598" s="54"/>
      <c r="AS598" s="54"/>
      <c r="AT598" s="54"/>
      <c r="AU598" s="54"/>
      <c r="AV598" s="54"/>
      <c r="AW598" s="54"/>
      <c r="AX598" s="54"/>
      <c r="AY598" s="54"/>
      <c r="AZ598" s="53" t="s">
        <v>576</v>
      </c>
      <c r="BA598" s="55" t="s">
        <v>576</v>
      </c>
      <c r="BB598" s="55" t="s">
        <v>576</v>
      </c>
      <c r="BC598" s="55" t="s">
        <v>576</v>
      </c>
      <c r="BD598" s="55" t="s">
        <v>576</v>
      </c>
      <c r="BE598" s="55" t="s">
        <v>576</v>
      </c>
      <c r="BF598" s="53" t="s">
        <v>576</v>
      </c>
      <c r="BG598" s="55" t="s">
        <v>576</v>
      </c>
      <c r="BH598" s="55" t="s">
        <v>576</v>
      </c>
      <c r="BI598" s="55" t="s">
        <v>576</v>
      </c>
      <c r="BJ598" s="53" t="s">
        <v>576</v>
      </c>
      <c r="BK598" s="55" t="s">
        <v>576</v>
      </c>
      <c r="BL598" s="55" t="s">
        <v>576</v>
      </c>
      <c r="BM598" s="53" t="s">
        <v>576</v>
      </c>
      <c r="BN598" s="53" t="s">
        <v>576</v>
      </c>
      <c r="BO598" s="53" t="s">
        <v>576</v>
      </c>
      <c r="BP598" s="55" t="s">
        <v>576</v>
      </c>
      <c r="BQ598" s="55" t="s">
        <v>576</v>
      </c>
      <c r="BR598" s="55" t="s">
        <v>576</v>
      </c>
      <c r="BS598" s="58" t="s">
        <v>576</v>
      </c>
      <c r="BT598" s="54" t="s">
        <v>581</v>
      </c>
      <c r="BU598" s="59" t="s">
        <v>581</v>
      </c>
      <c r="BV598" s="59" t="s">
        <v>581</v>
      </c>
      <c r="BW598" s="59" t="s">
        <v>581</v>
      </c>
      <c r="BX598" s="59" t="s">
        <v>582</v>
      </c>
      <c r="BY598" s="59" t="s">
        <v>582</v>
      </c>
      <c r="BZ598" s="59" t="s">
        <v>583</v>
      </c>
      <c r="CA598" s="59" t="s">
        <v>584</v>
      </c>
      <c r="CB598" s="59" t="s">
        <v>581</v>
      </c>
      <c r="CC598" s="59" t="s">
        <v>581</v>
      </c>
      <c r="CD598" s="59" t="s">
        <v>581</v>
      </c>
      <c r="CE598" s="59" t="s">
        <v>581</v>
      </c>
      <c r="CF598" s="59" t="s">
        <v>582</v>
      </c>
      <c r="CG598" s="59" t="s">
        <v>582</v>
      </c>
      <c r="CH598" s="59" t="s">
        <v>583</v>
      </c>
      <c r="CI598" s="59" t="s">
        <v>577</v>
      </c>
      <c r="CJ598" s="59" t="s">
        <v>585</v>
      </c>
      <c r="CK598" s="59" t="s">
        <v>581</v>
      </c>
      <c r="CL598" s="59" t="s">
        <v>586</v>
      </c>
      <c r="CM598" s="59" t="s">
        <v>586</v>
      </c>
      <c r="CN598" s="59" t="s">
        <v>582</v>
      </c>
      <c r="CO598" s="59" t="s">
        <v>587</v>
      </c>
      <c r="CP598" s="59" t="s">
        <v>588</v>
      </c>
      <c r="CQ598" s="59" t="s">
        <v>589</v>
      </c>
      <c r="CR598" s="59" t="s">
        <v>590</v>
      </c>
      <c r="CS598" s="59" t="s">
        <v>591</v>
      </c>
      <c r="CT598" s="59" t="s">
        <v>592</v>
      </c>
      <c r="CU598" s="59" t="s">
        <v>585</v>
      </c>
      <c r="CV598" s="59" t="s">
        <v>581</v>
      </c>
      <c r="CW598" s="59" t="s">
        <v>586</v>
      </c>
      <c r="CX598" s="59" t="s">
        <v>586</v>
      </c>
      <c r="CY598" s="59" t="s">
        <v>582</v>
      </c>
      <c r="CZ598" s="59" t="s">
        <v>587</v>
      </c>
      <c r="DA598" s="59" t="s">
        <v>588</v>
      </c>
      <c r="DB598" s="59" t="s">
        <v>589</v>
      </c>
      <c r="DC598" s="59" t="s">
        <v>590</v>
      </c>
      <c r="DD598" s="59" t="s">
        <v>591</v>
      </c>
      <c r="DE598" s="59" t="s">
        <v>592</v>
      </c>
      <c r="DF598" s="59" t="s">
        <v>593</v>
      </c>
      <c r="DG598" s="59" t="s">
        <v>581</v>
      </c>
      <c r="DH598" s="59" t="s">
        <v>582</v>
      </c>
      <c r="DI598" s="59" t="s">
        <v>583</v>
      </c>
      <c r="DJ598" s="59" t="s">
        <v>594</v>
      </c>
      <c r="DK598" s="59" t="s">
        <v>581</v>
      </c>
      <c r="DL598" s="59" t="s">
        <v>581</v>
      </c>
      <c r="DM598" s="59" t="s">
        <v>581</v>
      </c>
      <c r="DN598" s="59" t="s">
        <v>581</v>
      </c>
      <c r="DO598" s="59" t="s">
        <v>582</v>
      </c>
      <c r="DP598" s="59" t="s">
        <v>582</v>
      </c>
      <c r="DQ598" s="59" t="s">
        <v>582</v>
      </c>
      <c r="DR598" s="59" t="s">
        <v>583</v>
      </c>
      <c r="DS598" s="59" t="s">
        <v>583</v>
      </c>
      <c r="DT598" s="59" t="s">
        <v>594</v>
      </c>
      <c r="DU598" s="59" t="s">
        <v>581</v>
      </c>
      <c r="DV598" s="59" t="s">
        <v>581</v>
      </c>
      <c r="DW598" s="59" t="s">
        <v>581</v>
      </c>
      <c r="DX598" s="59" t="s">
        <v>581</v>
      </c>
      <c r="DY598" s="59" t="s">
        <v>581</v>
      </c>
      <c r="DZ598" s="59" t="s">
        <v>581</v>
      </c>
      <c r="EA598" s="59" t="s">
        <v>581</v>
      </c>
      <c r="EB598" s="59" t="s">
        <v>581</v>
      </c>
      <c r="EC598" s="59" t="s">
        <v>581</v>
      </c>
      <c r="ED598" s="59" t="s">
        <v>581</v>
      </c>
      <c r="EE598" s="59" t="s">
        <v>582</v>
      </c>
      <c r="EF598" s="59" t="s">
        <v>582</v>
      </c>
      <c r="EG598" s="59" t="s">
        <v>582</v>
      </c>
      <c r="EH598" s="59" t="s">
        <v>582</v>
      </c>
      <c r="EI598" s="59" t="s">
        <v>582</v>
      </c>
      <c r="EJ598" s="59" t="s">
        <v>582</v>
      </c>
      <c r="EK598" s="59" t="s">
        <v>583</v>
      </c>
      <c r="EL598" s="59" t="s">
        <v>583</v>
      </c>
      <c r="EM598" s="59" t="s">
        <v>583</v>
      </c>
      <c r="EN598" s="59" t="s">
        <v>594</v>
      </c>
      <c r="EO598" s="59" t="s">
        <v>581</v>
      </c>
      <c r="EP598" s="59" t="s">
        <v>581</v>
      </c>
      <c r="EQ598" s="59" t="s">
        <v>581</v>
      </c>
      <c r="ER598" s="59" t="s">
        <v>581</v>
      </c>
      <c r="ES598" s="59" t="s">
        <v>582</v>
      </c>
      <c r="ET598" s="59" t="s">
        <v>582</v>
      </c>
      <c r="EU598" s="59" t="s">
        <v>583</v>
      </c>
      <c r="EV598" s="59" t="s">
        <v>595</v>
      </c>
      <c r="EW598" s="59" t="s">
        <v>595</v>
      </c>
      <c r="EX598" s="59" t="s">
        <v>593</v>
      </c>
      <c r="EY598" s="59" t="s">
        <v>596</v>
      </c>
      <c r="EZ598" s="59" t="s">
        <v>596</v>
      </c>
      <c r="FA598" s="59" t="s">
        <v>596</v>
      </c>
    </row>
    <row r="599" spans="1:157" ht="14.25" x14ac:dyDescent="0.3">
      <c r="A599" s="52"/>
      <c r="B599" s="53"/>
      <c r="C599" s="53"/>
      <c r="D599" s="53"/>
      <c r="E599" s="53"/>
      <c r="F599" s="53"/>
      <c r="G599" s="53" t="s">
        <v>574</v>
      </c>
      <c r="H599" s="185" t="s">
        <v>574</v>
      </c>
      <c r="I599" s="53" t="s">
        <v>574</v>
      </c>
      <c r="J599" s="53" t="s">
        <v>574</v>
      </c>
      <c r="K599" s="53" t="s">
        <v>574</v>
      </c>
      <c r="L599" s="54" t="s">
        <v>574</v>
      </c>
      <c r="M599" s="53" t="s">
        <v>574</v>
      </c>
      <c r="N599" s="53" t="s">
        <v>574</v>
      </c>
      <c r="O599" s="53" t="s">
        <v>574</v>
      </c>
      <c r="P599" s="53" t="s">
        <v>574</v>
      </c>
      <c r="Q599" s="53" t="s">
        <v>597</v>
      </c>
      <c r="R599" s="53" t="s">
        <v>597</v>
      </c>
      <c r="S599" s="53" t="s">
        <v>597</v>
      </c>
      <c r="T599" s="53" t="s">
        <v>597</v>
      </c>
      <c r="U599" s="53" t="s">
        <v>597</v>
      </c>
      <c r="V599" s="53" t="s">
        <v>597</v>
      </c>
      <c r="W599" s="53" t="s">
        <v>597</v>
      </c>
      <c r="X599" s="53" t="s">
        <v>597</v>
      </c>
      <c r="Y599" s="53" t="s">
        <v>597</v>
      </c>
      <c r="Z599" s="53" t="s">
        <v>597</v>
      </c>
      <c r="AA599" s="53" t="s">
        <v>598</v>
      </c>
      <c r="AB599" s="53" t="s">
        <v>598</v>
      </c>
      <c r="AC599" s="53" t="s">
        <v>598</v>
      </c>
      <c r="AD599" s="54" t="s">
        <v>598</v>
      </c>
      <c r="AE599" s="54" t="s">
        <v>598</v>
      </c>
      <c r="AF599" s="54" t="s">
        <v>598</v>
      </c>
      <c r="AG599" s="53" t="s">
        <v>599</v>
      </c>
      <c r="AH599" s="53" t="s">
        <v>599</v>
      </c>
      <c r="AI599" s="53" t="s">
        <v>599</v>
      </c>
      <c r="AJ599" s="53" t="s">
        <v>600</v>
      </c>
      <c r="AK599" s="53"/>
      <c r="AL599" s="54"/>
      <c r="AM599" s="54"/>
      <c r="AN599" s="54"/>
      <c r="AO599" s="54"/>
      <c r="AP599" s="55" t="s">
        <v>576</v>
      </c>
      <c r="AQ599" s="55" t="s">
        <v>576</v>
      </c>
      <c r="AR599" s="55" t="s">
        <v>576</v>
      </c>
      <c r="AS599" s="55" t="s">
        <v>576</v>
      </c>
      <c r="AT599" s="55" t="s">
        <v>576</v>
      </c>
      <c r="AU599" s="55" t="s">
        <v>576</v>
      </c>
      <c r="AV599" s="53" t="s">
        <v>576</v>
      </c>
      <c r="AW599" s="53" t="s">
        <v>576</v>
      </c>
      <c r="AX599" s="55" t="s">
        <v>576</v>
      </c>
      <c r="AY599" s="53" t="s">
        <v>576</v>
      </c>
      <c r="AZ599" s="53" t="s">
        <v>597</v>
      </c>
      <c r="BA599" s="53" t="s">
        <v>597</v>
      </c>
      <c r="BB599" s="53" t="s">
        <v>597</v>
      </c>
      <c r="BC599" s="53" t="s">
        <v>597</v>
      </c>
      <c r="BD599" s="53" t="s">
        <v>597</v>
      </c>
      <c r="BE599" s="53" t="s">
        <v>597</v>
      </c>
      <c r="BF599" s="53" t="s">
        <v>597</v>
      </c>
      <c r="BG599" s="53" t="s">
        <v>597</v>
      </c>
      <c r="BH599" s="53" t="s">
        <v>597</v>
      </c>
      <c r="BI599" s="53" t="s">
        <v>597</v>
      </c>
      <c r="BJ599" s="53" t="s">
        <v>598</v>
      </c>
      <c r="BK599" s="53" t="s">
        <v>598</v>
      </c>
      <c r="BL599" s="53" t="s">
        <v>598</v>
      </c>
      <c r="BM599" s="54" t="s">
        <v>598</v>
      </c>
      <c r="BN599" s="54" t="s">
        <v>598</v>
      </c>
      <c r="BO599" s="54" t="s">
        <v>598</v>
      </c>
      <c r="BP599" s="53" t="s">
        <v>599</v>
      </c>
      <c r="BQ599" s="53" t="s">
        <v>599</v>
      </c>
      <c r="BR599" s="53" t="s">
        <v>599</v>
      </c>
      <c r="BS599" s="60" t="s">
        <v>600</v>
      </c>
      <c r="BT599" s="53" t="s">
        <v>581</v>
      </c>
      <c r="BU599" s="59" t="s">
        <v>581</v>
      </c>
      <c r="BV599" s="59" t="s">
        <v>582</v>
      </c>
      <c r="BW599" s="59" t="s">
        <v>582</v>
      </c>
      <c r="BX599" s="59" t="s">
        <v>583</v>
      </c>
      <c r="BY599" s="59" t="s">
        <v>583</v>
      </c>
      <c r="BZ599" s="59" t="s">
        <v>583</v>
      </c>
      <c r="CA599" s="59" t="s">
        <v>601</v>
      </c>
      <c r="CB599" s="59" t="s">
        <v>581</v>
      </c>
      <c r="CC599" s="59" t="s">
        <v>581</v>
      </c>
      <c r="CD599" s="59" t="s">
        <v>582</v>
      </c>
      <c r="CE599" s="59" t="s">
        <v>582</v>
      </c>
      <c r="CF599" s="59" t="s">
        <v>583</v>
      </c>
      <c r="CG599" s="59" t="s">
        <v>583</v>
      </c>
      <c r="CH599" s="59" t="s">
        <v>583</v>
      </c>
      <c r="CI599" s="59" t="s">
        <v>601</v>
      </c>
      <c r="CJ599" s="59" t="s">
        <v>586</v>
      </c>
      <c r="CK599" s="59" t="s">
        <v>586</v>
      </c>
      <c r="CL599" s="59" t="s">
        <v>587</v>
      </c>
      <c r="CM599" s="59" t="s">
        <v>588</v>
      </c>
      <c r="CN599" s="59" t="s">
        <v>588</v>
      </c>
      <c r="CO599" s="59" t="s">
        <v>602</v>
      </c>
      <c r="CP599" s="59" t="s">
        <v>603</v>
      </c>
      <c r="CQ599" s="59" t="s">
        <v>604</v>
      </c>
      <c r="CR599" s="59" t="s">
        <v>604</v>
      </c>
      <c r="CS599" s="59" t="s">
        <v>604</v>
      </c>
      <c r="CT599" s="59" t="s">
        <v>604</v>
      </c>
      <c r="CU599" s="59" t="s">
        <v>586</v>
      </c>
      <c r="CV599" s="59" t="s">
        <v>586</v>
      </c>
      <c r="CW599" s="59" t="s">
        <v>587</v>
      </c>
      <c r="CX599" s="59" t="s">
        <v>588</v>
      </c>
      <c r="CY599" s="59" t="s">
        <v>588</v>
      </c>
      <c r="CZ599" s="59" t="s">
        <v>602</v>
      </c>
      <c r="DA599" s="59" t="s">
        <v>603</v>
      </c>
      <c r="DB599" s="59" t="s">
        <v>604</v>
      </c>
      <c r="DC599" s="59" t="s">
        <v>604</v>
      </c>
      <c r="DD599" s="59" t="s">
        <v>604</v>
      </c>
      <c r="DE599" s="59" t="s">
        <v>604</v>
      </c>
      <c r="DF599" s="59"/>
      <c r="DG599" s="59"/>
      <c r="DH599" s="59"/>
      <c r="DI599" s="59"/>
      <c r="DJ599" s="59"/>
      <c r="DK599" s="59" t="s">
        <v>581</v>
      </c>
      <c r="DL599" s="59" t="s">
        <v>582</v>
      </c>
      <c r="DM599" s="59" t="s">
        <v>583</v>
      </c>
      <c r="DN599" s="59" t="s">
        <v>594</v>
      </c>
      <c r="DO599" s="59" t="s">
        <v>582</v>
      </c>
      <c r="DP599" s="59" t="s">
        <v>583</v>
      </c>
      <c r="DQ599" s="59" t="s">
        <v>594</v>
      </c>
      <c r="DR599" s="59" t="s">
        <v>583</v>
      </c>
      <c r="DS599" s="59" t="s">
        <v>594</v>
      </c>
      <c r="DT599" s="59" t="s">
        <v>594</v>
      </c>
      <c r="DU599" s="59" t="s">
        <v>581</v>
      </c>
      <c r="DV599" s="59" t="s">
        <v>581</v>
      </c>
      <c r="DW599" s="59" t="s">
        <v>581</v>
      </c>
      <c r="DX599" s="59" t="s">
        <v>581</v>
      </c>
      <c r="DY599" s="59" t="s">
        <v>582</v>
      </c>
      <c r="DZ599" s="59" t="s">
        <v>582</v>
      </c>
      <c r="EA599" s="59" t="s">
        <v>582</v>
      </c>
      <c r="EB599" s="59" t="s">
        <v>583</v>
      </c>
      <c r="EC599" s="59" t="s">
        <v>583</v>
      </c>
      <c r="ED599" s="59" t="s">
        <v>594</v>
      </c>
      <c r="EE599" s="59" t="s">
        <v>582</v>
      </c>
      <c r="EF599" s="59" t="s">
        <v>582</v>
      </c>
      <c r="EG599" s="59" t="s">
        <v>582</v>
      </c>
      <c r="EH599" s="59" t="s">
        <v>583</v>
      </c>
      <c r="EI599" s="59" t="s">
        <v>583</v>
      </c>
      <c r="EJ599" s="59" t="s">
        <v>594</v>
      </c>
      <c r="EK599" s="59" t="s">
        <v>583</v>
      </c>
      <c r="EL599" s="59" t="s">
        <v>583</v>
      </c>
      <c r="EM599" s="59" t="s">
        <v>594</v>
      </c>
      <c r="EN599" s="59" t="s">
        <v>594</v>
      </c>
      <c r="EO599" s="59" t="s">
        <v>581</v>
      </c>
      <c r="EP599" s="59" t="s">
        <v>581</v>
      </c>
      <c r="EQ599" s="59" t="s">
        <v>582</v>
      </c>
      <c r="ER599" s="59" t="s">
        <v>582</v>
      </c>
      <c r="ES599" s="59" t="s">
        <v>583</v>
      </c>
      <c r="ET599" s="59" t="s">
        <v>583</v>
      </c>
      <c r="EU599" s="59" t="s">
        <v>583</v>
      </c>
      <c r="EV599" s="59" t="s">
        <v>601</v>
      </c>
      <c r="EW599" s="59" t="s">
        <v>605</v>
      </c>
      <c r="EX599" s="59"/>
      <c r="EY599" s="59" t="s">
        <v>606</v>
      </c>
      <c r="EZ599" s="59" t="s">
        <v>607</v>
      </c>
      <c r="FA599" s="59" t="s">
        <v>608</v>
      </c>
    </row>
    <row r="600" spans="1:157" ht="14.25" x14ac:dyDescent="0.3">
      <c r="A600" s="52"/>
      <c r="B600" s="53"/>
      <c r="C600" s="53" t="s">
        <v>574</v>
      </c>
      <c r="D600" s="53" t="s">
        <v>574</v>
      </c>
      <c r="E600" s="53" t="s">
        <v>609</v>
      </c>
      <c r="F600" s="53" t="s">
        <v>574</v>
      </c>
      <c r="G600" s="53" t="s">
        <v>597</v>
      </c>
      <c r="H600" s="185" t="s">
        <v>597</v>
      </c>
      <c r="I600" s="53" t="s">
        <v>597</v>
      </c>
      <c r="J600" s="53" t="s">
        <v>597</v>
      </c>
      <c r="K600" s="53" t="s">
        <v>598</v>
      </c>
      <c r="L600" s="54" t="s">
        <v>598</v>
      </c>
      <c r="M600" s="53" t="s">
        <v>598</v>
      </c>
      <c r="N600" s="53" t="s">
        <v>599</v>
      </c>
      <c r="O600" s="53" t="s">
        <v>599</v>
      </c>
      <c r="P600" s="53" t="s">
        <v>600</v>
      </c>
      <c r="Q600" s="53" t="s">
        <v>597</v>
      </c>
      <c r="R600" s="53" t="s">
        <v>597</v>
      </c>
      <c r="S600" s="53" t="s">
        <v>597</v>
      </c>
      <c r="T600" s="53" t="s">
        <v>597</v>
      </c>
      <c r="U600" s="53" t="s">
        <v>598</v>
      </c>
      <c r="V600" s="53" t="s">
        <v>598</v>
      </c>
      <c r="W600" s="53" t="s">
        <v>598</v>
      </c>
      <c r="X600" s="53" t="s">
        <v>599</v>
      </c>
      <c r="Y600" s="53" t="s">
        <v>599</v>
      </c>
      <c r="Z600" s="53" t="s">
        <v>600</v>
      </c>
      <c r="AA600" s="53" t="s">
        <v>598</v>
      </c>
      <c r="AB600" s="53" t="s">
        <v>598</v>
      </c>
      <c r="AC600" s="53" t="s">
        <v>598</v>
      </c>
      <c r="AD600" s="54" t="s">
        <v>599</v>
      </c>
      <c r="AE600" s="54" t="s">
        <v>599</v>
      </c>
      <c r="AF600" s="54" t="s">
        <v>600</v>
      </c>
      <c r="AG600" s="53" t="s">
        <v>599</v>
      </c>
      <c r="AH600" s="53" t="s">
        <v>599</v>
      </c>
      <c r="AI600" s="53" t="s">
        <v>600</v>
      </c>
      <c r="AJ600" s="53" t="s">
        <v>600</v>
      </c>
      <c r="AK600" s="53"/>
      <c r="AL600" s="55" t="s">
        <v>576</v>
      </c>
      <c r="AM600" s="55" t="s">
        <v>576</v>
      </c>
      <c r="AN600" s="53" t="s">
        <v>576</v>
      </c>
      <c r="AO600" s="55" t="s">
        <v>576</v>
      </c>
      <c r="AP600" s="53" t="s">
        <v>597</v>
      </c>
      <c r="AQ600" s="53" t="s">
        <v>597</v>
      </c>
      <c r="AR600" s="53" t="s">
        <v>597</v>
      </c>
      <c r="AS600" s="53" t="s">
        <v>597</v>
      </c>
      <c r="AT600" s="53" t="s">
        <v>598</v>
      </c>
      <c r="AU600" s="54" t="s">
        <v>598</v>
      </c>
      <c r="AV600" s="53" t="s">
        <v>598</v>
      </c>
      <c r="AW600" s="53" t="s">
        <v>599</v>
      </c>
      <c r="AX600" s="53" t="s">
        <v>599</v>
      </c>
      <c r="AY600" s="53" t="s">
        <v>600</v>
      </c>
      <c r="AZ600" s="53" t="s">
        <v>597</v>
      </c>
      <c r="BA600" s="53" t="s">
        <v>597</v>
      </c>
      <c r="BB600" s="53" t="s">
        <v>597</v>
      </c>
      <c r="BC600" s="53" t="s">
        <v>597</v>
      </c>
      <c r="BD600" s="53" t="s">
        <v>598</v>
      </c>
      <c r="BE600" s="53" t="s">
        <v>598</v>
      </c>
      <c r="BF600" s="53" t="s">
        <v>598</v>
      </c>
      <c r="BG600" s="53" t="s">
        <v>599</v>
      </c>
      <c r="BH600" s="53" t="s">
        <v>599</v>
      </c>
      <c r="BI600" s="53" t="s">
        <v>600</v>
      </c>
      <c r="BJ600" s="53" t="s">
        <v>598</v>
      </c>
      <c r="BK600" s="53" t="s">
        <v>598</v>
      </c>
      <c r="BL600" s="53" t="s">
        <v>598</v>
      </c>
      <c r="BM600" s="54" t="s">
        <v>599</v>
      </c>
      <c r="BN600" s="54" t="s">
        <v>599</v>
      </c>
      <c r="BO600" s="54" t="s">
        <v>600</v>
      </c>
      <c r="BP600" s="53" t="s">
        <v>599</v>
      </c>
      <c r="BQ600" s="53" t="s">
        <v>599</v>
      </c>
      <c r="BR600" s="53" t="s">
        <v>600</v>
      </c>
      <c r="BS600" s="60" t="s">
        <v>600</v>
      </c>
      <c r="BT600" s="53" t="s">
        <v>582</v>
      </c>
      <c r="BU600" s="59" t="s">
        <v>582</v>
      </c>
      <c r="BV600" s="59" t="s">
        <v>582</v>
      </c>
      <c r="BW600" s="59" t="s">
        <v>583</v>
      </c>
      <c r="BX600" s="59" t="s">
        <v>583</v>
      </c>
      <c r="BY600" s="59" t="s">
        <v>594</v>
      </c>
      <c r="BZ600" s="59" t="s">
        <v>594</v>
      </c>
      <c r="CA600" s="59" t="s">
        <v>604</v>
      </c>
      <c r="CB600" s="59" t="s">
        <v>582</v>
      </c>
      <c r="CC600" s="59" t="s">
        <v>582</v>
      </c>
      <c r="CD600" s="59" t="s">
        <v>582</v>
      </c>
      <c r="CE600" s="59" t="s">
        <v>583</v>
      </c>
      <c r="CF600" s="59" t="s">
        <v>583</v>
      </c>
      <c r="CG600" s="59" t="s">
        <v>594</v>
      </c>
      <c r="CH600" s="59" t="s">
        <v>594</v>
      </c>
      <c r="CI600" s="59" t="s">
        <v>604</v>
      </c>
      <c r="CJ600" s="59" t="s">
        <v>583</v>
      </c>
      <c r="CK600" s="59" t="s">
        <v>588</v>
      </c>
      <c r="CL600" s="59" t="s">
        <v>610</v>
      </c>
      <c r="CM600" s="59" t="s">
        <v>594</v>
      </c>
      <c r="CN600" s="59" t="s">
        <v>602</v>
      </c>
      <c r="CO600" s="59" t="s">
        <v>610</v>
      </c>
      <c r="CP600" s="59" t="s">
        <v>610</v>
      </c>
      <c r="CQ600" s="59" t="s">
        <v>611</v>
      </c>
      <c r="CR600" s="59" t="s">
        <v>611</v>
      </c>
      <c r="CS600" s="59" t="s">
        <v>611</v>
      </c>
      <c r="CT600" s="59" t="s">
        <v>612</v>
      </c>
      <c r="CU600" s="59" t="s">
        <v>583</v>
      </c>
      <c r="CV600" s="59" t="s">
        <v>588</v>
      </c>
      <c r="CW600" s="59" t="s">
        <v>610</v>
      </c>
      <c r="CX600" s="59" t="s">
        <v>594</v>
      </c>
      <c r="CY600" s="59" t="s">
        <v>602</v>
      </c>
      <c r="CZ600" s="59" t="s">
        <v>610</v>
      </c>
      <c r="DA600" s="59" t="s">
        <v>610</v>
      </c>
      <c r="DB600" s="59" t="s">
        <v>611</v>
      </c>
      <c r="DC600" s="59" t="s">
        <v>611</v>
      </c>
      <c r="DD600" s="59" t="s">
        <v>611</v>
      </c>
      <c r="DE600" s="59" t="s">
        <v>613</v>
      </c>
      <c r="DF600" s="59"/>
      <c r="DG600" s="59"/>
      <c r="DH600" s="59"/>
      <c r="DI600" s="59"/>
      <c r="DJ600" s="59"/>
      <c r="DK600" s="59"/>
      <c r="DL600" s="59"/>
      <c r="DM600" s="59"/>
      <c r="DN600" s="59"/>
      <c r="DO600" s="59"/>
      <c r="DP600" s="59"/>
      <c r="DQ600" s="59"/>
      <c r="DR600" s="59"/>
      <c r="DS600" s="59"/>
      <c r="DT600" s="59"/>
      <c r="DU600" s="59" t="s">
        <v>614</v>
      </c>
      <c r="DV600" s="59" t="s">
        <v>582</v>
      </c>
      <c r="DW600" s="59" t="s">
        <v>583</v>
      </c>
      <c r="DX600" s="59" t="s">
        <v>594</v>
      </c>
      <c r="DY600" s="59" t="s">
        <v>582</v>
      </c>
      <c r="DZ600" s="59" t="s">
        <v>583</v>
      </c>
      <c r="EA600" s="59" t="s">
        <v>594</v>
      </c>
      <c r="EB600" s="59" t="s">
        <v>583</v>
      </c>
      <c r="EC600" s="59" t="s">
        <v>594</v>
      </c>
      <c r="ED600" s="59" t="s">
        <v>594</v>
      </c>
      <c r="EE600" s="59" t="s">
        <v>582</v>
      </c>
      <c r="EF600" s="59" t="s">
        <v>583</v>
      </c>
      <c r="EG600" s="59" t="s">
        <v>594</v>
      </c>
      <c r="EH600" s="59" t="s">
        <v>583</v>
      </c>
      <c r="EI600" s="59" t="s">
        <v>594</v>
      </c>
      <c r="EJ600" s="59" t="s">
        <v>594</v>
      </c>
      <c r="EK600" s="59" t="s">
        <v>583</v>
      </c>
      <c r="EL600" s="59" t="s">
        <v>594</v>
      </c>
      <c r="EM600" s="59" t="s">
        <v>594</v>
      </c>
      <c r="EN600" s="59" t="s">
        <v>594</v>
      </c>
      <c r="EO600" s="59" t="s">
        <v>582</v>
      </c>
      <c r="EP600" s="59" t="s">
        <v>582</v>
      </c>
      <c r="EQ600" s="59" t="s">
        <v>582</v>
      </c>
      <c r="ER600" s="59" t="s">
        <v>583</v>
      </c>
      <c r="ES600" s="59" t="s">
        <v>583</v>
      </c>
      <c r="ET600" s="59" t="s">
        <v>594</v>
      </c>
      <c r="EU600" s="59" t="s">
        <v>594</v>
      </c>
      <c r="EV600" s="59" t="s">
        <v>604</v>
      </c>
      <c r="EW600" s="59" t="s">
        <v>604</v>
      </c>
      <c r="EX600" s="59"/>
      <c r="EY600" s="59" t="s">
        <v>604</v>
      </c>
      <c r="EZ600" s="59" t="s">
        <v>604</v>
      </c>
      <c r="FA600" s="59" t="s">
        <v>604</v>
      </c>
    </row>
    <row r="601" spans="1:157" ht="15" thickBot="1" x14ac:dyDescent="0.35">
      <c r="A601" s="61" t="s">
        <v>615</v>
      </c>
      <c r="B601" s="62" t="s">
        <v>572</v>
      </c>
      <c r="C601" s="62" t="s">
        <v>581</v>
      </c>
      <c r="D601" s="62" t="s">
        <v>616</v>
      </c>
      <c r="E601" s="62" t="s">
        <v>617</v>
      </c>
      <c r="F601" s="62" t="s">
        <v>618</v>
      </c>
      <c r="G601" s="62" t="s">
        <v>581</v>
      </c>
      <c r="H601" s="187" t="s">
        <v>616</v>
      </c>
      <c r="I601" s="62" t="s">
        <v>617</v>
      </c>
      <c r="J601" s="62" t="s">
        <v>618</v>
      </c>
      <c r="K601" s="62" t="s">
        <v>616</v>
      </c>
      <c r="L601" s="63" t="s">
        <v>617</v>
      </c>
      <c r="M601" s="62" t="s">
        <v>618</v>
      </c>
      <c r="N601" s="62" t="s">
        <v>617</v>
      </c>
      <c r="O601" s="62" t="s">
        <v>618</v>
      </c>
      <c r="P601" s="62" t="s">
        <v>618</v>
      </c>
      <c r="Q601" s="62" t="s">
        <v>597</v>
      </c>
      <c r="R601" s="62" t="s">
        <v>616</v>
      </c>
      <c r="S601" s="62" t="s">
        <v>599</v>
      </c>
      <c r="T601" s="62" t="s">
        <v>618</v>
      </c>
      <c r="U601" s="62" t="s">
        <v>616</v>
      </c>
      <c r="V601" s="62" t="s">
        <v>617</v>
      </c>
      <c r="W601" s="62" t="s">
        <v>618</v>
      </c>
      <c r="X601" s="62" t="s">
        <v>617</v>
      </c>
      <c r="Y601" s="62" t="s">
        <v>618</v>
      </c>
      <c r="Z601" s="62" t="s">
        <v>618</v>
      </c>
      <c r="AA601" s="62" t="s">
        <v>616</v>
      </c>
      <c r="AB601" s="62" t="s">
        <v>617</v>
      </c>
      <c r="AC601" s="62" t="s">
        <v>618</v>
      </c>
      <c r="AD601" s="63" t="s">
        <v>617</v>
      </c>
      <c r="AE601" s="63" t="s">
        <v>618</v>
      </c>
      <c r="AF601" s="63" t="s">
        <v>618</v>
      </c>
      <c r="AG601" s="62" t="s">
        <v>617</v>
      </c>
      <c r="AH601" s="62" t="s">
        <v>618</v>
      </c>
      <c r="AI601" s="62" t="s">
        <v>618</v>
      </c>
      <c r="AJ601" s="62" t="s">
        <v>618</v>
      </c>
      <c r="AK601" s="64" t="s">
        <v>619</v>
      </c>
      <c r="AL601" s="62" t="s">
        <v>581</v>
      </c>
      <c r="AM601" s="62" t="s">
        <v>616</v>
      </c>
      <c r="AN601" s="62" t="s">
        <v>617</v>
      </c>
      <c r="AO601" s="62" t="s">
        <v>618</v>
      </c>
      <c r="AP601" s="62" t="s">
        <v>581</v>
      </c>
      <c r="AQ601" s="62" t="s">
        <v>616</v>
      </c>
      <c r="AR601" s="62" t="s">
        <v>617</v>
      </c>
      <c r="AS601" s="62" t="s">
        <v>618</v>
      </c>
      <c r="AT601" s="62" t="s">
        <v>616</v>
      </c>
      <c r="AU601" s="63" t="s">
        <v>617</v>
      </c>
      <c r="AV601" s="62" t="s">
        <v>618</v>
      </c>
      <c r="AW601" s="62" t="s">
        <v>617</v>
      </c>
      <c r="AX601" s="62" t="s">
        <v>618</v>
      </c>
      <c r="AY601" s="62" t="s">
        <v>618</v>
      </c>
      <c r="AZ601" s="62" t="s">
        <v>581</v>
      </c>
      <c r="BA601" s="62" t="s">
        <v>616</v>
      </c>
      <c r="BB601" s="62" t="s">
        <v>617</v>
      </c>
      <c r="BC601" s="62" t="s">
        <v>618</v>
      </c>
      <c r="BD601" s="62" t="s">
        <v>616</v>
      </c>
      <c r="BE601" s="62" t="s">
        <v>620</v>
      </c>
      <c r="BF601" s="62" t="s">
        <v>618</v>
      </c>
      <c r="BG601" s="62" t="s">
        <v>617</v>
      </c>
      <c r="BH601" s="62" t="s">
        <v>618</v>
      </c>
      <c r="BI601" s="62" t="s">
        <v>618</v>
      </c>
      <c r="BJ601" s="62" t="s">
        <v>616</v>
      </c>
      <c r="BK601" s="62" t="s">
        <v>617</v>
      </c>
      <c r="BL601" s="62" t="s">
        <v>618</v>
      </c>
      <c r="BM601" s="63" t="s">
        <v>617</v>
      </c>
      <c r="BN601" s="63" t="s">
        <v>618</v>
      </c>
      <c r="BO601" s="63" t="s">
        <v>618</v>
      </c>
      <c r="BP601" s="62" t="s">
        <v>617</v>
      </c>
      <c r="BQ601" s="62" t="s">
        <v>618</v>
      </c>
      <c r="BR601" s="62" t="s">
        <v>618</v>
      </c>
      <c r="BS601" s="65" t="s">
        <v>618</v>
      </c>
      <c r="BT601" s="62" t="s">
        <v>582</v>
      </c>
      <c r="BU601" s="66" t="s">
        <v>583</v>
      </c>
      <c r="BV601" s="66" t="s">
        <v>583</v>
      </c>
      <c r="BW601" s="66" t="s">
        <v>583</v>
      </c>
      <c r="BX601" s="66" t="s">
        <v>594</v>
      </c>
      <c r="BY601" s="66" t="s">
        <v>594</v>
      </c>
      <c r="BZ601" s="66" t="s">
        <v>594</v>
      </c>
      <c r="CA601" s="66" t="s">
        <v>611</v>
      </c>
      <c r="CB601" s="66" t="s">
        <v>582</v>
      </c>
      <c r="CC601" s="66" t="s">
        <v>583</v>
      </c>
      <c r="CD601" s="66" t="s">
        <v>583</v>
      </c>
      <c r="CE601" s="66" t="s">
        <v>583</v>
      </c>
      <c r="CF601" s="66" t="s">
        <v>594</v>
      </c>
      <c r="CG601" s="66" t="s">
        <v>594</v>
      </c>
      <c r="CH601" s="66" t="s">
        <v>594</v>
      </c>
      <c r="CI601" s="66" t="s">
        <v>611</v>
      </c>
      <c r="CJ601" s="66" t="s">
        <v>610</v>
      </c>
      <c r="CK601" s="66" t="s">
        <v>610</v>
      </c>
      <c r="CL601" s="66" t="s">
        <v>610</v>
      </c>
      <c r="CM601" s="66" t="s">
        <v>610</v>
      </c>
      <c r="CN601" s="66" t="s">
        <v>610</v>
      </c>
      <c r="CO601" s="66" t="s">
        <v>610</v>
      </c>
      <c r="CP601" s="66" t="s">
        <v>610</v>
      </c>
      <c r="CQ601" s="66"/>
      <c r="CR601" s="66"/>
      <c r="CS601" s="66"/>
      <c r="CT601" s="66"/>
      <c r="CU601" s="66" t="s">
        <v>610</v>
      </c>
      <c r="CV601" s="66" t="s">
        <v>610</v>
      </c>
      <c r="CW601" s="66" t="s">
        <v>610</v>
      </c>
      <c r="CX601" s="66" t="s">
        <v>610</v>
      </c>
      <c r="CY601" s="66" t="s">
        <v>610</v>
      </c>
      <c r="CZ601" s="66" t="s">
        <v>610</v>
      </c>
      <c r="DA601" s="66" t="s">
        <v>610</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582</v>
      </c>
      <c r="EP601" s="66" t="s">
        <v>583</v>
      </c>
      <c r="EQ601" s="66" t="s">
        <v>583</v>
      </c>
      <c r="ER601" s="66" t="s">
        <v>583</v>
      </c>
      <c r="ES601" s="66" t="s">
        <v>594</v>
      </c>
      <c r="ET601" s="66" t="s">
        <v>594</v>
      </c>
      <c r="EU601" s="66" t="s">
        <v>594</v>
      </c>
      <c r="EV601" s="66" t="s">
        <v>611</v>
      </c>
      <c r="EW601" s="66" t="s">
        <v>612</v>
      </c>
      <c r="EX601" s="66"/>
      <c r="EY601" s="66" t="s">
        <v>611</v>
      </c>
      <c r="EZ601" s="66" t="s">
        <v>611</v>
      </c>
      <c r="FA601" s="66" t="s">
        <v>612</v>
      </c>
    </row>
    <row r="602" spans="1:157" ht="16.5" x14ac:dyDescent="0.3">
      <c r="A602" s="67" t="s">
        <v>621</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6.5" x14ac:dyDescent="0.3">
      <c r="A603" s="171" t="s">
        <v>622</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6.5" x14ac:dyDescent="0.3">
      <c r="A604" s="171" t="s">
        <v>623</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6.5" x14ac:dyDescent="0.3">
      <c r="A605" s="171" t="s">
        <v>624</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6.5" x14ac:dyDescent="0.3">
      <c r="A606" s="171" t="s">
        <v>625</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6.5" x14ac:dyDescent="0.3">
      <c r="A607" s="171" t="s">
        <v>626</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6.5" x14ac:dyDescent="0.3">
      <c r="A608" s="171" t="s">
        <v>627</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6.5" x14ac:dyDescent="0.3">
      <c r="A609" s="176" t="s">
        <v>628</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6.5" x14ac:dyDescent="0.3">
      <c r="A610" s="176" t="s">
        <v>629</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6.5" x14ac:dyDescent="0.3">
      <c r="A611" s="177" t="s">
        <v>630</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
      <c r="A612" s="83" t="s">
        <v>631</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6.5" x14ac:dyDescent="0.3">
      <c r="A613" s="87" t="s">
        <v>632</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7.2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633</v>
      </c>
      <c r="AL614" s="95" t="s">
        <v>633</v>
      </c>
      <c r="AM614" s="95" t="s">
        <v>633</v>
      </c>
      <c r="AN614" s="95" t="s">
        <v>633</v>
      </c>
      <c r="AO614" s="95" t="s">
        <v>633</v>
      </c>
      <c r="AP614" s="95" t="s">
        <v>633</v>
      </c>
      <c r="AQ614" s="95" t="s">
        <v>633</v>
      </c>
      <c r="AR614" s="95" t="s">
        <v>633</v>
      </c>
      <c r="AS614" s="95" t="s">
        <v>633</v>
      </c>
      <c r="AT614" s="95" t="s">
        <v>633</v>
      </c>
      <c r="AU614" s="95" t="s">
        <v>633</v>
      </c>
      <c r="AV614" s="95" t="s">
        <v>633</v>
      </c>
      <c r="AW614" s="95" t="s">
        <v>633</v>
      </c>
      <c r="AX614" s="95" t="s">
        <v>633</v>
      </c>
      <c r="AY614" s="95" t="s">
        <v>633</v>
      </c>
      <c r="AZ614" s="95" t="s">
        <v>633</v>
      </c>
      <c r="BA614" s="95" t="s">
        <v>633</v>
      </c>
      <c r="BB614" s="95" t="s">
        <v>633</v>
      </c>
      <c r="BC614" s="95" t="s">
        <v>633</v>
      </c>
      <c r="BD614" s="95" t="s">
        <v>633</v>
      </c>
      <c r="BE614" s="95" t="s">
        <v>633</v>
      </c>
      <c r="BF614" s="95" t="s">
        <v>633</v>
      </c>
      <c r="BG614" s="95" t="s">
        <v>633</v>
      </c>
      <c r="BH614" s="95" t="s">
        <v>633</v>
      </c>
      <c r="BI614" s="95" t="s">
        <v>633</v>
      </c>
      <c r="BJ614" s="95" t="s">
        <v>633</v>
      </c>
      <c r="BK614" s="95" t="s">
        <v>633</v>
      </c>
      <c r="BL614" s="95" t="s">
        <v>633</v>
      </c>
      <c r="BM614" s="95" t="s">
        <v>633</v>
      </c>
      <c r="BN614" s="95" t="s">
        <v>633</v>
      </c>
      <c r="BO614" s="95" t="s">
        <v>633</v>
      </c>
      <c r="BP614" s="95" t="s">
        <v>633</v>
      </c>
      <c r="BQ614" s="95" t="s">
        <v>633</v>
      </c>
      <c r="BR614" s="95" t="s">
        <v>633</v>
      </c>
      <c r="BS614" s="95" t="s">
        <v>633</v>
      </c>
      <c r="BT614" s="89"/>
      <c r="BU614" s="89"/>
      <c r="BV614" s="89"/>
      <c r="BW614" s="89"/>
      <c r="BX614" s="89"/>
      <c r="BY614" s="94"/>
      <c r="BZ614" s="95"/>
      <c r="CA614" s="95"/>
      <c r="CB614" s="95" t="s">
        <v>633</v>
      </c>
      <c r="CC614" s="95" t="s">
        <v>633</v>
      </c>
      <c r="CD614" s="95" t="s">
        <v>633</v>
      </c>
      <c r="CE614" s="95" t="s">
        <v>633</v>
      </c>
      <c r="CF614" s="95" t="s">
        <v>633</v>
      </c>
      <c r="CG614" s="95" t="s">
        <v>633</v>
      </c>
      <c r="CH614" s="95" t="s">
        <v>633</v>
      </c>
      <c r="CI614" s="95" t="s">
        <v>633</v>
      </c>
      <c r="CJ614" s="95"/>
      <c r="CK614" s="95"/>
      <c r="CL614" s="95"/>
      <c r="CM614" s="95"/>
      <c r="CN614" s="95"/>
      <c r="CO614" s="95"/>
      <c r="CP614" s="95"/>
      <c r="CQ614" s="95"/>
      <c r="CR614" s="95"/>
      <c r="CS614" s="95"/>
      <c r="CT614" s="95"/>
      <c r="CU614" s="95" t="s">
        <v>634</v>
      </c>
      <c r="CV614" s="95" t="s">
        <v>634</v>
      </c>
      <c r="CW614" s="95" t="s">
        <v>634</v>
      </c>
      <c r="CX614" s="95" t="s">
        <v>634</v>
      </c>
      <c r="CY614" s="95" t="s">
        <v>634</v>
      </c>
      <c r="CZ614" s="95" t="s">
        <v>634</v>
      </c>
      <c r="DA614" s="95" t="s">
        <v>634</v>
      </c>
      <c r="DB614" s="95" t="s">
        <v>634</v>
      </c>
      <c r="DC614" s="95" t="s">
        <v>634</v>
      </c>
      <c r="DD614" s="95" t="s">
        <v>634</v>
      </c>
      <c r="DE614" s="95" t="s">
        <v>634</v>
      </c>
      <c r="DF614" s="95" t="s">
        <v>634</v>
      </c>
      <c r="DG614" s="95" t="s">
        <v>634</v>
      </c>
      <c r="DH614" s="95" t="s">
        <v>634</v>
      </c>
      <c r="DI614" s="95" t="s">
        <v>634</v>
      </c>
      <c r="DJ614" s="95" t="s">
        <v>634</v>
      </c>
      <c r="DK614" s="95" t="s">
        <v>634</v>
      </c>
      <c r="DL614" s="95" t="s">
        <v>634</v>
      </c>
      <c r="DM614" s="95" t="s">
        <v>634</v>
      </c>
      <c r="DN614" s="95" t="s">
        <v>634</v>
      </c>
      <c r="DO614" s="95" t="s">
        <v>634</v>
      </c>
      <c r="DP614" s="95" t="s">
        <v>634</v>
      </c>
      <c r="DQ614" s="95" t="s">
        <v>634</v>
      </c>
      <c r="DR614" s="95" t="s">
        <v>634</v>
      </c>
      <c r="DS614" s="95" t="s">
        <v>634</v>
      </c>
      <c r="DT614" s="95" t="s">
        <v>634</v>
      </c>
      <c r="DU614" s="95" t="s">
        <v>634</v>
      </c>
      <c r="DV614" s="95" t="s">
        <v>634</v>
      </c>
      <c r="DW614" s="95" t="s">
        <v>634</v>
      </c>
      <c r="DX614" s="95" t="s">
        <v>634</v>
      </c>
      <c r="DY614" s="95" t="s">
        <v>634</v>
      </c>
      <c r="DZ614" s="95" t="s">
        <v>634</v>
      </c>
      <c r="EA614" s="95" t="s">
        <v>634</v>
      </c>
      <c r="EB614" s="95" t="s">
        <v>634</v>
      </c>
      <c r="EC614" s="95" t="s">
        <v>634</v>
      </c>
      <c r="ED614" s="95" t="s">
        <v>634</v>
      </c>
      <c r="EE614" s="95" t="s">
        <v>634</v>
      </c>
      <c r="EF614" s="95" t="s">
        <v>634</v>
      </c>
      <c r="EG614" s="95" t="s">
        <v>634</v>
      </c>
      <c r="EH614" s="95" t="s">
        <v>634</v>
      </c>
      <c r="EI614" s="95" t="s">
        <v>634</v>
      </c>
      <c r="EJ614" s="95" t="s">
        <v>634</v>
      </c>
      <c r="EK614" s="95" t="s">
        <v>634</v>
      </c>
      <c r="EL614" s="95" t="s">
        <v>634</v>
      </c>
      <c r="EM614" s="95" t="s">
        <v>634</v>
      </c>
      <c r="EN614" s="95" t="s">
        <v>634</v>
      </c>
      <c r="EO614" s="89" t="s">
        <v>634</v>
      </c>
      <c r="EP614" s="95" t="s">
        <v>634</v>
      </c>
      <c r="EQ614" s="95" t="s">
        <v>634</v>
      </c>
      <c r="ER614" s="95" t="s">
        <v>634</v>
      </c>
      <c r="ES614" s="95" t="s">
        <v>634</v>
      </c>
      <c r="ET614" s="95" t="s">
        <v>634</v>
      </c>
      <c r="EU614" s="95" t="s">
        <v>634</v>
      </c>
      <c r="EV614" s="95" t="s">
        <v>634</v>
      </c>
      <c r="EW614" s="95" t="s">
        <v>634</v>
      </c>
      <c r="EX614" s="95" t="s">
        <v>634</v>
      </c>
      <c r="EY614" s="95" t="s">
        <v>634</v>
      </c>
      <c r="EZ614" s="95" t="s">
        <v>634</v>
      </c>
      <c r="FA614" s="95" t="s">
        <v>634</v>
      </c>
    </row>
    <row r="615" spans="1:157" ht="16.5" x14ac:dyDescent="0.3">
      <c r="A615" s="87" t="s">
        <v>635</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7.25" thickBot="1" x14ac:dyDescent="0.35">
      <c r="A616" s="100" t="s">
        <v>636</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30.75" thickBot="1" x14ac:dyDescent="0.25">
      <c r="A617" s="165" t="s">
        <v>637</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35">
      <c r="A618" s="49" t="s">
        <v>665</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4.25" x14ac:dyDescent="0.3">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572</v>
      </c>
      <c r="BU619" s="57" t="s">
        <v>573</v>
      </c>
      <c r="BV619" s="57" t="s">
        <v>574</v>
      </c>
      <c r="BW619" s="57" t="s">
        <v>574</v>
      </c>
      <c r="BX619" s="57" t="s">
        <v>574</v>
      </c>
      <c r="BY619" s="57" t="s">
        <v>574</v>
      </c>
      <c r="BZ619" s="57" t="s">
        <v>574</v>
      </c>
      <c r="CA619" s="57" t="s">
        <v>575</v>
      </c>
      <c r="CB619" s="57" t="s">
        <v>576</v>
      </c>
      <c r="CC619" s="57" t="s">
        <v>576</v>
      </c>
      <c r="CD619" s="57" t="s">
        <v>576</v>
      </c>
      <c r="CE619" s="57" t="s">
        <v>576</v>
      </c>
      <c r="CF619" s="57" t="s">
        <v>576</v>
      </c>
      <c r="CG619" s="57" t="s">
        <v>576</v>
      </c>
      <c r="CH619" s="57" t="s">
        <v>576</v>
      </c>
      <c r="CI619" s="57" t="s">
        <v>575</v>
      </c>
      <c r="CJ619" s="57" t="s">
        <v>574</v>
      </c>
      <c r="CK619" s="57" t="s">
        <v>574</v>
      </c>
      <c r="CL619" s="57" t="s">
        <v>574</v>
      </c>
      <c r="CM619" s="57" t="s">
        <v>574</v>
      </c>
      <c r="CN619" s="57" t="s">
        <v>574</v>
      </c>
      <c r="CO619" s="57" t="s">
        <v>574</v>
      </c>
      <c r="CP619" s="57" t="s">
        <v>574</v>
      </c>
      <c r="CQ619" s="57" t="s">
        <v>574</v>
      </c>
      <c r="CR619" s="57" t="s">
        <v>574</v>
      </c>
      <c r="CS619" s="57" t="s">
        <v>574</v>
      </c>
      <c r="CT619" s="57" t="s">
        <v>574</v>
      </c>
      <c r="CU619" s="57" t="s">
        <v>576</v>
      </c>
      <c r="CV619" s="57" t="s">
        <v>576</v>
      </c>
      <c r="CW619" s="57" t="s">
        <v>576</v>
      </c>
      <c r="CX619" s="57" t="s">
        <v>576</v>
      </c>
      <c r="CY619" s="57" t="s">
        <v>576</v>
      </c>
      <c r="CZ619" s="57" t="s">
        <v>576</v>
      </c>
      <c r="DA619" s="57" t="s">
        <v>576</v>
      </c>
      <c r="DB619" s="57" t="s">
        <v>577</v>
      </c>
      <c r="DC619" s="57" t="s">
        <v>577</v>
      </c>
      <c r="DD619" s="57" t="s">
        <v>577</v>
      </c>
      <c r="DE619" s="57" t="s">
        <v>577</v>
      </c>
      <c r="DF619" s="57" t="s">
        <v>578</v>
      </c>
      <c r="DG619" s="57" t="s">
        <v>579</v>
      </c>
      <c r="DH619" s="57" t="s">
        <v>579</v>
      </c>
      <c r="DI619" s="57" t="s">
        <v>579</v>
      </c>
      <c r="DJ619" s="57" t="s">
        <v>579</v>
      </c>
      <c r="DK619" s="57" t="s">
        <v>579</v>
      </c>
      <c r="DL619" s="57" t="s">
        <v>579</v>
      </c>
      <c r="DM619" s="57" t="s">
        <v>579</v>
      </c>
      <c r="DN619" s="57" t="s">
        <v>579</v>
      </c>
      <c r="DO619" s="57" t="s">
        <v>579</v>
      </c>
      <c r="DP619" s="57" t="s">
        <v>579</v>
      </c>
      <c r="DQ619" s="57" t="s">
        <v>579</v>
      </c>
      <c r="DR619" s="57" t="s">
        <v>579</v>
      </c>
      <c r="DS619" s="57" t="s">
        <v>579</v>
      </c>
      <c r="DT619" s="57" t="s">
        <v>579</v>
      </c>
      <c r="DU619" s="57" t="s">
        <v>579</v>
      </c>
      <c r="DV619" s="57" t="s">
        <v>579</v>
      </c>
      <c r="DW619" s="57" t="s">
        <v>579</v>
      </c>
      <c r="DX619" s="57" t="s">
        <v>579</v>
      </c>
      <c r="DY619" s="57" t="s">
        <v>579</v>
      </c>
      <c r="DZ619" s="57" t="s">
        <v>579</v>
      </c>
      <c r="EA619" s="57" t="s">
        <v>579</v>
      </c>
      <c r="EB619" s="57" t="s">
        <v>579</v>
      </c>
      <c r="EC619" s="57" t="s">
        <v>579</v>
      </c>
      <c r="ED619" s="57" t="s">
        <v>579</v>
      </c>
      <c r="EE619" s="57" t="s">
        <v>579</v>
      </c>
      <c r="EF619" s="57" t="s">
        <v>579</v>
      </c>
      <c r="EG619" s="57" t="s">
        <v>579</v>
      </c>
      <c r="EH619" s="57" t="s">
        <v>579</v>
      </c>
      <c r="EI619" s="57" t="s">
        <v>579</v>
      </c>
      <c r="EJ619" s="57" t="s">
        <v>579</v>
      </c>
      <c r="EK619" s="57" t="s">
        <v>579</v>
      </c>
      <c r="EL619" s="57" t="s">
        <v>579</v>
      </c>
      <c r="EM619" s="57" t="s">
        <v>579</v>
      </c>
      <c r="EN619" s="57" t="s">
        <v>579</v>
      </c>
      <c r="EO619" s="57" t="s">
        <v>579</v>
      </c>
      <c r="EP619" s="57" t="s">
        <v>579</v>
      </c>
      <c r="EQ619" s="57" t="s">
        <v>579</v>
      </c>
      <c r="ER619" s="57" t="s">
        <v>579</v>
      </c>
      <c r="ES619" s="57" t="s">
        <v>579</v>
      </c>
      <c r="ET619" s="57" t="s">
        <v>579</v>
      </c>
      <c r="EU619" s="57" t="s">
        <v>579</v>
      </c>
      <c r="EV619" s="57" t="s">
        <v>575</v>
      </c>
      <c r="EW619" s="57" t="s">
        <v>575</v>
      </c>
      <c r="EX619" s="57" t="s">
        <v>580</v>
      </c>
      <c r="EY619" s="57" t="s">
        <v>575</v>
      </c>
      <c r="EZ619" s="57" t="s">
        <v>575</v>
      </c>
      <c r="FA619" s="57" t="s">
        <v>575</v>
      </c>
    </row>
    <row r="620" spans="1:157" ht="14.25" x14ac:dyDescent="0.3">
      <c r="A620" s="52"/>
      <c r="B620" s="53"/>
      <c r="C620" s="54"/>
      <c r="D620" s="54"/>
      <c r="E620" s="54"/>
      <c r="F620" s="54"/>
      <c r="G620" s="54"/>
      <c r="H620" s="186"/>
      <c r="I620" s="54"/>
      <c r="J620" s="54"/>
      <c r="K620" s="54"/>
      <c r="L620" s="54"/>
      <c r="M620" s="54"/>
      <c r="N620" s="54"/>
      <c r="O620" s="54"/>
      <c r="P620" s="54"/>
      <c r="Q620" s="53" t="s">
        <v>574</v>
      </c>
      <c r="R620" s="53" t="s">
        <v>574</v>
      </c>
      <c r="S620" s="53" t="s">
        <v>574</v>
      </c>
      <c r="T620" s="53" t="s">
        <v>574</v>
      </c>
      <c r="U620" s="53" t="s">
        <v>574</v>
      </c>
      <c r="V620" s="53" t="s">
        <v>574</v>
      </c>
      <c r="W620" s="53" t="s">
        <v>574</v>
      </c>
      <c r="X620" s="53" t="s">
        <v>574</v>
      </c>
      <c r="Y620" s="53" t="s">
        <v>574</v>
      </c>
      <c r="Z620" s="53" t="s">
        <v>574</v>
      </c>
      <c r="AA620" s="53" t="s">
        <v>574</v>
      </c>
      <c r="AB620" s="53" t="s">
        <v>574</v>
      </c>
      <c r="AC620" s="53" t="s">
        <v>574</v>
      </c>
      <c r="AD620" s="54" t="s">
        <v>574</v>
      </c>
      <c r="AE620" s="54" t="s">
        <v>574</v>
      </c>
      <c r="AF620" s="54" t="s">
        <v>574</v>
      </c>
      <c r="AG620" s="53" t="s">
        <v>574</v>
      </c>
      <c r="AH620" s="53" t="s">
        <v>574</v>
      </c>
      <c r="AI620" s="53" t="s">
        <v>574</v>
      </c>
      <c r="AJ620" s="53" t="s">
        <v>574</v>
      </c>
      <c r="AK620" s="54"/>
      <c r="AL620" s="54"/>
      <c r="AM620" s="54"/>
      <c r="AN620" s="54"/>
      <c r="AO620" s="54"/>
      <c r="AP620" s="54"/>
      <c r="AQ620" s="54"/>
      <c r="AR620" s="54"/>
      <c r="AS620" s="54"/>
      <c r="AT620" s="54"/>
      <c r="AU620" s="54"/>
      <c r="AV620" s="54"/>
      <c r="AW620" s="54"/>
      <c r="AX620" s="54"/>
      <c r="AY620" s="54"/>
      <c r="AZ620" s="53" t="s">
        <v>576</v>
      </c>
      <c r="BA620" s="55" t="s">
        <v>576</v>
      </c>
      <c r="BB620" s="55" t="s">
        <v>576</v>
      </c>
      <c r="BC620" s="55" t="s">
        <v>576</v>
      </c>
      <c r="BD620" s="55" t="s">
        <v>576</v>
      </c>
      <c r="BE620" s="55" t="s">
        <v>576</v>
      </c>
      <c r="BF620" s="53" t="s">
        <v>576</v>
      </c>
      <c r="BG620" s="55" t="s">
        <v>576</v>
      </c>
      <c r="BH620" s="55" t="s">
        <v>576</v>
      </c>
      <c r="BI620" s="55" t="s">
        <v>576</v>
      </c>
      <c r="BJ620" s="53" t="s">
        <v>576</v>
      </c>
      <c r="BK620" s="55" t="s">
        <v>576</v>
      </c>
      <c r="BL620" s="55" t="s">
        <v>576</v>
      </c>
      <c r="BM620" s="53" t="s">
        <v>576</v>
      </c>
      <c r="BN620" s="53" t="s">
        <v>576</v>
      </c>
      <c r="BO620" s="53" t="s">
        <v>576</v>
      </c>
      <c r="BP620" s="55" t="s">
        <v>576</v>
      </c>
      <c r="BQ620" s="55" t="s">
        <v>576</v>
      </c>
      <c r="BR620" s="55" t="s">
        <v>576</v>
      </c>
      <c r="BS620" s="58" t="s">
        <v>576</v>
      </c>
      <c r="BT620" s="54" t="s">
        <v>581</v>
      </c>
      <c r="BU620" s="59" t="s">
        <v>581</v>
      </c>
      <c r="BV620" s="59" t="s">
        <v>581</v>
      </c>
      <c r="BW620" s="59" t="s">
        <v>581</v>
      </c>
      <c r="BX620" s="59" t="s">
        <v>582</v>
      </c>
      <c r="BY620" s="59" t="s">
        <v>582</v>
      </c>
      <c r="BZ620" s="59" t="s">
        <v>583</v>
      </c>
      <c r="CA620" s="59" t="s">
        <v>584</v>
      </c>
      <c r="CB620" s="59" t="s">
        <v>581</v>
      </c>
      <c r="CC620" s="59" t="s">
        <v>581</v>
      </c>
      <c r="CD620" s="59" t="s">
        <v>581</v>
      </c>
      <c r="CE620" s="59" t="s">
        <v>581</v>
      </c>
      <c r="CF620" s="59" t="s">
        <v>582</v>
      </c>
      <c r="CG620" s="59" t="s">
        <v>582</v>
      </c>
      <c r="CH620" s="59" t="s">
        <v>583</v>
      </c>
      <c r="CI620" s="59" t="s">
        <v>577</v>
      </c>
      <c r="CJ620" s="59" t="s">
        <v>585</v>
      </c>
      <c r="CK620" s="59" t="s">
        <v>581</v>
      </c>
      <c r="CL620" s="59" t="s">
        <v>586</v>
      </c>
      <c r="CM620" s="59" t="s">
        <v>586</v>
      </c>
      <c r="CN620" s="59" t="s">
        <v>582</v>
      </c>
      <c r="CO620" s="59" t="s">
        <v>587</v>
      </c>
      <c r="CP620" s="59" t="s">
        <v>588</v>
      </c>
      <c r="CQ620" s="59" t="s">
        <v>589</v>
      </c>
      <c r="CR620" s="59" t="s">
        <v>590</v>
      </c>
      <c r="CS620" s="59" t="s">
        <v>591</v>
      </c>
      <c r="CT620" s="59" t="s">
        <v>592</v>
      </c>
      <c r="CU620" s="59" t="s">
        <v>585</v>
      </c>
      <c r="CV620" s="59" t="s">
        <v>581</v>
      </c>
      <c r="CW620" s="59" t="s">
        <v>586</v>
      </c>
      <c r="CX620" s="59" t="s">
        <v>586</v>
      </c>
      <c r="CY620" s="59" t="s">
        <v>582</v>
      </c>
      <c r="CZ620" s="59" t="s">
        <v>587</v>
      </c>
      <c r="DA620" s="59" t="s">
        <v>588</v>
      </c>
      <c r="DB620" s="59" t="s">
        <v>589</v>
      </c>
      <c r="DC620" s="59" t="s">
        <v>590</v>
      </c>
      <c r="DD620" s="59" t="s">
        <v>591</v>
      </c>
      <c r="DE620" s="59" t="s">
        <v>592</v>
      </c>
      <c r="DF620" s="59" t="s">
        <v>593</v>
      </c>
      <c r="DG620" s="59" t="s">
        <v>581</v>
      </c>
      <c r="DH620" s="59" t="s">
        <v>582</v>
      </c>
      <c r="DI620" s="59" t="s">
        <v>583</v>
      </c>
      <c r="DJ620" s="59" t="s">
        <v>594</v>
      </c>
      <c r="DK620" s="59" t="s">
        <v>581</v>
      </c>
      <c r="DL620" s="59" t="s">
        <v>581</v>
      </c>
      <c r="DM620" s="59" t="s">
        <v>581</v>
      </c>
      <c r="DN620" s="59" t="s">
        <v>581</v>
      </c>
      <c r="DO620" s="59" t="s">
        <v>582</v>
      </c>
      <c r="DP620" s="59" t="s">
        <v>582</v>
      </c>
      <c r="DQ620" s="59" t="s">
        <v>582</v>
      </c>
      <c r="DR620" s="59" t="s">
        <v>583</v>
      </c>
      <c r="DS620" s="59" t="s">
        <v>583</v>
      </c>
      <c r="DT620" s="59" t="s">
        <v>594</v>
      </c>
      <c r="DU620" s="59" t="s">
        <v>581</v>
      </c>
      <c r="DV620" s="59" t="s">
        <v>581</v>
      </c>
      <c r="DW620" s="59" t="s">
        <v>581</v>
      </c>
      <c r="DX620" s="59" t="s">
        <v>581</v>
      </c>
      <c r="DY620" s="59" t="s">
        <v>581</v>
      </c>
      <c r="DZ620" s="59" t="s">
        <v>581</v>
      </c>
      <c r="EA620" s="59" t="s">
        <v>581</v>
      </c>
      <c r="EB620" s="59" t="s">
        <v>581</v>
      </c>
      <c r="EC620" s="59" t="s">
        <v>581</v>
      </c>
      <c r="ED620" s="59" t="s">
        <v>581</v>
      </c>
      <c r="EE620" s="59" t="s">
        <v>582</v>
      </c>
      <c r="EF620" s="59" t="s">
        <v>582</v>
      </c>
      <c r="EG620" s="59" t="s">
        <v>582</v>
      </c>
      <c r="EH620" s="59" t="s">
        <v>582</v>
      </c>
      <c r="EI620" s="59" t="s">
        <v>582</v>
      </c>
      <c r="EJ620" s="59" t="s">
        <v>582</v>
      </c>
      <c r="EK620" s="59" t="s">
        <v>583</v>
      </c>
      <c r="EL620" s="59" t="s">
        <v>583</v>
      </c>
      <c r="EM620" s="59" t="s">
        <v>583</v>
      </c>
      <c r="EN620" s="59" t="s">
        <v>594</v>
      </c>
      <c r="EO620" s="59" t="s">
        <v>581</v>
      </c>
      <c r="EP620" s="59" t="s">
        <v>581</v>
      </c>
      <c r="EQ620" s="59" t="s">
        <v>581</v>
      </c>
      <c r="ER620" s="59" t="s">
        <v>581</v>
      </c>
      <c r="ES620" s="59" t="s">
        <v>582</v>
      </c>
      <c r="ET620" s="59" t="s">
        <v>582</v>
      </c>
      <c r="EU620" s="59" t="s">
        <v>583</v>
      </c>
      <c r="EV620" s="59" t="s">
        <v>595</v>
      </c>
      <c r="EW620" s="59" t="s">
        <v>595</v>
      </c>
      <c r="EX620" s="59" t="s">
        <v>593</v>
      </c>
      <c r="EY620" s="59" t="s">
        <v>596</v>
      </c>
      <c r="EZ620" s="59" t="s">
        <v>596</v>
      </c>
      <c r="FA620" s="59" t="s">
        <v>596</v>
      </c>
    </row>
    <row r="621" spans="1:157" ht="14.25" x14ac:dyDescent="0.3">
      <c r="A621" s="52"/>
      <c r="B621" s="53"/>
      <c r="C621" s="53"/>
      <c r="D621" s="53"/>
      <c r="E621" s="53"/>
      <c r="F621" s="53"/>
      <c r="G621" s="53" t="s">
        <v>574</v>
      </c>
      <c r="H621" s="185" t="s">
        <v>574</v>
      </c>
      <c r="I621" s="53" t="s">
        <v>574</v>
      </c>
      <c r="J621" s="53" t="s">
        <v>574</v>
      </c>
      <c r="K621" s="53" t="s">
        <v>574</v>
      </c>
      <c r="L621" s="54" t="s">
        <v>574</v>
      </c>
      <c r="M621" s="53" t="s">
        <v>574</v>
      </c>
      <c r="N621" s="53" t="s">
        <v>574</v>
      </c>
      <c r="O621" s="53" t="s">
        <v>574</v>
      </c>
      <c r="P621" s="53" t="s">
        <v>574</v>
      </c>
      <c r="Q621" s="53" t="s">
        <v>597</v>
      </c>
      <c r="R621" s="53" t="s">
        <v>597</v>
      </c>
      <c r="S621" s="53" t="s">
        <v>597</v>
      </c>
      <c r="T621" s="53" t="s">
        <v>597</v>
      </c>
      <c r="U621" s="53" t="s">
        <v>597</v>
      </c>
      <c r="V621" s="53" t="s">
        <v>597</v>
      </c>
      <c r="W621" s="53" t="s">
        <v>597</v>
      </c>
      <c r="X621" s="53" t="s">
        <v>597</v>
      </c>
      <c r="Y621" s="53" t="s">
        <v>597</v>
      </c>
      <c r="Z621" s="53" t="s">
        <v>597</v>
      </c>
      <c r="AA621" s="53" t="s">
        <v>598</v>
      </c>
      <c r="AB621" s="53" t="s">
        <v>598</v>
      </c>
      <c r="AC621" s="53" t="s">
        <v>598</v>
      </c>
      <c r="AD621" s="54" t="s">
        <v>598</v>
      </c>
      <c r="AE621" s="54" t="s">
        <v>598</v>
      </c>
      <c r="AF621" s="54" t="s">
        <v>598</v>
      </c>
      <c r="AG621" s="53" t="s">
        <v>599</v>
      </c>
      <c r="AH621" s="53" t="s">
        <v>599</v>
      </c>
      <c r="AI621" s="53" t="s">
        <v>599</v>
      </c>
      <c r="AJ621" s="53" t="s">
        <v>600</v>
      </c>
      <c r="AK621" s="53"/>
      <c r="AL621" s="54"/>
      <c r="AM621" s="54"/>
      <c r="AN621" s="54"/>
      <c r="AO621" s="54"/>
      <c r="AP621" s="55" t="s">
        <v>576</v>
      </c>
      <c r="AQ621" s="55" t="s">
        <v>576</v>
      </c>
      <c r="AR621" s="55" t="s">
        <v>576</v>
      </c>
      <c r="AS621" s="55" t="s">
        <v>576</v>
      </c>
      <c r="AT621" s="55" t="s">
        <v>576</v>
      </c>
      <c r="AU621" s="55" t="s">
        <v>576</v>
      </c>
      <c r="AV621" s="53" t="s">
        <v>576</v>
      </c>
      <c r="AW621" s="53" t="s">
        <v>576</v>
      </c>
      <c r="AX621" s="55" t="s">
        <v>576</v>
      </c>
      <c r="AY621" s="53" t="s">
        <v>576</v>
      </c>
      <c r="AZ621" s="53" t="s">
        <v>597</v>
      </c>
      <c r="BA621" s="53" t="s">
        <v>597</v>
      </c>
      <c r="BB621" s="53" t="s">
        <v>597</v>
      </c>
      <c r="BC621" s="53" t="s">
        <v>597</v>
      </c>
      <c r="BD621" s="53" t="s">
        <v>597</v>
      </c>
      <c r="BE621" s="53" t="s">
        <v>597</v>
      </c>
      <c r="BF621" s="53" t="s">
        <v>597</v>
      </c>
      <c r="BG621" s="53" t="s">
        <v>597</v>
      </c>
      <c r="BH621" s="53" t="s">
        <v>597</v>
      </c>
      <c r="BI621" s="53" t="s">
        <v>597</v>
      </c>
      <c r="BJ621" s="53" t="s">
        <v>598</v>
      </c>
      <c r="BK621" s="53" t="s">
        <v>598</v>
      </c>
      <c r="BL621" s="53" t="s">
        <v>598</v>
      </c>
      <c r="BM621" s="54" t="s">
        <v>598</v>
      </c>
      <c r="BN621" s="54" t="s">
        <v>598</v>
      </c>
      <c r="BO621" s="54" t="s">
        <v>598</v>
      </c>
      <c r="BP621" s="53" t="s">
        <v>599</v>
      </c>
      <c r="BQ621" s="53" t="s">
        <v>599</v>
      </c>
      <c r="BR621" s="53" t="s">
        <v>599</v>
      </c>
      <c r="BS621" s="60" t="s">
        <v>600</v>
      </c>
      <c r="BT621" s="53" t="s">
        <v>581</v>
      </c>
      <c r="BU621" s="59" t="s">
        <v>581</v>
      </c>
      <c r="BV621" s="59" t="s">
        <v>582</v>
      </c>
      <c r="BW621" s="59" t="s">
        <v>582</v>
      </c>
      <c r="BX621" s="59" t="s">
        <v>583</v>
      </c>
      <c r="BY621" s="59" t="s">
        <v>583</v>
      </c>
      <c r="BZ621" s="59" t="s">
        <v>583</v>
      </c>
      <c r="CA621" s="59" t="s">
        <v>601</v>
      </c>
      <c r="CB621" s="59" t="s">
        <v>581</v>
      </c>
      <c r="CC621" s="59" t="s">
        <v>581</v>
      </c>
      <c r="CD621" s="59" t="s">
        <v>582</v>
      </c>
      <c r="CE621" s="59" t="s">
        <v>582</v>
      </c>
      <c r="CF621" s="59" t="s">
        <v>583</v>
      </c>
      <c r="CG621" s="59" t="s">
        <v>583</v>
      </c>
      <c r="CH621" s="59" t="s">
        <v>583</v>
      </c>
      <c r="CI621" s="59" t="s">
        <v>601</v>
      </c>
      <c r="CJ621" s="59" t="s">
        <v>586</v>
      </c>
      <c r="CK621" s="59" t="s">
        <v>586</v>
      </c>
      <c r="CL621" s="59" t="s">
        <v>587</v>
      </c>
      <c r="CM621" s="59" t="s">
        <v>588</v>
      </c>
      <c r="CN621" s="59" t="s">
        <v>588</v>
      </c>
      <c r="CO621" s="59" t="s">
        <v>602</v>
      </c>
      <c r="CP621" s="59" t="s">
        <v>603</v>
      </c>
      <c r="CQ621" s="59" t="s">
        <v>604</v>
      </c>
      <c r="CR621" s="59" t="s">
        <v>604</v>
      </c>
      <c r="CS621" s="59" t="s">
        <v>604</v>
      </c>
      <c r="CT621" s="59" t="s">
        <v>604</v>
      </c>
      <c r="CU621" s="59" t="s">
        <v>586</v>
      </c>
      <c r="CV621" s="59" t="s">
        <v>586</v>
      </c>
      <c r="CW621" s="59" t="s">
        <v>587</v>
      </c>
      <c r="CX621" s="59" t="s">
        <v>588</v>
      </c>
      <c r="CY621" s="59" t="s">
        <v>588</v>
      </c>
      <c r="CZ621" s="59" t="s">
        <v>602</v>
      </c>
      <c r="DA621" s="59" t="s">
        <v>603</v>
      </c>
      <c r="DB621" s="59" t="s">
        <v>604</v>
      </c>
      <c r="DC621" s="59" t="s">
        <v>604</v>
      </c>
      <c r="DD621" s="59" t="s">
        <v>604</v>
      </c>
      <c r="DE621" s="59" t="s">
        <v>604</v>
      </c>
      <c r="DF621" s="59"/>
      <c r="DG621" s="59"/>
      <c r="DH621" s="59"/>
      <c r="DI621" s="59"/>
      <c r="DJ621" s="59"/>
      <c r="DK621" s="59" t="s">
        <v>581</v>
      </c>
      <c r="DL621" s="59" t="s">
        <v>582</v>
      </c>
      <c r="DM621" s="59" t="s">
        <v>583</v>
      </c>
      <c r="DN621" s="59" t="s">
        <v>594</v>
      </c>
      <c r="DO621" s="59" t="s">
        <v>582</v>
      </c>
      <c r="DP621" s="59" t="s">
        <v>583</v>
      </c>
      <c r="DQ621" s="59" t="s">
        <v>594</v>
      </c>
      <c r="DR621" s="59" t="s">
        <v>583</v>
      </c>
      <c r="DS621" s="59" t="s">
        <v>594</v>
      </c>
      <c r="DT621" s="59" t="s">
        <v>594</v>
      </c>
      <c r="DU621" s="59" t="s">
        <v>581</v>
      </c>
      <c r="DV621" s="59" t="s">
        <v>581</v>
      </c>
      <c r="DW621" s="59" t="s">
        <v>581</v>
      </c>
      <c r="DX621" s="59" t="s">
        <v>581</v>
      </c>
      <c r="DY621" s="59" t="s">
        <v>582</v>
      </c>
      <c r="DZ621" s="59" t="s">
        <v>582</v>
      </c>
      <c r="EA621" s="59" t="s">
        <v>582</v>
      </c>
      <c r="EB621" s="59" t="s">
        <v>583</v>
      </c>
      <c r="EC621" s="59" t="s">
        <v>583</v>
      </c>
      <c r="ED621" s="59" t="s">
        <v>594</v>
      </c>
      <c r="EE621" s="59" t="s">
        <v>582</v>
      </c>
      <c r="EF621" s="59" t="s">
        <v>582</v>
      </c>
      <c r="EG621" s="59" t="s">
        <v>582</v>
      </c>
      <c r="EH621" s="59" t="s">
        <v>583</v>
      </c>
      <c r="EI621" s="59" t="s">
        <v>583</v>
      </c>
      <c r="EJ621" s="59" t="s">
        <v>594</v>
      </c>
      <c r="EK621" s="59" t="s">
        <v>583</v>
      </c>
      <c r="EL621" s="59" t="s">
        <v>583</v>
      </c>
      <c r="EM621" s="59" t="s">
        <v>594</v>
      </c>
      <c r="EN621" s="59" t="s">
        <v>594</v>
      </c>
      <c r="EO621" s="59" t="s">
        <v>581</v>
      </c>
      <c r="EP621" s="59" t="s">
        <v>581</v>
      </c>
      <c r="EQ621" s="59" t="s">
        <v>582</v>
      </c>
      <c r="ER621" s="59" t="s">
        <v>582</v>
      </c>
      <c r="ES621" s="59" t="s">
        <v>583</v>
      </c>
      <c r="ET621" s="59" t="s">
        <v>583</v>
      </c>
      <c r="EU621" s="59" t="s">
        <v>583</v>
      </c>
      <c r="EV621" s="59" t="s">
        <v>601</v>
      </c>
      <c r="EW621" s="59" t="s">
        <v>605</v>
      </c>
      <c r="EX621" s="59"/>
      <c r="EY621" s="59" t="s">
        <v>606</v>
      </c>
      <c r="EZ621" s="59" t="s">
        <v>607</v>
      </c>
      <c r="FA621" s="59" t="s">
        <v>608</v>
      </c>
    </row>
    <row r="622" spans="1:157" ht="14.25" x14ac:dyDescent="0.3">
      <c r="A622" s="52"/>
      <c r="B622" s="53"/>
      <c r="C622" s="53" t="s">
        <v>574</v>
      </c>
      <c r="D622" s="53" t="s">
        <v>574</v>
      </c>
      <c r="E622" s="53" t="s">
        <v>609</v>
      </c>
      <c r="F622" s="53" t="s">
        <v>574</v>
      </c>
      <c r="G622" s="53" t="s">
        <v>597</v>
      </c>
      <c r="H622" s="185" t="s">
        <v>597</v>
      </c>
      <c r="I622" s="53" t="s">
        <v>597</v>
      </c>
      <c r="J622" s="53" t="s">
        <v>597</v>
      </c>
      <c r="K622" s="53" t="s">
        <v>598</v>
      </c>
      <c r="L622" s="54" t="s">
        <v>598</v>
      </c>
      <c r="M622" s="53" t="s">
        <v>598</v>
      </c>
      <c r="N622" s="53" t="s">
        <v>599</v>
      </c>
      <c r="O622" s="53" t="s">
        <v>599</v>
      </c>
      <c r="P622" s="53" t="s">
        <v>600</v>
      </c>
      <c r="Q622" s="53" t="s">
        <v>597</v>
      </c>
      <c r="R622" s="53" t="s">
        <v>597</v>
      </c>
      <c r="S622" s="53" t="s">
        <v>597</v>
      </c>
      <c r="T622" s="53" t="s">
        <v>597</v>
      </c>
      <c r="U622" s="53" t="s">
        <v>598</v>
      </c>
      <c r="V622" s="53" t="s">
        <v>598</v>
      </c>
      <c r="W622" s="53" t="s">
        <v>598</v>
      </c>
      <c r="X622" s="53" t="s">
        <v>599</v>
      </c>
      <c r="Y622" s="53" t="s">
        <v>599</v>
      </c>
      <c r="Z622" s="53" t="s">
        <v>600</v>
      </c>
      <c r="AA622" s="53" t="s">
        <v>598</v>
      </c>
      <c r="AB622" s="53" t="s">
        <v>598</v>
      </c>
      <c r="AC622" s="53" t="s">
        <v>598</v>
      </c>
      <c r="AD622" s="54" t="s">
        <v>599</v>
      </c>
      <c r="AE622" s="54" t="s">
        <v>599</v>
      </c>
      <c r="AF622" s="54" t="s">
        <v>600</v>
      </c>
      <c r="AG622" s="53" t="s">
        <v>599</v>
      </c>
      <c r="AH622" s="53" t="s">
        <v>599</v>
      </c>
      <c r="AI622" s="53" t="s">
        <v>600</v>
      </c>
      <c r="AJ622" s="53" t="s">
        <v>600</v>
      </c>
      <c r="AK622" s="53"/>
      <c r="AL622" s="55" t="s">
        <v>576</v>
      </c>
      <c r="AM622" s="55" t="s">
        <v>576</v>
      </c>
      <c r="AN622" s="53" t="s">
        <v>576</v>
      </c>
      <c r="AO622" s="55" t="s">
        <v>576</v>
      </c>
      <c r="AP622" s="53" t="s">
        <v>597</v>
      </c>
      <c r="AQ622" s="53" t="s">
        <v>597</v>
      </c>
      <c r="AR622" s="53" t="s">
        <v>597</v>
      </c>
      <c r="AS622" s="53" t="s">
        <v>597</v>
      </c>
      <c r="AT622" s="53" t="s">
        <v>598</v>
      </c>
      <c r="AU622" s="54" t="s">
        <v>598</v>
      </c>
      <c r="AV622" s="53" t="s">
        <v>598</v>
      </c>
      <c r="AW622" s="53" t="s">
        <v>599</v>
      </c>
      <c r="AX622" s="53" t="s">
        <v>599</v>
      </c>
      <c r="AY622" s="53" t="s">
        <v>600</v>
      </c>
      <c r="AZ622" s="53" t="s">
        <v>597</v>
      </c>
      <c r="BA622" s="53" t="s">
        <v>597</v>
      </c>
      <c r="BB622" s="53" t="s">
        <v>597</v>
      </c>
      <c r="BC622" s="53" t="s">
        <v>597</v>
      </c>
      <c r="BD622" s="53" t="s">
        <v>598</v>
      </c>
      <c r="BE622" s="53" t="s">
        <v>598</v>
      </c>
      <c r="BF622" s="53" t="s">
        <v>598</v>
      </c>
      <c r="BG622" s="53" t="s">
        <v>599</v>
      </c>
      <c r="BH622" s="53" t="s">
        <v>599</v>
      </c>
      <c r="BI622" s="53" t="s">
        <v>600</v>
      </c>
      <c r="BJ622" s="53" t="s">
        <v>598</v>
      </c>
      <c r="BK622" s="53" t="s">
        <v>598</v>
      </c>
      <c r="BL622" s="53" t="s">
        <v>598</v>
      </c>
      <c r="BM622" s="54" t="s">
        <v>599</v>
      </c>
      <c r="BN622" s="54" t="s">
        <v>599</v>
      </c>
      <c r="BO622" s="54" t="s">
        <v>600</v>
      </c>
      <c r="BP622" s="53" t="s">
        <v>599</v>
      </c>
      <c r="BQ622" s="53" t="s">
        <v>599</v>
      </c>
      <c r="BR622" s="53" t="s">
        <v>600</v>
      </c>
      <c r="BS622" s="60" t="s">
        <v>600</v>
      </c>
      <c r="BT622" s="53" t="s">
        <v>582</v>
      </c>
      <c r="BU622" s="59" t="s">
        <v>582</v>
      </c>
      <c r="BV622" s="59" t="s">
        <v>582</v>
      </c>
      <c r="BW622" s="59" t="s">
        <v>583</v>
      </c>
      <c r="BX622" s="59" t="s">
        <v>583</v>
      </c>
      <c r="BY622" s="59" t="s">
        <v>594</v>
      </c>
      <c r="BZ622" s="59" t="s">
        <v>594</v>
      </c>
      <c r="CA622" s="59" t="s">
        <v>604</v>
      </c>
      <c r="CB622" s="59" t="s">
        <v>582</v>
      </c>
      <c r="CC622" s="59" t="s">
        <v>582</v>
      </c>
      <c r="CD622" s="59" t="s">
        <v>582</v>
      </c>
      <c r="CE622" s="59" t="s">
        <v>583</v>
      </c>
      <c r="CF622" s="59" t="s">
        <v>583</v>
      </c>
      <c r="CG622" s="59" t="s">
        <v>594</v>
      </c>
      <c r="CH622" s="59" t="s">
        <v>594</v>
      </c>
      <c r="CI622" s="59" t="s">
        <v>604</v>
      </c>
      <c r="CJ622" s="59" t="s">
        <v>583</v>
      </c>
      <c r="CK622" s="59" t="s">
        <v>588</v>
      </c>
      <c r="CL622" s="59" t="s">
        <v>610</v>
      </c>
      <c r="CM622" s="59" t="s">
        <v>594</v>
      </c>
      <c r="CN622" s="59" t="s">
        <v>602</v>
      </c>
      <c r="CO622" s="59" t="s">
        <v>610</v>
      </c>
      <c r="CP622" s="59" t="s">
        <v>610</v>
      </c>
      <c r="CQ622" s="59" t="s">
        <v>611</v>
      </c>
      <c r="CR622" s="59" t="s">
        <v>611</v>
      </c>
      <c r="CS622" s="59" t="s">
        <v>611</v>
      </c>
      <c r="CT622" s="59" t="s">
        <v>612</v>
      </c>
      <c r="CU622" s="59" t="s">
        <v>583</v>
      </c>
      <c r="CV622" s="59" t="s">
        <v>588</v>
      </c>
      <c r="CW622" s="59" t="s">
        <v>610</v>
      </c>
      <c r="CX622" s="59" t="s">
        <v>594</v>
      </c>
      <c r="CY622" s="59" t="s">
        <v>602</v>
      </c>
      <c r="CZ622" s="59" t="s">
        <v>610</v>
      </c>
      <c r="DA622" s="59" t="s">
        <v>610</v>
      </c>
      <c r="DB622" s="59" t="s">
        <v>611</v>
      </c>
      <c r="DC622" s="59" t="s">
        <v>611</v>
      </c>
      <c r="DD622" s="59" t="s">
        <v>611</v>
      </c>
      <c r="DE622" s="59" t="s">
        <v>613</v>
      </c>
      <c r="DF622" s="59"/>
      <c r="DG622" s="59"/>
      <c r="DH622" s="59"/>
      <c r="DI622" s="59"/>
      <c r="DJ622" s="59"/>
      <c r="DK622" s="59"/>
      <c r="DL622" s="59"/>
      <c r="DM622" s="59"/>
      <c r="DN622" s="59"/>
      <c r="DO622" s="59"/>
      <c r="DP622" s="59"/>
      <c r="DQ622" s="59"/>
      <c r="DR622" s="59"/>
      <c r="DS622" s="59"/>
      <c r="DT622" s="59"/>
      <c r="DU622" s="59" t="s">
        <v>614</v>
      </c>
      <c r="DV622" s="59" t="s">
        <v>582</v>
      </c>
      <c r="DW622" s="59" t="s">
        <v>583</v>
      </c>
      <c r="DX622" s="59" t="s">
        <v>594</v>
      </c>
      <c r="DY622" s="59" t="s">
        <v>582</v>
      </c>
      <c r="DZ622" s="59" t="s">
        <v>583</v>
      </c>
      <c r="EA622" s="59" t="s">
        <v>594</v>
      </c>
      <c r="EB622" s="59" t="s">
        <v>583</v>
      </c>
      <c r="EC622" s="59" t="s">
        <v>594</v>
      </c>
      <c r="ED622" s="59" t="s">
        <v>594</v>
      </c>
      <c r="EE622" s="59" t="s">
        <v>582</v>
      </c>
      <c r="EF622" s="59" t="s">
        <v>583</v>
      </c>
      <c r="EG622" s="59" t="s">
        <v>594</v>
      </c>
      <c r="EH622" s="59" t="s">
        <v>583</v>
      </c>
      <c r="EI622" s="59" t="s">
        <v>594</v>
      </c>
      <c r="EJ622" s="59" t="s">
        <v>594</v>
      </c>
      <c r="EK622" s="59" t="s">
        <v>583</v>
      </c>
      <c r="EL622" s="59" t="s">
        <v>594</v>
      </c>
      <c r="EM622" s="59" t="s">
        <v>594</v>
      </c>
      <c r="EN622" s="59" t="s">
        <v>594</v>
      </c>
      <c r="EO622" s="59" t="s">
        <v>582</v>
      </c>
      <c r="EP622" s="59" t="s">
        <v>582</v>
      </c>
      <c r="EQ622" s="59" t="s">
        <v>582</v>
      </c>
      <c r="ER622" s="59" t="s">
        <v>583</v>
      </c>
      <c r="ES622" s="59" t="s">
        <v>583</v>
      </c>
      <c r="ET622" s="59" t="s">
        <v>594</v>
      </c>
      <c r="EU622" s="59" t="s">
        <v>594</v>
      </c>
      <c r="EV622" s="59" t="s">
        <v>604</v>
      </c>
      <c r="EW622" s="59" t="s">
        <v>604</v>
      </c>
      <c r="EX622" s="59"/>
      <c r="EY622" s="59" t="s">
        <v>604</v>
      </c>
      <c r="EZ622" s="59" t="s">
        <v>604</v>
      </c>
      <c r="FA622" s="59" t="s">
        <v>604</v>
      </c>
    </row>
    <row r="623" spans="1:157" ht="15" thickBot="1" x14ac:dyDescent="0.35">
      <c r="A623" s="61" t="s">
        <v>615</v>
      </c>
      <c r="B623" s="62" t="s">
        <v>572</v>
      </c>
      <c r="C623" s="62" t="s">
        <v>581</v>
      </c>
      <c r="D623" s="62" t="s">
        <v>616</v>
      </c>
      <c r="E623" s="62" t="s">
        <v>617</v>
      </c>
      <c r="F623" s="62" t="s">
        <v>618</v>
      </c>
      <c r="G623" s="62" t="s">
        <v>581</v>
      </c>
      <c r="H623" s="187" t="s">
        <v>616</v>
      </c>
      <c r="I623" s="62" t="s">
        <v>617</v>
      </c>
      <c r="J623" s="62" t="s">
        <v>618</v>
      </c>
      <c r="K623" s="62" t="s">
        <v>616</v>
      </c>
      <c r="L623" s="63" t="s">
        <v>617</v>
      </c>
      <c r="M623" s="62" t="s">
        <v>618</v>
      </c>
      <c r="N623" s="62" t="s">
        <v>617</v>
      </c>
      <c r="O623" s="62" t="s">
        <v>618</v>
      </c>
      <c r="P623" s="62" t="s">
        <v>618</v>
      </c>
      <c r="Q623" s="62" t="s">
        <v>597</v>
      </c>
      <c r="R623" s="62" t="s">
        <v>616</v>
      </c>
      <c r="S623" s="62" t="s">
        <v>599</v>
      </c>
      <c r="T623" s="62" t="s">
        <v>618</v>
      </c>
      <c r="U623" s="62" t="s">
        <v>616</v>
      </c>
      <c r="V623" s="62" t="s">
        <v>617</v>
      </c>
      <c r="W623" s="62" t="s">
        <v>618</v>
      </c>
      <c r="X623" s="62" t="s">
        <v>617</v>
      </c>
      <c r="Y623" s="62" t="s">
        <v>618</v>
      </c>
      <c r="Z623" s="62" t="s">
        <v>618</v>
      </c>
      <c r="AA623" s="62" t="s">
        <v>616</v>
      </c>
      <c r="AB623" s="62" t="s">
        <v>617</v>
      </c>
      <c r="AC623" s="62" t="s">
        <v>618</v>
      </c>
      <c r="AD623" s="63" t="s">
        <v>617</v>
      </c>
      <c r="AE623" s="63" t="s">
        <v>618</v>
      </c>
      <c r="AF623" s="63" t="s">
        <v>618</v>
      </c>
      <c r="AG623" s="62" t="s">
        <v>617</v>
      </c>
      <c r="AH623" s="62" t="s">
        <v>618</v>
      </c>
      <c r="AI623" s="62" t="s">
        <v>618</v>
      </c>
      <c r="AJ623" s="62" t="s">
        <v>618</v>
      </c>
      <c r="AK623" s="64" t="s">
        <v>619</v>
      </c>
      <c r="AL623" s="62" t="s">
        <v>581</v>
      </c>
      <c r="AM623" s="62" t="s">
        <v>616</v>
      </c>
      <c r="AN623" s="62" t="s">
        <v>617</v>
      </c>
      <c r="AO623" s="62" t="s">
        <v>618</v>
      </c>
      <c r="AP623" s="62" t="s">
        <v>581</v>
      </c>
      <c r="AQ623" s="62" t="s">
        <v>616</v>
      </c>
      <c r="AR623" s="62" t="s">
        <v>617</v>
      </c>
      <c r="AS623" s="62" t="s">
        <v>618</v>
      </c>
      <c r="AT623" s="62" t="s">
        <v>616</v>
      </c>
      <c r="AU623" s="63" t="s">
        <v>617</v>
      </c>
      <c r="AV623" s="62" t="s">
        <v>618</v>
      </c>
      <c r="AW623" s="62" t="s">
        <v>617</v>
      </c>
      <c r="AX623" s="62" t="s">
        <v>618</v>
      </c>
      <c r="AY623" s="62" t="s">
        <v>618</v>
      </c>
      <c r="AZ623" s="62" t="s">
        <v>581</v>
      </c>
      <c r="BA623" s="62" t="s">
        <v>616</v>
      </c>
      <c r="BB623" s="62" t="s">
        <v>617</v>
      </c>
      <c r="BC623" s="62" t="s">
        <v>618</v>
      </c>
      <c r="BD623" s="62" t="s">
        <v>616</v>
      </c>
      <c r="BE623" s="62" t="s">
        <v>620</v>
      </c>
      <c r="BF623" s="62" t="s">
        <v>618</v>
      </c>
      <c r="BG623" s="62" t="s">
        <v>617</v>
      </c>
      <c r="BH623" s="62" t="s">
        <v>618</v>
      </c>
      <c r="BI623" s="62" t="s">
        <v>618</v>
      </c>
      <c r="BJ623" s="62" t="s">
        <v>616</v>
      </c>
      <c r="BK623" s="62" t="s">
        <v>617</v>
      </c>
      <c r="BL623" s="62" t="s">
        <v>618</v>
      </c>
      <c r="BM623" s="63" t="s">
        <v>617</v>
      </c>
      <c r="BN623" s="63" t="s">
        <v>618</v>
      </c>
      <c r="BO623" s="63" t="s">
        <v>618</v>
      </c>
      <c r="BP623" s="62" t="s">
        <v>617</v>
      </c>
      <c r="BQ623" s="62" t="s">
        <v>618</v>
      </c>
      <c r="BR623" s="62" t="s">
        <v>618</v>
      </c>
      <c r="BS623" s="65" t="s">
        <v>618</v>
      </c>
      <c r="BT623" s="62" t="s">
        <v>582</v>
      </c>
      <c r="BU623" s="66" t="s">
        <v>583</v>
      </c>
      <c r="BV623" s="66" t="s">
        <v>583</v>
      </c>
      <c r="BW623" s="66" t="s">
        <v>583</v>
      </c>
      <c r="BX623" s="66" t="s">
        <v>594</v>
      </c>
      <c r="BY623" s="66" t="s">
        <v>594</v>
      </c>
      <c r="BZ623" s="66" t="s">
        <v>594</v>
      </c>
      <c r="CA623" s="66" t="s">
        <v>611</v>
      </c>
      <c r="CB623" s="66" t="s">
        <v>582</v>
      </c>
      <c r="CC623" s="66" t="s">
        <v>583</v>
      </c>
      <c r="CD623" s="66" t="s">
        <v>583</v>
      </c>
      <c r="CE623" s="66" t="s">
        <v>583</v>
      </c>
      <c r="CF623" s="66" t="s">
        <v>594</v>
      </c>
      <c r="CG623" s="66" t="s">
        <v>594</v>
      </c>
      <c r="CH623" s="66" t="s">
        <v>594</v>
      </c>
      <c r="CI623" s="66" t="s">
        <v>611</v>
      </c>
      <c r="CJ623" s="66" t="s">
        <v>610</v>
      </c>
      <c r="CK623" s="66" t="s">
        <v>610</v>
      </c>
      <c r="CL623" s="66" t="s">
        <v>610</v>
      </c>
      <c r="CM623" s="66" t="s">
        <v>610</v>
      </c>
      <c r="CN623" s="66" t="s">
        <v>610</v>
      </c>
      <c r="CO623" s="66" t="s">
        <v>610</v>
      </c>
      <c r="CP623" s="66" t="s">
        <v>610</v>
      </c>
      <c r="CQ623" s="66"/>
      <c r="CR623" s="66"/>
      <c r="CS623" s="66"/>
      <c r="CT623" s="66"/>
      <c r="CU623" s="66" t="s">
        <v>610</v>
      </c>
      <c r="CV623" s="66" t="s">
        <v>610</v>
      </c>
      <c r="CW623" s="66" t="s">
        <v>610</v>
      </c>
      <c r="CX623" s="66" t="s">
        <v>610</v>
      </c>
      <c r="CY623" s="66" t="s">
        <v>610</v>
      </c>
      <c r="CZ623" s="66" t="s">
        <v>610</v>
      </c>
      <c r="DA623" s="66" t="s">
        <v>610</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582</v>
      </c>
      <c r="EP623" s="66" t="s">
        <v>583</v>
      </c>
      <c r="EQ623" s="66" t="s">
        <v>583</v>
      </c>
      <c r="ER623" s="66" t="s">
        <v>583</v>
      </c>
      <c r="ES623" s="66" t="s">
        <v>594</v>
      </c>
      <c r="ET623" s="66" t="s">
        <v>594</v>
      </c>
      <c r="EU623" s="66" t="s">
        <v>594</v>
      </c>
      <c r="EV623" s="66" t="s">
        <v>611</v>
      </c>
      <c r="EW623" s="66" t="s">
        <v>612</v>
      </c>
      <c r="EX623" s="66"/>
      <c r="EY623" s="66" t="s">
        <v>611</v>
      </c>
      <c r="EZ623" s="66" t="s">
        <v>611</v>
      </c>
      <c r="FA623" s="66" t="s">
        <v>612</v>
      </c>
    </row>
    <row r="624" spans="1:157" ht="16.5" x14ac:dyDescent="0.3">
      <c r="A624" s="67" t="s">
        <v>621</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6.5" x14ac:dyDescent="0.3">
      <c r="A625" s="171" t="s">
        <v>622</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6.5" x14ac:dyDescent="0.3">
      <c r="A626" s="171" t="s">
        <v>623</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6.5" x14ac:dyDescent="0.3">
      <c r="A627" s="171" t="s">
        <v>624</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6.5" x14ac:dyDescent="0.3">
      <c r="A628" s="171" t="s">
        <v>625</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6.5" x14ac:dyDescent="0.3">
      <c r="A629" s="171" t="s">
        <v>626</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6.5" x14ac:dyDescent="0.3">
      <c r="A630" s="171" t="s">
        <v>627</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6.5" x14ac:dyDescent="0.3">
      <c r="A631" s="176" t="s">
        <v>628</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6.5" x14ac:dyDescent="0.3">
      <c r="A632" s="176" t="s">
        <v>629</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6.5" x14ac:dyDescent="0.3">
      <c r="A633" s="177" t="s">
        <v>630</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
      <c r="A634" s="83" t="s">
        <v>631</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6.5" x14ac:dyDescent="0.3">
      <c r="A635" s="87" t="s">
        <v>632</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7.2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633</v>
      </c>
      <c r="AL636" s="95" t="s">
        <v>633</v>
      </c>
      <c r="AM636" s="95" t="s">
        <v>633</v>
      </c>
      <c r="AN636" s="95" t="s">
        <v>633</v>
      </c>
      <c r="AO636" s="95" t="s">
        <v>633</v>
      </c>
      <c r="AP636" s="95" t="s">
        <v>633</v>
      </c>
      <c r="AQ636" s="95" t="s">
        <v>633</v>
      </c>
      <c r="AR636" s="95" t="s">
        <v>633</v>
      </c>
      <c r="AS636" s="95" t="s">
        <v>633</v>
      </c>
      <c r="AT636" s="95" t="s">
        <v>633</v>
      </c>
      <c r="AU636" s="95" t="s">
        <v>633</v>
      </c>
      <c r="AV636" s="95" t="s">
        <v>633</v>
      </c>
      <c r="AW636" s="95" t="s">
        <v>633</v>
      </c>
      <c r="AX636" s="95" t="s">
        <v>633</v>
      </c>
      <c r="AY636" s="95" t="s">
        <v>633</v>
      </c>
      <c r="AZ636" s="95" t="s">
        <v>633</v>
      </c>
      <c r="BA636" s="95" t="s">
        <v>633</v>
      </c>
      <c r="BB636" s="95" t="s">
        <v>633</v>
      </c>
      <c r="BC636" s="95" t="s">
        <v>633</v>
      </c>
      <c r="BD636" s="95" t="s">
        <v>633</v>
      </c>
      <c r="BE636" s="95" t="s">
        <v>633</v>
      </c>
      <c r="BF636" s="95" t="s">
        <v>633</v>
      </c>
      <c r="BG636" s="95" t="s">
        <v>633</v>
      </c>
      <c r="BH636" s="95" t="s">
        <v>633</v>
      </c>
      <c r="BI636" s="95" t="s">
        <v>633</v>
      </c>
      <c r="BJ636" s="95" t="s">
        <v>633</v>
      </c>
      <c r="BK636" s="95" t="s">
        <v>633</v>
      </c>
      <c r="BL636" s="95" t="s">
        <v>633</v>
      </c>
      <c r="BM636" s="95" t="s">
        <v>633</v>
      </c>
      <c r="BN636" s="95" t="s">
        <v>633</v>
      </c>
      <c r="BO636" s="95" t="s">
        <v>633</v>
      </c>
      <c r="BP636" s="95" t="s">
        <v>633</v>
      </c>
      <c r="BQ636" s="95" t="s">
        <v>633</v>
      </c>
      <c r="BR636" s="95" t="s">
        <v>633</v>
      </c>
      <c r="BS636" s="95" t="s">
        <v>633</v>
      </c>
      <c r="BT636" s="89"/>
      <c r="BU636" s="89"/>
      <c r="BV636" s="89"/>
      <c r="BW636" s="89"/>
      <c r="BX636" s="89"/>
      <c r="BY636" s="94"/>
      <c r="BZ636" s="95"/>
      <c r="CA636" s="95"/>
      <c r="CB636" s="95" t="s">
        <v>633</v>
      </c>
      <c r="CC636" s="95" t="s">
        <v>633</v>
      </c>
      <c r="CD636" s="95" t="s">
        <v>633</v>
      </c>
      <c r="CE636" s="95" t="s">
        <v>633</v>
      </c>
      <c r="CF636" s="95" t="s">
        <v>633</v>
      </c>
      <c r="CG636" s="95" t="s">
        <v>633</v>
      </c>
      <c r="CH636" s="95" t="s">
        <v>633</v>
      </c>
      <c r="CI636" s="95" t="s">
        <v>633</v>
      </c>
      <c r="CJ636" s="95"/>
      <c r="CK636" s="95"/>
      <c r="CL636" s="95"/>
      <c r="CM636" s="95"/>
      <c r="CN636" s="95"/>
      <c r="CO636" s="95"/>
      <c r="CP636" s="95"/>
      <c r="CQ636" s="95"/>
      <c r="CR636" s="95"/>
      <c r="CS636" s="95"/>
      <c r="CT636" s="95"/>
      <c r="CU636" s="95" t="s">
        <v>634</v>
      </c>
      <c r="CV636" s="95" t="s">
        <v>634</v>
      </c>
      <c r="CW636" s="95" t="s">
        <v>634</v>
      </c>
      <c r="CX636" s="95" t="s">
        <v>634</v>
      </c>
      <c r="CY636" s="95" t="s">
        <v>634</v>
      </c>
      <c r="CZ636" s="95" t="s">
        <v>634</v>
      </c>
      <c r="DA636" s="95" t="s">
        <v>634</v>
      </c>
      <c r="DB636" s="95" t="s">
        <v>634</v>
      </c>
      <c r="DC636" s="95" t="s">
        <v>634</v>
      </c>
      <c r="DD636" s="95" t="s">
        <v>634</v>
      </c>
      <c r="DE636" s="95" t="s">
        <v>634</v>
      </c>
      <c r="DF636" s="95" t="s">
        <v>634</v>
      </c>
      <c r="DG636" s="95" t="s">
        <v>634</v>
      </c>
      <c r="DH636" s="95" t="s">
        <v>634</v>
      </c>
      <c r="DI636" s="95" t="s">
        <v>634</v>
      </c>
      <c r="DJ636" s="95" t="s">
        <v>634</v>
      </c>
      <c r="DK636" s="95" t="s">
        <v>634</v>
      </c>
      <c r="DL636" s="95" t="s">
        <v>634</v>
      </c>
      <c r="DM636" s="95" t="s">
        <v>634</v>
      </c>
      <c r="DN636" s="95" t="s">
        <v>634</v>
      </c>
      <c r="DO636" s="95" t="s">
        <v>634</v>
      </c>
      <c r="DP636" s="95" t="s">
        <v>634</v>
      </c>
      <c r="DQ636" s="95" t="s">
        <v>634</v>
      </c>
      <c r="DR636" s="95" t="s">
        <v>634</v>
      </c>
      <c r="DS636" s="95" t="s">
        <v>634</v>
      </c>
      <c r="DT636" s="95" t="s">
        <v>634</v>
      </c>
      <c r="DU636" s="95" t="s">
        <v>634</v>
      </c>
      <c r="DV636" s="95" t="s">
        <v>634</v>
      </c>
      <c r="DW636" s="95" t="s">
        <v>634</v>
      </c>
      <c r="DX636" s="95" t="s">
        <v>634</v>
      </c>
      <c r="DY636" s="95" t="s">
        <v>634</v>
      </c>
      <c r="DZ636" s="95" t="s">
        <v>634</v>
      </c>
      <c r="EA636" s="95" t="s">
        <v>634</v>
      </c>
      <c r="EB636" s="95" t="s">
        <v>634</v>
      </c>
      <c r="EC636" s="95" t="s">
        <v>634</v>
      </c>
      <c r="ED636" s="95" t="s">
        <v>634</v>
      </c>
      <c r="EE636" s="95" t="s">
        <v>634</v>
      </c>
      <c r="EF636" s="95" t="s">
        <v>634</v>
      </c>
      <c r="EG636" s="95" t="s">
        <v>634</v>
      </c>
      <c r="EH636" s="95" t="s">
        <v>634</v>
      </c>
      <c r="EI636" s="95" t="s">
        <v>634</v>
      </c>
      <c r="EJ636" s="95" t="s">
        <v>634</v>
      </c>
      <c r="EK636" s="95" t="s">
        <v>634</v>
      </c>
      <c r="EL636" s="95" t="s">
        <v>634</v>
      </c>
      <c r="EM636" s="95" t="s">
        <v>634</v>
      </c>
      <c r="EN636" s="95" t="s">
        <v>634</v>
      </c>
      <c r="EO636" s="89" t="s">
        <v>634</v>
      </c>
      <c r="EP636" s="95" t="s">
        <v>634</v>
      </c>
      <c r="EQ636" s="95" t="s">
        <v>634</v>
      </c>
      <c r="ER636" s="95" t="s">
        <v>634</v>
      </c>
      <c r="ES636" s="95" t="s">
        <v>634</v>
      </c>
      <c r="ET636" s="95" t="s">
        <v>634</v>
      </c>
      <c r="EU636" s="95" t="s">
        <v>634</v>
      </c>
      <c r="EV636" s="95" t="s">
        <v>634</v>
      </c>
      <c r="EW636" s="95" t="s">
        <v>634</v>
      </c>
      <c r="EX636" s="95" t="s">
        <v>634</v>
      </c>
      <c r="EY636" s="95" t="s">
        <v>634</v>
      </c>
      <c r="EZ636" s="95" t="s">
        <v>634</v>
      </c>
      <c r="FA636" s="95" t="s">
        <v>634</v>
      </c>
    </row>
    <row r="637" spans="1:157" ht="16.5" x14ac:dyDescent="0.3">
      <c r="A637" s="87" t="s">
        <v>635</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7.25" thickBot="1" x14ac:dyDescent="0.35">
      <c r="A638" s="100" t="s">
        <v>636</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30.75" thickBot="1" x14ac:dyDescent="0.25">
      <c r="A639" s="165" t="s">
        <v>637</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35">
      <c r="A640" s="49" t="s">
        <v>666</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4.25" x14ac:dyDescent="0.3">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572</v>
      </c>
      <c r="BU641" s="57" t="s">
        <v>573</v>
      </c>
      <c r="BV641" s="57" t="s">
        <v>574</v>
      </c>
      <c r="BW641" s="57" t="s">
        <v>574</v>
      </c>
      <c r="BX641" s="57" t="s">
        <v>574</v>
      </c>
      <c r="BY641" s="57" t="s">
        <v>574</v>
      </c>
      <c r="BZ641" s="57" t="s">
        <v>574</v>
      </c>
      <c r="CA641" s="57" t="s">
        <v>575</v>
      </c>
      <c r="CB641" s="57" t="s">
        <v>576</v>
      </c>
      <c r="CC641" s="57" t="s">
        <v>576</v>
      </c>
      <c r="CD641" s="57" t="s">
        <v>576</v>
      </c>
      <c r="CE641" s="57" t="s">
        <v>576</v>
      </c>
      <c r="CF641" s="57" t="s">
        <v>576</v>
      </c>
      <c r="CG641" s="57" t="s">
        <v>576</v>
      </c>
      <c r="CH641" s="57" t="s">
        <v>576</v>
      </c>
      <c r="CI641" s="57" t="s">
        <v>575</v>
      </c>
      <c r="CJ641" s="57" t="s">
        <v>574</v>
      </c>
      <c r="CK641" s="57" t="s">
        <v>574</v>
      </c>
      <c r="CL641" s="57" t="s">
        <v>574</v>
      </c>
      <c r="CM641" s="57" t="s">
        <v>574</v>
      </c>
      <c r="CN641" s="57" t="s">
        <v>574</v>
      </c>
      <c r="CO641" s="57" t="s">
        <v>574</v>
      </c>
      <c r="CP641" s="57" t="s">
        <v>574</v>
      </c>
      <c r="CQ641" s="57" t="s">
        <v>574</v>
      </c>
      <c r="CR641" s="57" t="s">
        <v>574</v>
      </c>
      <c r="CS641" s="57" t="s">
        <v>574</v>
      </c>
      <c r="CT641" s="57" t="s">
        <v>574</v>
      </c>
      <c r="CU641" s="57" t="s">
        <v>576</v>
      </c>
      <c r="CV641" s="57" t="s">
        <v>576</v>
      </c>
      <c r="CW641" s="57" t="s">
        <v>576</v>
      </c>
      <c r="CX641" s="57" t="s">
        <v>576</v>
      </c>
      <c r="CY641" s="57" t="s">
        <v>576</v>
      </c>
      <c r="CZ641" s="57" t="s">
        <v>576</v>
      </c>
      <c r="DA641" s="57" t="s">
        <v>576</v>
      </c>
      <c r="DB641" s="57" t="s">
        <v>577</v>
      </c>
      <c r="DC641" s="57" t="s">
        <v>577</v>
      </c>
      <c r="DD641" s="57" t="s">
        <v>577</v>
      </c>
      <c r="DE641" s="57" t="s">
        <v>577</v>
      </c>
      <c r="DF641" s="57" t="s">
        <v>578</v>
      </c>
      <c r="DG641" s="57" t="s">
        <v>579</v>
      </c>
      <c r="DH641" s="57" t="s">
        <v>579</v>
      </c>
      <c r="DI641" s="57" t="s">
        <v>579</v>
      </c>
      <c r="DJ641" s="57" t="s">
        <v>579</v>
      </c>
      <c r="DK641" s="57" t="s">
        <v>579</v>
      </c>
      <c r="DL641" s="57" t="s">
        <v>579</v>
      </c>
      <c r="DM641" s="57" t="s">
        <v>579</v>
      </c>
      <c r="DN641" s="57" t="s">
        <v>579</v>
      </c>
      <c r="DO641" s="57" t="s">
        <v>579</v>
      </c>
      <c r="DP641" s="57" t="s">
        <v>579</v>
      </c>
      <c r="DQ641" s="57" t="s">
        <v>579</v>
      </c>
      <c r="DR641" s="57" t="s">
        <v>579</v>
      </c>
      <c r="DS641" s="57" t="s">
        <v>579</v>
      </c>
      <c r="DT641" s="57" t="s">
        <v>579</v>
      </c>
      <c r="DU641" s="57" t="s">
        <v>579</v>
      </c>
      <c r="DV641" s="57" t="s">
        <v>579</v>
      </c>
      <c r="DW641" s="57" t="s">
        <v>579</v>
      </c>
      <c r="DX641" s="57" t="s">
        <v>579</v>
      </c>
      <c r="DY641" s="57" t="s">
        <v>579</v>
      </c>
      <c r="DZ641" s="57" t="s">
        <v>579</v>
      </c>
      <c r="EA641" s="57" t="s">
        <v>579</v>
      </c>
      <c r="EB641" s="57" t="s">
        <v>579</v>
      </c>
      <c r="EC641" s="57" t="s">
        <v>579</v>
      </c>
      <c r="ED641" s="57" t="s">
        <v>579</v>
      </c>
      <c r="EE641" s="57" t="s">
        <v>579</v>
      </c>
      <c r="EF641" s="57" t="s">
        <v>579</v>
      </c>
      <c r="EG641" s="57" t="s">
        <v>579</v>
      </c>
      <c r="EH641" s="57" t="s">
        <v>579</v>
      </c>
      <c r="EI641" s="57" t="s">
        <v>579</v>
      </c>
      <c r="EJ641" s="57" t="s">
        <v>579</v>
      </c>
      <c r="EK641" s="57" t="s">
        <v>579</v>
      </c>
      <c r="EL641" s="57" t="s">
        <v>579</v>
      </c>
      <c r="EM641" s="57" t="s">
        <v>579</v>
      </c>
      <c r="EN641" s="57" t="s">
        <v>579</v>
      </c>
      <c r="EO641" s="57" t="s">
        <v>579</v>
      </c>
      <c r="EP641" s="57" t="s">
        <v>579</v>
      </c>
      <c r="EQ641" s="57" t="s">
        <v>579</v>
      </c>
      <c r="ER641" s="57" t="s">
        <v>579</v>
      </c>
      <c r="ES641" s="57" t="s">
        <v>579</v>
      </c>
      <c r="ET641" s="57" t="s">
        <v>579</v>
      </c>
      <c r="EU641" s="57" t="s">
        <v>579</v>
      </c>
      <c r="EV641" s="57" t="s">
        <v>575</v>
      </c>
      <c r="EW641" s="57" t="s">
        <v>575</v>
      </c>
      <c r="EX641" s="57" t="s">
        <v>580</v>
      </c>
      <c r="EY641" s="57" t="s">
        <v>575</v>
      </c>
      <c r="EZ641" s="57" t="s">
        <v>575</v>
      </c>
      <c r="FA641" s="57" t="s">
        <v>575</v>
      </c>
    </row>
    <row r="642" spans="1:157" ht="14.25" x14ac:dyDescent="0.3">
      <c r="A642" s="52"/>
      <c r="B642" s="53"/>
      <c r="C642" s="54"/>
      <c r="D642" s="54"/>
      <c r="E642" s="54"/>
      <c r="F642" s="54"/>
      <c r="G642" s="54"/>
      <c r="H642" s="186"/>
      <c r="I642" s="54"/>
      <c r="J642" s="54"/>
      <c r="K642" s="54"/>
      <c r="L642" s="54"/>
      <c r="M642" s="54"/>
      <c r="N642" s="54"/>
      <c r="O642" s="54"/>
      <c r="P642" s="54"/>
      <c r="Q642" s="53" t="s">
        <v>574</v>
      </c>
      <c r="R642" s="53" t="s">
        <v>574</v>
      </c>
      <c r="S642" s="53" t="s">
        <v>574</v>
      </c>
      <c r="T642" s="53" t="s">
        <v>574</v>
      </c>
      <c r="U642" s="53" t="s">
        <v>574</v>
      </c>
      <c r="V642" s="53" t="s">
        <v>574</v>
      </c>
      <c r="W642" s="53" t="s">
        <v>574</v>
      </c>
      <c r="X642" s="53" t="s">
        <v>574</v>
      </c>
      <c r="Y642" s="53" t="s">
        <v>574</v>
      </c>
      <c r="Z642" s="53" t="s">
        <v>574</v>
      </c>
      <c r="AA642" s="53" t="s">
        <v>574</v>
      </c>
      <c r="AB642" s="53" t="s">
        <v>574</v>
      </c>
      <c r="AC642" s="53" t="s">
        <v>574</v>
      </c>
      <c r="AD642" s="54" t="s">
        <v>574</v>
      </c>
      <c r="AE642" s="54" t="s">
        <v>574</v>
      </c>
      <c r="AF642" s="54" t="s">
        <v>574</v>
      </c>
      <c r="AG642" s="53" t="s">
        <v>574</v>
      </c>
      <c r="AH642" s="53" t="s">
        <v>574</v>
      </c>
      <c r="AI642" s="53" t="s">
        <v>574</v>
      </c>
      <c r="AJ642" s="53" t="s">
        <v>574</v>
      </c>
      <c r="AK642" s="54"/>
      <c r="AL642" s="54"/>
      <c r="AM642" s="54"/>
      <c r="AN642" s="54"/>
      <c r="AO642" s="54"/>
      <c r="AP642" s="54"/>
      <c r="AQ642" s="54"/>
      <c r="AR642" s="54"/>
      <c r="AS642" s="54"/>
      <c r="AT642" s="54"/>
      <c r="AU642" s="54"/>
      <c r="AV642" s="54"/>
      <c r="AW642" s="54"/>
      <c r="AX642" s="54"/>
      <c r="AY642" s="54"/>
      <c r="AZ642" s="53" t="s">
        <v>576</v>
      </c>
      <c r="BA642" s="55" t="s">
        <v>576</v>
      </c>
      <c r="BB642" s="55" t="s">
        <v>576</v>
      </c>
      <c r="BC642" s="55" t="s">
        <v>576</v>
      </c>
      <c r="BD642" s="55" t="s">
        <v>576</v>
      </c>
      <c r="BE642" s="55" t="s">
        <v>576</v>
      </c>
      <c r="BF642" s="53" t="s">
        <v>576</v>
      </c>
      <c r="BG642" s="55" t="s">
        <v>576</v>
      </c>
      <c r="BH642" s="55" t="s">
        <v>576</v>
      </c>
      <c r="BI642" s="55" t="s">
        <v>576</v>
      </c>
      <c r="BJ642" s="53" t="s">
        <v>576</v>
      </c>
      <c r="BK642" s="55" t="s">
        <v>576</v>
      </c>
      <c r="BL642" s="55" t="s">
        <v>576</v>
      </c>
      <c r="BM642" s="53" t="s">
        <v>576</v>
      </c>
      <c r="BN642" s="53" t="s">
        <v>576</v>
      </c>
      <c r="BO642" s="53" t="s">
        <v>576</v>
      </c>
      <c r="BP642" s="55" t="s">
        <v>576</v>
      </c>
      <c r="BQ642" s="55" t="s">
        <v>576</v>
      </c>
      <c r="BR642" s="55" t="s">
        <v>576</v>
      </c>
      <c r="BS642" s="58" t="s">
        <v>576</v>
      </c>
      <c r="BT642" s="54" t="s">
        <v>581</v>
      </c>
      <c r="BU642" s="59" t="s">
        <v>581</v>
      </c>
      <c r="BV642" s="59" t="s">
        <v>581</v>
      </c>
      <c r="BW642" s="59" t="s">
        <v>581</v>
      </c>
      <c r="BX642" s="59" t="s">
        <v>582</v>
      </c>
      <c r="BY642" s="59" t="s">
        <v>582</v>
      </c>
      <c r="BZ642" s="59" t="s">
        <v>583</v>
      </c>
      <c r="CA642" s="59" t="s">
        <v>584</v>
      </c>
      <c r="CB642" s="59" t="s">
        <v>581</v>
      </c>
      <c r="CC642" s="59" t="s">
        <v>581</v>
      </c>
      <c r="CD642" s="59" t="s">
        <v>581</v>
      </c>
      <c r="CE642" s="59" t="s">
        <v>581</v>
      </c>
      <c r="CF642" s="59" t="s">
        <v>582</v>
      </c>
      <c r="CG642" s="59" t="s">
        <v>582</v>
      </c>
      <c r="CH642" s="59" t="s">
        <v>583</v>
      </c>
      <c r="CI642" s="59" t="s">
        <v>577</v>
      </c>
      <c r="CJ642" s="59" t="s">
        <v>585</v>
      </c>
      <c r="CK642" s="59" t="s">
        <v>581</v>
      </c>
      <c r="CL642" s="59" t="s">
        <v>586</v>
      </c>
      <c r="CM642" s="59" t="s">
        <v>586</v>
      </c>
      <c r="CN642" s="59" t="s">
        <v>582</v>
      </c>
      <c r="CO642" s="59" t="s">
        <v>587</v>
      </c>
      <c r="CP642" s="59" t="s">
        <v>588</v>
      </c>
      <c r="CQ642" s="59" t="s">
        <v>589</v>
      </c>
      <c r="CR642" s="59" t="s">
        <v>590</v>
      </c>
      <c r="CS642" s="59" t="s">
        <v>591</v>
      </c>
      <c r="CT642" s="59" t="s">
        <v>592</v>
      </c>
      <c r="CU642" s="59" t="s">
        <v>585</v>
      </c>
      <c r="CV642" s="59" t="s">
        <v>581</v>
      </c>
      <c r="CW642" s="59" t="s">
        <v>586</v>
      </c>
      <c r="CX642" s="59" t="s">
        <v>586</v>
      </c>
      <c r="CY642" s="59" t="s">
        <v>582</v>
      </c>
      <c r="CZ642" s="59" t="s">
        <v>587</v>
      </c>
      <c r="DA642" s="59" t="s">
        <v>588</v>
      </c>
      <c r="DB642" s="59" t="s">
        <v>589</v>
      </c>
      <c r="DC642" s="59" t="s">
        <v>590</v>
      </c>
      <c r="DD642" s="59" t="s">
        <v>591</v>
      </c>
      <c r="DE642" s="59" t="s">
        <v>592</v>
      </c>
      <c r="DF642" s="59" t="s">
        <v>593</v>
      </c>
      <c r="DG642" s="59" t="s">
        <v>581</v>
      </c>
      <c r="DH642" s="59" t="s">
        <v>582</v>
      </c>
      <c r="DI642" s="59" t="s">
        <v>583</v>
      </c>
      <c r="DJ642" s="59" t="s">
        <v>594</v>
      </c>
      <c r="DK642" s="59" t="s">
        <v>581</v>
      </c>
      <c r="DL642" s="59" t="s">
        <v>581</v>
      </c>
      <c r="DM642" s="59" t="s">
        <v>581</v>
      </c>
      <c r="DN642" s="59" t="s">
        <v>581</v>
      </c>
      <c r="DO642" s="59" t="s">
        <v>582</v>
      </c>
      <c r="DP642" s="59" t="s">
        <v>582</v>
      </c>
      <c r="DQ642" s="59" t="s">
        <v>582</v>
      </c>
      <c r="DR642" s="59" t="s">
        <v>583</v>
      </c>
      <c r="DS642" s="59" t="s">
        <v>583</v>
      </c>
      <c r="DT642" s="59" t="s">
        <v>594</v>
      </c>
      <c r="DU642" s="59" t="s">
        <v>581</v>
      </c>
      <c r="DV642" s="59" t="s">
        <v>581</v>
      </c>
      <c r="DW642" s="59" t="s">
        <v>581</v>
      </c>
      <c r="DX642" s="59" t="s">
        <v>581</v>
      </c>
      <c r="DY642" s="59" t="s">
        <v>581</v>
      </c>
      <c r="DZ642" s="59" t="s">
        <v>581</v>
      </c>
      <c r="EA642" s="59" t="s">
        <v>581</v>
      </c>
      <c r="EB642" s="59" t="s">
        <v>581</v>
      </c>
      <c r="EC642" s="59" t="s">
        <v>581</v>
      </c>
      <c r="ED642" s="59" t="s">
        <v>581</v>
      </c>
      <c r="EE642" s="59" t="s">
        <v>582</v>
      </c>
      <c r="EF642" s="59" t="s">
        <v>582</v>
      </c>
      <c r="EG642" s="59" t="s">
        <v>582</v>
      </c>
      <c r="EH642" s="59" t="s">
        <v>582</v>
      </c>
      <c r="EI642" s="59" t="s">
        <v>582</v>
      </c>
      <c r="EJ642" s="59" t="s">
        <v>582</v>
      </c>
      <c r="EK642" s="59" t="s">
        <v>583</v>
      </c>
      <c r="EL642" s="59" t="s">
        <v>583</v>
      </c>
      <c r="EM642" s="59" t="s">
        <v>583</v>
      </c>
      <c r="EN642" s="59" t="s">
        <v>594</v>
      </c>
      <c r="EO642" s="59" t="s">
        <v>581</v>
      </c>
      <c r="EP642" s="59" t="s">
        <v>581</v>
      </c>
      <c r="EQ642" s="59" t="s">
        <v>581</v>
      </c>
      <c r="ER642" s="59" t="s">
        <v>581</v>
      </c>
      <c r="ES642" s="59" t="s">
        <v>582</v>
      </c>
      <c r="ET642" s="59" t="s">
        <v>582</v>
      </c>
      <c r="EU642" s="59" t="s">
        <v>583</v>
      </c>
      <c r="EV642" s="59" t="s">
        <v>595</v>
      </c>
      <c r="EW642" s="59" t="s">
        <v>595</v>
      </c>
      <c r="EX642" s="59" t="s">
        <v>593</v>
      </c>
      <c r="EY642" s="59" t="s">
        <v>596</v>
      </c>
      <c r="EZ642" s="59" t="s">
        <v>596</v>
      </c>
      <c r="FA642" s="59" t="s">
        <v>596</v>
      </c>
    </row>
    <row r="643" spans="1:157" ht="14.25" x14ac:dyDescent="0.3">
      <c r="A643" s="52"/>
      <c r="B643" s="53"/>
      <c r="C643" s="53"/>
      <c r="D643" s="53"/>
      <c r="E643" s="53"/>
      <c r="F643" s="53"/>
      <c r="G643" s="53" t="s">
        <v>574</v>
      </c>
      <c r="H643" s="185" t="s">
        <v>574</v>
      </c>
      <c r="I643" s="53" t="s">
        <v>574</v>
      </c>
      <c r="J643" s="53" t="s">
        <v>574</v>
      </c>
      <c r="K643" s="53" t="s">
        <v>574</v>
      </c>
      <c r="L643" s="54" t="s">
        <v>574</v>
      </c>
      <c r="M643" s="53" t="s">
        <v>574</v>
      </c>
      <c r="N643" s="53" t="s">
        <v>574</v>
      </c>
      <c r="O643" s="53" t="s">
        <v>574</v>
      </c>
      <c r="P643" s="53" t="s">
        <v>574</v>
      </c>
      <c r="Q643" s="53" t="s">
        <v>597</v>
      </c>
      <c r="R643" s="53" t="s">
        <v>597</v>
      </c>
      <c r="S643" s="53" t="s">
        <v>597</v>
      </c>
      <c r="T643" s="53" t="s">
        <v>597</v>
      </c>
      <c r="U643" s="53" t="s">
        <v>597</v>
      </c>
      <c r="V643" s="53" t="s">
        <v>597</v>
      </c>
      <c r="W643" s="53" t="s">
        <v>597</v>
      </c>
      <c r="X643" s="53" t="s">
        <v>597</v>
      </c>
      <c r="Y643" s="53" t="s">
        <v>597</v>
      </c>
      <c r="Z643" s="53" t="s">
        <v>597</v>
      </c>
      <c r="AA643" s="53" t="s">
        <v>598</v>
      </c>
      <c r="AB643" s="53" t="s">
        <v>598</v>
      </c>
      <c r="AC643" s="53" t="s">
        <v>598</v>
      </c>
      <c r="AD643" s="54" t="s">
        <v>598</v>
      </c>
      <c r="AE643" s="54" t="s">
        <v>598</v>
      </c>
      <c r="AF643" s="54" t="s">
        <v>598</v>
      </c>
      <c r="AG643" s="53" t="s">
        <v>599</v>
      </c>
      <c r="AH643" s="53" t="s">
        <v>599</v>
      </c>
      <c r="AI643" s="53" t="s">
        <v>599</v>
      </c>
      <c r="AJ643" s="53" t="s">
        <v>600</v>
      </c>
      <c r="AK643" s="53"/>
      <c r="AL643" s="54"/>
      <c r="AM643" s="54"/>
      <c r="AN643" s="54"/>
      <c r="AO643" s="54"/>
      <c r="AP643" s="55" t="s">
        <v>576</v>
      </c>
      <c r="AQ643" s="55" t="s">
        <v>576</v>
      </c>
      <c r="AR643" s="55" t="s">
        <v>576</v>
      </c>
      <c r="AS643" s="55" t="s">
        <v>576</v>
      </c>
      <c r="AT643" s="55" t="s">
        <v>576</v>
      </c>
      <c r="AU643" s="55" t="s">
        <v>576</v>
      </c>
      <c r="AV643" s="53" t="s">
        <v>576</v>
      </c>
      <c r="AW643" s="53" t="s">
        <v>576</v>
      </c>
      <c r="AX643" s="55" t="s">
        <v>576</v>
      </c>
      <c r="AY643" s="53" t="s">
        <v>576</v>
      </c>
      <c r="AZ643" s="53" t="s">
        <v>597</v>
      </c>
      <c r="BA643" s="53" t="s">
        <v>597</v>
      </c>
      <c r="BB643" s="53" t="s">
        <v>597</v>
      </c>
      <c r="BC643" s="53" t="s">
        <v>597</v>
      </c>
      <c r="BD643" s="53" t="s">
        <v>597</v>
      </c>
      <c r="BE643" s="53" t="s">
        <v>597</v>
      </c>
      <c r="BF643" s="53" t="s">
        <v>597</v>
      </c>
      <c r="BG643" s="53" t="s">
        <v>597</v>
      </c>
      <c r="BH643" s="53" t="s">
        <v>597</v>
      </c>
      <c r="BI643" s="53" t="s">
        <v>597</v>
      </c>
      <c r="BJ643" s="53" t="s">
        <v>598</v>
      </c>
      <c r="BK643" s="53" t="s">
        <v>598</v>
      </c>
      <c r="BL643" s="53" t="s">
        <v>598</v>
      </c>
      <c r="BM643" s="54" t="s">
        <v>598</v>
      </c>
      <c r="BN643" s="54" t="s">
        <v>598</v>
      </c>
      <c r="BO643" s="54" t="s">
        <v>598</v>
      </c>
      <c r="BP643" s="53" t="s">
        <v>599</v>
      </c>
      <c r="BQ643" s="53" t="s">
        <v>599</v>
      </c>
      <c r="BR643" s="53" t="s">
        <v>599</v>
      </c>
      <c r="BS643" s="60" t="s">
        <v>600</v>
      </c>
      <c r="BT643" s="53" t="s">
        <v>581</v>
      </c>
      <c r="BU643" s="59" t="s">
        <v>581</v>
      </c>
      <c r="BV643" s="59" t="s">
        <v>582</v>
      </c>
      <c r="BW643" s="59" t="s">
        <v>582</v>
      </c>
      <c r="BX643" s="59" t="s">
        <v>583</v>
      </c>
      <c r="BY643" s="59" t="s">
        <v>583</v>
      </c>
      <c r="BZ643" s="59" t="s">
        <v>583</v>
      </c>
      <c r="CA643" s="59" t="s">
        <v>601</v>
      </c>
      <c r="CB643" s="59" t="s">
        <v>581</v>
      </c>
      <c r="CC643" s="59" t="s">
        <v>581</v>
      </c>
      <c r="CD643" s="59" t="s">
        <v>582</v>
      </c>
      <c r="CE643" s="59" t="s">
        <v>582</v>
      </c>
      <c r="CF643" s="59" t="s">
        <v>583</v>
      </c>
      <c r="CG643" s="59" t="s">
        <v>583</v>
      </c>
      <c r="CH643" s="59" t="s">
        <v>583</v>
      </c>
      <c r="CI643" s="59" t="s">
        <v>601</v>
      </c>
      <c r="CJ643" s="59" t="s">
        <v>586</v>
      </c>
      <c r="CK643" s="59" t="s">
        <v>586</v>
      </c>
      <c r="CL643" s="59" t="s">
        <v>587</v>
      </c>
      <c r="CM643" s="59" t="s">
        <v>588</v>
      </c>
      <c r="CN643" s="59" t="s">
        <v>588</v>
      </c>
      <c r="CO643" s="59" t="s">
        <v>602</v>
      </c>
      <c r="CP643" s="59" t="s">
        <v>603</v>
      </c>
      <c r="CQ643" s="59" t="s">
        <v>604</v>
      </c>
      <c r="CR643" s="59" t="s">
        <v>604</v>
      </c>
      <c r="CS643" s="59" t="s">
        <v>604</v>
      </c>
      <c r="CT643" s="59" t="s">
        <v>604</v>
      </c>
      <c r="CU643" s="59" t="s">
        <v>586</v>
      </c>
      <c r="CV643" s="59" t="s">
        <v>586</v>
      </c>
      <c r="CW643" s="59" t="s">
        <v>587</v>
      </c>
      <c r="CX643" s="59" t="s">
        <v>588</v>
      </c>
      <c r="CY643" s="59" t="s">
        <v>588</v>
      </c>
      <c r="CZ643" s="59" t="s">
        <v>602</v>
      </c>
      <c r="DA643" s="59" t="s">
        <v>603</v>
      </c>
      <c r="DB643" s="59" t="s">
        <v>604</v>
      </c>
      <c r="DC643" s="59" t="s">
        <v>604</v>
      </c>
      <c r="DD643" s="59" t="s">
        <v>604</v>
      </c>
      <c r="DE643" s="59" t="s">
        <v>604</v>
      </c>
      <c r="DF643" s="59"/>
      <c r="DG643" s="59"/>
      <c r="DH643" s="59"/>
      <c r="DI643" s="59"/>
      <c r="DJ643" s="59"/>
      <c r="DK643" s="59" t="s">
        <v>581</v>
      </c>
      <c r="DL643" s="59" t="s">
        <v>582</v>
      </c>
      <c r="DM643" s="59" t="s">
        <v>583</v>
      </c>
      <c r="DN643" s="59" t="s">
        <v>594</v>
      </c>
      <c r="DO643" s="59" t="s">
        <v>582</v>
      </c>
      <c r="DP643" s="59" t="s">
        <v>583</v>
      </c>
      <c r="DQ643" s="59" t="s">
        <v>594</v>
      </c>
      <c r="DR643" s="59" t="s">
        <v>583</v>
      </c>
      <c r="DS643" s="59" t="s">
        <v>594</v>
      </c>
      <c r="DT643" s="59" t="s">
        <v>594</v>
      </c>
      <c r="DU643" s="59" t="s">
        <v>581</v>
      </c>
      <c r="DV643" s="59" t="s">
        <v>581</v>
      </c>
      <c r="DW643" s="59" t="s">
        <v>581</v>
      </c>
      <c r="DX643" s="59" t="s">
        <v>581</v>
      </c>
      <c r="DY643" s="59" t="s">
        <v>582</v>
      </c>
      <c r="DZ643" s="59" t="s">
        <v>582</v>
      </c>
      <c r="EA643" s="59" t="s">
        <v>582</v>
      </c>
      <c r="EB643" s="59" t="s">
        <v>583</v>
      </c>
      <c r="EC643" s="59" t="s">
        <v>583</v>
      </c>
      <c r="ED643" s="59" t="s">
        <v>594</v>
      </c>
      <c r="EE643" s="59" t="s">
        <v>582</v>
      </c>
      <c r="EF643" s="59" t="s">
        <v>582</v>
      </c>
      <c r="EG643" s="59" t="s">
        <v>582</v>
      </c>
      <c r="EH643" s="59" t="s">
        <v>583</v>
      </c>
      <c r="EI643" s="59" t="s">
        <v>583</v>
      </c>
      <c r="EJ643" s="59" t="s">
        <v>594</v>
      </c>
      <c r="EK643" s="59" t="s">
        <v>583</v>
      </c>
      <c r="EL643" s="59" t="s">
        <v>583</v>
      </c>
      <c r="EM643" s="59" t="s">
        <v>594</v>
      </c>
      <c r="EN643" s="59" t="s">
        <v>594</v>
      </c>
      <c r="EO643" s="59" t="s">
        <v>581</v>
      </c>
      <c r="EP643" s="59" t="s">
        <v>581</v>
      </c>
      <c r="EQ643" s="59" t="s">
        <v>582</v>
      </c>
      <c r="ER643" s="59" t="s">
        <v>582</v>
      </c>
      <c r="ES643" s="59" t="s">
        <v>583</v>
      </c>
      <c r="ET643" s="59" t="s">
        <v>583</v>
      </c>
      <c r="EU643" s="59" t="s">
        <v>583</v>
      </c>
      <c r="EV643" s="59" t="s">
        <v>601</v>
      </c>
      <c r="EW643" s="59" t="s">
        <v>605</v>
      </c>
      <c r="EX643" s="59"/>
      <c r="EY643" s="59" t="s">
        <v>606</v>
      </c>
      <c r="EZ643" s="59" t="s">
        <v>607</v>
      </c>
      <c r="FA643" s="59" t="s">
        <v>608</v>
      </c>
    </row>
    <row r="644" spans="1:157" ht="14.25" x14ac:dyDescent="0.3">
      <c r="A644" s="52"/>
      <c r="B644" s="53"/>
      <c r="C644" s="53" t="s">
        <v>574</v>
      </c>
      <c r="D644" s="53" t="s">
        <v>574</v>
      </c>
      <c r="E644" s="53" t="s">
        <v>609</v>
      </c>
      <c r="F644" s="53" t="s">
        <v>574</v>
      </c>
      <c r="G644" s="53" t="s">
        <v>597</v>
      </c>
      <c r="H644" s="185" t="s">
        <v>597</v>
      </c>
      <c r="I644" s="53" t="s">
        <v>597</v>
      </c>
      <c r="J644" s="53" t="s">
        <v>597</v>
      </c>
      <c r="K644" s="53" t="s">
        <v>598</v>
      </c>
      <c r="L644" s="54" t="s">
        <v>598</v>
      </c>
      <c r="M644" s="53" t="s">
        <v>598</v>
      </c>
      <c r="N644" s="53" t="s">
        <v>599</v>
      </c>
      <c r="O644" s="53" t="s">
        <v>599</v>
      </c>
      <c r="P644" s="53" t="s">
        <v>600</v>
      </c>
      <c r="Q644" s="53" t="s">
        <v>597</v>
      </c>
      <c r="R644" s="53" t="s">
        <v>597</v>
      </c>
      <c r="S644" s="53" t="s">
        <v>597</v>
      </c>
      <c r="T644" s="53" t="s">
        <v>597</v>
      </c>
      <c r="U644" s="53" t="s">
        <v>598</v>
      </c>
      <c r="V644" s="53" t="s">
        <v>598</v>
      </c>
      <c r="W644" s="53" t="s">
        <v>598</v>
      </c>
      <c r="X644" s="53" t="s">
        <v>599</v>
      </c>
      <c r="Y644" s="53" t="s">
        <v>599</v>
      </c>
      <c r="Z644" s="53" t="s">
        <v>600</v>
      </c>
      <c r="AA644" s="53" t="s">
        <v>598</v>
      </c>
      <c r="AB644" s="53" t="s">
        <v>598</v>
      </c>
      <c r="AC644" s="53" t="s">
        <v>598</v>
      </c>
      <c r="AD644" s="54" t="s">
        <v>599</v>
      </c>
      <c r="AE644" s="54" t="s">
        <v>599</v>
      </c>
      <c r="AF644" s="54" t="s">
        <v>600</v>
      </c>
      <c r="AG644" s="53" t="s">
        <v>599</v>
      </c>
      <c r="AH644" s="53" t="s">
        <v>599</v>
      </c>
      <c r="AI644" s="53" t="s">
        <v>600</v>
      </c>
      <c r="AJ644" s="53" t="s">
        <v>600</v>
      </c>
      <c r="AK644" s="53"/>
      <c r="AL644" s="55" t="s">
        <v>576</v>
      </c>
      <c r="AM644" s="55" t="s">
        <v>576</v>
      </c>
      <c r="AN644" s="53" t="s">
        <v>576</v>
      </c>
      <c r="AO644" s="55" t="s">
        <v>576</v>
      </c>
      <c r="AP644" s="53" t="s">
        <v>597</v>
      </c>
      <c r="AQ644" s="53" t="s">
        <v>597</v>
      </c>
      <c r="AR644" s="53" t="s">
        <v>597</v>
      </c>
      <c r="AS644" s="53" t="s">
        <v>597</v>
      </c>
      <c r="AT644" s="53" t="s">
        <v>598</v>
      </c>
      <c r="AU644" s="54" t="s">
        <v>598</v>
      </c>
      <c r="AV644" s="53" t="s">
        <v>598</v>
      </c>
      <c r="AW644" s="53" t="s">
        <v>599</v>
      </c>
      <c r="AX644" s="53" t="s">
        <v>599</v>
      </c>
      <c r="AY644" s="53" t="s">
        <v>600</v>
      </c>
      <c r="AZ644" s="53" t="s">
        <v>597</v>
      </c>
      <c r="BA644" s="53" t="s">
        <v>597</v>
      </c>
      <c r="BB644" s="53" t="s">
        <v>597</v>
      </c>
      <c r="BC644" s="53" t="s">
        <v>597</v>
      </c>
      <c r="BD644" s="53" t="s">
        <v>598</v>
      </c>
      <c r="BE644" s="53" t="s">
        <v>598</v>
      </c>
      <c r="BF644" s="53" t="s">
        <v>598</v>
      </c>
      <c r="BG644" s="53" t="s">
        <v>599</v>
      </c>
      <c r="BH644" s="53" t="s">
        <v>599</v>
      </c>
      <c r="BI644" s="53" t="s">
        <v>600</v>
      </c>
      <c r="BJ644" s="53" t="s">
        <v>598</v>
      </c>
      <c r="BK644" s="53" t="s">
        <v>598</v>
      </c>
      <c r="BL644" s="53" t="s">
        <v>598</v>
      </c>
      <c r="BM644" s="54" t="s">
        <v>599</v>
      </c>
      <c r="BN644" s="54" t="s">
        <v>599</v>
      </c>
      <c r="BO644" s="54" t="s">
        <v>600</v>
      </c>
      <c r="BP644" s="53" t="s">
        <v>599</v>
      </c>
      <c r="BQ644" s="53" t="s">
        <v>599</v>
      </c>
      <c r="BR644" s="53" t="s">
        <v>600</v>
      </c>
      <c r="BS644" s="60" t="s">
        <v>600</v>
      </c>
      <c r="BT644" s="53" t="s">
        <v>582</v>
      </c>
      <c r="BU644" s="59" t="s">
        <v>582</v>
      </c>
      <c r="BV644" s="59" t="s">
        <v>582</v>
      </c>
      <c r="BW644" s="59" t="s">
        <v>583</v>
      </c>
      <c r="BX644" s="59" t="s">
        <v>583</v>
      </c>
      <c r="BY644" s="59" t="s">
        <v>594</v>
      </c>
      <c r="BZ644" s="59" t="s">
        <v>594</v>
      </c>
      <c r="CA644" s="59" t="s">
        <v>604</v>
      </c>
      <c r="CB644" s="59" t="s">
        <v>582</v>
      </c>
      <c r="CC644" s="59" t="s">
        <v>582</v>
      </c>
      <c r="CD644" s="59" t="s">
        <v>582</v>
      </c>
      <c r="CE644" s="59" t="s">
        <v>583</v>
      </c>
      <c r="CF644" s="59" t="s">
        <v>583</v>
      </c>
      <c r="CG644" s="59" t="s">
        <v>594</v>
      </c>
      <c r="CH644" s="59" t="s">
        <v>594</v>
      </c>
      <c r="CI644" s="59" t="s">
        <v>604</v>
      </c>
      <c r="CJ644" s="59" t="s">
        <v>583</v>
      </c>
      <c r="CK644" s="59" t="s">
        <v>588</v>
      </c>
      <c r="CL644" s="59" t="s">
        <v>610</v>
      </c>
      <c r="CM644" s="59" t="s">
        <v>594</v>
      </c>
      <c r="CN644" s="59" t="s">
        <v>602</v>
      </c>
      <c r="CO644" s="59" t="s">
        <v>610</v>
      </c>
      <c r="CP644" s="59" t="s">
        <v>610</v>
      </c>
      <c r="CQ644" s="59" t="s">
        <v>611</v>
      </c>
      <c r="CR644" s="59" t="s">
        <v>611</v>
      </c>
      <c r="CS644" s="59" t="s">
        <v>611</v>
      </c>
      <c r="CT644" s="59" t="s">
        <v>612</v>
      </c>
      <c r="CU644" s="59" t="s">
        <v>583</v>
      </c>
      <c r="CV644" s="59" t="s">
        <v>588</v>
      </c>
      <c r="CW644" s="59" t="s">
        <v>610</v>
      </c>
      <c r="CX644" s="59" t="s">
        <v>594</v>
      </c>
      <c r="CY644" s="59" t="s">
        <v>602</v>
      </c>
      <c r="CZ644" s="59" t="s">
        <v>610</v>
      </c>
      <c r="DA644" s="59" t="s">
        <v>610</v>
      </c>
      <c r="DB644" s="59" t="s">
        <v>611</v>
      </c>
      <c r="DC644" s="59" t="s">
        <v>611</v>
      </c>
      <c r="DD644" s="59" t="s">
        <v>611</v>
      </c>
      <c r="DE644" s="59" t="s">
        <v>613</v>
      </c>
      <c r="DF644" s="59"/>
      <c r="DG644" s="59"/>
      <c r="DH644" s="59"/>
      <c r="DI644" s="59"/>
      <c r="DJ644" s="59"/>
      <c r="DK644" s="59"/>
      <c r="DL644" s="59"/>
      <c r="DM644" s="59"/>
      <c r="DN644" s="59"/>
      <c r="DO644" s="59"/>
      <c r="DP644" s="59"/>
      <c r="DQ644" s="59"/>
      <c r="DR644" s="59"/>
      <c r="DS644" s="59"/>
      <c r="DT644" s="59"/>
      <c r="DU644" s="59" t="s">
        <v>614</v>
      </c>
      <c r="DV644" s="59" t="s">
        <v>582</v>
      </c>
      <c r="DW644" s="59" t="s">
        <v>583</v>
      </c>
      <c r="DX644" s="59" t="s">
        <v>594</v>
      </c>
      <c r="DY644" s="59" t="s">
        <v>582</v>
      </c>
      <c r="DZ644" s="59" t="s">
        <v>583</v>
      </c>
      <c r="EA644" s="59" t="s">
        <v>594</v>
      </c>
      <c r="EB644" s="59" t="s">
        <v>583</v>
      </c>
      <c r="EC644" s="59" t="s">
        <v>594</v>
      </c>
      <c r="ED644" s="59" t="s">
        <v>594</v>
      </c>
      <c r="EE644" s="59" t="s">
        <v>582</v>
      </c>
      <c r="EF644" s="59" t="s">
        <v>583</v>
      </c>
      <c r="EG644" s="59" t="s">
        <v>594</v>
      </c>
      <c r="EH644" s="59" t="s">
        <v>583</v>
      </c>
      <c r="EI644" s="59" t="s">
        <v>594</v>
      </c>
      <c r="EJ644" s="59" t="s">
        <v>594</v>
      </c>
      <c r="EK644" s="59" t="s">
        <v>583</v>
      </c>
      <c r="EL644" s="59" t="s">
        <v>594</v>
      </c>
      <c r="EM644" s="59" t="s">
        <v>594</v>
      </c>
      <c r="EN644" s="59" t="s">
        <v>594</v>
      </c>
      <c r="EO644" s="59" t="s">
        <v>582</v>
      </c>
      <c r="EP644" s="59" t="s">
        <v>582</v>
      </c>
      <c r="EQ644" s="59" t="s">
        <v>582</v>
      </c>
      <c r="ER644" s="59" t="s">
        <v>583</v>
      </c>
      <c r="ES644" s="59" t="s">
        <v>583</v>
      </c>
      <c r="ET644" s="59" t="s">
        <v>594</v>
      </c>
      <c r="EU644" s="59" t="s">
        <v>594</v>
      </c>
      <c r="EV644" s="59" t="s">
        <v>604</v>
      </c>
      <c r="EW644" s="59" t="s">
        <v>604</v>
      </c>
      <c r="EX644" s="59"/>
      <c r="EY644" s="59" t="s">
        <v>604</v>
      </c>
      <c r="EZ644" s="59" t="s">
        <v>604</v>
      </c>
      <c r="FA644" s="59" t="s">
        <v>604</v>
      </c>
    </row>
    <row r="645" spans="1:157" ht="15" thickBot="1" x14ac:dyDescent="0.35">
      <c r="A645" s="61" t="s">
        <v>615</v>
      </c>
      <c r="B645" s="62" t="s">
        <v>572</v>
      </c>
      <c r="C645" s="62" t="s">
        <v>581</v>
      </c>
      <c r="D645" s="62" t="s">
        <v>616</v>
      </c>
      <c r="E645" s="62" t="s">
        <v>617</v>
      </c>
      <c r="F645" s="62" t="s">
        <v>618</v>
      </c>
      <c r="G645" s="62" t="s">
        <v>581</v>
      </c>
      <c r="H645" s="187" t="s">
        <v>616</v>
      </c>
      <c r="I645" s="62" t="s">
        <v>617</v>
      </c>
      <c r="J645" s="62" t="s">
        <v>618</v>
      </c>
      <c r="K645" s="62" t="s">
        <v>616</v>
      </c>
      <c r="L645" s="63" t="s">
        <v>617</v>
      </c>
      <c r="M645" s="62" t="s">
        <v>618</v>
      </c>
      <c r="N645" s="62" t="s">
        <v>617</v>
      </c>
      <c r="O645" s="62" t="s">
        <v>618</v>
      </c>
      <c r="P645" s="62" t="s">
        <v>618</v>
      </c>
      <c r="Q645" s="62" t="s">
        <v>597</v>
      </c>
      <c r="R645" s="62" t="s">
        <v>616</v>
      </c>
      <c r="S645" s="62" t="s">
        <v>599</v>
      </c>
      <c r="T645" s="62" t="s">
        <v>618</v>
      </c>
      <c r="U645" s="62" t="s">
        <v>616</v>
      </c>
      <c r="V645" s="62" t="s">
        <v>617</v>
      </c>
      <c r="W645" s="62" t="s">
        <v>618</v>
      </c>
      <c r="X645" s="62" t="s">
        <v>617</v>
      </c>
      <c r="Y645" s="62" t="s">
        <v>618</v>
      </c>
      <c r="Z645" s="62" t="s">
        <v>618</v>
      </c>
      <c r="AA645" s="62" t="s">
        <v>616</v>
      </c>
      <c r="AB645" s="62" t="s">
        <v>617</v>
      </c>
      <c r="AC645" s="62" t="s">
        <v>618</v>
      </c>
      <c r="AD645" s="63" t="s">
        <v>617</v>
      </c>
      <c r="AE645" s="63" t="s">
        <v>618</v>
      </c>
      <c r="AF645" s="63" t="s">
        <v>618</v>
      </c>
      <c r="AG645" s="62" t="s">
        <v>617</v>
      </c>
      <c r="AH645" s="62" t="s">
        <v>618</v>
      </c>
      <c r="AI645" s="62" t="s">
        <v>618</v>
      </c>
      <c r="AJ645" s="62" t="s">
        <v>618</v>
      </c>
      <c r="AK645" s="64" t="s">
        <v>619</v>
      </c>
      <c r="AL645" s="62" t="s">
        <v>581</v>
      </c>
      <c r="AM645" s="62" t="s">
        <v>616</v>
      </c>
      <c r="AN645" s="62" t="s">
        <v>617</v>
      </c>
      <c r="AO645" s="62" t="s">
        <v>618</v>
      </c>
      <c r="AP645" s="62" t="s">
        <v>581</v>
      </c>
      <c r="AQ645" s="62" t="s">
        <v>616</v>
      </c>
      <c r="AR645" s="62" t="s">
        <v>617</v>
      </c>
      <c r="AS645" s="62" t="s">
        <v>618</v>
      </c>
      <c r="AT645" s="62" t="s">
        <v>616</v>
      </c>
      <c r="AU645" s="63" t="s">
        <v>617</v>
      </c>
      <c r="AV645" s="62" t="s">
        <v>618</v>
      </c>
      <c r="AW645" s="62" t="s">
        <v>617</v>
      </c>
      <c r="AX645" s="62" t="s">
        <v>618</v>
      </c>
      <c r="AY645" s="62" t="s">
        <v>618</v>
      </c>
      <c r="AZ645" s="62" t="s">
        <v>581</v>
      </c>
      <c r="BA645" s="62" t="s">
        <v>616</v>
      </c>
      <c r="BB645" s="62" t="s">
        <v>617</v>
      </c>
      <c r="BC645" s="62" t="s">
        <v>618</v>
      </c>
      <c r="BD645" s="62" t="s">
        <v>616</v>
      </c>
      <c r="BE645" s="62" t="s">
        <v>620</v>
      </c>
      <c r="BF645" s="62" t="s">
        <v>618</v>
      </c>
      <c r="BG645" s="62" t="s">
        <v>617</v>
      </c>
      <c r="BH645" s="62" t="s">
        <v>618</v>
      </c>
      <c r="BI645" s="62" t="s">
        <v>618</v>
      </c>
      <c r="BJ645" s="62" t="s">
        <v>616</v>
      </c>
      <c r="BK645" s="62" t="s">
        <v>617</v>
      </c>
      <c r="BL645" s="62" t="s">
        <v>618</v>
      </c>
      <c r="BM645" s="63" t="s">
        <v>617</v>
      </c>
      <c r="BN645" s="63" t="s">
        <v>618</v>
      </c>
      <c r="BO645" s="63" t="s">
        <v>618</v>
      </c>
      <c r="BP645" s="62" t="s">
        <v>617</v>
      </c>
      <c r="BQ645" s="62" t="s">
        <v>618</v>
      </c>
      <c r="BR645" s="62" t="s">
        <v>618</v>
      </c>
      <c r="BS645" s="65" t="s">
        <v>618</v>
      </c>
      <c r="BT645" s="62" t="s">
        <v>582</v>
      </c>
      <c r="BU645" s="66" t="s">
        <v>583</v>
      </c>
      <c r="BV645" s="66" t="s">
        <v>583</v>
      </c>
      <c r="BW645" s="66" t="s">
        <v>583</v>
      </c>
      <c r="BX645" s="66" t="s">
        <v>594</v>
      </c>
      <c r="BY645" s="66" t="s">
        <v>594</v>
      </c>
      <c r="BZ645" s="66" t="s">
        <v>594</v>
      </c>
      <c r="CA645" s="66" t="s">
        <v>611</v>
      </c>
      <c r="CB645" s="66" t="s">
        <v>582</v>
      </c>
      <c r="CC645" s="66" t="s">
        <v>583</v>
      </c>
      <c r="CD645" s="66" t="s">
        <v>583</v>
      </c>
      <c r="CE645" s="66" t="s">
        <v>583</v>
      </c>
      <c r="CF645" s="66" t="s">
        <v>594</v>
      </c>
      <c r="CG645" s="66" t="s">
        <v>594</v>
      </c>
      <c r="CH645" s="66" t="s">
        <v>594</v>
      </c>
      <c r="CI645" s="66" t="s">
        <v>611</v>
      </c>
      <c r="CJ645" s="66" t="s">
        <v>610</v>
      </c>
      <c r="CK645" s="66" t="s">
        <v>610</v>
      </c>
      <c r="CL645" s="66" t="s">
        <v>610</v>
      </c>
      <c r="CM645" s="66" t="s">
        <v>610</v>
      </c>
      <c r="CN645" s="66" t="s">
        <v>610</v>
      </c>
      <c r="CO645" s="66" t="s">
        <v>610</v>
      </c>
      <c r="CP645" s="66" t="s">
        <v>610</v>
      </c>
      <c r="CQ645" s="66"/>
      <c r="CR645" s="66"/>
      <c r="CS645" s="66"/>
      <c r="CT645" s="66"/>
      <c r="CU645" s="66" t="s">
        <v>610</v>
      </c>
      <c r="CV645" s="66" t="s">
        <v>610</v>
      </c>
      <c r="CW645" s="66" t="s">
        <v>610</v>
      </c>
      <c r="CX645" s="66" t="s">
        <v>610</v>
      </c>
      <c r="CY645" s="66" t="s">
        <v>610</v>
      </c>
      <c r="CZ645" s="66" t="s">
        <v>610</v>
      </c>
      <c r="DA645" s="66" t="s">
        <v>610</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582</v>
      </c>
      <c r="EP645" s="66" t="s">
        <v>583</v>
      </c>
      <c r="EQ645" s="66" t="s">
        <v>583</v>
      </c>
      <c r="ER645" s="66" t="s">
        <v>583</v>
      </c>
      <c r="ES645" s="66" t="s">
        <v>594</v>
      </c>
      <c r="ET645" s="66" t="s">
        <v>594</v>
      </c>
      <c r="EU645" s="66" t="s">
        <v>594</v>
      </c>
      <c r="EV645" s="66" t="s">
        <v>611</v>
      </c>
      <c r="EW645" s="66" t="s">
        <v>612</v>
      </c>
      <c r="EX645" s="66"/>
      <c r="EY645" s="66" t="s">
        <v>611</v>
      </c>
      <c r="EZ645" s="66" t="s">
        <v>611</v>
      </c>
      <c r="FA645" s="66" t="s">
        <v>612</v>
      </c>
    </row>
    <row r="646" spans="1:157" ht="16.5" x14ac:dyDescent="0.3">
      <c r="A646" s="67" t="s">
        <v>621</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6.5" x14ac:dyDescent="0.3">
      <c r="A647" s="171" t="s">
        <v>622</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6.5" x14ac:dyDescent="0.3">
      <c r="A648" s="171" t="s">
        <v>623</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6.5" x14ac:dyDescent="0.3">
      <c r="A649" s="171" t="s">
        <v>624</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6.5" x14ac:dyDescent="0.3">
      <c r="A650" s="171" t="s">
        <v>625</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6.5" x14ac:dyDescent="0.3">
      <c r="A651" s="171" t="s">
        <v>626</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6.5" x14ac:dyDescent="0.3">
      <c r="A652" s="171" t="s">
        <v>627</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6.5" x14ac:dyDescent="0.3">
      <c r="A653" s="176" t="s">
        <v>628</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6.5" x14ac:dyDescent="0.3">
      <c r="A654" s="176" t="s">
        <v>629</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6.5" x14ac:dyDescent="0.3">
      <c r="A655" s="177" t="s">
        <v>630</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
      <c r="A656" s="83" t="s">
        <v>631</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6.5" x14ac:dyDescent="0.3">
      <c r="A657" s="87" t="s">
        <v>632</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7.2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633</v>
      </c>
      <c r="AL658" s="95" t="s">
        <v>633</v>
      </c>
      <c r="AM658" s="95" t="s">
        <v>633</v>
      </c>
      <c r="AN658" s="95" t="s">
        <v>633</v>
      </c>
      <c r="AO658" s="95" t="s">
        <v>633</v>
      </c>
      <c r="AP658" s="95" t="s">
        <v>633</v>
      </c>
      <c r="AQ658" s="95" t="s">
        <v>633</v>
      </c>
      <c r="AR658" s="95" t="s">
        <v>633</v>
      </c>
      <c r="AS658" s="95" t="s">
        <v>633</v>
      </c>
      <c r="AT658" s="95" t="s">
        <v>633</v>
      </c>
      <c r="AU658" s="95" t="s">
        <v>633</v>
      </c>
      <c r="AV658" s="95" t="s">
        <v>633</v>
      </c>
      <c r="AW658" s="95" t="s">
        <v>633</v>
      </c>
      <c r="AX658" s="95" t="s">
        <v>633</v>
      </c>
      <c r="AY658" s="95" t="s">
        <v>633</v>
      </c>
      <c r="AZ658" s="95" t="s">
        <v>633</v>
      </c>
      <c r="BA658" s="95" t="s">
        <v>633</v>
      </c>
      <c r="BB658" s="95" t="s">
        <v>633</v>
      </c>
      <c r="BC658" s="95" t="s">
        <v>633</v>
      </c>
      <c r="BD658" s="95" t="s">
        <v>633</v>
      </c>
      <c r="BE658" s="95" t="s">
        <v>633</v>
      </c>
      <c r="BF658" s="95" t="s">
        <v>633</v>
      </c>
      <c r="BG658" s="95" t="s">
        <v>633</v>
      </c>
      <c r="BH658" s="95" t="s">
        <v>633</v>
      </c>
      <c r="BI658" s="95" t="s">
        <v>633</v>
      </c>
      <c r="BJ658" s="95" t="s">
        <v>633</v>
      </c>
      <c r="BK658" s="95" t="s">
        <v>633</v>
      </c>
      <c r="BL658" s="95" t="s">
        <v>633</v>
      </c>
      <c r="BM658" s="95" t="s">
        <v>633</v>
      </c>
      <c r="BN658" s="95" t="s">
        <v>633</v>
      </c>
      <c r="BO658" s="95" t="s">
        <v>633</v>
      </c>
      <c r="BP658" s="95" t="s">
        <v>633</v>
      </c>
      <c r="BQ658" s="95" t="s">
        <v>633</v>
      </c>
      <c r="BR658" s="95" t="s">
        <v>633</v>
      </c>
      <c r="BS658" s="95" t="s">
        <v>633</v>
      </c>
      <c r="BT658" s="89"/>
      <c r="BU658" s="89"/>
      <c r="BV658" s="89"/>
      <c r="BW658" s="89"/>
      <c r="BX658" s="89"/>
      <c r="BY658" s="94"/>
      <c r="BZ658" s="95"/>
      <c r="CA658" s="95"/>
      <c r="CB658" s="95" t="s">
        <v>633</v>
      </c>
      <c r="CC658" s="95" t="s">
        <v>633</v>
      </c>
      <c r="CD658" s="95" t="s">
        <v>633</v>
      </c>
      <c r="CE658" s="95" t="s">
        <v>633</v>
      </c>
      <c r="CF658" s="95" t="s">
        <v>633</v>
      </c>
      <c r="CG658" s="95" t="s">
        <v>633</v>
      </c>
      <c r="CH658" s="95" t="s">
        <v>633</v>
      </c>
      <c r="CI658" s="95" t="s">
        <v>633</v>
      </c>
      <c r="CJ658" s="95"/>
      <c r="CK658" s="95"/>
      <c r="CL658" s="95"/>
      <c r="CM658" s="95"/>
      <c r="CN658" s="95"/>
      <c r="CO658" s="95"/>
      <c r="CP658" s="95"/>
      <c r="CQ658" s="95"/>
      <c r="CR658" s="95"/>
      <c r="CS658" s="95"/>
      <c r="CT658" s="95"/>
      <c r="CU658" s="95" t="s">
        <v>634</v>
      </c>
      <c r="CV658" s="95" t="s">
        <v>634</v>
      </c>
      <c r="CW658" s="95" t="s">
        <v>634</v>
      </c>
      <c r="CX658" s="95" t="s">
        <v>634</v>
      </c>
      <c r="CY658" s="95" t="s">
        <v>634</v>
      </c>
      <c r="CZ658" s="95" t="s">
        <v>634</v>
      </c>
      <c r="DA658" s="95" t="s">
        <v>634</v>
      </c>
      <c r="DB658" s="95" t="s">
        <v>634</v>
      </c>
      <c r="DC658" s="95" t="s">
        <v>634</v>
      </c>
      <c r="DD658" s="95" t="s">
        <v>634</v>
      </c>
      <c r="DE658" s="95" t="s">
        <v>634</v>
      </c>
      <c r="DF658" s="95" t="s">
        <v>634</v>
      </c>
      <c r="DG658" s="95" t="s">
        <v>634</v>
      </c>
      <c r="DH658" s="95" t="s">
        <v>634</v>
      </c>
      <c r="DI658" s="95" t="s">
        <v>634</v>
      </c>
      <c r="DJ658" s="95" t="s">
        <v>634</v>
      </c>
      <c r="DK658" s="95" t="s">
        <v>634</v>
      </c>
      <c r="DL658" s="95" t="s">
        <v>634</v>
      </c>
      <c r="DM658" s="95" t="s">
        <v>634</v>
      </c>
      <c r="DN658" s="95" t="s">
        <v>634</v>
      </c>
      <c r="DO658" s="95" t="s">
        <v>634</v>
      </c>
      <c r="DP658" s="95" t="s">
        <v>634</v>
      </c>
      <c r="DQ658" s="95" t="s">
        <v>634</v>
      </c>
      <c r="DR658" s="95" t="s">
        <v>634</v>
      </c>
      <c r="DS658" s="95" t="s">
        <v>634</v>
      </c>
      <c r="DT658" s="95" t="s">
        <v>634</v>
      </c>
      <c r="DU658" s="95" t="s">
        <v>634</v>
      </c>
      <c r="DV658" s="95" t="s">
        <v>634</v>
      </c>
      <c r="DW658" s="95" t="s">
        <v>634</v>
      </c>
      <c r="DX658" s="95" t="s">
        <v>634</v>
      </c>
      <c r="DY658" s="95" t="s">
        <v>634</v>
      </c>
      <c r="DZ658" s="95" t="s">
        <v>634</v>
      </c>
      <c r="EA658" s="95" t="s">
        <v>634</v>
      </c>
      <c r="EB658" s="95" t="s">
        <v>634</v>
      </c>
      <c r="EC658" s="95" t="s">
        <v>634</v>
      </c>
      <c r="ED658" s="95" t="s">
        <v>634</v>
      </c>
      <c r="EE658" s="95" t="s">
        <v>634</v>
      </c>
      <c r="EF658" s="95" t="s">
        <v>634</v>
      </c>
      <c r="EG658" s="95" t="s">
        <v>634</v>
      </c>
      <c r="EH658" s="95" t="s">
        <v>634</v>
      </c>
      <c r="EI658" s="95" t="s">
        <v>634</v>
      </c>
      <c r="EJ658" s="95" t="s">
        <v>634</v>
      </c>
      <c r="EK658" s="95" t="s">
        <v>634</v>
      </c>
      <c r="EL658" s="95" t="s">
        <v>634</v>
      </c>
      <c r="EM658" s="95" t="s">
        <v>634</v>
      </c>
      <c r="EN658" s="95" t="s">
        <v>634</v>
      </c>
      <c r="EO658" s="89" t="s">
        <v>634</v>
      </c>
      <c r="EP658" s="95" t="s">
        <v>634</v>
      </c>
      <c r="EQ658" s="95" t="s">
        <v>634</v>
      </c>
      <c r="ER658" s="95" t="s">
        <v>634</v>
      </c>
      <c r="ES658" s="95" t="s">
        <v>634</v>
      </c>
      <c r="ET658" s="95" t="s">
        <v>634</v>
      </c>
      <c r="EU658" s="95" t="s">
        <v>634</v>
      </c>
      <c r="EV658" s="95" t="s">
        <v>634</v>
      </c>
      <c r="EW658" s="95" t="s">
        <v>634</v>
      </c>
      <c r="EX658" s="95" t="s">
        <v>634</v>
      </c>
      <c r="EY658" s="95" t="s">
        <v>634</v>
      </c>
      <c r="EZ658" s="95" t="s">
        <v>634</v>
      </c>
      <c r="FA658" s="95" t="s">
        <v>634</v>
      </c>
    </row>
    <row r="659" spans="1:157" ht="16.5" x14ac:dyDescent="0.3">
      <c r="A659" s="87" t="s">
        <v>635</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7.25" thickBot="1" x14ac:dyDescent="0.35">
      <c r="A660" s="100" t="s">
        <v>636</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30.75" thickBot="1" x14ac:dyDescent="0.25">
      <c r="A661" s="165" t="s">
        <v>637</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35">
      <c r="A662" s="49" t="s">
        <v>667</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4.25" x14ac:dyDescent="0.3">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572</v>
      </c>
      <c r="BU663" s="57" t="s">
        <v>573</v>
      </c>
      <c r="BV663" s="57" t="s">
        <v>574</v>
      </c>
      <c r="BW663" s="57" t="s">
        <v>574</v>
      </c>
      <c r="BX663" s="57" t="s">
        <v>574</v>
      </c>
      <c r="BY663" s="57" t="s">
        <v>574</v>
      </c>
      <c r="BZ663" s="57" t="s">
        <v>574</v>
      </c>
      <c r="CA663" s="57" t="s">
        <v>575</v>
      </c>
      <c r="CB663" s="57" t="s">
        <v>576</v>
      </c>
      <c r="CC663" s="57" t="s">
        <v>576</v>
      </c>
      <c r="CD663" s="57" t="s">
        <v>576</v>
      </c>
      <c r="CE663" s="57" t="s">
        <v>576</v>
      </c>
      <c r="CF663" s="57" t="s">
        <v>576</v>
      </c>
      <c r="CG663" s="57" t="s">
        <v>576</v>
      </c>
      <c r="CH663" s="57" t="s">
        <v>576</v>
      </c>
      <c r="CI663" s="57" t="s">
        <v>575</v>
      </c>
      <c r="CJ663" s="57" t="s">
        <v>574</v>
      </c>
      <c r="CK663" s="57" t="s">
        <v>574</v>
      </c>
      <c r="CL663" s="57" t="s">
        <v>574</v>
      </c>
      <c r="CM663" s="57" t="s">
        <v>574</v>
      </c>
      <c r="CN663" s="57" t="s">
        <v>574</v>
      </c>
      <c r="CO663" s="57" t="s">
        <v>574</v>
      </c>
      <c r="CP663" s="57" t="s">
        <v>574</v>
      </c>
      <c r="CQ663" s="57" t="s">
        <v>574</v>
      </c>
      <c r="CR663" s="57" t="s">
        <v>574</v>
      </c>
      <c r="CS663" s="57" t="s">
        <v>574</v>
      </c>
      <c r="CT663" s="57" t="s">
        <v>574</v>
      </c>
      <c r="CU663" s="57" t="s">
        <v>576</v>
      </c>
      <c r="CV663" s="57" t="s">
        <v>576</v>
      </c>
      <c r="CW663" s="57" t="s">
        <v>576</v>
      </c>
      <c r="CX663" s="57" t="s">
        <v>576</v>
      </c>
      <c r="CY663" s="57" t="s">
        <v>576</v>
      </c>
      <c r="CZ663" s="57" t="s">
        <v>576</v>
      </c>
      <c r="DA663" s="57" t="s">
        <v>576</v>
      </c>
      <c r="DB663" s="57" t="s">
        <v>577</v>
      </c>
      <c r="DC663" s="57" t="s">
        <v>577</v>
      </c>
      <c r="DD663" s="57" t="s">
        <v>577</v>
      </c>
      <c r="DE663" s="57" t="s">
        <v>577</v>
      </c>
      <c r="DF663" s="57" t="s">
        <v>578</v>
      </c>
      <c r="DG663" s="57" t="s">
        <v>579</v>
      </c>
      <c r="DH663" s="57" t="s">
        <v>579</v>
      </c>
      <c r="DI663" s="57" t="s">
        <v>579</v>
      </c>
      <c r="DJ663" s="57" t="s">
        <v>579</v>
      </c>
      <c r="DK663" s="57" t="s">
        <v>579</v>
      </c>
      <c r="DL663" s="57" t="s">
        <v>579</v>
      </c>
      <c r="DM663" s="57" t="s">
        <v>579</v>
      </c>
      <c r="DN663" s="57" t="s">
        <v>579</v>
      </c>
      <c r="DO663" s="57" t="s">
        <v>579</v>
      </c>
      <c r="DP663" s="57" t="s">
        <v>579</v>
      </c>
      <c r="DQ663" s="57" t="s">
        <v>579</v>
      </c>
      <c r="DR663" s="57" t="s">
        <v>579</v>
      </c>
      <c r="DS663" s="57" t="s">
        <v>579</v>
      </c>
      <c r="DT663" s="57" t="s">
        <v>579</v>
      </c>
      <c r="DU663" s="57" t="s">
        <v>579</v>
      </c>
      <c r="DV663" s="57" t="s">
        <v>579</v>
      </c>
      <c r="DW663" s="57" t="s">
        <v>579</v>
      </c>
      <c r="DX663" s="57" t="s">
        <v>579</v>
      </c>
      <c r="DY663" s="57" t="s">
        <v>579</v>
      </c>
      <c r="DZ663" s="57" t="s">
        <v>579</v>
      </c>
      <c r="EA663" s="57" t="s">
        <v>579</v>
      </c>
      <c r="EB663" s="57" t="s">
        <v>579</v>
      </c>
      <c r="EC663" s="57" t="s">
        <v>579</v>
      </c>
      <c r="ED663" s="57" t="s">
        <v>579</v>
      </c>
      <c r="EE663" s="57" t="s">
        <v>579</v>
      </c>
      <c r="EF663" s="57" t="s">
        <v>579</v>
      </c>
      <c r="EG663" s="57" t="s">
        <v>579</v>
      </c>
      <c r="EH663" s="57" t="s">
        <v>579</v>
      </c>
      <c r="EI663" s="57" t="s">
        <v>579</v>
      </c>
      <c r="EJ663" s="57" t="s">
        <v>579</v>
      </c>
      <c r="EK663" s="57" t="s">
        <v>579</v>
      </c>
      <c r="EL663" s="57" t="s">
        <v>579</v>
      </c>
      <c r="EM663" s="57" t="s">
        <v>579</v>
      </c>
      <c r="EN663" s="57" t="s">
        <v>579</v>
      </c>
      <c r="EO663" s="57" t="s">
        <v>579</v>
      </c>
      <c r="EP663" s="57" t="s">
        <v>579</v>
      </c>
      <c r="EQ663" s="57" t="s">
        <v>579</v>
      </c>
      <c r="ER663" s="57" t="s">
        <v>579</v>
      </c>
      <c r="ES663" s="57" t="s">
        <v>579</v>
      </c>
      <c r="ET663" s="57" t="s">
        <v>579</v>
      </c>
      <c r="EU663" s="57" t="s">
        <v>579</v>
      </c>
      <c r="EV663" s="57" t="s">
        <v>575</v>
      </c>
      <c r="EW663" s="57" t="s">
        <v>575</v>
      </c>
      <c r="EX663" s="57" t="s">
        <v>580</v>
      </c>
      <c r="EY663" s="57" t="s">
        <v>575</v>
      </c>
      <c r="EZ663" s="57" t="s">
        <v>575</v>
      </c>
      <c r="FA663" s="57" t="s">
        <v>575</v>
      </c>
    </row>
    <row r="664" spans="1:157" ht="14.25" x14ac:dyDescent="0.3">
      <c r="A664" s="52"/>
      <c r="B664" s="53"/>
      <c r="C664" s="54"/>
      <c r="D664" s="54"/>
      <c r="E664" s="54"/>
      <c r="F664" s="54"/>
      <c r="G664" s="54"/>
      <c r="H664" s="186"/>
      <c r="I664" s="54"/>
      <c r="J664" s="54"/>
      <c r="K664" s="54"/>
      <c r="L664" s="54"/>
      <c r="M664" s="54"/>
      <c r="N664" s="54"/>
      <c r="O664" s="54"/>
      <c r="P664" s="54"/>
      <c r="Q664" s="53" t="s">
        <v>574</v>
      </c>
      <c r="R664" s="53" t="s">
        <v>574</v>
      </c>
      <c r="S664" s="53" t="s">
        <v>574</v>
      </c>
      <c r="T664" s="53" t="s">
        <v>574</v>
      </c>
      <c r="U664" s="53" t="s">
        <v>574</v>
      </c>
      <c r="V664" s="53" t="s">
        <v>574</v>
      </c>
      <c r="W664" s="53" t="s">
        <v>574</v>
      </c>
      <c r="X664" s="53" t="s">
        <v>574</v>
      </c>
      <c r="Y664" s="53" t="s">
        <v>574</v>
      </c>
      <c r="Z664" s="53" t="s">
        <v>574</v>
      </c>
      <c r="AA664" s="53" t="s">
        <v>574</v>
      </c>
      <c r="AB664" s="53" t="s">
        <v>574</v>
      </c>
      <c r="AC664" s="53" t="s">
        <v>574</v>
      </c>
      <c r="AD664" s="54" t="s">
        <v>574</v>
      </c>
      <c r="AE664" s="54" t="s">
        <v>574</v>
      </c>
      <c r="AF664" s="54" t="s">
        <v>574</v>
      </c>
      <c r="AG664" s="53" t="s">
        <v>574</v>
      </c>
      <c r="AH664" s="53" t="s">
        <v>574</v>
      </c>
      <c r="AI664" s="53" t="s">
        <v>574</v>
      </c>
      <c r="AJ664" s="53" t="s">
        <v>574</v>
      </c>
      <c r="AK664" s="54"/>
      <c r="AL664" s="54"/>
      <c r="AM664" s="54"/>
      <c r="AN664" s="54"/>
      <c r="AO664" s="54"/>
      <c r="AP664" s="54"/>
      <c r="AQ664" s="54"/>
      <c r="AR664" s="54"/>
      <c r="AS664" s="54"/>
      <c r="AT664" s="54"/>
      <c r="AU664" s="54"/>
      <c r="AV664" s="54"/>
      <c r="AW664" s="54"/>
      <c r="AX664" s="54"/>
      <c r="AY664" s="54"/>
      <c r="AZ664" s="53" t="s">
        <v>576</v>
      </c>
      <c r="BA664" s="55" t="s">
        <v>576</v>
      </c>
      <c r="BB664" s="55" t="s">
        <v>576</v>
      </c>
      <c r="BC664" s="55" t="s">
        <v>576</v>
      </c>
      <c r="BD664" s="55" t="s">
        <v>576</v>
      </c>
      <c r="BE664" s="55" t="s">
        <v>576</v>
      </c>
      <c r="BF664" s="53" t="s">
        <v>576</v>
      </c>
      <c r="BG664" s="55" t="s">
        <v>576</v>
      </c>
      <c r="BH664" s="55" t="s">
        <v>576</v>
      </c>
      <c r="BI664" s="55" t="s">
        <v>576</v>
      </c>
      <c r="BJ664" s="53" t="s">
        <v>576</v>
      </c>
      <c r="BK664" s="55" t="s">
        <v>576</v>
      </c>
      <c r="BL664" s="55" t="s">
        <v>576</v>
      </c>
      <c r="BM664" s="53" t="s">
        <v>576</v>
      </c>
      <c r="BN664" s="53" t="s">
        <v>576</v>
      </c>
      <c r="BO664" s="53" t="s">
        <v>576</v>
      </c>
      <c r="BP664" s="55" t="s">
        <v>576</v>
      </c>
      <c r="BQ664" s="55" t="s">
        <v>576</v>
      </c>
      <c r="BR664" s="55" t="s">
        <v>576</v>
      </c>
      <c r="BS664" s="58" t="s">
        <v>576</v>
      </c>
      <c r="BT664" s="54" t="s">
        <v>581</v>
      </c>
      <c r="BU664" s="59" t="s">
        <v>581</v>
      </c>
      <c r="BV664" s="59" t="s">
        <v>581</v>
      </c>
      <c r="BW664" s="59" t="s">
        <v>581</v>
      </c>
      <c r="BX664" s="59" t="s">
        <v>582</v>
      </c>
      <c r="BY664" s="59" t="s">
        <v>582</v>
      </c>
      <c r="BZ664" s="59" t="s">
        <v>583</v>
      </c>
      <c r="CA664" s="59" t="s">
        <v>584</v>
      </c>
      <c r="CB664" s="59" t="s">
        <v>581</v>
      </c>
      <c r="CC664" s="59" t="s">
        <v>581</v>
      </c>
      <c r="CD664" s="59" t="s">
        <v>581</v>
      </c>
      <c r="CE664" s="59" t="s">
        <v>581</v>
      </c>
      <c r="CF664" s="59" t="s">
        <v>582</v>
      </c>
      <c r="CG664" s="59" t="s">
        <v>582</v>
      </c>
      <c r="CH664" s="59" t="s">
        <v>583</v>
      </c>
      <c r="CI664" s="59" t="s">
        <v>577</v>
      </c>
      <c r="CJ664" s="59" t="s">
        <v>585</v>
      </c>
      <c r="CK664" s="59" t="s">
        <v>581</v>
      </c>
      <c r="CL664" s="59" t="s">
        <v>586</v>
      </c>
      <c r="CM664" s="59" t="s">
        <v>586</v>
      </c>
      <c r="CN664" s="59" t="s">
        <v>582</v>
      </c>
      <c r="CO664" s="59" t="s">
        <v>587</v>
      </c>
      <c r="CP664" s="59" t="s">
        <v>588</v>
      </c>
      <c r="CQ664" s="59" t="s">
        <v>589</v>
      </c>
      <c r="CR664" s="59" t="s">
        <v>590</v>
      </c>
      <c r="CS664" s="59" t="s">
        <v>591</v>
      </c>
      <c r="CT664" s="59" t="s">
        <v>592</v>
      </c>
      <c r="CU664" s="59" t="s">
        <v>585</v>
      </c>
      <c r="CV664" s="59" t="s">
        <v>581</v>
      </c>
      <c r="CW664" s="59" t="s">
        <v>586</v>
      </c>
      <c r="CX664" s="59" t="s">
        <v>586</v>
      </c>
      <c r="CY664" s="59" t="s">
        <v>582</v>
      </c>
      <c r="CZ664" s="59" t="s">
        <v>587</v>
      </c>
      <c r="DA664" s="59" t="s">
        <v>588</v>
      </c>
      <c r="DB664" s="59" t="s">
        <v>589</v>
      </c>
      <c r="DC664" s="59" t="s">
        <v>590</v>
      </c>
      <c r="DD664" s="59" t="s">
        <v>591</v>
      </c>
      <c r="DE664" s="59" t="s">
        <v>592</v>
      </c>
      <c r="DF664" s="59" t="s">
        <v>593</v>
      </c>
      <c r="DG664" s="59" t="s">
        <v>581</v>
      </c>
      <c r="DH664" s="59" t="s">
        <v>582</v>
      </c>
      <c r="DI664" s="59" t="s">
        <v>583</v>
      </c>
      <c r="DJ664" s="59" t="s">
        <v>594</v>
      </c>
      <c r="DK664" s="59" t="s">
        <v>581</v>
      </c>
      <c r="DL664" s="59" t="s">
        <v>581</v>
      </c>
      <c r="DM664" s="59" t="s">
        <v>581</v>
      </c>
      <c r="DN664" s="59" t="s">
        <v>581</v>
      </c>
      <c r="DO664" s="59" t="s">
        <v>582</v>
      </c>
      <c r="DP664" s="59" t="s">
        <v>582</v>
      </c>
      <c r="DQ664" s="59" t="s">
        <v>582</v>
      </c>
      <c r="DR664" s="59" t="s">
        <v>583</v>
      </c>
      <c r="DS664" s="59" t="s">
        <v>583</v>
      </c>
      <c r="DT664" s="59" t="s">
        <v>594</v>
      </c>
      <c r="DU664" s="59" t="s">
        <v>581</v>
      </c>
      <c r="DV664" s="59" t="s">
        <v>581</v>
      </c>
      <c r="DW664" s="59" t="s">
        <v>581</v>
      </c>
      <c r="DX664" s="59" t="s">
        <v>581</v>
      </c>
      <c r="DY664" s="59" t="s">
        <v>581</v>
      </c>
      <c r="DZ664" s="59" t="s">
        <v>581</v>
      </c>
      <c r="EA664" s="59" t="s">
        <v>581</v>
      </c>
      <c r="EB664" s="59" t="s">
        <v>581</v>
      </c>
      <c r="EC664" s="59" t="s">
        <v>581</v>
      </c>
      <c r="ED664" s="59" t="s">
        <v>581</v>
      </c>
      <c r="EE664" s="59" t="s">
        <v>582</v>
      </c>
      <c r="EF664" s="59" t="s">
        <v>582</v>
      </c>
      <c r="EG664" s="59" t="s">
        <v>582</v>
      </c>
      <c r="EH664" s="59" t="s">
        <v>582</v>
      </c>
      <c r="EI664" s="59" t="s">
        <v>582</v>
      </c>
      <c r="EJ664" s="59" t="s">
        <v>582</v>
      </c>
      <c r="EK664" s="59" t="s">
        <v>583</v>
      </c>
      <c r="EL664" s="59" t="s">
        <v>583</v>
      </c>
      <c r="EM664" s="59" t="s">
        <v>583</v>
      </c>
      <c r="EN664" s="59" t="s">
        <v>594</v>
      </c>
      <c r="EO664" s="59" t="s">
        <v>581</v>
      </c>
      <c r="EP664" s="59" t="s">
        <v>581</v>
      </c>
      <c r="EQ664" s="59" t="s">
        <v>581</v>
      </c>
      <c r="ER664" s="59" t="s">
        <v>581</v>
      </c>
      <c r="ES664" s="59" t="s">
        <v>582</v>
      </c>
      <c r="ET664" s="59" t="s">
        <v>582</v>
      </c>
      <c r="EU664" s="59" t="s">
        <v>583</v>
      </c>
      <c r="EV664" s="59" t="s">
        <v>595</v>
      </c>
      <c r="EW664" s="59" t="s">
        <v>595</v>
      </c>
      <c r="EX664" s="59" t="s">
        <v>593</v>
      </c>
      <c r="EY664" s="59" t="s">
        <v>596</v>
      </c>
      <c r="EZ664" s="59" t="s">
        <v>596</v>
      </c>
      <c r="FA664" s="59" t="s">
        <v>596</v>
      </c>
    </row>
    <row r="665" spans="1:157" ht="14.25" x14ac:dyDescent="0.3">
      <c r="A665" s="52"/>
      <c r="B665" s="53"/>
      <c r="C665" s="53"/>
      <c r="D665" s="53"/>
      <c r="E665" s="53"/>
      <c r="F665" s="53"/>
      <c r="G665" s="53" t="s">
        <v>574</v>
      </c>
      <c r="H665" s="185" t="s">
        <v>574</v>
      </c>
      <c r="I665" s="53" t="s">
        <v>574</v>
      </c>
      <c r="J665" s="53" t="s">
        <v>574</v>
      </c>
      <c r="K665" s="53" t="s">
        <v>574</v>
      </c>
      <c r="L665" s="54" t="s">
        <v>574</v>
      </c>
      <c r="M665" s="53" t="s">
        <v>574</v>
      </c>
      <c r="N665" s="53" t="s">
        <v>574</v>
      </c>
      <c r="O665" s="53" t="s">
        <v>574</v>
      </c>
      <c r="P665" s="53" t="s">
        <v>574</v>
      </c>
      <c r="Q665" s="53" t="s">
        <v>597</v>
      </c>
      <c r="R665" s="53" t="s">
        <v>597</v>
      </c>
      <c r="S665" s="53" t="s">
        <v>597</v>
      </c>
      <c r="T665" s="53" t="s">
        <v>597</v>
      </c>
      <c r="U665" s="53" t="s">
        <v>597</v>
      </c>
      <c r="V665" s="53" t="s">
        <v>597</v>
      </c>
      <c r="W665" s="53" t="s">
        <v>597</v>
      </c>
      <c r="X665" s="53" t="s">
        <v>597</v>
      </c>
      <c r="Y665" s="53" t="s">
        <v>597</v>
      </c>
      <c r="Z665" s="53" t="s">
        <v>597</v>
      </c>
      <c r="AA665" s="53" t="s">
        <v>598</v>
      </c>
      <c r="AB665" s="53" t="s">
        <v>598</v>
      </c>
      <c r="AC665" s="53" t="s">
        <v>598</v>
      </c>
      <c r="AD665" s="54" t="s">
        <v>598</v>
      </c>
      <c r="AE665" s="54" t="s">
        <v>598</v>
      </c>
      <c r="AF665" s="54" t="s">
        <v>598</v>
      </c>
      <c r="AG665" s="53" t="s">
        <v>599</v>
      </c>
      <c r="AH665" s="53" t="s">
        <v>599</v>
      </c>
      <c r="AI665" s="53" t="s">
        <v>599</v>
      </c>
      <c r="AJ665" s="53" t="s">
        <v>600</v>
      </c>
      <c r="AK665" s="53"/>
      <c r="AL665" s="54"/>
      <c r="AM665" s="54"/>
      <c r="AN665" s="54"/>
      <c r="AO665" s="54"/>
      <c r="AP665" s="55" t="s">
        <v>576</v>
      </c>
      <c r="AQ665" s="55" t="s">
        <v>576</v>
      </c>
      <c r="AR665" s="55" t="s">
        <v>576</v>
      </c>
      <c r="AS665" s="55" t="s">
        <v>576</v>
      </c>
      <c r="AT665" s="55" t="s">
        <v>576</v>
      </c>
      <c r="AU665" s="55" t="s">
        <v>576</v>
      </c>
      <c r="AV665" s="53" t="s">
        <v>576</v>
      </c>
      <c r="AW665" s="53" t="s">
        <v>576</v>
      </c>
      <c r="AX665" s="55" t="s">
        <v>576</v>
      </c>
      <c r="AY665" s="53" t="s">
        <v>576</v>
      </c>
      <c r="AZ665" s="53" t="s">
        <v>597</v>
      </c>
      <c r="BA665" s="53" t="s">
        <v>597</v>
      </c>
      <c r="BB665" s="53" t="s">
        <v>597</v>
      </c>
      <c r="BC665" s="53" t="s">
        <v>597</v>
      </c>
      <c r="BD665" s="53" t="s">
        <v>597</v>
      </c>
      <c r="BE665" s="53" t="s">
        <v>597</v>
      </c>
      <c r="BF665" s="53" t="s">
        <v>597</v>
      </c>
      <c r="BG665" s="53" t="s">
        <v>597</v>
      </c>
      <c r="BH665" s="53" t="s">
        <v>597</v>
      </c>
      <c r="BI665" s="53" t="s">
        <v>597</v>
      </c>
      <c r="BJ665" s="53" t="s">
        <v>598</v>
      </c>
      <c r="BK665" s="53" t="s">
        <v>598</v>
      </c>
      <c r="BL665" s="53" t="s">
        <v>598</v>
      </c>
      <c r="BM665" s="54" t="s">
        <v>598</v>
      </c>
      <c r="BN665" s="54" t="s">
        <v>598</v>
      </c>
      <c r="BO665" s="54" t="s">
        <v>598</v>
      </c>
      <c r="BP665" s="53" t="s">
        <v>599</v>
      </c>
      <c r="BQ665" s="53" t="s">
        <v>599</v>
      </c>
      <c r="BR665" s="53" t="s">
        <v>599</v>
      </c>
      <c r="BS665" s="60" t="s">
        <v>600</v>
      </c>
      <c r="BT665" s="53" t="s">
        <v>581</v>
      </c>
      <c r="BU665" s="59" t="s">
        <v>581</v>
      </c>
      <c r="BV665" s="59" t="s">
        <v>582</v>
      </c>
      <c r="BW665" s="59" t="s">
        <v>582</v>
      </c>
      <c r="BX665" s="59" t="s">
        <v>583</v>
      </c>
      <c r="BY665" s="59" t="s">
        <v>583</v>
      </c>
      <c r="BZ665" s="59" t="s">
        <v>583</v>
      </c>
      <c r="CA665" s="59" t="s">
        <v>601</v>
      </c>
      <c r="CB665" s="59" t="s">
        <v>581</v>
      </c>
      <c r="CC665" s="59" t="s">
        <v>581</v>
      </c>
      <c r="CD665" s="59" t="s">
        <v>582</v>
      </c>
      <c r="CE665" s="59" t="s">
        <v>582</v>
      </c>
      <c r="CF665" s="59" t="s">
        <v>583</v>
      </c>
      <c r="CG665" s="59" t="s">
        <v>583</v>
      </c>
      <c r="CH665" s="59" t="s">
        <v>583</v>
      </c>
      <c r="CI665" s="59" t="s">
        <v>601</v>
      </c>
      <c r="CJ665" s="59" t="s">
        <v>586</v>
      </c>
      <c r="CK665" s="59" t="s">
        <v>586</v>
      </c>
      <c r="CL665" s="59" t="s">
        <v>587</v>
      </c>
      <c r="CM665" s="59" t="s">
        <v>588</v>
      </c>
      <c r="CN665" s="59" t="s">
        <v>588</v>
      </c>
      <c r="CO665" s="59" t="s">
        <v>602</v>
      </c>
      <c r="CP665" s="59" t="s">
        <v>603</v>
      </c>
      <c r="CQ665" s="59" t="s">
        <v>604</v>
      </c>
      <c r="CR665" s="59" t="s">
        <v>604</v>
      </c>
      <c r="CS665" s="59" t="s">
        <v>604</v>
      </c>
      <c r="CT665" s="59" t="s">
        <v>604</v>
      </c>
      <c r="CU665" s="59" t="s">
        <v>586</v>
      </c>
      <c r="CV665" s="59" t="s">
        <v>586</v>
      </c>
      <c r="CW665" s="59" t="s">
        <v>587</v>
      </c>
      <c r="CX665" s="59" t="s">
        <v>588</v>
      </c>
      <c r="CY665" s="59" t="s">
        <v>588</v>
      </c>
      <c r="CZ665" s="59" t="s">
        <v>602</v>
      </c>
      <c r="DA665" s="59" t="s">
        <v>603</v>
      </c>
      <c r="DB665" s="59" t="s">
        <v>604</v>
      </c>
      <c r="DC665" s="59" t="s">
        <v>604</v>
      </c>
      <c r="DD665" s="59" t="s">
        <v>604</v>
      </c>
      <c r="DE665" s="59" t="s">
        <v>604</v>
      </c>
      <c r="DF665" s="59"/>
      <c r="DG665" s="59"/>
      <c r="DH665" s="59"/>
      <c r="DI665" s="59"/>
      <c r="DJ665" s="59"/>
      <c r="DK665" s="59" t="s">
        <v>581</v>
      </c>
      <c r="DL665" s="59" t="s">
        <v>582</v>
      </c>
      <c r="DM665" s="59" t="s">
        <v>583</v>
      </c>
      <c r="DN665" s="59" t="s">
        <v>594</v>
      </c>
      <c r="DO665" s="59" t="s">
        <v>582</v>
      </c>
      <c r="DP665" s="59" t="s">
        <v>583</v>
      </c>
      <c r="DQ665" s="59" t="s">
        <v>594</v>
      </c>
      <c r="DR665" s="59" t="s">
        <v>583</v>
      </c>
      <c r="DS665" s="59" t="s">
        <v>594</v>
      </c>
      <c r="DT665" s="59" t="s">
        <v>594</v>
      </c>
      <c r="DU665" s="59" t="s">
        <v>581</v>
      </c>
      <c r="DV665" s="59" t="s">
        <v>581</v>
      </c>
      <c r="DW665" s="59" t="s">
        <v>581</v>
      </c>
      <c r="DX665" s="59" t="s">
        <v>581</v>
      </c>
      <c r="DY665" s="59" t="s">
        <v>582</v>
      </c>
      <c r="DZ665" s="59" t="s">
        <v>582</v>
      </c>
      <c r="EA665" s="59" t="s">
        <v>582</v>
      </c>
      <c r="EB665" s="59" t="s">
        <v>583</v>
      </c>
      <c r="EC665" s="59" t="s">
        <v>583</v>
      </c>
      <c r="ED665" s="59" t="s">
        <v>594</v>
      </c>
      <c r="EE665" s="59" t="s">
        <v>582</v>
      </c>
      <c r="EF665" s="59" t="s">
        <v>582</v>
      </c>
      <c r="EG665" s="59" t="s">
        <v>582</v>
      </c>
      <c r="EH665" s="59" t="s">
        <v>583</v>
      </c>
      <c r="EI665" s="59" t="s">
        <v>583</v>
      </c>
      <c r="EJ665" s="59" t="s">
        <v>594</v>
      </c>
      <c r="EK665" s="59" t="s">
        <v>583</v>
      </c>
      <c r="EL665" s="59" t="s">
        <v>583</v>
      </c>
      <c r="EM665" s="59" t="s">
        <v>594</v>
      </c>
      <c r="EN665" s="59" t="s">
        <v>594</v>
      </c>
      <c r="EO665" s="59" t="s">
        <v>581</v>
      </c>
      <c r="EP665" s="59" t="s">
        <v>581</v>
      </c>
      <c r="EQ665" s="59" t="s">
        <v>582</v>
      </c>
      <c r="ER665" s="59" t="s">
        <v>582</v>
      </c>
      <c r="ES665" s="59" t="s">
        <v>583</v>
      </c>
      <c r="ET665" s="59" t="s">
        <v>583</v>
      </c>
      <c r="EU665" s="59" t="s">
        <v>583</v>
      </c>
      <c r="EV665" s="59" t="s">
        <v>601</v>
      </c>
      <c r="EW665" s="59" t="s">
        <v>605</v>
      </c>
      <c r="EX665" s="59"/>
      <c r="EY665" s="59" t="s">
        <v>606</v>
      </c>
      <c r="EZ665" s="59" t="s">
        <v>607</v>
      </c>
      <c r="FA665" s="59" t="s">
        <v>608</v>
      </c>
    </row>
    <row r="666" spans="1:157" ht="14.25" x14ac:dyDescent="0.3">
      <c r="A666" s="52"/>
      <c r="B666" s="53"/>
      <c r="C666" s="53" t="s">
        <v>574</v>
      </c>
      <c r="D666" s="53" t="s">
        <v>574</v>
      </c>
      <c r="E666" s="53" t="s">
        <v>609</v>
      </c>
      <c r="F666" s="53" t="s">
        <v>574</v>
      </c>
      <c r="G666" s="53" t="s">
        <v>597</v>
      </c>
      <c r="H666" s="185" t="s">
        <v>597</v>
      </c>
      <c r="I666" s="53" t="s">
        <v>597</v>
      </c>
      <c r="J666" s="53" t="s">
        <v>597</v>
      </c>
      <c r="K666" s="53" t="s">
        <v>598</v>
      </c>
      <c r="L666" s="54" t="s">
        <v>598</v>
      </c>
      <c r="M666" s="53" t="s">
        <v>598</v>
      </c>
      <c r="N666" s="53" t="s">
        <v>599</v>
      </c>
      <c r="O666" s="53" t="s">
        <v>599</v>
      </c>
      <c r="P666" s="53" t="s">
        <v>600</v>
      </c>
      <c r="Q666" s="53" t="s">
        <v>597</v>
      </c>
      <c r="R666" s="53" t="s">
        <v>597</v>
      </c>
      <c r="S666" s="53" t="s">
        <v>597</v>
      </c>
      <c r="T666" s="53" t="s">
        <v>597</v>
      </c>
      <c r="U666" s="53" t="s">
        <v>598</v>
      </c>
      <c r="V666" s="53" t="s">
        <v>598</v>
      </c>
      <c r="W666" s="53" t="s">
        <v>598</v>
      </c>
      <c r="X666" s="53" t="s">
        <v>599</v>
      </c>
      <c r="Y666" s="53" t="s">
        <v>599</v>
      </c>
      <c r="Z666" s="53" t="s">
        <v>600</v>
      </c>
      <c r="AA666" s="53" t="s">
        <v>598</v>
      </c>
      <c r="AB666" s="53" t="s">
        <v>598</v>
      </c>
      <c r="AC666" s="53" t="s">
        <v>598</v>
      </c>
      <c r="AD666" s="54" t="s">
        <v>599</v>
      </c>
      <c r="AE666" s="54" t="s">
        <v>599</v>
      </c>
      <c r="AF666" s="54" t="s">
        <v>600</v>
      </c>
      <c r="AG666" s="53" t="s">
        <v>599</v>
      </c>
      <c r="AH666" s="53" t="s">
        <v>599</v>
      </c>
      <c r="AI666" s="53" t="s">
        <v>600</v>
      </c>
      <c r="AJ666" s="53" t="s">
        <v>600</v>
      </c>
      <c r="AK666" s="53"/>
      <c r="AL666" s="55" t="s">
        <v>576</v>
      </c>
      <c r="AM666" s="55" t="s">
        <v>576</v>
      </c>
      <c r="AN666" s="53" t="s">
        <v>576</v>
      </c>
      <c r="AO666" s="55" t="s">
        <v>576</v>
      </c>
      <c r="AP666" s="53" t="s">
        <v>597</v>
      </c>
      <c r="AQ666" s="53" t="s">
        <v>597</v>
      </c>
      <c r="AR666" s="53" t="s">
        <v>597</v>
      </c>
      <c r="AS666" s="53" t="s">
        <v>597</v>
      </c>
      <c r="AT666" s="53" t="s">
        <v>598</v>
      </c>
      <c r="AU666" s="54" t="s">
        <v>598</v>
      </c>
      <c r="AV666" s="53" t="s">
        <v>598</v>
      </c>
      <c r="AW666" s="53" t="s">
        <v>599</v>
      </c>
      <c r="AX666" s="53" t="s">
        <v>599</v>
      </c>
      <c r="AY666" s="53" t="s">
        <v>600</v>
      </c>
      <c r="AZ666" s="53" t="s">
        <v>597</v>
      </c>
      <c r="BA666" s="53" t="s">
        <v>597</v>
      </c>
      <c r="BB666" s="53" t="s">
        <v>597</v>
      </c>
      <c r="BC666" s="53" t="s">
        <v>597</v>
      </c>
      <c r="BD666" s="53" t="s">
        <v>598</v>
      </c>
      <c r="BE666" s="53" t="s">
        <v>598</v>
      </c>
      <c r="BF666" s="53" t="s">
        <v>598</v>
      </c>
      <c r="BG666" s="53" t="s">
        <v>599</v>
      </c>
      <c r="BH666" s="53" t="s">
        <v>599</v>
      </c>
      <c r="BI666" s="53" t="s">
        <v>600</v>
      </c>
      <c r="BJ666" s="53" t="s">
        <v>598</v>
      </c>
      <c r="BK666" s="53" t="s">
        <v>598</v>
      </c>
      <c r="BL666" s="53" t="s">
        <v>598</v>
      </c>
      <c r="BM666" s="54" t="s">
        <v>599</v>
      </c>
      <c r="BN666" s="54" t="s">
        <v>599</v>
      </c>
      <c r="BO666" s="54" t="s">
        <v>600</v>
      </c>
      <c r="BP666" s="53" t="s">
        <v>599</v>
      </c>
      <c r="BQ666" s="53" t="s">
        <v>599</v>
      </c>
      <c r="BR666" s="53" t="s">
        <v>600</v>
      </c>
      <c r="BS666" s="60" t="s">
        <v>600</v>
      </c>
      <c r="BT666" s="53" t="s">
        <v>582</v>
      </c>
      <c r="BU666" s="59" t="s">
        <v>582</v>
      </c>
      <c r="BV666" s="59" t="s">
        <v>582</v>
      </c>
      <c r="BW666" s="59" t="s">
        <v>583</v>
      </c>
      <c r="BX666" s="59" t="s">
        <v>583</v>
      </c>
      <c r="BY666" s="59" t="s">
        <v>594</v>
      </c>
      <c r="BZ666" s="59" t="s">
        <v>594</v>
      </c>
      <c r="CA666" s="59" t="s">
        <v>604</v>
      </c>
      <c r="CB666" s="59" t="s">
        <v>582</v>
      </c>
      <c r="CC666" s="59" t="s">
        <v>582</v>
      </c>
      <c r="CD666" s="59" t="s">
        <v>582</v>
      </c>
      <c r="CE666" s="59" t="s">
        <v>583</v>
      </c>
      <c r="CF666" s="59" t="s">
        <v>583</v>
      </c>
      <c r="CG666" s="59" t="s">
        <v>594</v>
      </c>
      <c r="CH666" s="59" t="s">
        <v>594</v>
      </c>
      <c r="CI666" s="59" t="s">
        <v>604</v>
      </c>
      <c r="CJ666" s="59" t="s">
        <v>583</v>
      </c>
      <c r="CK666" s="59" t="s">
        <v>588</v>
      </c>
      <c r="CL666" s="59" t="s">
        <v>610</v>
      </c>
      <c r="CM666" s="59" t="s">
        <v>594</v>
      </c>
      <c r="CN666" s="59" t="s">
        <v>602</v>
      </c>
      <c r="CO666" s="59" t="s">
        <v>610</v>
      </c>
      <c r="CP666" s="59" t="s">
        <v>610</v>
      </c>
      <c r="CQ666" s="59" t="s">
        <v>611</v>
      </c>
      <c r="CR666" s="59" t="s">
        <v>611</v>
      </c>
      <c r="CS666" s="59" t="s">
        <v>611</v>
      </c>
      <c r="CT666" s="59" t="s">
        <v>612</v>
      </c>
      <c r="CU666" s="59" t="s">
        <v>583</v>
      </c>
      <c r="CV666" s="59" t="s">
        <v>588</v>
      </c>
      <c r="CW666" s="59" t="s">
        <v>610</v>
      </c>
      <c r="CX666" s="59" t="s">
        <v>594</v>
      </c>
      <c r="CY666" s="59" t="s">
        <v>602</v>
      </c>
      <c r="CZ666" s="59" t="s">
        <v>610</v>
      </c>
      <c r="DA666" s="59" t="s">
        <v>610</v>
      </c>
      <c r="DB666" s="59" t="s">
        <v>611</v>
      </c>
      <c r="DC666" s="59" t="s">
        <v>611</v>
      </c>
      <c r="DD666" s="59" t="s">
        <v>611</v>
      </c>
      <c r="DE666" s="59" t="s">
        <v>613</v>
      </c>
      <c r="DF666" s="59"/>
      <c r="DG666" s="59"/>
      <c r="DH666" s="59"/>
      <c r="DI666" s="59"/>
      <c r="DJ666" s="59"/>
      <c r="DK666" s="59"/>
      <c r="DL666" s="59"/>
      <c r="DM666" s="59"/>
      <c r="DN666" s="59"/>
      <c r="DO666" s="59"/>
      <c r="DP666" s="59"/>
      <c r="DQ666" s="59"/>
      <c r="DR666" s="59"/>
      <c r="DS666" s="59"/>
      <c r="DT666" s="59"/>
      <c r="DU666" s="59" t="s">
        <v>614</v>
      </c>
      <c r="DV666" s="59" t="s">
        <v>582</v>
      </c>
      <c r="DW666" s="59" t="s">
        <v>583</v>
      </c>
      <c r="DX666" s="59" t="s">
        <v>594</v>
      </c>
      <c r="DY666" s="59" t="s">
        <v>582</v>
      </c>
      <c r="DZ666" s="59" t="s">
        <v>583</v>
      </c>
      <c r="EA666" s="59" t="s">
        <v>594</v>
      </c>
      <c r="EB666" s="59" t="s">
        <v>583</v>
      </c>
      <c r="EC666" s="59" t="s">
        <v>594</v>
      </c>
      <c r="ED666" s="59" t="s">
        <v>594</v>
      </c>
      <c r="EE666" s="59" t="s">
        <v>582</v>
      </c>
      <c r="EF666" s="59" t="s">
        <v>583</v>
      </c>
      <c r="EG666" s="59" t="s">
        <v>594</v>
      </c>
      <c r="EH666" s="59" t="s">
        <v>583</v>
      </c>
      <c r="EI666" s="59" t="s">
        <v>594</v>
      </c>
      <c r="EJ666" s="59" t="s">
        <v>594</v>
      </c>
      <c r="EK666" s="59" t="s">
        <v>583</v>
      </c>
      <c r="EL666" s="59" t="s">
        <v>594</v>
      </c>
      <c r="EM666" s="59" t="s">
        <v>594</v>
      </c>
      <c r="EN666" s="59" t="s">
        <v>594</v>
      </c>
      <c r="EO666" s="59" t="s">
        <v>582</v>
      </c>
      <c r="EP666" s="59" t="s">
        <v>582</v>
      </c>
      <c r="EQ666" s="59" t="s">
        <v>582</v>
      </c>
      <c r="ER666" s="59" t="s">
        <v>583</v>
      </c>
      <c r="ES666" s="59" t="s">
        <v>583</v>
      </c>
      <c r="ET666" s="59" t="s">
        <v>594</v>
      </c>
      <c r="EU666" s="59" t="s">
        <v>594</v>
      </c>
      <c r="EV666" s="59" t="s">
        <v>604</v>
      </c>
      <c r="EW666" s="59" t="s">
        <v>604</v>
      </c>
      <c r="EX666" s="59"/>
      <c r="EY666" s="59" t="s">
        <v>604</v>
      </c>
      <c r="EZ666" s="59" t="s">
        <v>604</v>
      </c>
      <c r="FA666" s="59" t="s">
        <v>604</v>
      </c>
    </row>
    <row r="667" spans="1:157" ht="15" thickBot="1" x14ac:dyDescent="0.35">
      <c r="A667" s="61" t="s">
        <v>615</v>
      </c>
      <c r="B667" s="62" t="s">
        <v>572</v>
      </c>
      <c r="C667" s="62" t="s">
        <v>581</v>
      </c>
      <c r="D667" s="62" t="s">
        <v>616</v>
      </c>
      <c r="E667" s="62" t="s">
        <v>617</v>
      </c>
      <c r="F667" s="62" t="s">
        <v>618</v>
      </c>
      <c r="G667" s="62" t="s">
        <v>581</v>
      </c>
      <c r="H667" s="187" t="s">
        <v>616</v>
      </c>
      <c r="I667" s="62" t="s">
        <v>617</v>
      </c>
      <c r="J667" s="62" t="s">
        <v>618</v>
      </c>
      <c r="K667" s="62" t="s">
        <v>616</v>
      </c>
      <c r="L667" s="63" t="s">
        <v>617</v>
      </c>
      <c r="M667" s="62" t="s">
        <v>618</v>
      </c>
      <c r="N667" s="62" t="s">
        <v>617</v>
      </c>
      <c r="O667" s="62" t="s">
        <v>618</v>
      </c>
      <c r="P667" s="62" t="s">
        <v>618</v>
      </c>
      <c r="Q667" s="62" t="s">
        <v>597</v>
      </c>
      <c r="R667" s="62" t="s">
        <v>616</v>
      </c>
      <c r="S667" s="62" t="s">
        <v>599</v>
      </c>
      <c r="T667" s="62" t="s">
        <v>618</v>
      </c>
      <c r="U667" s="62" t="s">
        <v>616</v>
      </c>
      <c r="V667" s="62" t="s">
        <v>617</v>
      </c>
      <c r="W667" s="62" t="s">
        <v>618</v>
      </c>
      <c r="X667" s="62" t="s">
        <v>617</v>
      </c>
      <c r="Y667" s="62" t="s">
        <v>618</v>
      </c>
      <c r="Z667" s="62" t="s">
        <v>618</v>
      </c>
      <c r="AA667" s="62" t="s">
        <v>616</v>
      </c>
      <c r="AB667" s="62" t="s">
        <v>617</v>
      </c>
      <c r="AC667" s="62" t="s">
        <v>618</v>
      </c>
      <c r="AD667" s="63" t="s">
        <v>617</v>
      </c>
      <c r="AE667" s="63" t="s">
        <v>618</v>
      </c>
      <c r="AF667" s="63" t="s">
        <v>618</v>
      </c>
      <c r="AG667" s="62" t="s">
        <v>617</v>
      </c>
      <c r="AH667" s="62" t="s">
        <v>618</v>
      </c>
      <c r="AI667" s="62" t="s">
        <v>618</v>
      </c>
      <c r="AJ667" s="62" t="s">
        <v>618</v>
      </c>
      <c r="AK667" s="64" t="s">
        <v>619</v>
      </c>
      <c r="AL667" s="62" t="s">
        <v>581</v>
      </c>
      <c r="AM667" s="62" t="s">
        <v>616</v>
      </c>
      <c r="AN667" s="62" t="s">
        <v>617</v>
      </c>
      <c r="AO667" s="62" t="s">
        <v>618</v>
      </c>
      <c r="AP667" s="62" t="s">
        <v>581</v>
      </c>
      <c r="AQ667" s="62" t="s">
        <v>616</v>
      </c>
      <c r="AR667" s="62" t="s">
        <v>617</v>
      </c>
      <c r="AS667" s="62" t="s">
        <v>618</v>
      </c>
      <c r="AT667" s="62" t="s">
        <v>616</v>
      </c>
      <c r="AU667" s="63" t="s">
        <v>617</v>
      </c>
      <c r="AV667" s="62" t="s">
        <v>618</v>
      </c>
      <c r="AW667" s="62" t="s">
        <v>617</v>
      </c>
      <c r="AX667" s="62" t="s">
        <v>618</v>
      </c>
      <c r="AY667" s="62" t="s">
        <v>618</v>
      </c>
      <c r="AZ667" s="62" t="s">
        <v>581</v>
      </c>
      <c r="BA667" s="62" t="s">
        <v>616</v>
      </c>
      <c r="BB667" s="62" t="s">
        <v>617</v>
      </c>
      <c r="BC667" s="62" t="s">
        <v>618</v>
      </c>
      <c r="BD667" s="62" t="s">
        <v>616</v>
      </c>
      <c r="BE667" s="62" t="s">
        <v>620</v>
      </c>
      <c r="BF667" s="62" t="s">
        <v>618</v>
      </c>
      <c r="BG667" s="62" t="s">
        <v>617</v>
      </c>
      <c r="BH667" s="62" t="s">
        <v>618</v>
      </c>
      <c r="BI667" s="62" t="s">
        <v>618</v>
      </c>
      <c r="BJ667" s="62" t="s">
        <v>616</v>
      </c>
      <c r="BK667" s="62" t="s">
        <v>617</v>
      </c>
      <c r="BL667" s="62" t="s">
        <v>618</v>
      </c>
      <c r="BM667" s="63" t="s">
        <v>617</v>
      </c>
      <c r="BN667" s="63" t="s">
        <v>618</v>
      </c>
      <c r="BO667" s="63" t="s">
        <v>618</v>
      </c>
      <c r="BP667" s="62" t="s">
        <v>617</v>
      </c>
      <c r="BQ667" s="62" t="s">
        <v>618</v>
      </c>
      <c r="BR667" s="62" t="s">
        <v>618</v>
      </c>
      <c r="BS667" s="65" t="s">
        <v>618</v>
      </c>
      <c r="BT667" s="62" t="s">
        <v>582</v>
      </c>
      <c r="BU667" s="66" t="s">
        <v>583</v>
      </c>
      <c r="BV667" s="66" t="s">
        <v>583</v>
      </c>
      <c r="BW667" s="66" t="s">
        <v>583</v>
      </c>
      <c r="BX667" s="66" t="s">
        <v>594</v>
      </c>
      <c r="BY667" s="66" t="s">
        <v>594</v>
      </c>
      <c r="BZ667" s="66" t="s">
        <v>594</v>
      </c>
      <c r="CA667" s="66" t="s">
        <v>611</v>
      </c>
      <c r="CB667" s="66" t="s">
        <v>582</v>
      </c>
      <c r="CC667" s="66" t="s">
        <v>583</v>
      </c>
      <c r="CD667" s="66" t="s">
        <v>583</v>
      </c>
      <c r="CE667" s="66" t="s">
        <v>583</v>
      </c>
      <c r="CF667" s="66" t="s">
        <v>594</v>
      </c>
      <c r="CG667" s="66" t="s">
        <v>594</v>
      </c>
      <c r="CH667" s="66" t="s">
        <v>594</v>
      </c>
      <c r="CI667" s="66" t="s">
        <v>611</v>
      </c>
      <c r="CJ667" s="66" t="s">
        <v>610</v>
      </c>
      <c r="CK667" s="66" t="s">
        <v>610</v>
      </c>
      <c r="CL667" s="66" t="s">
        <v>610</v>
      </c>
      <c r="CM667" s="66" t="s">
        <v>610</v>
      </c>
      <c r="CN667" s="66" t="s">
        <v>610</v>
      </c>
      <c r="CO667" s="66" t="s">
        <v>610</v>
      </c>
      <c r="CP667" s="66" t="s">
        <v>610</v>
      </c>
      <c r="CQ667" s="66"/>
      <c r="CR667" s="66"/>
      <c r="CS667" s="66"/>
      <c r="CT667" s="66"/>
      <c r="CU667" s="66" t="s">
        <v>610</v>
      </c>
      <c r="CV667" s="66" t="s">
        <v>610</v>
      </c>
      <c r="CW667" s="66" t="s">
        <v>610</v>
      </c>
      <c r="CX667" s="66" t="s">
        <v>610</v>
      </c>
      <c r="CY667" s="66" t="s">
        <v>610</v>
      </c>
      <c r="CZ667" s="66" t="s">
        <v>610</v>
      </c>
      <c r="DA667" s="66" t="s">
        <v>610</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582</v>
      </c>
      <c r="EP667" s="66" t="s">
        <v>583</v>
      </c>
      <c r="EQ667" s="66" t="s">
        <v>583</v>
      </c>
      <c r="ER667" s="66" t="s">
        <v>583</v>
      </c>
      <c r="ES667" s="66" t="s">
        <v>594</v>
      </c>
      <c r="ET667" s="66" t="s">
        <v>594</v>
      </c>
      <c r="EU667" s="66" t="s">
        <v>594</v>
      </c>
      <c r="EV667" s="66" t="s">
        <v>611</v>
      </c>
      <c r="EW667" s="66" t="s">
        <v>612</v>
      </c>
      <c r="EX667" s="66"/>
      <c r="EY667" s="66" t="s">
        <v>611</v>
      </c>
      <c r="EZ667" s="66" t="s">
        <v>611</v>
      </c>
      <c r="FA667" s="66" t="s">
        <v>612</v>
      </c>
    </row>
    <row r="668" spans="1:157" ht="16.5" x14ac:dyDescent="0.3">
      <c r="A668" s="67" t="s">
        <v>621</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6.5" x14ac:dyDescent="0.3">
      <c r="A669" s="171" t="s">
        <v>622</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6.5" x14ac:dyDescent="0.3">
      <c r="A670" s="171" t="s">
        <v>623</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6.5" x14ac:dyDescent="0.3">
      <c r="A671" s="171" t="s">
        <v>624</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6.5" x14ac:dyDescent="0.3">
      <c r="A672" s="171" t="s">
        <v>625</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6.5" x14ac:dyDescent="0.3">
      <c r="A673" s="171" t="s">
        <v>626</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6.5" x14ac:dyDescent="0.3">
      <c r="A674" s="171" t="s">
        <v>627</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6.5" x14ac:dyDescent="0.3">
      <c r="A675" s="176" t="s">
        <v>628</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6.5" x14ac:dyDescent="0.3">
      <c r="A676" s="176" t="s">
        <v>629</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6.5" x14ac:dyDescent="0.3">
      <c r="A677" s="177" t="s">
        <v>630</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
      <c r="A678" s="83" t="s">
        <v>631</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6.5" x14ac:dyDescent="0.3">
      <c r="A679" s="87" t="s">
        <v>632</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7.2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633</v>
      </c>
      <c r="AL680" s="95" t="s">
        <v>633</v>
      </c>
      <c r="AM680" s="95" t="s">
        <v>633</v>
      </c>
      <c r="AN680" s="95" t="s">
        <v>633</v>
      </c>
      <c r="AO680" s="95" t="s">
        <v>633</v>
      </c>
      <c r="AP680" s="95" t="s">
        <v>633</v>
      </c>
      <c r="AQ680" s="95" t="s">
        <v>633</v>
      </c>
      <c r="AR680" s="95" t="s">
        <v>633</v>
      </c>
      <c r="AS680" s="95" t="s">
        <v>633</v>
      </c>
      <c r="AT680" s="95" t="s">
        <v>633</v>
      </c>
      <c r="AU680" s="95" t="s">
        <v>633</v>
      </c>
      <c r="AV680" s="95" t="s">
        <v>633</v>
      </c>
      <c r="AW680" s="95" t="s">
        <v>633</v>
      </c>
      <c r="AX680" s="95" t="s">
        <v>633</v>
      </c>
      <c r="AY680" s="95" t="s">
        <v>633</v>
      </c>
      <c r="AZ680" s="95" t="s">
        <v>633</v>
      </c>
      <c r="BA680" s="95" t="s">
        <v>633</v>
      </c>
      <c r="BB680" s="95" t="s">
        <v>633</v>
      </c>
      <c r="BC680" s="95" t="s">
        <v>633</v>
      </c>
      <c r="BD680" s="95" t="s">
        <v>633</v>
      </c>
      <c r="BE680" s="95" t="s">
        <v>633</v>
      </c>
      <c r="BF680" s="95" t="s">
        <v>633</v>
      </c>
      <c r="BG680" s="95" t="s">
        <v>633</v>
      </c>
      <c r="BH680" s="95" t="s">
        <v>633</v>
      </c>
      <c r="BI680" s="95" t="s">
        <v>633</v>
      </c>
      <c r="BJ680" s="95" t="s">
        <v>633</v>
      </c>
      <c r="BK680" s="95" t="s">
        <v>633</v>
      </c>
      <c r="BL680" s="95" t="s">
        <v>633</v>
      </c>
      <c r="BM680" s="95" t="s">
        <v>633</v>
      </c>
      <c r="BN680" s="95" t="s">
        <v>633</v>
      </c>
      <c r="BO680" s="95" t="s">
        <v>633</v>
      </c>
      <c r="BP680" s="95" t="s">
        <v>633</v>
      </c>
      <c r="BQ680" s="95" t="s">
        <v>633</v>
      </c>
      <c r="BR680" s="95" t="s">
        <v>633</v>
      </c>
      <c r="BS680" s="95" t="s">
        <v>633</v>
      </c>
      <c r="BT680" s="89"/>
      <c r="BU680" s="89"/>
      <c r="BV680" s="89"/>
      <c r="BW680" s="89"/>
      <c r="BX680" s="89"/>
      <c r="BY680" s="94"/>
      <c r="BZ680" s="95"/>
      <c r="CA680" s="95"/>
      <c r="CB680" s="95" t="s">
        <v>633</v>
      </c>
      <c r="CC680" s="95" t="s">
        <v>633</v>
      </c>
      <c r="CD680" s="95" t="s">
        <v>633</v>
      </c>
      <c r="CE680" s="95" t="s">
        <v>633</v>
      </c>
      <c r="CF680" s="95" t="s">
        <v>633</v>
      </c>
      <c r="CG680" s="95" t="s">
        <v>633</v>
      </c>
      <c r="CH680" s="95" t="s">
        <v>633</v>
      </c>
      <c r="CI680" s="95" t="s">
        <v>633</v>
      </c>
      <c r="CJ680" s="95"/>
      <c r="CK680" s="95"/>
      <c r="CL680" s="95"/>
      <c r="CM680" s="95"/>
      <c r="CN680" s="95"/>
      <c r="CO680" s="95"/>
      <c r="CP680" s="95"/>
      <c r="CQ680" s="95"/>
      <c r="CR680" s="95"/>
      <c r="CS680" s="95"/>
      <c r="CT680" s="95"/>
      <c r="CU680" s="95" t="s">
        <v>634</v>
      </c>
      <c r="CV680" s="95" t="s">
        <v>634</v>
      </c>
      <c r="CW680" s="95" t="s">
        <v>634</v>
      </c>
      <c r="CX680" s="95" t="s">
        <v>634</v>
      </c>
      <c r="CY680" s="95" t="s">
        <v>634</v>
      </c>
      <c r="CZ680" s="95" t="s">
        <v>634</v>
      </c>
      <c r="DA680" s="95" t="s">
        <v>634</v>
      </c>
      <c r="DB680" s="95" t="s">
        <v>634</v>
      </c>
      <c r="DC680" s="95" t="s">
        <v>634</v>
      </c>
      <c r="DD680" s="95" t="s">
        <v>634</v>
      </c>
      <c r="DE680" s="95" t="s">
        <v>634</v>
      </c>
      <c r="DF680" s="95" t="s">
        <v>634</v>
      </c>
      <c r="DG680" s="95" t="s">
        <v>634</v>
      </c>
      <c r="DH680" s="95" t="s">
        <v>634</v>
      </c>
      <c r="DI680" s="95" t="s">
        <v>634</v>
      </c>
      <c r="DJ680" s="95" t="s">
        <v>634</v>
      </c>
      <c r="DK680" s="95" t="s">
        <v>634</v>
      </c>
      <c r="DL680" s="95" t="s">
        <v>634</v>
      </c>
      <c r="DM680" s="95" t="s">
        <v>634</v>
      </c>
      <c r="DN680" s="95" t="s">
        <v>634</v>
      </c>
      <c r="DO680" s="95" t="s">
        <v>634</v>
      </c>
      <c r="DP680" s="95" t="s">
        <v>634</v>
      </c>
      <c r="DQ680" s="95" t="s">
        <v>634</v>
      </c>
      <c r="DR680" s="95" t="s">
        <v>634</v>
      </c>
      <c r="DS680" s="95" t="s">
        <v>634</v>
      </c>
      <c r="DT680" s="95" t="s">
        <v>634</v>
      </c>
      <c r="DU680" s="95" t="s">
        <v>634</v>
      </c>
      <c r="DV680" s="95" t="s">
        <v>634</v>
      </c>
      <c r="DW680" s="95" t="s">
        <v>634</v>
      </c>
      <c r="DX680" s="95" t="s">
        <v>634</v>
      </c>
      <c r="DY680" s="95" t="s">
        <v>634</v>
      </c>
      <c r="DZ680" s="95" t="s">
        <v>634</v>
      </c>
      <c r="EA680" s="95" t="s">
        <v>634</v>
      </c>
      <c r="EB680" s="95" t="s">
        <v>634</v>
      </c>
      <c r="EC680" s="95" t="s">
        <v>634</v>
      </c>
      <c r="ED680" s="95" t="s">
        <v>634</v>
      </c>
      <c r="EE680" s="95" t="s">
        <v>634</v>
      </c>
      <c r="EF680" s="95" t="s">
        <v>634</v>
      </c>
      <c r="EG680" s="95" t="s">
        <v>634</v>
      </c>
      <c r="EH680" s="95" t="s">
        <v>634</v>
      </c>
      <c r="EI680" s="95" t="s">
        <v>634</v>
      </c>
      <c r="EJ680" s="95" t="s">
        <v>634</v>
      </c>
      <c r="EK680" s="95" t="s">
        <v>634</v>
      </c>
      <c r="EL680" s="95" t="s">
        <v>634</v>
      </c>
      <c r="EM680" s="95" t="s">
        <v>634</v>
      </c>
      <c r="EN680" s="95" t="s">
        <v>634</v>
      </c>
      <c r="EO680" s="89" t="s">
        <v>634</v>
      </c>
      <c r="EP680" s="95" t="s">
        <v>634</v>
      </c>
      <c r="EQ680" s="95" t="s">
        <v>634</v>
      </c>
      <c r="ER680" s="95" t="s">
        <v>634</v>
      </c>
      <c r="ES680" s="95" t="s">
        <v>634</v>
      </c>
      <c r="ET680" s="95" t="s">
        <v>634</v>
      </c>
      <c r="EU680" s="95" t="s">
        <v>634</v>
      </c>
      <c r="EV680" s="95" t="s">
        <v>634</v>
      </c>
      <c r="EW680" s="95" t="s">
        <v>634</v>
      </c>
      <c r="EX680" s="95" t="s">
        <v>634</v>
      </c>
      <c r="EY680" s="95" t="s">
        <v>634</v>
      </c>
      <c r="EZ680" s="95" t="s">
        <v>634</v>
      </c>
      <c r="FA680" s="95" t="s">
        <v>634</v>
      </c>
    </row>
    <row r="681" spans="1:157" ht="16.5" x14ac:dyDescent="0.3">
      <c r="A681" s="87" t="s">
        <v>635</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7.25" thickBot="1" x14ac:dyDescent="0.35">
      <c r="A682" s="100" t="s">
        <v>636</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30.75" thickBot="1" x14ac:dyDescent="0.25">
      <c r="A683" s="165" t="s">
        <v>637</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35">
      <c r="A684" s="49" t="s">
        <v>668</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4.25" x14ac:dyDescent="0.3">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572</v>
      </c>
      <c r="BU685" s="57" t="s">
        <v>573</v>
      </c>
      <c r="BV685" s="57" t="s">
        <v>574</v>
      </c>
      <c r="BW685" s="57" t="s">
        <v>574</v>
      </c>
      <c r="BX685" s="57" t="s">
        <v>574</v>
      </c>
      <c r="BY685" s="57" t="s">
        <v>574</v>
      </c>
      <c r="BZ685" s="57" t="s">
        <v>574</v>
      </c>
      <c r="CA685" s="57" t="s">
        <v>575</v>
      </c>
      <c r="CB685" s="57" t="s">
        <v>576</v>
      </c>
      <c r="CC685" s="57" t="s">
        <v>576</v>
      </c>
      <c r="CD685" s="57" t="s">
        <v>576</v>
      </c>
      <c r="CE685" s="57" t="s">
        <v>576</v>
      </c>
      <c r="CF685" s="57" t="s">
        <v>576</v>
      </c>
      <c r="CG685" s="57" t="s">
        <v>576</v>
      </c>
      <c r="CH685" s="57" t="s">
        <v>576</v>
      </c>
      <c r="CI685" s="57" t="s">
        <v>575</v>
      </c>
      <c r="CJ685" s="57" t="s">
        <v>574</v>
      </c>
      <c r="CK685" s="57" t="s">
        <v>574</v>
      </c>
      <c r="CL685" s="57" t="s">
        <v>574</v>
      </c>
      <c r="CM685" s="57" t="s">
        <v>574</v>
      </c>
      <c r="CN685" s="57" t="s">
        <v>574</v>
      </c>
      <c r="CO685" s="57" t="s">
        <v>574</v>
      </c>
      <c r="CP685" s="57" t="s">
        <v>574</v>
      </c>
      <c r="CQ685" s="57" t="s">
        <v>574</v>
      </c>
      <c r="CR685" s="57" t="s">
        <v>574</v>
      </c>
      <c r="CS685" s="57" t="s">
        <v>574</v>
      </c>
      <c r="CT685" s="57" t="s">
        <v>574</v>
      </c>
      <c r="CU685" s="57" t="s">
        <v>576</v>
      </c>
      <c r="CV685" s="57" t="s">
        <v>576</v>
      </c>
      <c r="CW685" s="57" t="s">
        <v>576</v>
      </c>
      <c r="CX685" s="57" t="s">
        <v>576</v>
      </c>
      <c r="CY685" s="57" t="s">
        <v>576</v>
      </c>
      <c r="CZ685" s="57" t="s">
        <v>576</v>
      </c>
      <c r="DA685" s="57" t="s">
        <v>576</v>
      </c>
      <c r="DB685" s="57" t="s">
        <v>577</v>
      </c>
      <c r="DC685" s="57" t="s">
        <v>577</v>
      </c>
      <c r="DD685" s="57" t="s">
        <v>577</v>
      </c>
      <c r="DE685" s="57" t="s">
        <v>577</v>
      </c>
      <c r="DF685" s="57" t="s">
        <v>578</v>
      </c>
      <c r="DG685" s="57" t="s">
        <v>579</v>
      </c>
      <c r="DH685" s="57" t="s">
        <v>579</v>
      </c>
      <c r="DI685" s="57" t="s">
        <v>579</v>
      </c>
      <c r="DJ685" s="57" t="s">
        <v>579</v>
      </c>
      <c r="DK685" s="57" t="s">
        <v>579</v>
      </c>
      <c r="DL685" s="57" t="s">
        <v>579</v>
      </c>
      <c r="DM685" s="57" t="s">
        <v>579</v>
      </c>
      <c r="DN685" s="57" t="s">
        <v>579</v>
      </c>
      <c r="DO685" s="57" t="s">
        <v>579</v>
      </c>
      <c r="DP685" s="57" t="s">
        <v>579</v>
      </c>
      <c r="DQ685" s="57" t="s">
        <v>579</v>
      </c>
      <c r="DR685" s="57" t="s">
        <v>579</v>
      </c>
      <c r="DS685" s="57" t="s">
        <v>579</v>
      </c>
      <c r="DT685" s="57" t="s">
        <v>579</v>
      </c>
      <c r="DU685" s="57" t="s">
        <v>579</v>
      </c>
      <c r="DV685" s="57" t="s">
        <v>579</v>
      </c>
      <c r="DW685" s="57" t="s">
        <v>579</v>
      </c>
      <c r="DX685" s="57" t="s">
        <v>579</v>
      </c>
      <c r="DY685" s="57" t="s">
        <v>579</v>
      </c>
      <c r="DZ685" s="57" t="s">
        <v>579</v>
      </c>
      <c r="EA685" s="57" t="s">
        <v>579</v>
      </c>
      <c r="EB685" s="57" t="s">
        <v>579</v>
      </c>
      <c r="EC685" s="57" t="s">
        <v>579</v>
      </c>
      <c r="ED685" s="57" t="s">
        <v>579</v>
      </c>
      <c r="EE685" s="57" t="s">
        <v>579</v>
      </c>
      <c r="EF685" s="57" t="s">
        <v>579</v>
      </c>
      <c r="EG685" s="57" t="s">
        <v>579</v>
      </c>
      <c r="EH685" s="57" t="s">
        <v>579</v>
      </c>
      <c r="EI685" s="57" t="s">
        <v>579</v>
      </c>
      <c r="EJ685" s="57" t="s">
        <v>579</v>
      </c>
      <c r="EK685" s="57" t="s">
        <v>579</v>
      </c>
      <c r="EL685" s="57" t="s">
        <v>579</v>
      </c>
      <c r="EM685" s="57" t="s">
        <v>579</v>
      </c>
      <c r="EN685" s="57" t="s">
        <v>579</v>
      </c>
      <c r="EO685" s="57" t="s">
        <v>579</v>
      </c>
      <c r="EP685" s="57" t="s">
        <v>579</v>
      </c>
      <c r="EQ685" s="57" t="s">
        <v>579</v>
      </c>
      <c r="ER685" s="57" t="s">
        <v>579</v>
      </c>
      <c r="ES685" s="57" t="s">
        <v>579</v>
      </c>
      <c r="ET685" s="57" t="s">
        <v>579</v>
      </c>
      <c r="EU685" s="57" t="s">
        <v>579</v>
      </c>
      <c r="EV685" s="57" t="s">
        <v>575</v>
      </c>
      <c r="EW685" s="57" t="s">
        <v>575</v>
      </c>
      <c r="EX685" s="57" t="s">
        <v>580</v>
      </c>
      <c r="EY685" s="57" t="s">
        <v>575</v>
      </c>
      <c r="EZ685" s="57" t="s">
        <v>575</v>
      </c>
      <c r="FA685" s="57" t="s">
        <v>575</v>
      </c>
    </row>
    <row r="686" spans="1:157" ht="14.25" x14ac:dyDescent="0.3">
      <c r="A686" s="52"/>
      <c r="B686" s="53"/>
      <c r="C686" s="54"/>
      <c r="D686" s="54"/>
      <c r="E686" s="54"/>
      <c r="F686" s="54"/>
      <c r="G686" s="54"/>
      <c r="H686" s="186"/>
      <c r="I686" s="54"/>
      <c r="J686" s="54"/>
      <c r="K686" s="54"/>
      <c r="L686" s="54"/>
      <c r="M686" s="54"/>
      <c r="N686" s="54"/>
      <c r="O686" s="54"/>
      <c r="P686" s="54"/>
      <c r="Q686" s="53" t="s">
        <v>574</v>
      </c>
      <c r="R686" s="53" t="s">
        <v>574</v>
      </c>
      <c r="S686" s="53" t="s">
        <v>574</v>
      </c>
      <c r="T686" s="53" t="s">
        <v>574</v>
      </c>
      <c r="U686" s="53" t="s">
        <v>574</v>
      </c>
      <c r="V686" s="53" t="s">
        <v>574</v>
      </c>
      <c r="W686" s="53" t="s">
        <v>574</v>
      </c>
      <c r="X686" s="53" t="s">
        <v>574</v>
      </c>
      <c r="Y686" s="53" t="s">
        <v>574</v>
      </c>
      <c r="Z686" s="53" t="s">
        <v>574</v>
      </c>
      <c r="AA686" s="53" t="s">
        <v>574</v>
      </c>
      <c r="AB686" s="53" t="s">
        <v>574</v>
      </c>
      <c r="AC686" s="53" t="s">
        <v>574</v>
      </c>
      <c r="AD686" s="54" t="s">
        <v>574</v>
      </c>
      <c r="AE686" s="54" t="s">
        <v>574</v>
      </c>
      <c r="AF686" s="54" t="s">
        <v>574</v>
      </c>
      <c r="AG686" s="53" t="s">
        <v>574</v>
      </c>
      <c r="AH686" s="53" t="s">
        <v>574</v>
      </c>
      <c r="AI686" s="53" t="s">
        <v>574</v>
      </c>
      <c r="AJ686" s="53" t="s">
        <v>574</v>
      </c>
      <c r="AK686" s="54"/>
      <c r="AL686" s="54"/>
      <c r="AM686" s="54"/>
      <c r="AN686" s="54"/>
      <c r="AO686" s="54"/>
      <c r="AP686" s="54"/>
      <c r="AQ686" s="54"/>
      <c r="AR686" s="54"/>
      <c r="AS686" s="54"/>
      <c r="AT686" s="54"/>
      <c r="AU686" s="54"/>
      <c r="AV686" s="54"/>
      <c r="AW686" s="54"/>
      <c r="AX686" s="54"/>
      <c r="AY686" s="54"/>
      <c r="AZ686" s="53" t="s">
        <v>576</v>
      </c>
      <c r="BA686" s="55" t="s">
        <v>576</v>
      </c>
      <c r="BB686" s="55" t="s">
        <v>576</v>
      </c>
      <c r="BC686" s="55" t="s">
        <v>576</v>
      </c>
      <c r="BD686" s="55" t="s">
        <v>576</v>
      </c>
      <c r="BE686" s="55" t="s">
        <v>576</v>
      </c>
      <c r="BF686" s="53" t="s">
        <v>576</v>
      </c>
      <c r="BG686" s="55" t="s">
        <v>576</v>
      </c>
      <c r="BH686" s="55" t="s">
        <v>576</v>
      </c>
      <c r="BI686" s="55" t="s">
        <v>576</v>
      </c>
      <c r="BJ686" s="53" t="s">
        <v>576</v>
      </c>
      <c r="BK686" s="55" t="s">
        <v>576</v>
      </c>
      <c r="BL686" s="55" t="s">
        <v>576</v>
      </c>
      <c r="BM686" s="53" t="s">
        <v>576</v>
      </c>
      <c r="BN686" s="53" t="s">
        <v>576</v>
      </c>
      <c r="BO686" s="53" t="s">
        <v>576</v>
      </c>
      <c r="BP686" s="55" t="s">
        <v>576</v>
      </c>
      <c r="BQ686" s="55" t="s">
        <v>576</v>
      </c>
      <c r="BR686" s="55" t="s">
        <v>576</v>
      </c>
      <c r="BS686" s="58" t="s">
        <v>576</v>
      </c>
      <c r="BT686" s="54" t="s">
        <v>581</v>
      </c>
      <c r="BU686" s="59" t="s">
        <v>581</v>
      </c>
      <c r="BV686" s="59" t="s">
        <v>581</v>
      </c>
      <c r="BW686" s="59" t="s">
        <v>581</v>
      </c>
      <c r="BX686" s="59" t="s">
        <v>582</v>
      </c>
      <c r="BY686" s="59" t="s">
        <v>582</v>
      </c>
      <c r="BZ686" s="59" t="s">
        <v>583</v>
      </c>
      <c r="CA686" s="59" t="s">
        <v>584</v>
      </c>
      <c r="CB686" s="59" t="s">
        <v>581</v>
      </c>
      <c r="CC686" s="59" t="s">
        <v>581</v>
      </c>
      <c r="CD686" s="59" t="s">
        <v>581</v>
      </c>
      <c r="CE686" s="59" t="s">
        <v>581</v>
      </c>
      <c r="CF686" s="59" t="s">
        <v>582</v>
      </c>
      <c r="CG686" s="59" t="s">
        <v>582</v>
      </c>
      <c r="CH686" s="59" t="s">
        <v>583</v>
      </c>
      <c r="CI686" s="59" t="s">
        <v>577</v>
      </c>
      <c r="CJ686" s="59" t="s">
        <v>585</v>
      </c>
      <c r="CK686" s="59" t="s">
        <v>581</v>
      </c>
      <c r="CL686" s="59" t="s">
        <v>586</v>
      </c>
      <c r="CM686" s="59" t="s">
        <v>586</v>
      </c>
      <c r="CN686" s="59" t="s">
        <v>582</v>
      </c>
      <c r="CO686" s="59" t="s">
        <v>587</v>
      </c>
      <c r="CP686" s="59" t="s">
        <v>588</v>
      </c>
      <c r="CQ686" s="59" t="s">
        <v>589</v>
      </c>
      <c r="CR686" s="59" t="s">
        <v>590</v>
      </c>
      <c r="CS686" s="59" t="s">
        <v>591</v>
      </c>
      <c r="CT686" s="59" t="s">
        <v>592</v>
      </c>
      <c r="CU686" s="59" t="s">
        <v>585</v>
      </c>
      <c r="CV686" s="59" t="s">
        <v>581</v>
      </c>
      <c r="CW686" s="59" t="s">
        <v>586</v>
      </c>
      <c r="CX686" s="59" t="s">
        <v>586</v>
      </c>
      <c r="CY686" s="59" t="s">
        <v>582</v>
      </c>
      <c r="CZ686" s="59" t="s">
        <v>587</v>
      </c>
      <c r="DA686" s="59" t="s">
        <v>588</v>
      </c>
      <c r="DB686" s="59" t="s">
        <v>589</v>
      </c>
      <c r="DC686" s="59" t="s">
        <v>590</v>
      </c>
      <c r="DD686" s="59" t="s">
        <v>591</v>
      </c>
      <c r="DE686" s="59" t="s">
        <v>592</v>
      </c>
      <c r="DF686" s="59" t="s">
        <v>593</v>
      </c>
      <c r="DG686" s="59" t="s">
        <v>581</v>
      </c>
      <c r="DH686" s="59" t="s">
        <v>582</v>
      </c>
      <c r="DI686" s="59" t="s">
        <v>583</v>
      </c>
      <c r="DJ686" s="59" t="s">
        <v>594</v>
      </c>
      <c r="DK686" s="59" t="s">
        <v>581</v>
      </c>
      <c r="DL686" s="59" t="s">
        <v>581</v>
      </c>
      <c r="DM686" s="59" t="s">
        <v>581</v>
      </c>
      <c r="DN686" s="59" t="s">
        <v>581</v>
      </c>
      <c r="DO686" s="59" t="s">
        <v>582</v>
      </c>
      <c r="DP686" s="59" t="s">
        <v>582</v>
      </c>
      <c r="DQ686" s="59" t="s">
        <v>582</v>
      </c>
      <c r="DR686" s="59" t="s">
        <v>583</v>
      </c>
      <c r="DS686" s="59" t="s">
        <v>583</v>
      </c>
      <c r="DT686" s="59" t="s">
        <v>594</v>
      </c>
      <c r="DU686" s="59" t="s">
        <v>581</v>
      </c>
      <c r="DV686" s="59" t="s">
        <v>581</v>
      </c>
      <c r="DW686" s="59" t="s">
        <v>581</v>
      </c>
      <c r="DX686" s="59" t="s">
        <v>581</v>
      </c>
      <c r="DY686" s="59" t="s">
        <v>581</v>
      </c>
      <c r="DZ686" s="59" t="s">
        <v>581</v>
      </c>
      <c r="EA686" s="59" t="s">
        <v>581</v>
      </c>
      <c r="EB686" s="59" t="s">
        <v>581</v>
      </c>
      <c r="EC686" s="59" t="s">
        <v>581</v>
      </c>
      <c r="ED686" s="59" t="s">
        <v>581</v>
      </c>
      <c r="EE686" s="59" t="s">
        <v>582</v>
      </c>
      <c r="EF686" s="59" t="s">
        <v>582</v>
      </c>
      <c r="EG686" s="59" t="s">
        <v>582</v>
      </c>
      <c r="EH686" s="59" t="s">
        <v>582</v>
      </c>
      <c r="EI686" s="59" t="s">
        <v>582</v>
      </c>
      <c r="EJ686" s="59" t="s">
        <v>582</v>
      </c>
      <c r="EK686" s="59" t="s">
        <v>583</v>
      </c>
      <c r="EL686" s="59" t="s">
        <v>583</v>
      </c>
      <c r="EM686" s="59" t="s">
        <v>583</v>
      </c>
      <c r="EN686" s="59" t="s">
        <v>594</v>
      </c>
      <c r="EO686" s="59" t="s">
        <v>581</v>
      </c>
      <c r="EP686" s="59" t="s">
        <v>581</v>
      </c>
      <c r="EQ686" s="59" t="s">
        <v>581</v>
      </c>
      <c r="ER686" s="59" t="s">
        <v>581</v>
      </c>
      <c r="ES686" s="59" t="s">
        <v>582</v>
      </c>
      <c r="ET686" s="59" t="s">
        <v>582</v>
      </c>
      <c r="EU686" s="59" t="s">
        <v>583</v>
      </c>
      <c r="EV686" s="59" t="s">
        <v>595</v>
      </c>
      <c r="EW686" s="59" t="s">
        <v>595</v>
      </c>
      <c r="EX686" s="59" t="s">
        <v>593</v>
      </c>
      <c r="EY686" s="59" t="s">
        <v>596</v>
      </c>
      <c r="EZ686" s="59" t="s">
        <v>596</v>
      </c>
      <c r="FA686" s="59" t="s">
        <v>596</v>
      </c>
    </row>
    <row r="687" spans="1:157" ht="14.25" x14ac:dyDescent="0.3">
      <c r="A687" s="52"/>
      <c r="B687" s="53"/>
      <c r="C687" s="53"/>
      <c r="D687" s="53"/>
      <c r="E687" s="53"/>
      <c r="F687" s="53"/>
      <c r="G687" s="53" t="s">
        <v>574</v>
      </c>
      <c r="H687" s="185" t="s">
        <v>574</v>
      </c>
      <c r="I687" s="53" t="s">
        <v>574</v>
      </c>
      <c r="J687" s="53" t="s">
        <v>574</v>
      </c>
      <c r="K687" s="53" t="s">
        <v>574</v>
      </c>
      <c r="L687" s="54" t="s">
        <v>574</v>
      </c>
      <c r="M687" s="53" t="s">
        <v>574</v>
      </c>
      <c r="N687" s="53" t="s">
        <v>574</v>
      </c>
      <c r="O687" s="53" t="s">
        <v>574</v>
      </c>
      <c r="P687" s="53" t="s">
        <v>574</v>
      </c>
      <c r="Q687" s="53" t="s">
        <v>597</v>
      </c>
      <c r="R687" s="53" t="s">
        <v>597</v>
      </c>
      <c r="S687" s="53" t="s">
        <v>597</v>
      </c>
      <c r="T687" s="53" t="s">
        <v>597</v>
      </c>
      <c r="U687" s="53" t="s">
        <v>597</v>
      </c>
      <c r="V687" s="53" t="s">
        <v>597</v>
      </c>
      <c r="W687" s="53" t="s">
        <v>597</v>
      </c>
      <c r="X687" s="53" t="s">
        <v>597</v>
      </c>
      <c r="Y687" s="53" t="s">
        <v>597</v>
      </c>
      <c r="Z687" s="53" t="s">
        <v>597</v>
      </c>
      <c r="AA687" s="53" t="s">
        <v>598</v>
      </c>
      <c r="AB687" s="53" t="s">
        <v>598</v>
      </c>
      <c r="AC687" s="53" t="s">
        <v>598</v>
      </c>
      <c r="AD687" s="54" t="s">
        <v>598</v>
      </c>
      <c r="AE687" s="54" t="s">
        <v>598</v>
      </c>
      <c r="AF687" s="54" t="s">
        <v>598</v>
      </c>
      <c r="AG687" s="53" t="s">
        <v>599</v>
      </c>
      <c r="AH687" s="53" t="s">
        <v>599</v>
      </c>
      <c r="AI687" s="53" t="s">
        <v>599</v>
      </c>
      <c r="AJ687" s="53" t="s">
        <v>600</v>
      </c>
      <c r="AK687" s="53"/>
      <c r="AL687" s="54"/>
      <c r="AM687" s="54"/>
      <c r="AN687" s="54"/>
      <c r="AO687" s="54"/>
      <c r="AP687" s="55" t="s">
        <v>576</v>
      </c>
      <c r="AQ687" s="55" t="s">
        <v>576</v>
      </c>
      <c r="AR687" s="55" t="s">
        <v>576</v>
      </c>
      <c r="AS687" s="55" t="s">
        <v>576</v>
      </c>
      <c r="AT687" s="55" t="s">
        <v>576</v>
      </c>
      <c r="AU687" s="55" t="s">
        <v>576</v>
      </c>
      <c r="AV687" s="53" t="s">
        <v>576</v>
      </c>
      <c r="AW687" s="53" t="s">
        <v>576</v>
      </c>
      <c r="AX687" s="55" t="s">
        <v>576</v>
      </c>
      <c r="AY687" s="53" t="s">
        <v>576</v>
      </c>
      <c r="AZ687" s="53" t="s">
        <v>597</v>
      </c>
      <c r="BA687" s="53" t="s">
        <v>597</v>
      </c>
      <c r="BB687" s="53" t="s">
        <v>597</v>
      </c>
      <c r="BC687" s="53" t="s">
        <v>597</v>
      </c>
      <c r="BD687" s="53" t="s">
        <v>597</v>
      </c>
      <c r="BE687" s="53" t="s">
        <v>597</v>
      </c>
      <c r="BF687" s="53" t="s">
        <v>597</v>
      </c>
      <c r="BG687" s="53" t="s">
        <v>597</v>
      </c>
      <c r="BH687" s="53" t="s">
        <v>597</v>
      </c>
      <c r="BI687" s="53" t="s">
        <v>597</v>
      </c>
      <c r="BJ687" s="53" t="s">
        <v>598</v>
      </c>
      <c r="BK687" s="53" t="s">
        <v>598</v>
      </c>
      <c r="BL687" s="53" t="s">
        <v>598</v>
      </c>
      <c r="BM687" s="54" t="s">
        <v>598</v>
      </c>
      <c r="BN687" s="54" t="s">
        <v>598</v>
      </c>
      <c r="BO687" s="54" t="s">
        <v>598</v>
      </c>
      <c r="BP687" s="53" t="s">
        <v>599</v>
      </c>
      <c r="BQ687" s="53" t="s">
        <v>599</v>
      </c>
      <c r="BR687" s="53" t="s">
        <v>599</v>
      </c>
      <c r="BS687" s="60" t="s">
        <v>600</v>
      </c>
      <c r="BT687" s="53" t="s">
        <v>581</v>
      </c>
      <c r="BU687" s="59" t="s">
        <v>581</v>
      </c>
      <c r="BV687" s="59" t="s">
        <v>582</v>
      </c>
      <c r="BW687" s="59" t="s">
        <v>582</v>
      </c>
      <c r="BX687" s="59" t="s">
        <v>583</v>
      </c>
      <c r="BY687" s="59" t="s">
        <v>583</v>
      </c>
      <c r="BZ687" s="59" t="s">
        <v>583</v>
      </c>
      <c r="CA687" s="59" t="s">
        <v>601</v>
      </c>
      <c r="CB687" s="59" t="s">
        <v>581</v>
      </c>
      <c r="CC687" s="59" t="s">
        <v>581</v>
      </c>
      <c r="CD687" s="59" t="s">
        <v>582</v>
      </c>
      <c r="CE687" s="59" t="s">
        <v>582</v>
      </c>
      <c r="CF687" s="59" t="s">
        <v>583</v>
      </c>
      <c r="CG687" s="59" t="s">
        <v>583</v>
      </c>
      <c r="CH687" s="59" t="s">
        <v>583</v>
      </c>
      <c r="CI687" s="59" t="s">
        <v>601</v>
      </c>
      <c r="CJ687" s="59" t="s">
        <v>586</v>
      </c>
      <c r="CK687" s="59" t="s">
        <v>586</v>
      </c>
      <c r="CL687" s="59" t="s">
        <v>587</v>
      </c>
      <c r="CM687" s="59" t="s">
        <v>588</v>
      </c>
      <c r="CN687" s="59" t="s">
        <v>588</v>
      </c>
      <c r="CO687" s="59" t="s">
        <v>602</v>
      </c>
      <c r="CP687" s="59" t="s">
        <v>603</v>
      </c>
      <c r="CQ687" s="59" t="s">
        <v>604</v>
      </c>
      <c r="CR687" s="59" t="s">
        <v>604</v>
      </c>
      <c r="CS687" s="59" t="s">
        <v>604</v>
      </c>
      <c r="CT687" s="59" t="s">
        <v>604</v>
      </c>
      <c r="CU687" s="59" t="s">
        <v>586</v>
      </c>
      <c r="CV687" s="59" t="s">
        <v>586</v>
      </c>
      <c r="CW687" s="59" t="s">
        <v>587</v>
      </c>
      <c r="CX687" s="59" t="s">
        <v>588</v>
      </c>
      <c r="CY687" s="59" t="s">
        <v>588</v>
      </c>
      <c r="CZ687" s="59" t="s">
        <v>602</v>
      </c>
      <c r="DA687" s="59" t="s">
        <v>603</v>
      </c>
      <c r="DB687" s="59" t="s">
        <v>604</v>
      </c>
      <c r="DC687" s="59" t="s">
        <v>604</v>
      </c>
      <c r="DD687" s="59" t="s">
        <v>604</v>
      </c>
      <c r="DE687" s="59" t="s">
        <v>604</v>
      </c>
      <c r="DF687" s="59"/>
      <c r="DG687" s="59"/>
      <c r="DH687" s="59"/>
      <c r="DI687" s="59"/>
      <c r="DJ687" s="59"/>
      <c r="DK687" s="59" t="s">
        <v>581</v>
      </c>
      <c r="DL687" s="59" t="s">
        <v>582</v>
      </c>
      <c r="DM687" s="59" t="s">
        <v>583</v>
      </c>
      <c r="DN687" s="59" t="s">
        <v>594</v>
      </c>
      <c r="DO687" s="59" t="s">
        <v>582</v>
      </c>
      <c r="DP687" s="59" t="s">
        <v>583</v>
      </c>
      <c r="DQ687" s="59" t="s">
        <v>594</v>
      </c>
      <c r="DR687" s="59" t="s">
        <v>583</v>
      </c>
      <c r="DS687" s="59" t="s">
        <v>594</v>
      </c>
      <c r="DT687" s="59" t="s">
        <v>594</v>
      </c>
      <c r="DU687" s="59" t="s">
        <v>581</v>
      </c>
      <c r="DV687" s="59" t="s">
        <v>581</v>
      </c>
      <c r="DW687" s="59" t="s">
        <v>581</v>
      </c>
      <c r="DX687" s="59" t="s">
        <v>581</v>
      </c>
      <c r="DY687" s="59" t="s">
        <v>582</v>
      </c>
      <c r="DZ687" s="59" t="s">
        <v>582</v>
      </c>
      <c r="EA687" s="59" t="s">
        <v>582</v>
      </c>
      <c r="EB687" s="59" t="s">
        <v>583</v>
      </c>
      <c r="EC687" s="59" t="s">
        <v>583</v>
      </c>
      <c r="ED687" s="59" t="s">
        <v>594</v>
      </c>
      <c r="EE687" s="59" t="s">
        <v>582</v>
      </c>
      <c r="EF687" s="59" t="s">
        <v>582</v>
      </c>
      <c r="EG687" s="59" t="s">
        <v>582</v>
      </c>
      <c r="EH687" s="59" t="s">
        <v>583</v>
      </c>
      <c r="EI687" s="59" t="s">
        <v>583</v>
      </c>
      <c r="EJ687" s="59" t="s">
        <v>594</v>
      </c>
      <c r="EK687" s="59" t="s">
        <v>583</v>
      </c>
      <c r="EL687" s="59" t="s">
        <v>583</v>
      </c>
      <c r="EM687" s="59" t="s">
        <v>594</v>
      </c>
      <c r="EN687" s="59" t="s">
        <v>594</v>
      </c>
      <c r="EO687" s="59" t="s">
        <v>581</v>
      </c>
      <c r="EP687" s="59" t="s">
        <v>581</v>
      </c>
      <c r="EQ687" s="59" t="s">
        <v>582</v>
      </c>
      <c r="ER687" s="59" t="s">
        <v>582</v>
      </c>
      <c r="ES687" s="59" t="s">
        <v>583</v>
      </c>
      <c r="ET687" s="59" t="s">
        <v>583</v>
      </c>
      <c r="EU687" s="59" t="s">
        <v>583</v>
      </c>
      <c r="EV687" s="59" t="s">
        <v>601</v>
      </c>
      <c r="EW687" s="59" t="s">
        <v>605</v>
      </c>
      <c r="EX687" s="59"/>
      <c r="EY687" s="59" t="s">
        <v>606</v>
      </c>
      <c r="EZ687" s="59" t="s">
        <v>607</v>
      </c>
      <c r="FA687" s="59" t="s">
        <v>608</v>
      </c>
    </row>
    <row r="688" spans="1:157" ht="14.25" x14ac:dyDescent="0.3">
      <c r="A688" s="52"/>
      <c r="B688" s="53"/>
      <c r="C688" s="53" t="s">
        <v>574</v>
      </c>
      <c r="D688" s="53" t="s">
        <v>574</v>
      </c>
      <c r="E688" s="53" t="s">
        <v>609</v>
      </c>
      <c r="F688" s="53" t="s">
        <v>574</v>
      </c>
      <c r="G688" s="53" t="s">
        <v>597</v>
      </c>
      <c r="H688" s="185" t="s">
        <v>597</v>
      </c>
      <c r="I688" s="53" t="s">
        <v>597</v>
      </c>
      <c r="J688" s="53" t="s">
        <v>597</v>
      </c>
      <c r="K688" s="53" t="s">
        <v>598</v>
      </c>
      <c r="L688" s="54" t="s">
        <v>598</v>
      </c>
      <c r="M688" s="53" t="s">
        <v>598</v>
      </c>
      <c r="N688" s="53" t="s">
        <v>599</v>
      </c>
      <c r="O688" s="53" t="s">
        <v>599</v>
      </c>
      <c r="P688" s="53" t="s">
        <v>600</v>
      </c>
      <c r="Q688" s="53" t="s">
        <v>597</v>
      </c>
      <c r="R688" s="53" t="s">
        <v>597</v>
      </c>
      <c r="S688" s="53" t="s">
        <v>597</v>
      </c>
      <c r="T688" s="53" t="s">
        <v>597</v>
      </c>
      <c r="U688" s="53" t="s">
        <v>598</v>
      </c>
      <c r="V688" s="53" t="s">
        <v>598</v>
      </c>
      <c r="W688" s="53" t="s">
        <v>598</v>
      </c>
      <c r="X688" s="53" t="s">
        <v>599</v>
      </c>
      <c r="Y688" s="53" t="s">
        <v>599</v>
      </c>
      <c r="Z688" s="53" t="s">
        <v>600</v>
      </c>
      <c r="AA688" s="53" t="s">
        <v>598</v>
      </c>
      <c r="AB688" s="53" t="s">
        <v>598</v>
      </c>
      <c r="AC688" s="53" t="s">
        <v>598</v>
      </c>
      <c r="AD688" s="54" t="s">
        <v>599</v>
      </c>
      <c r="AE688" s="54" t="s">
        <v>599</v>
      </c>
      <c r="AF688" s="54" t="s">
        <v>600</v>
      </c>
      <c r="AG688" s="53" t="s">
        <v>599</v>
      </c>
      <c r="AH688" s="53" t="s">
        <v>599</v>
      </c>
      <c r="AI688" s="53" t="s">
        <v>600</v>
      </c>
      <c r="AJ688" s="53" t="s">
        <v>600</v>
      </c>
      <c r="AK688" s="53"/>
      <c r="AL688" s="55" t="s">
        <v>576</v>
      </c>
      <c r="AM688" s="55" t="s">
        <v>576</v>
      </c>
      <c r="AN688" s="53" t="s">
        <v>576</v>
      </c>
      <c r="AO688" s="55" t="s">
        <v>576</v>
      </c>
      <c r="AP688" s="53" t="s">
        <v>597</v>
      </c>
      <c r="AQ688" s="53" t="s">
        <v>597</v>
      </c>
      <c r="AR688" s="53" t="s">
        <v>597</v>
      </c>
      <c r="AS688" s="53" t="s">
        <v>597</v>
      </c>
      <c r="AT688" s="53" t="s">
        <v>598</v>
      </c>
      <c r="AU688" s="54" t="s">
        <v>598</v>
      </c>
      <c r="AV688" s="53" t="s">
        <v>598</v>
      </c>
      <c r="AW688" s="53" t="s">
        <v>599</v>
      </c>
      <c r="AX688" s="53" t="s">
        <v>599</v>
      </c>
      <c r="AY688" s="53" t="s">
        <v>600</v>
      </c>
      <c r="AZ688" s="53" t="s">
        <v>597</v>
      </c>
      <c r="BA688" s="53" t="s">
        <v>597</v>
      </c>
      <c r="BB688" s="53" t="s">
        <v>597</v>
      </c>
      <c r="BC688" s="53" t="s">
        <v>597</v>
      </c>
      <c r="BD688" s="53" t="s">
        <v>598</v>
      </c>
      <c r="BE688" s="53" t="s">
        <v>598</v>
      </c>
      <c r="BF688" s="53" t="s">
        <v>598</v>
      </c>
      <c r="BG688" s="53" t="s">
        <v>599</v>
      </c>
      <c r="BH688" s="53" t="s">
        <v>599</v>
      </c>
      <c r="BI688" s="53" t="s">
        <v>600</v>
      </c>
      <c r="BJ688" s="53" t="s">
        <v>598</v>
      </c>
      <c r="BK688" s="53" t="s">
        <v>598</v>
      </c>
      <c r="BL688" s="53" t="s">
        <v>598</v>
      </c>
      <c r="BM688" s="54" t="s">
        <v>599</v>
      </c>
      <c r="BN688" s="54" t="s">
        <v>599</v>
      </c>
      <c r="BO688" s="54" t="s">
        <v>600</v>
      </c>
      <c r="BP688" s="53" t="s">
        <v>599</v>
      </c>
      <c r="BQ688" s="53" t="s">
        <v>599</v>
      </c>
      <c r="BR688" s="53" t="s">
        <v>600</v>
      </c>
      <c r="BS688" s="60" t="s">
        <v>600</v>
      </c>
      <c r="BT688" s="53" t="s">
        <v>582</v>
      </c>
      <c r="BU688" s="59" t="s">
        <v>582</v>
      </c>
      <c r="BV688" s="59" t="s">
        <v>582</v>
      </c>
      <c r="BW688" s="59" t="s">
        <v>583</v>
      </c>
      <c r="BX688" s="59" t="s">
        <v>583</v>
      </c>
      <c r="BY688" s="59" t="s">
        <v>594</v>
      </c>
      <c r="BZ688" s="59" t="s">
        <v>594</v>
      </c>
      <c r="CA688" s="59" t="s">
        <v>604</v>
      </c>
      <c r="CB688" s="59" t="s">
        <v>582</v>
      </c>
      <c r="CC688" s="59" t="s">
        <v>582</v>
      </c>
      <c r="CD688" s="59" t="s">
        <v>582</v>
      </c>
      <c r="CE688" s="59" t="s">
        <v>583</v>
      </c>
      <c r="CF688" s="59" t="s">
        <v>583</v>
      </c>
      <c r="CG688" s="59" t="s">
        <v>594</v>
      </c>
      <c r="CH688" s="59" t="s">
        <v>594</v>
      </c>
      <c r="CI688" s="59" t="s">
        <v>604</v>
      </c>
      <c r="CJ688" s="59" t="s">
        <v>583</v>
      </c>
      <c r="CK688" s="59" t="s">
        <v>588</v>
      </c>
      <c r="CL688" s="59" t="s">
        <v>610</v>
      </c>
      <c r="CM688" s="59" t="s">
        <v>594</v>
      </c>
      <c r="CN688" s="59" t="s">
        <v>602</v>
      </c>
      <c r="CO688" s="59" t="s">
        <v>610</v>
      </c>
      <c r="CP688" s="59" t="s">
        <v>610</v>
      </c>
      <c r="CQ688" s="59" t="s">
        <v>611</v>
      </c>
      <c r="CR688" s="59" t="s">
        <v>611</v>
      </c>
      <c r="CS688" s="59" t="s">
        <v>611</v>
      </c>
      <c r="CT688" s="59" t="s">
        <v>612</v>
      </c>
      <c r="CU688" s="59" t="s">
        <v>583</v>
      </c>
      <c r="CV688" s="59" t="s">
        <v>588</v>
      </c>
      <c r="CW688" s="59" t="s">
        <v>610</v>
      </c>
      <c r="CX688" s="59" t="s">
        <v>594</v>
      </c>
      <c r="CY688" s="59" t="s">
        <v>602</v>
      </c>
      <c r="CZ688" s="59" t="s">
        <v>610</v>
      </c>
      <c r="DA688" s="59" t="s">
        <v>610</v>
      </c>
      <c r="DB688" s="59" t="s">
        <v>611</v>
      </c>
      <c r="DC688" s="59" t="s">
        <v>611</v>
      </c>
      <c r="DD688" s="59" t="s">
        <v>611</v>
      </c>
      <c r="DE688" s="59" t="s">
        <v>613</v>
      </c>
      <c r="DF688" s="59"/>
      <c r="DG688" s="59"/>
      <c r="DH688" s="59"/>
      <c r="DI688" s="59"/>
      <c r="DJ688" s="59"/>
      <c r="DK688" s="59"/>
      <c r="DL688" s="59"/>
      <c r="DM688" s="59"/>
      <c r="DN688" s="59"/>
      <c r="DO688" s="59"/>
      <c r="DP688" s="59"/>
      <c r="DQ688" s="59"/>
      <c r="DR688" s="59"/>
      <c r="DS688" s="59"/>
      <c r="DT688" s="59"/>
      <c r="DU688" s="59" t="s">
        <v>614</v>
      </c>
      <c r="DV688" s="59" t="s">
        <v>582</v>
      </c>
      <c r="DW688" s="59" t="s">
        <v>583</v>
      </c>
      <c r="DX688" s="59" t="s">
        <v>594</v>
      </c>
      <c r="DY688" s="59" t="s">
        <v>582</v>
      </c>
      <c r="DZ688" s="59" t="s">
        <v>583</v>
      </c>
      <c r="EA688" s="59" t="s">
        <v>594</v>
      </c>
      <c r="EB688" s="59" t="s">
        <v>583</v>
      </c>
      <c r="EC688" s="59" t="s">
        <v>594</v>
      </c>
      <c r="ED688" s="59" t="s">
        <v>594</v>
      </c>
      <c r="EE688" s="59" t="s">
        <v>582</v>
      </c>
      <c r="EF688" s="59" t="s">
        <v>583</v>
      </c>
      <c r="EG688" s="59" t="s">
        <v>594</v>
      </c>
      <c r="EH688" s="59" t="s">
        <v>583</v>
      </c>
      <c r="EI688" s="59" t="s">
        <v>594</v>
      </c>
      <c r="EJ688" s="59" t="s">
        <v>594</v>
      </c>
      <c r="EK688" s="59" t="s">
        <v>583</v>
      </c>
      <c r="EL688" s="59" t="s">
        <v>594</v>
      </c>
      <c r="EM688" s="59" t="s">
        <v>594</v>
      </c>
      <c r="EN688" s="59" t="s">
        <v>594</v>
      </c>
      <c r="EO688" s="59" t="s">
        <v>582</v>
      </c>
      <c r="EP688" s="59" t="s">
        <v>582</v>
      </c>
      <c r="EQ688" s="59" t="s">
        <v>582</v>
      </c>
      <c r="ER688" s="59" t="s">
        <v>583</v>
      </c>
      <c r="ES688" s="59" t="s">
        <v>583</v>
      </c>
      <c r="ET688" s="59" t="s">
        <v>594</v>
      </c>
      <c r="EU688" s="59" t="s">
        <v>594</v>
      </c>
      <c r="EV688" s="59" t="s">
        <v>604</v>
      </c>
      <c r="EW688" s="59" t="s">
        <v>604</v>
      </c>
      <c r="EX688" s="59"/>
      <c r="EY688" s="59" t="s">
        <v>604</v>
      </c>
      <c r="EZ688" s="59" t="s">
        <v>604</v>
      </c>
      <c r="FA688" s="59" t="s">
        <v>604</v>
      </c>
    </row>
    <row r="689" spans="1:157" ht="15" thickBot="1" x14ac:dyDescent="0.35">
      <c r="A689" s="61" t="s">
        <v>615</v>
      </c>
      <c r="B689" s="62" t="s">
        <v>572</v>
      </c>
      <c r="C689" s="62" t="s">
        <v>581</v>
      </c>
      <c r="D689" s="62" t="s">
        <v>616</v>
      </c>
      <c r="E689" s="62" t="s">
        <v>617</v>
      </c>
      <c r="F689" s="62" t="s">
        <v>618</v>
      </c>
      <c r="G689" s="62" t="s">
        <v>581</v>
      </c>
      <c r="H689" s="187" t="s">
        <v>616</v>
      </c>
      <c r="I689" s="62" t="s">
        <v>617</v>
      </c>
      <c r="J689" s="62" t="s">
        <v>618</v>
      </c>
      <c r="K689" s="62" t="s">
        <v>616</v>
      </c>
      <c r="L689" s="63" t="s">
        <v>617</v>
      </c>
      <c r="M689" s="62" t="s">
        <v>618</v>
      </c>
      <c r="N689" s="62" t="s">
        <v>617</v>
      </c>
      <c r="O689" s="62" t="s">
        <v>618</v>
      </c>
      <c r="P689" s="62" t="s">
        <v>618</v>
      </c>
      <c r="Q689" s="62" t="s">
        <v>597</v>
      </c>
      <c r="R689" s="62" t="s">
        <v>616</v>
      </c>
      <c r="S689" s="62" t="s">
        <v>599</v>
      </c>
      <c r="T689" s="62" t="s">
        <v>618</v>
      </c>
      <c r="U689" s="62" t="s">
        <v>616</v>
      </c>
      <c r="V689" s="62" t="s">
        <v>617</v>
      </c>
      <c r="W689" s="62" t="s">
        <v>618</v>
      </c>
      <c r="X689" s="62" t="s">
        <v>617</v>
      </c>
      <c r="Y689" s="62" t="s">
        <v>618</v>
      </c>
      <c r="Z689" s="62" t="s">
        <v>618</v>
      </c>
      <c r="AA689" s="62" t="s">
        <v>616</v>
      </c>
      <c r="AB689" s="62" t="s">
        <v>617</v>
      </c>
      <c r="AC689" s="62" t="s">
        <v>618</v>
      </c>
      <c r="AD689" s="63" t="s">
        <v>617</v>
      </c>
      <c r="AE689" s="63" t="s">
        <v>618</v>
      </c>
      <c r="AF689" s="63" t="s">
        <v>618</v>
      </c>
      <c r="AG689" s="62" t="s">
        <v>617</v>
      </c>
      <c r="AH689" s="62" t="s">
        <v>618</v>
      </c>
      <c r="AI689" s="62" t="s">
        <v>618</v>
      </c>
      <c r="AJ689" s="62" t="s">
        <v>618</v>
      </c>
      <c r="AK689" s="64" t="s">
        <v>619</v>
      </c>
      <c r="AL689" s="62" t="s">
        <v>581</v>
      </c>
      <c r="AM689" s="62" t="s">
        <v>616</v>
      </c>
      <c r="AN689" s="62" t="s">
        <v>617</v>
      </c>
      <c r="AO689" s="62" t="s">
        <v>618</v>
      </c>
      <c r="AP689" s="62" t="s">
        <v>581</v>
      </c>
      <c r="AQ689" s="62" t="s">
        <v>616</v>
      </c>
      <c r="AR689" s="62" t="s">
        <v>617</v>
      </c>
      <c r="AS689" s="62" t="s">
        <v>618</v>
      </c>
      <c r="AT689" s="62" t="s">
        <v>616</v>
      </c>
      <c r="AU689" s="63" t="s">
        <v>617</v>
      </c>
      <c r="AV689" s="62" t="s">
        <v>618</v>
      </c>
      <c r="AW689" s="62" t="s">
        <v>617</v>
      </c>
      <c r="AX689" s="62" t="s">
        <v>618</v>
      </c>
      <c r="AY689" s="62" t="s">
        <v>618</v>
      </c>
      <c r="AZ689" s="62" t="s">
        <v>581</v>
      </c>
      <c r="BA689" s="62" t="s">
        <v>616</v>
      </c>
      <c r="BB689" s="62" t="s">
        <v>617</v>
      </c>
      <c r="BC689" s="62" t="s">
        <v>618</v>
      </c>
      <c r="BD689" s="62" t="s">
        <v>616</v>
      </c>
      <c r="BE689" s="62" t="s">
        <v>620</v>
      </c>
      <c r="BF689" s="62" t="s">
        <v>618</v>
      </c>
      <c r="BG689" s="62" t="s">
        <v>617</v>
      </c>
      <c r="BH689" s="62" t="s">
        <v>618</v>
      </c>
      <c r="BI689" s="62" t="s">
        <v>618</v>
      </c>
      <c r="BJ689" s="62" t="s">
        <v>616</v>
      </c>
      <c r="BK689" s="62" t="s">
        <v>617</v>
      </c>
      <c r="BL689" s="62" t="s">
        <v>618</v>
      </c>
      <c r="BM689" s="63" t="s">
        <v>617</v>
      </c>
      <c r="BN689" s="63" t="s">
        <v>618</v>
      </c>
      <c r="BO689" s="63" t="s">
        <v>618</v>
      </c>
      <c r="BP689" s="62" t="s">
        <v>617</v>
      </c>
      <c r="BQ689" s="62" t="s">
        <v>618</v>
      </c>
      <c r="BR689" s="62" t="s">
        <v>618</v>
      </c>
      <c r="BS689" s="65" t="s">
        <v>618</v>
      </c>
      <c r="BT689" s="62" t="s">
        <v>582</v>
      </c>
      <c r="BU689" s="66" t="s">
        <v>583</v>
      </c>
      <c r="BV689" s="66" t="s">
        <v>583</v>
      </c>
      <c r="BW689" s="66" t="s">
        <v>583</v>
      </c>
      <c r="BX689" s="66" t="s">
        <v>594</v>
      </c>
      <c r="BY689" s="66" t="s">
        <v>594</v>
      </c>
      <c r="BZ689" s="66" t="s">
        <v>594</v>
      </c>
      <c r="CA689" s="66" t="s">
        <v>611</v>
      </c>
      <c r="CB689" s="66" t="s">
        <v>582</v>
      </c>
      <c r="CC689" s="66" t="s">
        <v>583</v>
      </c>
      <c r="CD689" s="66" t="s">
        <v>583</v>
      </c>
      <c r="CE689" s="66" t="s">
        <v>583</v>
      </c>
      <c r="CF689" s="66" t="s">
        <v>594</v>
      </c>
      <c r="CG689" s="66" t="s">
        <v>594</v>
      </c>
      <c r="CH689" s="66" t="s">
        <v>594</v>
      </c>
      <c r="CI689" s="66" t="s">
        <v>611</v>
      </c>
      <c r="CJ689" s="66" t="s">
        <v>610</v>
      </c>
      <c r="CK689" s="66" t="s">
        <v>610</v>
      </c>
      <c r="CL689" s="66" t="s">
        <v>610</v>
      </c>
      <c r="CM689" s="66" t="s">
        <v>610</v>
      </c>
      <c r="CN689" s="66" t="s">
        <v>610</v>
      </c>
      <c r="CO689" s="66" t="s">
        <v>610</v>
      </c>
      <c r="CP689" s="66" t="s">
        <v>610</v>
      </c>
      <c r="CQ689" s="66"/>
      <c r="CR689" s="66"/>
      <c r="CS689" s="66"/>
      <c r="CT689" s="66"/>
      <c r="CU689" s="66" t="s">
        <v>610</v>
      </c>
      <c r="CV689" s="66" t="s">
        <v>610</v>
      </c>
      <c r="CW689" s="66" t="s">
        <v>610</v>
      </c>
      <c r="CX689" s="66" t="s">
        <v>610</v>
      </c>
      <c r="CY689" s="66" t="s">
        <v>610</v>
      </c>
      <c r="CZ689" s="66" t="s">
        <v>610</v>
      </c>
      <c r="DA689" s="66" t="s">
        <v>610</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582</v>
      </c>
      <c r="EP689" s="66" t="s">
        <v>583</v>
      </c>
      <c r="EQ689" s="66" t="s">
        <v>583</v>
      </c>
      <c r="ER689" s="66" t="s">
        <v>583</v>
      </c>
      <c r="ES689" s="66" t="s">
        <v>594</v>
      </c>
      <c r="ET689" s="66" t="s">
        <v>594</v>
      </c>
      <c r="EU689" s="66" t="s">
        <v>594</v>
      </c>
      <c r="EV689" s="66" t="s">
        <v>611</v>
      </c>
      <c r="EW689" s="66" t="s">
        <v>612</v>
      </c>
      <c r="EX689" s="66"/>
      <c r="EY689" s="66" t="s">
        <v>611</v>
      </c>
      <c r="EZ689" s="66" t="s">
        <v>611</v>
      </c>
      <c r="FA689" s="66" t="s">
        <v>612</v>
      </c>
    </row>
    <row r="690" spans="1:157" ht="16.5" x14ac:dyDescent="0.3">
      <c r="A690" s="67" t="s">
        <v>621</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6.5" x14ac:dyDescent="0.3">
      <c r="A691" s="171" t="s">
        <v>622</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6.5" x14ac:dyDescent="0.3">
      <c r="A692" s="171" t="s">
        <v>623</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6.5" x14ac:dyDescent="0.3">
      <c r="A693" s="171" t="s">
        <v>624</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6.5" x14ac:dyDescent="0.3">
      <c r="A694" s="171" t="s">
        <v>625</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6.5" x14ac:dyDescent="0.3">
      <c r="A695" s="171" t="s">
        <v>626</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6.5" x14ac:dyDescent="0.3">
      <c r="A696" s="171" t="s">
        <v>627</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6.5" x14ac:dyDescent="0.3">
      <c r="A697" s="176" t="s">
        <v>628</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6.5" x14ac:dyDescent="0.3">
      <c r="A698" s="176" t="s">
        <v>629</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6.5" x14ac:dyDescent="0.3">
      <c r="A699" s="177" t="s">
        <v>630</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
      <c r="A700" s="83" t="s">
        <v>631</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6.5" x14ac:dyDescent="0.3">
      <c r="A701" s="87" t="s">
        <v>632</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7.2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633</v>
      </c>
      <c r="AL702" s="95" t="s">
        <v>633</v>
      </c>
      <c r="AM702" s="95" t="s">
        <v>633</v>
      </c>
      <c r="AN702" s="95" t="s">
        <v>633</v>
      </c>
      <c r="AO702" s="95" t="s">
        <v>633</v>
      </c>
      <c r="AP702" s="95" t="s">
        <v>633</v>
      </c>
      <c r="AQ702" s="95" t="s">
        <v>633</v>
      </c>
      <c r="AR702" s="95" t="s">
        <v>633</v>
      </c>
      <c r="AS702" s="95" t="s">
        <v>633</v>
      </c>
      <c r="AT702" s="95" t="s">
        <v>633</v>
      </c>
      <c r="AU702" s="95" t="s">
        <v>633</v>
      </c>
      <c r="AV702" s="95" t="s">
        <v>633</v>
      </c>
      <c r="AW702" s="95" t="s">
        <v>633</v>
      </c>
      <c r="AX702" s="95" t="s">
        <v>633</v>
      </c>
      <c r="AY702" s="95" t="s">
        <v>633</v>
      </c>
      <c r="AZ702" s="95" t="s">
        <v>633</v>
      </c>
      <c r="BA702" s="95" t="s">
        <v>633</v>
      </c>
      <c r="BB702" s="95" t="s">
        <v>633</v>
      </c>
      <c r="BC702" s="95" t="s">
        <v>633</v>
      </c>
      <c r="BD702" s="95" t="s">
        <v>633</v>
      </c>
      <c r="BE702" s="95" t="s">
        <v>633</v>
      </c>
      <c r="BF702" s="95" t="s">
        <v>633</v>
      </c>
      <c r="BG702" s="95" t="s">
        <v>633</v>
      </c>
      <c r="BH702" s="95" t="s">
        <v>633</v>
      </c>
      <c r="BI702" s="95" t="s">
        <v>633</v>
      </c>
      <c r="BJ702" s="95" t="s">
        <v>633</v>
      </c>
      <c r="BK702" s="95" t="s">
        <v>633</v>
      </c>
      <c r="BL702" s="95" t="s">
        <v>633</v>
      </c>
      <c r="BM702" s="95" t="s">
        <v>633</v>
      </c>
      <c r="BN702" s="95" t="s">
        <v>633</v>
      </c>
      <c r="BO702" s="95" t="s">
        <v>633</v>
      </c>
      <c r="BP702" s="95" t="s">
        <v>633</v>
      </c>
      <c r="BQ702" s="95" t="s">
        <v>633</v>
      </c>
      <c r="BR702" s="95" t="s">
        <v>633</v>
      </c>
      <c r="BS702" s="95" t="s">
        <v>633</v>
      </c>
      <c r="BT702" s="89"/>
      <c r="BU702" s="89"/>
      <c r="BV702" s="89"/>
      <c r="BW702" s="89"/>
      <c r="BX702" s="89"/>
      <c r="BY702" s="94"/>
      <c r="BZ702" s="95"/>
      <c r="CA702" s="95"/>
      <c r="CB702" s="95" t="s">
        <v>633</v>
      </c>
      <c r="CC702" s="95" t="s">
        <v>633</v>
      </c>
      <c r="CD702" s="95" t="s">
        <v>633</v>
      </c>
      <c r="CE702" s="95" t="s">
        <v>633</v>
      </c>
      <c r="CF702" s="95" t="s">
        <v>633</v>
      </c>
      <c r="CG702" s="95" t="s">
        <v>633</v>
      </c>
      <c r="CH702" s="95" t="s">
        <v>633</v>
      </c>
      <c r="CI702" s="95" t="s">
        <v>633</v>
      </c>
      <c r="CJ702" s="95"/>
      <c r="CK702" s="95"/>
      <c r="CL702" s="95"/>
      <c r="CM702" s="95"/>
      <c r="CN702" s="95"/>
      <c r="CO702" s="95"/>
      <c r="CP702" s="95"/>
      <c r="CQ702" s="95"/>
      <c r="CR702" s="95"/>
      <c r="CS702" s="95"/>
      <c r="CT702" s="95"/>
      <c r="CU702" s="95" t="s">
        <v>634</v>
      </c>
      <c r="CV702" s="95" t="s">
        <v>634</v>
      </c>
      <c r="CW702" s="95" t="s">
        <v>634</v>
      </c>
      <c r="CX702" s="95" t="s">
        <v>634</v>
      </c>
      <c r="CY702" s="95" t="s">
        <v>634</v>
      </c>
      <c r="CZ702" s="95" t="s">
        <v>634</v>
      </c>
      <c r="DA702" s="95" t="s">
        <v>634</v>
      </c>
      <c r="DB702" s="95" t="s">
        <v>634</v>
      </c>
      <c r="DC702" s="95" t="s">
        <v>634</v>
      </c>
      <c r="DD702" s="95" t="s">
        <v>634</v>
      </c>
      <c r="DE702" s="95" t="s">
        <v>634</v>
      </c>
      <c r="DF702" s="95" t="s">
        <v>634</v>
      </c>
      <c r="DG702" s="95" t="s">
        <v>634</v>
      </c>
      <c r="DH702" s="95" t="s">
        <v>634</v>
      </c>
      <c r="DI702" s="95" t="s">
        <v>634</v>
      </c>
      <c r="DJ702" s="95" t="s">
        <v>634</v>
      </c>
      <c r="DK702" s="95" t="s">
        <v>634</v>
      </c>
      <c r="DL702" s="95" t="s">
        <v>634</v>
      </c>
      <c r="DM702" s="95" t="s">
        <v>634</v>
      </c>
      <c r="DN702" s="95" t="s">
        <v>634</v>
      </c>
      <c r="DO702" s="95" t="s">
        <v>634</v>
      </c>
      <c r="DP702" s="95" t="s">
        <v>634</v>
      </c>
      <c r="DQ702" s="95" t="s">
        <v>634</v>
      </c>
      <c r="DR702" s="95" t="s">
        <v>634</v>
      </c>
      <c r="DS702" s="95" t="s">
        <v>634</v>
      </c>
      <c r="DT702" s="95" t="s">
        <v>634</v>
      </c>
      <c r="DU702" s="95" t="s">
        <v>634</v>
      </c>
      <c r="DV702" s="95" t="s">
        <v>634</v>
      </c>
      <c r="DW702" s="95" t="s">
        <v>634</v>
      </c>
      <c r="DX702" s="95" t="s">
        <v>634</v>
      </c>
      <c r="DY702" s="95" t="s">
        <v>634</v>
      </c>
      <c r="DZ702" s="95" t="s">
        <v>634</v>
      </c>
      <c r="EA702" s="95" t="s">
        <v>634</v>
      </c>
      <c r="EB702" s="95" t="s">
        <v>634</v>
      </c>
      <c r="EC702" s="95" t="s">
        <v>634</v>
      </c>
      <c r="ED702" s="95" t="s">
        <v>634</v>
      </c>
      <c r="EE702" s="95" t="s">
        <v>634</v>
      </c>
      <c r="EF702" s="95" t="s">
        <v>634</v>
      </c>
      <c r="EG702" s="95" t="s">
        <v>634</v>
      </c>
      <c r="EH702" s="95" t="s">
        <v>634</v>
      </c>
      <c r="EI702" s="95" t="s">
        <v>634</v>
      </c>
      <c r="EJ702" s="95" t="s">
        <v>634</v>
      </c>
      <c r="EK702" s="95" t="s">
        <v>634</v>
      </c>
      <c r="EL702" s="95" t="s">
        <v>634</v>
      </c>
      <c r="EM702" s="95" t="s">
        <v>634</v>
      </c>
      <c r="EN702" s="95" t="s">
        <v>634</v>
      </c>
      <c r="EO702" s="89" t="s">
        <v>634</v>
      </c>
      <c r="EP702" s="95" t="s">
        <v>634</v>
      </c>
      <c r="EQ702" s="95" t="s">
        <v>634</v>
      </c>
      <c r="ER702" s="95" t="s">
        <v>634</v>
      </c>
      <c r="ES702" s="95" t="s">
        <v>634</v>
      </c>
      <c r="ET702" s="95" t="s">
        <v>634</v>
      </c>
      <c r="EU702" s="95" t="s">
        <v>634</v>
      </c>
      <c r="EV702" s="95" t="s">
        <v>634</v>
      </c>
      <c r="EW702" s="95" t="s">
        <v>634</v>
      </c>
      <c r="EX702" s="95" t="s">
        <v>634</v>
      </c>
      <c r="EY702" s="95" t="s">
        <v>634</v>
      </c>
      <c r="EZ702" s="95" t="s">
        <v>634</v>
      </c>
      <c r="FA702" s="95" t="s">
        <v>634</v>
      </c>
    </row>
    <row r="703" spans="1:157" ht="16.5" x14ac:dyDescent="0.3">
      <c r="A703" s="87" t="s">
        <v>635</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7.25" thickBot="1" x14ac:dyDescent="0.35">
      <c r="A704" s="100" t="s">
        <v>636</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30.75" thickBot="1" x14ac:dyDescent="0.25">
      <c r="A705" s="165" t="s">
        <v>637</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35">
      <c r="A706" s="49" t="s">
        <v>669</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4.25" x14ac:dyDescent="0.3">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572</v>
      </c>
      <c r="BU707" s="57" t="s">
        <v>573</v>
      </c>
      <c r="BV707" s="57" t="s">
        <v>574</v>
      </c>
      <c r="BW707" s="57" t="s">
        <v>574</v>
      </c>
      <c r="BX707" s="57" t="s">
        <v>574</v>
      </c>
      <c r="BY707" s="57" t="s">
        <v>574</v>
      </c>
      <c r="BZ707" s="57" t="s">
        <v>574</v>
      </c>
      <c r="CA707" s="57" t="s">
        <v>575</v>
      </c>
      <c r="CB707" s="57" t="s">
        <v>576</v>
      </c>
      <c r="CC707" s="57" t="s">
        <v>576</v>
      </c>
      <c r="CD707" s="57" t="s">
        <v>576</v>
      </c>
      <c r="CE707" s="57" t="s">
        <v>576</v>
      </c>
      <c r="CF707" s="57" t="s">
        <v>576</v>
      </c>
      <c r="CG707" s="57" t="s">
        <v>576</v>
      </c>
      <c r="CH707" s="57" t="s">
        <v>576</v>
      </c>
      <c r="CI707" s="57" t="s">
        <v>575</v>
      </c>
      <c r="CJ707" s="57" t="s">
        <v>574</v>
      </c>
      <c r="CK707" s="57" t="s">
        <v>574</v>
      </c>
      <c r="CL707" s="57" t="s">
        <v>574</v>
      </c>
      <c r="CM707" s="57" t="s">
        <v>574</v>
      </c>
      <c r="CN707" s="57" t="s">
        <v>574</v>
      </c>
      <c r="CO707" s="57" t="s">
        <v>574</v>
      </c>
      <c r="CP707" s="57" t="s">
        <v>574</v>
      </c>
      <c r="CQ707" s="57" t="s">
        <v>574</v>
      </c>
      <c r="CR707" s="57" t="s">
        <v>574</v>
      </c>
      <c r="CS707" s="57" t="s">
        <v>574</v>
      </c>
      <c r="CT707" s="57" t="s">
        <v>574</v>
      </c>
      <c r="CU707" s="57" t="s">
        <v>576</v>
      </c>
      <c r="CV707" s="57" t="s">
        <v>576</v>
      </c>
      <c r="CW707" s="57" t="s">
        <v>576</v>
      </c>
      <c r="CX707" s="57" t="s">
        <v>576</v>
      </c>
      <c r="CY707" s="57" t="s">
        <v>576</v>
      </c>
      <c r="CZ707" s="57" t="s">
        <v>576</v>
      </c>
      <c r="DA707" s="57" t="s">
        <v>576</v>
      </c>
      <c r="DB707" s="57" t="s">
        <v>577</v>
      </c>
      <c r="DC707" s="57" t="s">
        <v>577</v>
      </c>
      <c r="DD707" s="57" t="s">
        <v>577</v>
      </c>
      <c r="DE707" s="57" t="s">
        <v>577</v>
      </c>
      <c r="DF707" s="57" t="s">
        <v>578</v>
      </c>
      <c r="DG707" s="57" t="s">
        <v>579</v>
      </c>
      <c r="DH707" s="57" t="s">
        <v>579</v>
      </c>
      <c r="DI707" s="57" t="s">
        <v>579</v>
      </c>
      <c r="DJ707" s="57" t="s">
        <v>579</v>
      </c>
      <c r="DK707" s="57" t="s">
        <v>579</v>
      </c>
      <c r="DL707" s="57" t="s">
        <v>579</v>
      </c>
      <c r="DM707" s="57" t="s">
        <v>579</v>
      </c>
      <c r="DN707" s="57" t="s">
        <v>579</v>
      </c>
      <c r="DO707" s="57" t="s">
        <v>579</v>
      </c>
      <c r="DP707" s="57" t="s">
        <v>579</v>
      </c>
      <c r="DQ707" s="57" t="s">
        <v>579</v>
      </c>
      <c r="DR707" s="57" t="s">
        <v>579</v>
      </c>
      <c r="DS707" s="57" t="s">
        <v>579</v>
      </c>
      <c r="DT707" s="57" t="s">
        <v>579</v>
      </c>
      <c r="DU707" s="57" t="s">
        <v>579</v>
      </c>
      <c r="DV707" s="57" t="s">
        <v>579</v>
      </c>
      <c r="DW707" s="57" t="s">
        <v>579</v>
      </c>
      <c r="DX707" s="57" t="s">
        <v>579</v>
      </c>
      <c r="DY707" s="57" t="s">
        <v>579</v>
      </c>
      <c r="DZ707" s="57" t="s">
        <v>579</v>
      </c>
      <c r="EA707" s="57" t="s">
        <v>579</v>
      </c>
      <c r="EB707" s="57" t="s">
        <v>579</v>
      </c>
      <c r="EC707" s="57" t="s">
        <v>579</v>
      </c>
      <c r="ED707" s="57" t="s">
        <v>579</v>
      </c>
      <c r="EE707" s="57" t="s">
        <v>579</v>
      </c>
      <c r="EF707" s="57" t="s">
        <v>579</v>
      </c>
      <c r="EG707" s="57" t="s">
        <v>579</v>
      </c>
      <c r="EH707" s="57" t="s">
        <v>579</v>
      </c>
      <c r="EI707" s="57" t="s">
        <v>579</v>
      </c>
      <c r="EJ707" s="57" t="s">
        <v>579</v>
      </c>
      <c r="EK707" s="57" t="s">
        <v>579</v>
      </c>
      <c r="EL707" s="57" t="s">
        <v>579</v>
      </c>
      <c r="EM707" s="57" t="s">
        <v>579</v>
      </c>
      <c r="EN707" s="57" t="s">
        <v>579</v>
      </c>
      <c r="EO707" s="57" t="s">
        <v>579</v>
      </c>
      <c r="EP707" s="57" t="s">
        <v>579</v>
      </c>
      <c r="EQ707" s="57" t="s">
        <v>579</v>
      </c>
      <c r="ER707" s="57" t="s">
        <v>579</v>
      </c>
      <c r="ES707" s="57" t="s">
        <v>579</v>
      </c>
      <c r="ET707" s="57" t="s">
        <v>579</v>
      </c>
      <c r="EU707" s="57" t="s">
        <v>579</v>
      </c>
      <c r="EV707" s="57" t="s">
        <v>575</v>
      </c>
      <c r="EW707" s="57" t="s">
        <v>575</v>
      </c>
      <c r="EX707" s="57" t="s">
        <v>580</v>
      </c>
      <c r="EY707" s="57" t="s">
        <v>575</v>
      </c>
      <c r="EZ707" s="57" t="s">
        <v>575</v>
      </c>
      <c r="FA707" s="57" t="s">
        <v>575</v>
      </c>
    </row>
    <row r="708" spans="1:157" ht="14.25" x14ac:dyDescent="0.3">
      <c r="A708" s="52"/>
      <c r="B708" s="53"/>
      <c r="C708" s="54"/>
      <c r="D708" s="54"/>
      <c r="E708" s="54"/>
      <c r="F708" s="54"/>
      <c r="G708" s="54"/>
      <c r="H708" s="186"/>
      <c r="I708" s="54"/>
      <c r="J708" s="54"/>
      <c r="K708" s="54"/>
      <c r="L708" s="54"/>
      <c r="M708" s="54"/>
      <c r="N708" s="54"/>
      <c r="O708" s="54"/>
      <c r="P708" s="54"/>
      <c r="Q708" s="53" t="s">
        <v>574</v>
      </c>
      <c r="R708" s="53" t="s">
        <v>574</v>
      </c>
      <c r="S708" s="53" t="s">
        <v>574</v>
      </c>
      <c r="T708" s="53" t="s">
        <v>574</v>
      </c>
      <c r="U708" s="53" t="s">
        <v>574</v>
      </c>
      <c r="V708" s="53" t="s">
        <v>574</v>
      </c>
      <c r="W708" s="53" t="s">
        <v>574</v>
      </c>
      <c r="X708" s="53" t="s">
        <v>574</v>
      </c>
      <c r="Y708" s="53" t="s">
        <v>574</v>
      </c>
      <c r="Z708" s="53" t="s">
        <v>574</v>
      </c>
      <c r="AA708" s="53" t="s">
        <v>574</v>
      </c>
      <c r="AB708" s="53" t="s">
        <v>574</v>
      </c>
      <c r="AC708" s="53" t="s">
        <v>574</v>
      </c>
      <c r="AD708" s="54" t="s">
        <v>574</v>
      </c>
      <c r="AE708" s="54" t="s">
        <v>574</v>
      </c>
      <c r="AF708" s="54" t="s">
        <v>574</v>
      </c>
      <c r="AG708" s="53" t="s">
        <v>574</v>
      </c>
      <c r="AH708" s="53" t="s">
        <v>574</v>
      </c>
      <c r="AI708" s="53" t="s">
        <v>574</v>
      </c>
      <c r="AJ708" s="53" t="s">
        <v>574</v>
      </c>
      <c r="AK708" s="54"/>
      <c r="AL708" s="54"/>
      <c r="AM708" s="54"/>
      <c r="AN708" s="54"/>
      <c r="AO708" s="54"/>
      <c r="AP708" s="54"/>
      <c r="AQ708" s="54"/>
      <c r="AR708" s="54"/>
      <c r="AS708" s="54"/>
      <c r="AT708" s="54"/>
      <c r="AU708" s="54"/>
      <c r="AV708" s="54"/>
      <c r="AW708" s="54"/>
      <c r="AX708" s="54"/>
      <c r="AY708" s="54"/>
      <c r="AZ708" s="53" t="s">
        <v>576</v>
      </c>
      <c r="BA708" s="55" t="s">
        <v>576</v>
      </c>
      <c r="BB708" s="55" t="s">
        <v>576</v>
      </c>
      <c r="BC708" s="55" t="s">
        <v>576</v>
      </c>
      <c r="BD708" s="55" t="s">
        <v>576</v>
      </c>
      <c r="BE708" s="55" t="s">
        <v>576</v>
      </c>
      <c r="BF708" s="53" t="s">
        <v>576</v>
      </c>
      <c r="BG708" s="55" t="s">
        <v>576</v>
      </c>
      <c r="BH708" s="55" t="s">
        <v>576</v>
      </c>
      <c r="BI708" s="55" t="s">
        <v>576</v>
      </c>
      <c r="BJ708" s="53" t="s">
        <v>576</v>
      </c>
      <c r="BK708" s="55" t="s">
        <v>576</v>
      </c>
      <c r="BL708" s="55" t="s">
        <v>576</v>
      </c>
      <c r="BM708" s="53" t="s">
        <v>576</v>
      </c>
      <c r="BN708" s="53" t="s">
        <v>576</v>
      </c>
      <c r="BO708" s="53" t="s">
        <v>576</v>
      </c>
      <c r="BP708" s="55" t="s">
        <v>576</v>
      </c>
      <c r="BQ708" s="55" t="s">
        <v>576</v>
      </c>
      <c r="BR708" s="55" t="s">
        <v>576</v>
      </c>
      <c r="BS708" s="58" t="s">
        <v>576</v>
      </c>
      <c r="BT708" s="54" t="s">
        <v>581</v>
      </c>
      <c r="BU708" s="59" t="s">
        <v>581</v>
      </c>
      <c r="BV708" s="59" t="s">
        <v>581</v>
      </c>
      <c r="BW708" s="59" t="s">
        <v>581</v>
      </c>
      <c r="BX708" s="59" t="s">
        <v>582</v>
      </c>
      <c r="BY708" s="59" t="s">
        <v>582</v>
      </c>
      <c r="BZ708" s="59" t="s">
        <v>583</v>
      </c>
      <c r="CA708" s="59" t="s">
        <v>584</v>
      </c>
      <c r="CB708" s="59" t="s">
        <v>581</v>
      </c>
      <c r="CC708" s="59" t="s">
        <v>581</v>
      </c>
      <c r="CD708" s="59" t="s">
        <v>581</v>
      </c>
      <c r="CE708" s="59" t="s">
        <v>581</v>
      </c>
      <c r="CF708" s="59" t="s">
        <v>582</v>
      </c>
      <c r="CG708" s="59" t="s">
        <v>582</v>
      </c>
      <c r="CH708" s="59" t="s">
        <v>583</v>
      </c>
      <c r="CI708" s="59" t="s">
        <v>577</v>
      </c>
      <c r="CJ708" s="59" t="s">
        <v>585</v>
      </c>
      <c r="CK708" s="59" t="s">
        <v>581</v>
      </c>
      <c r="CL708" s="59" t="s">
        <v>586</v>
      </c>
      <c r="CM708" s="59" t="s">
        <v>586</v>
      </c>
      <c r="CN708" s="59" t="s">
        <v>582</v>
      </c>
      <c r="CO708" s="59" t="s">
        <v>587</v>
      </c>
      <c r="CP708" s="59" t="s">
        <v>588</v>
      </c>
      <c r="CQ708" s="59" t="s">
        <v>589</v>
      </c>
      <c r="CR708" s="59" t="s">
        <v>590</v>
      </c>
      <c r="CS708" s="59" t="s">
        <v>591</v>
      </c>
      <c r="CT708" s="59" t="s">
        <v>592</v>
      </c>
      <c r="CU708" s="59" t="s">
        <v>585</v>
      </c>
      <c r="CV708" s="59" t="s">
        <v>581</v>
      </c>
      <c r="CW708" s="59" t="s">
        <v>586</v>
      </c>
      <c r="CX708" s="59" t="s">
        <v>586</v>
      </c>
      <c r="CY708" s="59" t="s">
        <v>582</v>
      </c>
      <c r="CZ708" s="59" t="s">
        <v>587</v>
      </c>
      <c r="DA708" s="59" t="s">
        <v>588</v>
      </c>
      <c r="DB708" s="59" t="s">
        <v>589</v>
      </c>
      <c r="DC708" s="59" t="s">
        <v>590</v>
      </c>
      <c r="DD708" s="59" t="s">
        <v>591</v>
      </c>
      <c r="DE708" s="59" t="s">
        <v>592</v>
      </c>
      <c r="DF708" s="59" t="s">
        <v>593</v>
      </c>
      <c r="DG708" s="59" t="s">
        <v>581</v>
      </c>
      <c r="DH708" s="59" t="s">
        <v>582</v>
      </c>
      <c r="DI708" s="59" t="s">
        <v>583</v>
      </c>
      <c r="DJ708" s="59" t="s">
        <v>594</v>
      </c>
      <c r="DK708" s="59" t="s">
        <v>581</v>
      </c>
      <c r="DL708" s="59" t="s">
        <v>581</v>
      </c>
      <c r="DM708" s="59" t="s">
        <v>581</v>
      </c>
      <c r="DN708" s="59" t="s">
        <v>581</v>
      </c>
      <c r="DO708" s="59" t="s">
        <v>582</v>
      </c>
      <c r="DP708" s="59" t="s">
        <v>582</v>
      </c>
      <c r="DQ708" s="59" t="s">
        <v>582</v>
      </c>
      <c r="DR708" s="59" t="s">
        <v>583</v>
      </c>
      <c r="DS708" s="59" t="s">
        <v>583</v>
      </c>
      <c r="DT708" s="59" t="s">
        <v>594</v>
      </c>
      <c r="DU708" s="59" t="s">
        <v>581</v>
      </c>
      <c r="DV708" s="59" t="s">
        <v>581</v>
      </c>
      <c r="DW708" s="59" t="s">
        <v>581</v>
      </c>
      <c r="DX708" s="59" t="s">
        <v>581</v>
      </c>
      <c r="DY708" s="59" t="s">
        <v>581</v>
      </c>
      <c r="DZ708" s="59" t="s">
        <v>581</v>
      </c>
      <c r="EA708" s="59" t="s">
        <v>581</v>
      </c>
      <c r="EB708" s="59" t="s">
        <v>581</v>
      </c>
      <c r="EC708" s="59" t="s">
        <v>581</v>
      </c>
      <c r="ED708" s="59" t="s">
        <v>581</v>
      </c>
      <c r="EE708" s="59" t="s">
        <v>582</v>
      </c>
      <c r="EF708" s="59" t="s">
        <v>582</v>
      </c>
      <c r="EG708" s="59" t="s">
        <v>582</v>
      </c>
      <c r="EH708" s="59" t="s">
        <v>582</v>
      </c>
      <c r="EI708" s="59" t="s">
        <v>582</v>
      </c>
      <c r="EJ708" s="59" t="s">
        <v>582</v>
      </c>
      <c r="EK708" s="59" t="s">
        <v>583</v>
      </c>
      <c r="EL708" s="59" t="s">
        <v>583</v>
      </c>
      <c r="EM708" s="59" t="s">
        <v>583</v>
      </c>
      <c r="EN708" s="59" t="s">
        <v>594</v>
      </c>
      <c r="EO708" s="59" t="s">
        <v>581</v>
      </c>
      <c r="EP708" s="59" t="s">
        <v>581</v>
      </c>
      <c r="EQ708" s="59" t="s">
        <v>581</v>
      </c>
      <c r="ER708" s="59" t="s">
        <v>581</v>
      </c>
      <c r="ES708" s="59" t="s">
        <v>582</v>
      </c>
      <c r="ET708" s="59" t="s">
        <v>582</v>
      </c>
      <c r="EU708" s="59" t="s">
        <v>583</v>
      </c>
      <c r="EV708" s="59" t="s">
        <v>595</v>
      </c>
      <c r="EW708" s="59" t="s">
        <v>595</v>
      </c>
      <c r="EX708" s="59" t="s">
        <v>593</v>
      </c>
      <c r="EY708" s="59" t="s">
        <v>596</v>
      </c>
      <c r="EZ708" s="59" t="s">
        <v>596</v>
      </c>
      <c r="FA708" s="59" t="s">
        <v>596</v>
      </c>
    </row>
    <row r="709" spans="1:157" ht="14.25" x14ac:dyDescent="0.3">
      <c r="A709" s="52"/>
      <c r="B709" s="53"/>
      <c r="C709" s="53"/>
      <c r="D709" s="53"/>
      <c r="E709" s="53"/>
      <c r="F709" s="53"/>
      <c r="G709" s="53" t="s">
        <v>574</v>
      </c>
      <c r="H709" s="185" t="s">
        <v>574</v>
      </c>
      <c r="I709" s="53" t="s">
        <v>574</v>
      </c>
      <c r="J709" s="53" t="s">
        <v>574</v>
      </c>
      <c r="K709" s="53" t="s">
        <v>574</v>
      </c>
      <c r="L709" s="54" t="s">
        <v>574</v>
      </c>
      <c r="M709" s="53" t="s">
        <v>574</v>
      </c>
      <c r="N709" s="53" t="s">
        <v>574</v>
      </c>
      <c r="O709" s="53" t="s">
        <v>574</v>
      </c>
      <c r="P709" s="53" t="s">
        <v>574</v>
      </c>
      <c r="Q709" s="53" t="s">
        <v>597</v>
      </c>
      <c r="R709" s="53" t="s">
        <v>597</v>
      </c>
      <c r="S709" s="53" t="s">
        <v>597</v>
      </c>
      <c r="T709" s="53" t="s">
        <v>597</v>
      </c>
      <c r="U709" s="53" t="s">
        <v>597</v>
      </c>
      <c r="V709" s="53" t="s">
        <v>597</v>
      </c>
      <c r="W709" s="53" t="s">
        <v>597</v>
      </c>
      <c r="X709" s="53" t="s">
        <v>597</v>
      </c>
      <c r="Y709" s="53" t="s">
        <v>597</v>
      </c>
      <c r="Z709" s="53" t="s">
        <v>597</v>
      </c>
      <c r="AA709" s="53" t="s">
        <v>598</v>
      </c>
      <c r="AB709" s="53" t="s">
        <v>598</v>
      </c>
      <c r="AC709" s="53" t="s">
        <v>598</v>
      </c>
      <c r="AD709" s="54" t="s">
        <v>598</v>
      </c>
      <c r="AE709" s="54" t="s">
        <v>598</v>
      </c>
      <c r="AF709" s="54" t="s">
        <v>598</v>
      </c>
      <c r="AG709" s="53" t="s">
        <v>599</v>
      </c>
      <c r="AH709" s="53" t="s">
        <v>599</v>
      </c>
      <c r="AI709" s="53" t="s">
        <v>599</v>
      </c>
      <c r="AJ709" s="53" t="s">
        <v>600</v>
      </c>
      <c r="AK709" s="53"/>
      <c r="AL709" s="54"/>
      <c r="AM709" s="54"/>
      <c r="AN709" s="54"/>
      <c r="AO709" s="54"/>
      <c r="AP709" s="55" t="s">
        <v>576</v>
      </c>
      <c r="AQ709" s="55" t="s">
        <v>576</v>
      </c>
      <c r="AR709" s="55" t="s">
        <v>576</v>
      </c>
      <c r="AS709" s="55" t="s">
        <v>576</v>
      </c>
      <c r="AT709" s="55" t="s">
        <v>576</v>
      </c>
      <c r="AU709" s="55" t="s">
        <v>576</v>
      </c>
      <c r="AV709" s="53" t="s">
        <v>576</v>
      </c>
      <c r="AW709" s="53" t="s">
        <v>576</v>
      </c>
      <c r="AX709" s="55" t="s">
        <v>576</v>
      </c>
      <c r="AY709" s="53" t="s">
        <v>576</v>
      </c>
      <c r="AZ709" s="53" t="s">
        <v>597</v>
      </c>
      <c r="BA709" s="53" t="s">
        <v>597</v>
      </c>
      <c r="BB709" s="53" t="s">
        <v>597</v>
      </c>
      <c r="BC709" s="53" t="s">
        <v>597</v>
      </c>
      <c r="BD709" s="53" t="s">
        <v>597</v>
      </c>
      <c r="BE709" s="53" t="s">
        <v>597</v>
      </c>
      <c r="BF709" s="53" t="s">
        <v>597</v>
      </c>
      <c r="BG709" s="53" t="s">
        <v>597</v>
      </c>
      <c r="BH709" s="53" t="s">
        <v>597</v>
      </c>
      <c r="BI709" s="53" t="s">
        <v>597</v>
      </c>
      <c r="BJ709" s="53" t="s">
        <v>598</v>
      </c>
      <c r="BK709" s="53" t="s">
        <v>598</v>
      </c>
      <c r="BL709" s="53" t="s">
        <v>598</v>
      </c>
      <c r="BM709" s="54" t="s">
        <v>598</v>
      </c>
      <c r="BN709" s="54" t="s">
        <v>598</v>
      </c>
      <c r="BO709" s="54" t="s">
        <v>598</v>
      </c>
      <c r="BP709" s="53" t="s">
        <v>599</v>
      </c>
      <c r="BQ709" s="53" t="s">
        <v>599</v>
      </c>
      <c r="BR709" s="53" t="s">
        <v>599</v>
      </c>
      <c r="BS709" s="60" t="s">
        <v>600</v>
      </c>
      <c r="BT709" s="53" t="s">
        <v>581</v>
      </c>
      <c r="BU709" s="59" t="s">
        <v>581</v>
      </c>
      <c r="BV709" s="59" t="s">
        <v>582</v>
      </c>
      <c r="BW709" s="59" t="s">
        <v>582</v>
      </c>
      <c r="BX709" s="59" t="s">
        <v>583</v>
      </c>
      <c r="BY709" s="59" t="s">
        <v>583</v>
      </c>
      <c r="BZ709" s="59" t="s">
        <v>583</v>
      </c>
      <c r="CA709" s="59" t="s">
        <v>601</v>
      </c>
      <c r="CB709" s="59" t="s">
        <v>581</v>
      </c>
      <c r="CC709" s="59" t="s">
        <v>581</v>
      </c>
      <c r="CD709" s="59" t="s">
        <v>582</v>
      </c>
      <c r="CE709" s="59" t="s">
        <v>582</v>
      </c>
      <c r="CF709" s="59" t="s">
        <v>583</v>
      </c>
      <c r="CG709" s="59" t="s">
        <v>583</v>
      </c>
      <c r="CH709" s="59" t="s">
        <v>583</v>
      </c>
      <c r="CI709" s="59" t="s">
        <v>601</v>
      </c>
      <c r="CJ709" s="59" t="s">
        <v>586</v>
      </c>
      <c r="CK709" s="59" t="s">
        <v>586</v>
      </c>
      <c r="CL709" s="59" t="s">
        <v>587</v>
      </c>
      <c r="CM709" s="59" t="s">
        <v>588</v>
      </c>
      <c r="CN709" s="59" t="s">
        <v>588</v>
      </c>
      <c r="CO709" s="59" t="s">
        <v>602</v>
      </c>
      <c r="CP709" s="59" t="s">
        <v>603</v>
      </c>
      <c r="CQ709" s="59" t="s">
        <v>604</v>
      </c>
      <c r="CR709" s="59" t="s">
        <v>604</v>
      </c>
      <c r="CS709" s="59" t="s">
        <v>604</v>
      </c>
      <c r="CT709" s="59" t="s">
        <v>604</v>
      </c>
      <c r="CU709" s="59" t="s">
        <v>586</v>
      </c>
      <c r="CV709" s="59" t="s">
        <v>586</v>
      </c>
      <c r="CW709" s="59" t="s">
        <v>587</v>
      </c>
      <c r="CX709" s="59" t="s">
        <v>588</v>
      </c>
      <c r="CY709" s="59" t="s">
        <v>588</v>
      </c>
      <c r="CZ709" s="59" t="s">
        <v>602</v>
      </c>
      <c r="DA709" s="59" t="s">
        <v>603</v>
      </c>
      <c r="DB709" s="59" t="s">
        <v>604</v>
      </c>
      <c r="DC709" s="59" t="s">
        <v>604</v>
      </c>
      <c r="DD709" s="59" t="s">
        <v>604</v>
      </c>
      <c r="DE709" s="59" t="s">
        <v>604</v>
      </c>
      <c r="DF709" s="59"/>
      <c r="DG709" s="59"/>
      <c r="DH709" s="59"/>
      <c r="DI709" s="59"/>
      <c r="DJ709" s="59"/>
      <c r="DK709" s="59" t="s">
        <v>581</v>
      </c>
      <c r="DL709" s="59" t="s">
        <v>582</v>
      </c>
      <c r="DM709" s="59" t="s">
        <v>583</v>
      </c>
      <c r="DN709" s="59" t="s">
        <v>594</v>
      </c>
      <c r="DO709" s="59" t="s">
        <v>582</v>
      </c>
      <c r="DP709" s="59" t="s">
        <v>583</v>
      </c>
      <c r="DQ709" s="59" t="s">
        <v>594</v>
      </c>
      <c r="DR709" s="59" t="s">
        <v>583</v>
      </c>
      <c r="DS709" s="59" t="s">
        <v>594</v>
      </c>
      <c r="DT709" s="59" t="s">
        <v>594</v>
      </c>
      <c r="DU709" s="59" t="s">
        <v>581</v>
      </c>
      <c r="DV709" s="59" t="s">
        <v>581</v>
      </c>
      <c r="DW709" s="59" t="s">
        <v>581</v>
      </c>
      <c r="DX709" s="59" t="s">
        <v>581</v>
      </c>
      <c r="DY709" s="59" t="s">
        <v>582</v>
      </c>
      <c r="DZ709" s="59" t="s">
        <v>582</v>
      </c>
      <c r="EA709" s="59" t="s">
        <v>582</v>
      </c>
      <c r="EB709" s="59" t="s">
        <v>583</v>
      </c>
      <c r="EC709" s="59" t="s">
        <v>583</v>
      </c>
      <c r="ED709" s="59" t="s">
        <v>594</v>
      </c>
      <c r="EE709" s="59" t="s">
        <v>582</v>
      </c>
      <c r="EF709" s="59" t="s">
        <v>582</v>
      </c>
      <c r="EG709" s="59" t="s">
        <v>582</v>
      </c>
      <c r="EH709" s="59" t="s">
        <v>583</v>
      </c>
      <c r="EI709" s="59" t="s">
        <v>583</v>
      </c>
      <c r="EJ709" s="59" t="s">
        <v>594</v>
      </c>
      <c r="EK709" s="59" t="s">
        <v>583</v>
      </c>
      <c r="EL709" s="59" t="s">
        <v>583</v>
      </c>
      <c r="EM709" s="59" t="s">
        <v>594</v>
      </c>
      <c r="EN709" s="59" t="s">
        <v>594</v>
      </c>
      <c r="EO709" s="59" t="s">
        <v>581</v>
      </c>
      <c r="EP709" s="59" t="s">
        <v>581</v>
      </c>
      <c r="EQ709" s="59" t="s">
        <v>582</v>
      </c>
      <c r="ER709" s="59" t="s">
        <v>582</v>
      </c>
      <c r="ES709" s="59" t="s">
        <v>583</v>
      </c>
      <c r="ET709" s="59" t="s">
        <v>583</v>
      </c>
      <c r="EU709" s="59" t="s">
        <v>583</v>
      </c>
      <c r="EV709" s="59" t="s">
        <v>601</v>
      </c>
      <c r="EW709" s="59" t="s">
        <v>605</v>
      </c>
      <c r="EX709" s="59"/>
      <c r="EY709" s="59" t="s">
        <v>606</v>
      </c>
      <c r="EZ709" s="59" t="s">
        <v>607</v>
      </c>
      <c r="FA709" s="59" t="s">
        <v>608</v>
      </c>
    </row>
    <row r="710" spans="1:157" ht="14.25" x14ac:dyDescent="0.3">
      <c r="A710" s="52"/>
      <c r="B710" s="53"/>
      <c r="C710" s="53" t="s">
        <v>574</v>
      </c>
      <c r="D710" s="53" t="s">
        <v>574</v>
      </c>
      <c r="E710" s="53" t="s">
        <v>609</v>
      </c>
      <c r="F710" s="53" t="s">
        <v>574</v>
      </c>
      <c r="G710" s="53" t="s">
        <v>597</v>
      </c>
      <c r="H710" s="185" t="s">
        <v>597</v>
      </c>
      <c r="I710" s="53" t="s">
        <v>597</v>
      </c>
      <c r="J710" s="53" t="s">
        <v>597</v>
      </c>
      <c r="K710" s="53" t="s">
        <v>598</v>
      </c>
      <c r="L710" s="54" t="s">
        <v>598</v>
      </c>
      <c r="M710" s="53" t="s">
        <v>598</v>
      </c>
      <c r="N710" s="53" t="s">
        <v>599</v>
      </c>
      <c r="O710" s="53" t="s">
        <v>599</v>
      </c>
      <c r="P710" s="53" t="s">
        <v>600</v>
      </c>
      <c r="Q710" s="53" t="s">
        <v>597</v>
      </c>
      <c r="R710" s="53" t="s">
        <v>597</v>
      </c>
      <c r="S710" s="53" t="s">
        <v>597</v>
      </c>
      <c r="T710" s="53" t="s">
        <v>597</v>
      </c>
      <c r="U710" s="53" t="s">
        <v>598</v>
      </c>
      <c r="V710" s="53" t="s">
        <v>598</v>
      </c>
      <c r="W710" s="53" t="s">
        <v>598</v>
      </c>
      <c r="X710" s="53" t="s">
        <v>599</v>
      </c>
      <c r="Y710" s="53" t="s">
        <v>599</v>
      </c>
      <c r="Z710" s="53" t="s">
        <v>600</v>
      </c>
      <c r="AA710" s="53" t="s">
        <v>598</v>
      </c>
      <c r="AB710" s="53" t="s">
        <v>598</v>
      </c>
      <c r="AC710" s="53" t="s">
        <v>598</v>
      </c>
      <c r="AD710" s="54" t="s">
        <v>599</v>
      </c>
      <c r="AE710" s="54" t="s">
        <v>599</v>
      </c>
      <c r="AF710" s="54" t="s">
        <v>600</v>
      </c>
      <c r="AG710" s="53" t="s">
        <v>599</v>
      </c>
      <c r="AH710" s="53" t="s">
        <v>599</v>
      </c>
      <c r="AI710" s="53" t="s">
        <v>600</v>
      </c>
      <c r="AJ710" s="53" t="s">
        <v>600</v>
      </c>
      <c r="AK710" s="53"/>
      <c r="AL710" s="55" t="s">
        <v>576</v>
      </c>
      <c r="AM710" s="55" t="s">
        <v>576</v>
      </c>
      <c r="AN710" s="53" t="s">
        <v>576</v>
      </c>
      <c r="AO710" s="55" t="s">
        <v>576</v>
      </c>
      <c r="AP710" s="53" t="s">
        <v>597</v>
      </c>
      <c r="AQ710" s="53" t="s">
        <v>597</v>
      </c>
      <c r="AR710" s="53" t="s">
        <v>597</v>
      </c>
      <c r="AS710" s="53" t="s">
        <v>597</v>
      </c>
      <c r="AT710" s="53" t="s">
        <v>598</v>
      </c>
      <c r="AU710" s="54" t="s">
        <v>598</v>
      </c>
      <c r="AV710" s="53" t="s">
        <v>598</v>
      </c>
      <c r="AW710" s="53" t="s">
        <v>599</v>
      </c>
      <c r="AX710" s="53" t="s">
        <v>599</v>
      </c>
      <c r="AY710" s="53" t="s">
        <v>600</v>
      </c>
      <c r="AZ710" s="53" t="s">
        <v>597</v>
      </c>
      <c r="BA710" s="53" t="s">
        <v>597</v>
      </c>
      <c r="BB710" s="53" t="s">
        <v>597</v>
      </c>
      <c r="BC710" s="53" t="s">
        <v>597</v>
      </c>
      <c r="BD710" s="53" t="s">
        <v>598</v>
      </c>
      <c r="BE710" s="53" t="s">
        <v>598</v>
      </c>
      <c r="BF710" s="53" t="s">
        <v>598</v>
      </c>
      <c r="BG710" s="53" t="s">
        <v>599</v>
      </c>
      <c r="BH710" s="53" t="s">
        <v>599</v>
      </c>
      <c r="BI710" s="53" t="s">
        <v>600</v>
      </c>
      <c r="BJ710" s="53" t="s">
        <v>598</v>
      </c>
      <c r="BK710" s="53" t="s">
        <v>598</v>
      </c>
      <c r="BL710" s="53" t="s">
        <v>598</v>
      </c>
      <c r="BM710" s="54" t="s">
        <v>599</v>
      </c>
      <c r="BN710" s="54" t="s">
        <v>599</v>
      </c>
      <c r="BO710" s="54" t="s">
        <v>600</v>
      </c>
      <c r="BP710" s="53" t="s">
        <v>599</v>
      </c>
      <c r="BQ710" s="53" t="s">
        <v>599</v>
      </c>
      <c r="BR710" s="53" t="s">
        <v>600</v>
      </c>
      <c r="BS710" s="60" t="s">
        <v>600</v>
      </c>
      <c r="BT710" s="53" t="s">
        <v>582</v>
      </c>
      <c r="BU710" s="59" t="s">
        <v>582</v>
      </c>
      <c r="BV710" s="59" t="s">
        <v>582</v>
      </c>
      <c r="BW710" s="59" t="s">
        <v>583</v>
      </c>
      <c r="BX710" s="59" t="s">
        <v>583</v>
      </c>
      <c r="BY710" s="59" t="s">
        <v>594</v>
      </c>
      <c r="BZ710" s="59" t="s">
        <v>594</v>
      </c>
      <c r="CA710" s="59" t="s">
        <v>604</v>
      </c>
      <c r="CB710" s="59" t="s">
        <v>582</v>
      </c>
      <c r="CC710" s="59" t="s">
        <v>582</v>
      </c>
      <c r="CD710" s="59" t="s">
        <v>582</v>
      </c>
      <c r="CE710" s="59" t="s">
        <v>583</v>
      </c>
      <c r="CF710" s="59" t="s">
        <v>583</v>
      </c>
      <c r="CG710" s="59" t="s">
        <v>594</v>
      </c>
      <c r="CH710" s="59" t="s">
        <v>594</v>
      </c>
      <c r="CI710" s="59" t="s">
        <v>604</v>
      </c>
      <c r="CJ710" s="59" t="s">
        <v>583</v>
      </c>
      <c r="CK710" s="59" t="s">
        <v>588</v>
      </c>
      <c r="CL710" s="59" t="s">
        <v>610</v>
      </c>
      <c r="CM710" s="59" t="s">
        <v>594</v>
      </c>
      <c r="CN710" s="59" t="s">
        <v>602</v>
      </c>
      <c r="CO710" s="59" t="s">
        <v>610</v>
      </c>
      <c r="CP710" s="59" t="s">
        <v>610</v>
      </c>
      <c r="CQ710" s="59" t="s">
        <v>611</v>
      </c>
      <c r="CR710" s="59" t="s">
        <v>611</v>
      </c>
      <c r="CS710" s="59" t="s">
        <v>611</v>
      </c>
      <c r="CT710" s="59" t="s">
        <v>612</v>
      </c>
      <c r="CU710" s="59" t="s">
        <v>583</v>
      </c>
      <c r="CV710" s="59" t="s">
        <v>588</v>
      </c>
      <c r="CW710" s="59" t="s">
        <v>610</v>
      </c>
      <c r="CX710" s="59" t="s">
        <v>594</v>
      </c>
      <c r="CY710" s="59" t="s">
        <v>602</v>
      </c>
      <c r="CZ710" s="59" t="s">
        <v>610</v>
      </c>
      <c r="DA710" s="59" t="s">
        <v>610</v>
      </c>
      <c r="DB710" s="59" t="s">
        <v>611</v>
      </c>
      <c r="DC710" s="59" t="s">
        <v>611</v>
      </c>
      <c r="DD710" s="59" t="s">
        <v>611</v>
      </c>
      <c r="DE710" s="59" t="s">
        <v>613</v>
      </c>
      <c r="DF710" s="59"/>
      <c r="DG710" s="59"/>
      <c r="DH710" s="59"/>
      <c r="DI710" s="59"/>
      <c r="DJ710" s="59"/>
      <c r="DK710" s="59"/>
      <c r="DL710" s="59"/>
      <c r="DM710" s="59"/>
      <c r="DN710" s="59"/>
      <c r="DO710" s="59"/>
      <c r="DP710" s="59"/>
      <c r="DQ710" s="59"/>
      <c r="DR710" s="59"/>
      <c r="DS710" s="59"/>
      <c r="DT710" s="59"/>
      <c r="DU710" s="59" t="s">
        <v>614</v>
      </c>
      <c r="DV710" s="59" t="s">
        <v>582</v>
      </c>
      <c r="DW710" s="59" t="s">
        <v>583</v>
      </c>
      <c r="DX710" s="59" t="s">
        <v>594</v>
      </c>
      <c r="DY710" s="59" t="s">
        <v>582</v>
      </c>
      <c r="DZ710" s="59" t="s">
        <v>583</v>
      </c>
      <c r="EA710" s="59" t="s">
        <v>594</v>
      </c>
      <c r="EB710" s="59" t="s">
        <v>583</v>
      </c>
      <c r="EC710" s="59" t="s">
        <v>594</v>
      </c>
      <c r="ED710" s="59" t="s">
        <v>594</v>
      </c>
      <c r="EE710" s="59" t="s">
        <v>582</v>
      </c>
      <c r="EF710" s="59" t="s">
        <v>583</v>
      </c>
      <c r="EG710" s="59" t="s">
        <v>594</v>
      </c>
      <c r="EH710" s="59" t="s">
        <v>583</v>
      </c>
      <c r="EI710" s="59" t="s">
        <v>594</v>
      </c>
      <c r="EJ710" s="59" t="s">
        <v>594</v>
      </c>
      <c r="EK710" s="59" t="s">
        <v>583</v>
      </c>
      <c r="EL710" s="59" t="s">
        <v>594</v>
      </c>
      <c r="EM710" s="59" t="s">
        <v>594</v>
      </c>
      <c r="EN710" s="59" t="s">
        <v>594</v>
      </c>
      <c r="EO710" s="59" t="s">
        <v>582</v>
      </c>
      <c r="EP710" s="59" t="s">
        <v>582</v>
      </c>
      <c r="EQ710" s="59" t="s">
        <v>582</v>
      </c>
      <c r="ER710" s="59" t="s">
        <v>583</v>
      </c>
      <c r="ES710" s="59" t="s">
        <v>583</v>
      </c>
      <c r="ET710" s="59" t="s">
        <v>594</v>
      </c>
      <c r="EU710" s="59" t="s">
        <v>594</v>
      </c>
      <c r="EV710" s="59" t="s">
        <v>604</v>
      </c>
      <c r="EW710" s="59" t="s">
        <v>604</v>
      </c>
      <c r="EX710" s="59"/>
      <c r="EY710" s="59" t="s">
        <v>604</v>
      </c>
      <c r="EZ710" s="59" t="s">
        <v>604</v>
      </c>
      <c r="FA710" s="59" t="s">
        <v>604</v>
      </c>
    </row>
    <row r="711" spans="1:157" ht="15" thickBot="1" x14ac:dyDescent="0.35">
      <c r="A711" s="61" t="s">
        <v>615</v>
      </c>
      <c r="B711" s="62" t="s">
        <v>572</v>
      </c>
      <c r="C711" s="62" t="s">
        <v>581</v>
      </c>
      <c r="D711" s="62" t="s">
        <v>616</v>
      </c>
      <c r="E711" s="62" t="s">
        <v>617</v>
      </c>
      <c r="F711" s="62" t="s">
        <v>618</v>
      </c>
      <c r="G711" s="62" t="s">
        <v>581</v>
      </c>
      <c r="H711" s="187" t="s">
        <v>616</v>
      </c>
      <c r="I711" s="62" t="s">
        <v>617</v>
      </c>
      <c r="J711" s="62" t="s">
        <v>618</v>
      </c>
      <c r="K711" s="62" t="s">
        <v>616</v>
      </c>
      <c r="L711" s="63" t="s">
        <v>617</v>
      </c>
      <c r="M711" s="62" t="s">
        <v>618</v>
      </c>
      <c r="N711" s="62" t="s">
        <v>617</v>
      </c>
      <c r="O711" s="62" t="s">
        <v>618</v>
      </c>
      <c r="P711" s="62" t="s">
        <v>618</v>
      </c>
      <c r="Q711" s="62" t="s">
        <v>597</v>
      </c>
      <c r="R711" s="62" t="s">
        <v>616</v>
      </c>
      <c r="S711" s="62" t="s">
        <v>599</v>
      </c>
      <c r="T711" s="62" t="s">
        <v>618</v>
      </c>
      <c r="U711" s="62" t="s">
        <v>616</v>
      </c>
      <c r="V711" s="62" t="s">
        <v>617</v>
      </c>
      <c r="W711" s="62" t="s">
        <v>618</v>
      </c>
      <c r="X711" s="62" t="s">
        <v>617</v>
      </c>
      <c r="Y711" s="62" t="s">
        <v>618</v>
      </c>
      <c r="Z711" s="62" t="s">
        <v>618</v>
      </c>
      <c r="AA711" s="62" t="s">
        <v>616</v>
      </c>
      <c r="AB711" s="62" t="s">
        <v>617</v>
      </c>
      <c r="AC711" s="62" t="s">
        <v>618</v>
      </c>
      <c r="AD711" s="63" t="s">
        <v>617</v>
      </c>
      <c r="AE711" s="63" t="s">
        <v>618</v>
      </c>
      <c r="AF711" s="63" t="s">
        <v>618</v>
      </c>
      <c r="AG711" s="62" t="s">
        <v>617</v>
      </c>
      <c r="AH711" s="62" t="s">
        <v>618</v>
      </c>
      <c r="AI711" s="62" t="s">
        <v>618</v>
      </c>
      <c r="AJ711" s="62" t="s">
        <v>618</v>
      </c>
      <c r="AK711" s="64" t="s">
        <v>619</v>
      </c>
      <c r="AL711" s="62" t="s">
        <v>581</v>
      </c>
      <c r="AM711" s="62" t="s">
        <v>616</v>
      </c>
      <c r="AN711" s="62" t="s">
        <v>617</v>
      </c>
      <c r="AO711" s="62" t="s">
        <v>618</v>
      </c>
      <c r="AP711" s="62" t="s">
        <v>581</v>
      </c>
      <c r="AQ711" s="62" t="s">
        <v>616</v>
      </c>
      <c r="AR711" s="62" t="s">
        <v>617</v>
      </c>
      <c r="AS711" s="62" t="s">
        <v>618</v>
      </c>
      <c r="AT711" s="62" t="s">
        <v>616</v>
      </c>
      <c r="AU711" s="63" t="s">
        <v>617</v>
      </c>
      <c r="AV711" s="62" t="s">
        <v>618</v>
      </c>
      <c r="AW711" s="62" t="s">
        <v>617</v>
      </c>
      <c r="AX711" s="62" t="s">
        <v>618</v>
      </c>
      <c r="AY711" s="62" t="s">
        <v>618</v>
      </c>
      <c r="AZ711" s="62" t="s">
        <v>581</v>
      </c>
      <c r="BA711" s="62" t="s">
        <v>616</v>
      </c>
      <c r="BB711" s="62" t="s">
        <v>617</v>
      </c>
      <c r="BC711" s="62" t="s">
        <v>618</v>
      </c>
      <c r="BD711" s="62" t="s">
        <v>616</v>
      </c>
      <c r="BE711" s="62" t="s">
        <v>620</v>
      </c>
      <c r="BF711" s="62" t="s">
        <v>618</v>
      </c>
      <c r="BG711" s="62" t="s">
        <v>617</v>
      </c>
      <c r="BH711" s="62" t="s">
        <v>618</v>
      </c>
      <c r="BI711" s="62" t="s">
        <v>618</v>
      </c>
      <c r="BJ711" s="62" t="s">
        <v>616</v>
      </c>
      <c r="BK711" s="62" t="s">
        <v>617</v>
      </c>
      <c r="BL711" s="62" t="s">
        <v>618</v>
      </c>
      <c r="BM711" s="63" t="s">
        <v>617</v>
      </c>
      <c r="BN711" s="63" t="s">
        <v>618</v>
      </c>
      <c r="BO711" s="63" t="s">
        <v>618</v>
      </c>
      <c r="BP711" s="62" t="s">
        <v>617</v>
      </c>
      <c r="BQ711" s="62" t="s">
        <v>618</v>
      </c>
      <c r="BR711" s="62" t="s">
        <v>618</v>
      </c>
      <c r="BS711" s="65" t="s">
        <v>618</v>
      </c>
      <c r="BT711" s="62" t="s">
        <v>582</v>
      </c>
      <c r="BU711" s="66" t="s">
        <v>583</v>
      </c>
      <c r="BV711" s="66" t="s">
        <v>583</v>
      </c>
      <c r="BW711" s="66" t="s">
        <v>583</v>
      </c>
      <c r="BX711" s="66" t="s">
        <v>594</v>
      </c>
      <c r="BY711" s="66" t="s">
        <v>594</v>
      </c>
      <c r="BZ711" s="66" t="s">
        <v>594</v>
      </c>
      <c r="CA711" s="66" t="s">
        <v>611</v>
      </c>
      <c r="CB711" s="66" t="s">
        <v>582</v>
      </c>
      <c r="CC711" s="66" t="s">
        <v>583</v>
      </c>
      <c r="CD711" s="66" t="s">
        <v>583</v>
      </c>
      <c r="CE711" s="66" t="s">
        <v>583</v>
      </c>
      <c r="CF711" s="66" t="s">
        <v>594</v>
      </c>
      <c r="CG711" s="66" t="s">
        <v>594</v>
      </c>
      <c r="CH711" s="66" t="s">
        <v>594</v>
      </c>
      <c r="CI711" s="66" t="s">
        <v>611</v>
      </c>
      <c r="CJ711" s="66" t="s">
        <v>610</v>
      </c>
      <c r="CK711" s="66" t="s">
        <v>610</v>
      </c>
      <c r="CL711" s="66" t="s">
        <v>610</v>
      </c>
      <c r="CM711" s="66" t="s">
        <v>610</v>
      </c>
      <c r="CN711" s="66" t="s">
        <v>610</v>
      </c>
      <c r="CO711" s="66" t="s">
        <v>610</v>
      </c>
      <c r="CP711" s="66" t="s">
        <v>610</v>
      </c>
      <c r="CQ711" s="66"/>
      <c r="CR711" s="66"/>
      <c r="CS711" s="66"/>
      <c r="CT711" s="66"/>
      <c r="CU711" s="66" t="s">
        <v>610</v>
      </c>
      <c r="CV711" s="66" t="s">
        <v>610</v>
      </c>
      <c r="CW711" s="66" t="s">
        <v>610</v>
      </c>
      <c r="CX711" s="66" t="s">
        <v>610</v>
      </c>
      <c r="CY711" s="66" t="s">
        <v>610</v>
      </c>
      <c r="CZ711" s="66" t="s">
        <v>610</v>
      </c>
      <c r="DA711" s="66" t="s">
        <v>610</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582</v>
      </c>
      <c r="EP711" s="66" t="s">
        <v>583</v>
      </c>
      <c r="EQ711" s="66" t="s">
        <v>583</v>
      </c>
      <c r="ER711" s="66" t="s">
        <v>583</v>
      </c>
      <c r="ES711" s="66" t="s">
        <v>594</v>
      </c>
      <c r="ET711" s="66" t="s">
        <v>594</v>
      </c>
      <c r="EU711" s="66" t="s">
        <v>594</v>
      </c>
      <c r="EV711" s="66" t="s">
        <v>611</v>
      </c>
      <c r="EW711" s="66" t="s">
        <v>612</v>
      </c>
      <c r="EX711" s="66"/>
      <c r="EY711" s="66" t="s">
        <v>611</v>
      </c>
      <c r="EZ711" s="66" t="s">
        <v>611</v>
      </c>
      <c r="FA711" s="66" t="s">
        <v>612</v>
      </c>
    </row>
    <row r="712" spans="1:157" ht="16.5" x14ac:dyDescent="0.3">
      <c r="A712" s="67" t="s">
        <v>621</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6.5" x14ac:dyDescent="0.3">
      <c r="A713" s="171" t="s">
        <v>622</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6.5" x14ac:dyDescent="0.3">
      <c r="A714" s="171" t="s">
        <v>623</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6.5" x14ac:dyDescent="0.3">
      <c r="A715" s="171" t="s">
        <v>624</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6.5" x14ac:dyDescent="0.3">
      <c r="A716" s="171" t="s">
        <v>625</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6.5" x14ac:dyDescent="0.3">
      <c r="A717" s="171" t="s">
        <v>626</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6.5" x14ac:dyDescent="0.3">
      <c r="A718" s="171" t="s">
        <v>627</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6.5" x14ac:dyDescent="0.3">
      <c r="A719" s="176" t="s">
        <v>628</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6.5" x14ac:dyDescent="0.3">
      <c r="A720" s="176" t="s">
        <v>629</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6.5" x14ac:dyDescent="0.3">
      <c r="A721" s="177" t="s">
        <v>630</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
      <c r="A722" s="83" t="s">
        <v>631</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6.5" x14ac:dyDescent="0.3">
      <c r="A723" s="87" t="s">
        <v>632</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7.2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633</v>
      </c>
      <c r="AL724" s="95" t="s">
        <v>633</v>
      </c>
      <c r="AM724" s="95" t="s">
        <v>633</v>
      </c>
      <c r="AN724" s="95" t="s">
        <v>633</v>
      </c>
      <c r="AO724" s="95" t="s">
        <v>633</v>
      </c>
      <c r="AP724" s="95" t="s">
        <v>633</v>
      </c>
      <c r="AQ724" s="95" t="s">
        <v>633</v>
      </c>
      <c r="AR724" s="95" t="s">
        <v>633</v>
      </c>
      <c r="AS724" s="95" t="s">
        <v>633</v>
      </c>
      <c r="AT724" s="95" t="s">
        <v>633</v>
      </c>
      <c r="AU724" s="95" t="s">
        <v>633</v>
      </c>
      <c r="AV724" s="95" t="s">
        <v>633</v>
      </c>
      <c r="AW724" s="95" t="s">
        <v>633</v>
      </c>
      <c r="AX724" s="95" t="s">
        <v>633</v>
      </c>
      <c r="AY724" s="95" t="s">
        <v>633</v>
      </c>
      <c r="AZ724" s="95" t="s">
        <v>633</v>
      </c>
      <c r="BA724" s="95" t="s">
        <v>633</v>
      </c>
      <c r="BB724" s="95" t="s">
        <v>633</v>
      </c>
      <c r="BC724" s="95" t="s">
        <v>633</v>
      </c>
      <c r="BD724" s="95" t="s">
        <v>633</v>
      </c>
      <c r="BE724" s="95" t="s">
        <v>633</v>
      </c>
      <c r="BF724" s="95" t="s">
        <v>633</v>
      </c>
      <c r="BG724" s="95" t="s">
        <v>633</v>
      </c>
      <c r="BH724" s="95" t="s">
        <v>633</v>
      </c>
      <c r="BI724" s="95" t="s">
        <v>633</v>
      </c>
      <c r="BJ724" s="95" t="s">
        <v>633</v>
      </c>
      <c r="BK724" s="95" t="s">
        <v>633</v>
      </c>
      <c r="BL724" s="95" t="s">
        <v>633</v>
      </c>
      <c r="BM724" s="95" t="s">
        <v>633</v>
      </c>
      <c r="BN724" s="95" t="s">
        <v>633</v>
      </c>
      <c r="BO724" s="95" t="s">
        <v>633</v>
      </c>
      <c r="BP724" s="95" t="s">
        <v>633</v>
      </c>
      <c r="BQ724" s="95" t="s">
        <v>633</v>
      </c>
      <c r="BR724" s="95" t="s">
        <v>633</v>
      </c>
      <c r="BS724" s="95" t="s">
        <v>633</v>
      </c>
      <c r="BT724" s="89"/>
      <c r="BU724" s="89"/>
      <c r="BV724" s="89"/>
      <c r="BW724" s="89"/>
      <c r="BX724" s="89"/>
      <c r="BY724" s="94"/>
      <c r="BZ724" s="95"/>
      <c r="CA724" s="95"/>
      <c r="CB724" s="95" t="s">
        <v>633</v>
      </c>
      <c r="CC724" s="95" t="s">
        <v>633</v>
      </c>
      <c r="CD724" s="95" t="s">
        <v>633</v>
      </c>
      <c r="CE724" s="95" t="s">
        <v>633</v>
      </c>
      <c r="CF724" s="95" t="s">
        <v>633</v>
      </c>
      <c r="CG724" s="95" t="s">
        <v>633</v>
      </c>
      <c r="CH724" s="95" t="s">
        <v>633</v>
      </c>
      <c r="CI724" s="95" t="s">
        <v>633</v>
      </c>
      <c r="CJ724" s="95"/>
      <c r="CK724" s="95"/>
      <c r="CL724" s="95"/>
      <c r="CM724" s="95"/>
      <c r="CN724" s="95"/>
      <c r="CO724" s="95"/>
      <c r="CP724" s="95"/>
      <c r="CQ724" s="95"/>
      <c r="CR724" s="95"/>
      <c r="CS724" s="95"/>
      <c r="CT724" s="95"/>
      <c r="CU724" s="95" t="s">
        <v>634</v>
      </c>
      <c r="CV724" s="95" t="s">
        <v>634</v>
      </c>
      <c r="CW724" s="95" t="s">
        <v>634</v>
      </c>
      <c r="CX724" s="95" t="s">
        <v>634</v>
      </c>
      <c r="CY724" s="95" t="s">
        <v>634</v>
      </c>
      <c r="CZ724" s="95" t="s">
        <v>634</v>
      </c>
      <c r="DA724" s="95" t="s">
        <v>634</v>
      </c>
      <c r="DB724" s="95" t="s">
        <v>634</v>
      </c>
      <c r="DC724" s="95" t="s">
        <v>634</v>
      </c>
      <c r="DD724" s="95" t="s">
        <v>634</v>
      </c>
      <c r="DE724" s="95" t="s">
        <v>634</v>
      </c>
      <c r="DF724" s="95" t="s">
        <v>634</v>
      </c>
      <c r="DG724" s="95" t="s">
        <v>634</v>
      </c>
      <c r="DH724" s="95" t="s">
        <v>634</v>
      </c>
      <c r="DI724" s="95" t="s">
        <v>634</v>
      </c>
      <c r="DJ724" s="95" t="s">
        <v>634</v>
      </c>
      <c r="DK724" s="95" t="s">
        <v>634</v>
      </c>
      <c r="DL724" s="95" t="s">
        <v>634</v>
      </c>
      <c r="DM724" s="95" t="s">
        <v>634</v>
      </c>
      <c r="DN724" s="95" t="s">
        <v>634</v>
      </c>
      <c r="DO724" s="95" t="s">
        <v>634</v>
      </c>
      <c r="DP724" s="95" t="s">
        <v>634</v>
      </c>
      <c r="DQ724" s="95" t="s">
        <v>634</v>
      </c>
      <c r="DR724" s="95" t="s">
        <v>634</v>
      </c>
      <c r="DS724" s="95" t="s">
        <v>634</v>
      </c>
      <c r="DT724" s="95" t="s">
        <v>634</v>
      </c>
      <c r="DU724" s="95" t="s">
        <v>634</v>
      </c>
      <c r="DV724" s="95" t="s">
        <v>634</v>
      </c>
      <c r="DW724" s="95" t="s">
        <v>634</v>
      </c>
      <c r="DX724" s="95" t="s">
        <v>634</v>
      </c>
      <c r="DY724" s="95" t="s">
        <v>634</v>
      </c>
      <c r="DZ724" s="95" t="s">
        <v>634</v>
      </c>
      <c r="EA724" s="95" t="s">
        <v>634</v>
      </c>
      <c r="EB724" s="95" t="s">
        <v>634</v>
      </c>
      <c r="EC724" s="95" t="s">
        <v>634</v>
      </c>
      <c r="ED724" s="95" t="s">
        <v>634</v>
      </c>
      <c r="EE724" s="95" t="s">
        <v>634</v>
      </c>
      <c r="EF724" s="95" t="s">
        <v>634</v>
      </c>
      <c r="EG724" s="95" t="s">
        <v>634</v>
      </c>
      <c r="EH724" s="95" t="s">
        <v>634</v>
      </c>
      <c r="EI724" s="95" t="s">
        <v>634</v>
      </c>
      <c r="EJ724" s="95" t="s">
        <v>634</v>
      </c>
      <c r="EK724" s="95" t="s">
        <v>634</v>
      </c>
      <c r="EL724" s="95" t="s">
        <v>634</v>
      </c>
      <c r="EM724" s="95" t="s">
        <v>634</v>
      </c>
      <c r="EN724" s="95" t="s">
        <v>634</v>
      </c>
      <c r="EO724" s="89" t="s">
        <v>634</v>
      </c>
      <c r="EP724" s="95" t="s">
        <v>634</v>
      </c>
      <c r="EQ724" s="95" t="s">
        <v>634</v>
      </c>
      <c r="ER724" s="95" t="s">
        <v>634</v>
      </c>
      <c r="ES724" s="95" t="s">
        <v>634</v>
      </c>
      <c r="ET724" s="95" t="s">
        <v>634</v>
      </c>
      <c r="EU724" s="95" t="s">
        <v>634</v>
      </c>
      <c r="EV724" s="95" t="s">
        <v>634</v>
      </c>
      <c r="EW724" s="95" t="s">
        <v>634</v>
      </c>
      <c r="EX724" s="95" t="s">
        <v>634</v>
      </c>
      <c r="EY724" s="95" t="s">
        <v>634</v>
      </c>
      <c r="EZ724" s="95" t="s">
        <v>634</v>
      </c>
      <c r="FA724" s="95" t="s">
        <v>634</v>
      </c>
    </row>
    <row r="725" spans="1:157" ht="16.5" x14ac:dyDescent="0.3">
      <c r="A725" s="87" t="s">
        <v>635</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7.25" thickBot="1" x14ac:dyDescent="0.35">
      <c r="A726" s="100" t="s">
        <v>636</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30.75" thickBot="1" x14ac:dyDescent="0.25">
      <c r="A727" s="165" t="s">
        <v>637</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35">
      <c r="A728" s="49" t="s">
        <v>670</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4.25" x14ac:dyDescent="0.3">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572</v>
      </c>
      <c r="BU729" s="57" t="s">
        <v>573</v>
      </c>
      <c r="BV729" s="57" t="s">
        <v>574</v>
      </c>
      <c r="BW729" s="57" t="s">
        <v>574</v>
      </c>
      <c r="BX729" s="57" t="s">
        <v>574</v>
      </c>
      <c r="BY729" s="57" t="s">
        <v>574</v>
      </c>
      <c r="BZ729" s="57" t="s">
        <v>574</v>
      </c>
      <c r="CA729" s="57" t="s">
        <v>575</v>
      </c>
      <c r="CB729" s="57" t="s">
        <v>576</v>
      </c>
      <c r="CC729" s="57" t="s">
        <v>576</v>
      </c>
      <c r="CD729" s="57" t="s">
        <v>576</v>
      </c>
      <c r="CE729" s="57" t="s">
        <v>576</v>
      </c>
      <c r="CF729" s="57" t="s">
        <v>576</v>
      </c>
      <c r="CG729" s="57" t="s">
        <v>576</v>
      </c>
      <c r="CH729" s="57" t="s">
        <v>576</v>
      </c>
      <c r="CI729" s="57" t="s">
        <v>575</v>
      </c>
      <c r="CJ729" s="57" t="s">
        <v>574</v>
      </c>
      <c r="CK729" s="57" t="s">
        <v>574</v>
      </c>
      <c r="CL729" s="57" t="s">
        <v>574</v>
      </c>
      <c r="CM729" s="57" t="s">
        <v>574</v>
      </c>
      <c r="CN729" s="57" t="s">
        <v>574</v>
      </c>
      <c r="CO729" s="57" t="s">
        <v>574</v>
      </c>
      <c r="CP729" s="57" t="s">
        <v>574</v>
      </c>
      <c r="CQ729" s="57" t="s">
        <v>574</v>
      </c>
      <c r="CR729" s="57" t="s">
        <v>574</v>
      </c>
      <c r="CS729" s="57" t="s">
        <v>574</v>
      </c>
      <c r="CT729" s="57" t="s">
        <v>574</v>
      </c>
      <c r="CU729" s="57" t="s">
        <v>576</v>
      </c>
      <c r="CV729" s="57" t="s">
        <v>576</v>
      </c>
      <c r="CW729" s="57" t="s">
        <v>576</v>
      </c>
      <c r="CX729" s="57" t="s">
        <v>576</v>
      </c>
      <c r="CY729" s="57" t="s">
        <v>576</v>
      </c>
      <c r="CZ729" s="57" t="s">
        <v>576</v>
      </c>
      <c r="DA729" s="57" t="s">
        <v>576</v>
      </c>
      <c r="DB729" s="57" t="s">
        <v>577</v>
      </c>
      <c r="DC729" s="57" t="s">
        <v>577</v>
      </c>
      <c r="DD729" s="57" t="s">
        <v>577</v>
      </c>
      <c r="DE729" s="57" t="s">
        <v>577</v>
      </c>
      <c r="DF729" s="57" t="s">
        <v>578</v>
      </c>
      <c r="DG729" s="57" t="s">
        <v>579</v>
      </c>
      <c r="DH729" s="57" t="s">
        <v>579</v>
      </c>
      <c r="DI729" s="57" t="s">
        <v>579</v>
      </c>
      <c r="DJ729" s="57" t="s">
        <v>579</v>
      </c>
      <c r="DK729" s="57" t="s">
        <v>579</v>
      </c>
      <c r="DL729" s="57" t="s">
        <v>579</v>
      </c>
      <c r="DM729" s="57" t="s">
        <v>579</v>
      </c>
      <c r="DN729" s="57" t="s">
        <v>579</v>
      </c>
      <c r="DO729" s="57" t="s">
        <v>579</v>
      </c>
      <c r="DP729" s="57" t="s">
        <v>579</v>
      </c>
      <c r="DQ729" s="57" t="s">
        <v>579</v>
      </c>
      <c r="DR729" s="57" t="s">
        <v>579</v>
      </c>
      <c r="DS729" s="57" t="s">
        <v>579</v>
      </c>
      <c r="DT729" s="57" t="s">
        <v>579</v>
      </c>
      <c r="DU729" s="57" t="s">
        <v>579</v>
      </c>
      <c r="DV729" s="57" t="s">
        <v>579</v>
      </c>
      <c r="DW729" s="57" t="s">
        <v>579</v>
      </c>
      <c r="DX729" s="57" t="s">
        <v>579</v>
      </c>
      <c r="DY729" s="57" t="s">
        <v>579</v>
      </c>
      <c r="DZ729" s="57" t="s">
        <v>579</v>
      </c>
      <c r="EA729" s="57" t="s">
        <v>579</v>
      </c>
      <c r="EB729" s="57" t="s">
        <v>579</v>
      </c>
      <c r="EC729" s="57" t="s">
        <v>579</v>
      </c>
      <c r="ED729" s="57" t="s">
        <v>579</v>
      </c>
      <c r="EE729" s="57" t="s">
        <v>579</v>
      </c>
      <c r="EF729" s="57" t="s">
        <v>579</v>
      </c>
      <c r="EG729" s="57" t="s">
        <v>579</v>
      </c>
      <c r="EH729" s="57" t="s">
        <v>579</v>
      </c>
      <c r="EI729" s="57" t="s">
        <v>579</v>
      </c>
      <c r="EJ729" s="57" t="s">
        <v>579</v>
      </c>
      <c r="EK729" s="57" t="s">
        <v>579</v>
      </c>
      <c r="EL729" s="57" t="s">
        <v>579</v>
      </c>
      <c r="EM729" s="57" t="s">
        <v>579</v>
      </c>
      <c r="EN729" s="57" t="s">
        <v>579</v>
      </c>
      <c r="EO729" s="57" t="s">
        <v>579</v>
      </c>
      <c r="EP729" s="57" t="s">
        <v>579</v>
      </c>
      <c r="EQ729" s="57" t="s">
        <v>579</v>
      </c>
      <c r="ER729" s="57" t="s">
        <v>579</v>
      </c>
      <c r="ES729" s="57" t="s">
        <v>579</v>
      </c>
      <c r="ET729" s="57" t="s">
        <v>579</v>
      </c>
      <c r="EU729" s="57" t="s">
        <v>579</v>
      </c>
      <c r="EV729" s="57" t="s">
        <v>575</v>
      </c>
      <c r="EW729" s="57" t="s">
        <v>575</v>
      </c>
      <c r="EX729" s="57" t="s">
        <v>580</v>
      </c>
      <c r="EY729" s="57" t="s">
        <v>575</v>
      </c>
      <c r="EZ729" s="57" t="s">
        <v>575</v>
      </c>
      <c r="FA729" s="57" t="s">
        <v>575</v>
      </c>
    </row>
    <row r="730" spans="1:157" ht="14.25" x14ac:dyDescent="0.3">
      <c r="A730" s="52"/>
      <c r="B730" s="53"/>
      <c r="C730" s="54"/>
      <c r="D730" s="54"/>
      <c r="E730" s="54"/>
      <c r="F730" s="54"/>
      <c r="G730" s="54"/>
      <c r="H730" s="186"/>
      <c r="I730" s="54"/>
      <c r="J730" s="54"/>
      <c r="K730" s="54"/>
      <c r="L730" s="54"/>
      <c r="M730" s="54"/>
      <c r="N730" s="54"/>
      <c r="O730" s="54"/>
      <c r="P730" s="54"/>
      <c r="Q730" s="53" t="s">
        <v>574</v>
      </c>
      <c r="R730" s="53" t="s">
        <v>574</v>
      </c>
      <c r="S730" s="53" t="s">
        <v>574</v>
      </c>
      <c r="T730" s="53" t="s">
        <v>574</v>
      </c>
      <c r="U730" s="53" t="s">
        <v>574</v>
      </c>
      <c r="V730" s="53" t="s">
        <v>574</v>
      </c>
      <c r="W730" s="53" t="s">
        <v>574</v>
      </c>
      <c r="X730" s="53" t="s">
        <v>574</v>
      </c>
      <c r="Y730" s="53" t="s">
        <v>574</v>
      </c>
      <c r="Z730" s="53" t="s">
        <v>574</v>
      </c>
      <c r="AA730" s="53" t="s">
        <v>574</v>
      </c>
      <c r="AB730" s="53" t="s">
        <v>574</v>
      </c>
      <c r="AC730" s="53" t="s">
        <v>574</v>
      </c>
      <c r="AD730" s="54" t="s">
        <v>574</v>
      </c>
      <c r="AE730" s="54" t="s">
        <v>574</v>
      </c>
      <c r="AF730" s="54" t="s">
        <v>574</v>
      </c>
      <c r="AG730" s="53" t="s">
        <v>574</v>
      </c>
      <c r="AH730" s="53" t="s">
        <v>574</v>
      </c>
      <c r="AI730" s="53" t="s">
        <v>574</v>
      </c>
      <c r="AJ730" s="53" t="s">
        <v>574</v>
      </c>
      <c r="AK730" s="54"/>
      <c r="AL730" s="54"/>
      <c r="AM730" s="54"/>
      <c r="AN730" s="54"/>
      <c r="AO730" s="54"/>
      <c r="AP730" s="54"/>
      <c r="AQ730" s="54"/>
      <c r="AR730" s="54"/>
      <c r="AS730" s="54"/>
      <c r="AT730" s="54"/>
      <c r="AU730" s="54"/>
      <c r="AV730" s="54"/>
      <c r="AW730" s="54"/>
      <c r="AX730" s="54"/>
      <c r="AY730" s="54"/>
      <c r="AZ730" s="53" t="s">
        <v>576</v>
      </c>
      <c r="BA730" s="55" t="s">
        <v>576</v>
      </c>
      <c r="BB730" s="55" t="s">
        <v>576</v>
      </c>
      <c r="BC730" s="55" t="s">
        <v>576</v>
      </c>
      <c r="BD730" s="55" t="s">
        <v>576</v>
      </c>
      <c r="BE730" s="55" t="s">
        <v>576</v>
      </c>
      <c r="BF730" s="53" t="s">
        <v>576</v>
      </c>
      <c r="BG730" s="55" t="s">
        <v>576</v>
      </c>
      <c r="BH730" s="55" t="s">
        <v>576</v>
      </c>
      <c r="BI730" s="55" t="s">
        <v>576</v>
      </c>
      <c r="BJ730" s="53" t="s">
        <v>576</v>
      </c>
      <c r="BK730" s="55" t="s">
        <v>576</v>
      </c>
      <c r="BL730" s="55" t="s">
        <v>576</v>
      </c>
      <c r="BM730" s="53" t="s">
        <v>576</v>
      </c>
      <c r="BN730" s="53" t="s">
        <v>576</v>
      </c>
      <c r="BO730" s="53" t="s">
        <v>576</v>
      </c>
      <c r="BP730" s="55" t="s">
        <v>576</v>
      </c>
      <c r="BQ730" s="55" t="s">
        <v>576</v>
      </c>
      <c r="BR730" s="55" t="s">
        <v>576</v>
      </c>
      <c r="BS730" s="58" t="s">
        <v>576</v>
      </c>
      <c r="BT730" s="54" t="s">
        <v>581</v>
      </c>
      <c r="BU730" s="59" t="s">
        <v>581</v>
      </c>
      <c r="BV730" s="59" t="s">
        <v>581</v>
      </c>
      <c r="BW730" s="59" t="s">
        <v>581</v>
      </c>
      <c r="BX730" s="59" t="s">
        <v>582</v>
      </c>
      <c r="BY730" s="59" t="s">
        <v>582</v>
      </c>
      <c r="BZ730" s="59" t="s">
        <v>583</v>
      </c>
      <c r="CA730" s="59" t="s">
        <v>584</v>
      </c>
      <c r="CB730" s="59" t="s">
        <v>581</v>
      </c>
      <c r="CC730" s="59" t="s">
        <v>581</v>
      </c>
      <c r="CD730" s="59" t="s">
        <v>581</v>
      </c>
      <c r="CE730" s="59" t="s">
        <v>581</v>
      </c>
      <c r="CF730" s="59" t="s">
        <v>582</v>
      </c>
      <c r="CG730" s="59" t="s">
        <v>582</v>
      </c>
      <c r="CH730" s="59" t="s">
        <v>583</v>
      </c>
      <c r="CI730" s="59" t="s">
        <v>577</v>
      </c>
      <c r="CJ730" s="59" t="s">
        <v>585</v>
      </c>
      <c r="CK730" s="59" t="s">
        <v>581</v>
      </c>
      <c r="CL730" s="59" t="s">
        <v>586</v>
      </c>
      <c r="CM730" s="59" t="s">
        <v>586</v>
      </c>
      <c r="CN730" s="59" t="s">
        <v>582</v>
      </c>
      <c r="CO730" s="59" t="s">
        <v>587</v>
      </c>
      <c r="CP730" s="59" t="s">
        <v>588</v>
      </c>
      <c r="CQ730" s="59" t="s">
        <v>589</v>
      </c>
      <c r="CR730" s="59" t="s">
        <v>590</v>
      </c>
      <c r="CS730" s="59" t="s">
        <v>591</v>
      </c>
      <c r="CT730" s="59" t="s">
        <v>592</v>
      </c>
      <c r="CU730" s="59" t="s">
        <v>585</v>
      </c>
      <c r="CV730" s="59" t="s">
        <v>581</v>
      </c>
      <c r="CW730" s="59" t="s">
        <v>586</v>
      </c>
      <c r="CX730" s="59" t="s">
        <v>586</v>
      </c>
      <c r="CY730" s="59" t="s">
        <v>582</v>
      </c>
      <c r="CZ730" s="59" t="s">
        <v>587</v>
      </c>
      <c r="DA730" s="59" t="s">
        <v>588</v>
      </c>
      <c r="DB730" s="59" t="s">
        <v>589</v>
      </c>
      <c r="DC730" s="59" t="s">
        <v>590</v>
      </c>
      <c r="DD730" s="59" t="s">
        <v>591</v>
      </c>
      <c r="DE730" s="59" t="s">
        <v>592</v>
      </c>
      <c r="DF730" s="59" t="s">
        <v>593</v>
      </c>
      <c r="DG730" s="59" t="s">
        <v>581</v>
      </c>
      <c r="DH730" s="59" t="s">
        <v>582</v>
      </c>
      <c r="DI730" s="59" t="s">
        <v>583</v>
      </c>
      <c r="DJ730" s="59" t="s">
        <v>594</v>
      </c>
      <c r="DK730" s="59" t="s">
        <v>581</v>
      </c>
      <c r="DL730" s="59" t="s">
        <v>581</v>
      </c>
      <c r="DM730" s="59" t="s">
        <v>581</v>
      </c>
      <c r="DN730" s="59" t="s">
        <v>581</v>
      </c>
      <c r="DO730" s="59" t="s">
        <v>582</v>
      </c>
      <c r="DP730" s="59" t="s">
        <v>582</v>
      </c>
      <c r="DQ730" s="59" t="s">
        <v>582</v>
      </c>
      <c r="DR730" s="59" t="s">
        <v>583</v>
      </c>
      <c r="DS730" s="59" t="s">
        <v>583</v>
      </c>
      <c r="DT730" s="59" t="s">
        <v>594</v>
      </c>
      <c r="DU730" s="59" t="s">
        <v>581</v>
      </c>
      <c r="DV730" s="59" t="s">
        <v>581</v>
      </c>
      <c r="DW730" s="59" t="s">
        <v>581</v>
      </c>
      <c r="DX730" s="59" t="s">
        <v>581</v>
      </c>
      <c r="DY730" s="59" t="s">
        <v>581</v>
      </c>
      <c r="DZ730" s="59" t="s">
        <v>581</v>
      </c>
      <c r="EA730" s="59" t="s">
        <v>581</v>
      </c>
      <c r="EB730" s="59" t="s">
        <v>581</v>
      </c>
      <c r="EC730" s="59" t="s">
        <v>581</v>
      </c>
      <c r="ED730" s="59" t="s">
        <v>581</v>
      </c>
      <c r="EE730" s="59" t="s">
        <v>582</v>
      </c>
      <c r="EF730" s="59" t="s">
        <v>582</v>
      </c>
      <c r="EG730" s="59" t="s">
        <v>582</v>
      </c>
      <c r="EH730" s="59" t="s">
        <v>582</v>
      </c>
      <c r="EI730" s="59" t="s">
        <v>582</v>
      </c>
      <c r="EJ730" s="59" t="s">
        <v>582</v>
      </c>
      <c r="EK730" s="59" t="s">
        <v>583</v>
      </c>
      <c r="EL730" s="59" t="s">
        <v>583</v>
      </c>
      <c r="EM730" s="59" t="s">
        <v>583</v>
      </c>
      <c r="EN730" s="59" t="s">
        <v>594</v>
      </c>
      <c r="EO730" s="59" t="s">
        <v>581</v>
      </c>
      <c r="EP730" s="59" t="s">
        <v>581</v>
      </c>
      <c r="EQ730" s="59" t="s">
        <v>581</v>
      </c>
      <c r="ER730" s="59" t="s">
        <v>581</v>
      </c>
      <c r="ES730" s="59" t="s">
        <v>582</v>
      </c>
      <c r="ET730" s="59" t="s">
        <v>582</v>
      </c>
      <c r="EU730" s="59" t="s">
        <v>583</v>
      </c>
      <c r="EV730" s="59" t="s">
        <v>595</v>
      </c>
      <c r="EW730" s="59" t="s">
        <v>595</v>
      </c>
      <c r="EX730" s="59" t="s">
        <v>593</v>
      </c>
      <c r="EY730" s="59" t="s">
        <v>596</v>
      </c>
      <c r="EZ730" s="59" t="s">
        <v>596</v>
      </c>
      <c r="FA730" s="59" t="s">
        <v>596</v>
      </c>
    </row>
    <row r="731" spans="1:157" ht="14.25" x14ac:dyDescent="0.3">
      <c r="A731" s="52"/>
      <c r="B731" s="53"/>
      <c r="C731" s="53"/>
      <c r="D731" s="53"/>
      <c r="E731" s="53"/>
      <c r="F731" s="53"/>
      <c r="G731" s="53" t="s">
        <v>574</v>
      </c>
      <c r="H731" s="185" t="s">
        <v>574</v>
      </c>
      <c r="I731" s="53" t="s">
        <v>574</v>
      </c>
      <c r="J731" s="53" t="s">
        <v>574</v>
      </c>
      <c r="K731" s="53" t="s">
        <v>574</v>
      </c>
      <c r="L731" s="54" t="s">
        <v>574</v>
      </c>
      <c r="M731" s="53" t="s">
        <v>574</v>
      </c>
      <c r="N731" s="53" t="s">
        <v>574</v>
      </c>
      <c r="O731" s="53" t="s">
        <v>574</v>
      </c>
      <c r="P731" s="53" t="s">
        <v>574</v>
      </c>
      <c r="Q731" s="53" t="s">
        <v>597</v>
      </c>
      <c r="R731" s="53" t="s">
        <v>597</v>
      </c>
      <c r="S731" s="53" t="s">
        <v>597</v>
      </c>
      <c r="T731" s="53" t="s">
        <v>597</v>
      </c>
      <c r="U731" s="53" t="s">
        <v>597</v>
      </c>
      <c r="V731" s="53" t="s">
        <v>597</v>
      </c>
      <c r="W731" s="53" t="s">
        <v>597</v>
      </c>
      <c r="X731" s="53" t="s">
        <v>597</v>
      </c>
      <c r="Y731" s="53" t="s">
        <v>597</v>
      </c>
      <c r="Z731" s="53" t="s">
        <v>597</v>
      </c>
      <c r="AA731" s="53" t="s">
        <v>598</v>
      </c>
      <c r="AB731" s="53" t="s">
        <v>598</v>
      </c>
      <c r="AC731" s="53" t="s">
        <v>598</v>
      </c>
      <c r="AD731" s="54" t="s">
        <v>598</v>
      </c>
      <c r="AE731" s="54" t="s">
        <v>598</v>
      </c>
      <c r="AF731" s="54" t="s">
        <v>598</v>
      </c>
      <c r="AG731" s="53" t="s">
        <v>599</v>
      </c>
      <c r="AH731" s="53" t="s">
        <v>599</v>
      </c>
      <c r="AI731" s="53" t="s">
        <v>599</v>
      </c>
      <c r="AJ731" s="53" t="s">
        <v>600</v>
      </c>
      <c r="AK731" s="53"/>
      <c r="AL731" s="54"/>
      <c r="AM731" s="54"/>
      <c r="AN731" s="54"/>
      <c r="AO731" s="54"/>
      <c r="AP731" s="55" t="s">
        <v>576</v>
      </c>
      <c r="AQ731" s="55" t="s">
        <v>576</v>
      </c>
      <c r="AR731" s="55" t="s">
        <v>576</v>
      </c>
      <c r="AS731" s="55" t="s">
        <v>576</v>
      </c>
      <c r="AT731" s="55" t="s">
        <v>576</v>
      </c>
      <c r="AU731" s="55" t="s">
        <v>576</v>
      </c>
      <c r="AV731" s="53" t="s">
        <v>576</v>
      </c>
      <c r="AW731" s="53" t="s">
        <v>576</v>
      </c>
      <c r="AX731" s="55" t="s">
        <v>576</v>
      </c>
      <c r="AY731" s="53" t="s">
        <v>576</v>
      </c>
      <c r="AZ731" s="53" t="s">
        <v>597</v>
      </c>
      <c r="BA731" s="53" t="s">
        <v>597</v>
      </c>
      <c r="BB731" s="53" t="s">
        <v>597</v>
      </c>
      <c r="BC731" s="53" t="s">
        <v>597</v>
      </c>
      <c r="BD731" s="53" t="s">
        <v>597</v>
      </c>
      <c r="BE731" s="53" t="s">
        <v>597</v>
      </c>
      <c r="BF731" s="53" t="s">
        <v>597</v>
      </c>
      <c r="BG731" s="53" t="s">
        <v>597</v>
      </c>
      <c r="BH731" s="53" t="s">
        <v>597</v>
      </c>
      <c r="BI731" s="53" t="s">
        <v>597</v>
      </c>
      <c r="BJ731" s="53" t="s">
        <v>598</v>
      </c>
      <c r="BK731" s="53" t="s">
        <v>598</v>
      </c>
      <c r="BL731" s="53" t="s">
        <v>598</v>
      </c>
      <c r="BM731" s="54" t="s">
        <v>598</v>
      </c>
      <c r="BN731" s="54" t="s">
        <v>598</v>
      </c>
      <c r="BO731" s="54" t="s">
        <v>598</v>
      </c>
      <c r="BP731" s="53" t="s">
        <v>599</v>
      </c>
      <c r="BQ731" s="53" t="s">
        <v>599</v>
      </c>
      <c r="BR731" s="53" t="s">
        <v>599</v>
      </c>
      <c r="BS731" s="60" t="s">
        <v>600</v>
      </c>
      <c r="BT731" s="53" t="s">
        <v>581</v>
      </c>
      <c r="BU731" s="59" t="s">
        <v>581</v>
      </c>
      <c r="BV731" s="59" t="s">
        <v>582</v>
      </c>
      <c r="BW731" s="59" t="s">
        <v>582</v>
      </c>
      <c r="BX731" s="59" t="s">
        <v>583</v>
      </c>
      <c r="BY731" s="59" t="s">
        <v>583</v>
      </c>
      <c r="BZ731" s="59" t="s">
        <v>583</v>
      </c>
      <c r="CA731" s="59" t="s">
        <v>601</v>
      </c>
      <c r="CB731" s="59" t="s">
        <v>581</v>
      </c>
      <c r="CC731" s="59" t="s">
        <v>581</v>
      </c>
      <c r="CD731" s="59" t="s">
        <v>582</v>
      </c>
      <c r="CE731" s="59" t="s">
        <v>582</v>
      </c>
      <c r="CF731" s="59" t="s">
        <v>583</v>
      </c>
      <c r="CG731" s="59" t="s">
        <v>583</v>
      </c>
      <c r="CH731" s="59" t="s">
        <v>583</v>
      </c>
      <c r="CI731" s="59" t="s">
        <v>601</v>
      </c>
      <c r="CJ731" s="59" t="s">
        <v>586</v>
      </c>
      <c r="CK731" s="59" t="s">
        <v>586</v>
      </c>
      <c r="CL731" s="59" t="s">
        <v>587</v>
      </c>
      <c r="CM731" s="59" t="s">
        <v>588</v>
      </c>
      <c r="CN731" s="59" t="s">
        <v>588</v>
      </c>
      <c r="CO731" s="59" t="s">
        <v>602</v>
      </c>
      <c r="CP731" s="59" t="s">
        <v>603</v>
      </c>
      <c r="CQ731" s="59" t="s">
        <v>604</v>
      </c>
      <c r="CR731" s="59" t="s">
        <v>604</v>
      </c>
      <c r="CS731" s="59" t="s">
        <v>604</v>
      </c>
      <c r="CT731" s="59" t="s">
        <v>604</v>
      </c>
      <c r="CU731" s="59" t="s">
        <v>586</v>
      </c>
      <c r="CV731" s="59" t="s">
        <v>586</v>
      </c>
      <c r="CW731" s="59" t="s">
        <v>587</v>
      </c>
      <c r="CX731" s="59" t="s">
        <v>588</v>
      </c>
      <c r="CY731" s="59" t="s">
        <v>588</v>
      </c>
      <c r="CZ731" s="59" t="s">
        <v>602</v>
      </c>
      <c r="DA731" s="59" t="s">
        <v>603</v>
      </c>
      <c r="DB731" s="59" t="s">
        <v>604</v>
      </c>
      <c r="DC731" s="59" t="s">
        <v>604</v>
      </c>
      <c r="DD731" s="59" t="s">
        <v>604</v>
      </c>
      <c r="DE731" s="59" t="s">
        <v>604</v>
      </c>
      <c r="DF731" s="59"/>
      <c r="DG731" s="59"/>
      <c r="DH731" s="59"/>
      <c r="DI731" s="59"/>
      <c r="DJ731" s="59"/>
      <c r="DK731" s="59" t="s">
        <v>581</v>
      </c>
      <c r="DL731" s="59" t="s">
        <v>582</v>
      </c>
      <c r="DM731" s="59" t="s">
        <v>583</v>
      </c>
      <c r="DN731" s="59" t="s">
        <v>594</v>
      </c>
      <c r="DO731" s="59" t="s">
        <v>582</v>
      </c>
      <c r="DP731" s="59" t="s">
        <v>583</v>
      </c>
      <c r="DQ731" s="59" t="s">
        <v>594</v>
      </c>
      <c r="DR731" s="59" t="s">
        <v>583</v>
      </c>
      <c r="DS731" s="59" t="s">
        <v>594</v>
      </c>
      <c r="DT731" s="59" t="s">
        <v>594</v>
      </c>
      <c r="DU731" s="59" t="s">
        <v>581</v>
      </c>
      <c r="DV731" s="59" t="s">
        <v>581</v>
      </c>
      <c r="DW731" s="59" t="s">
        <v>581</v>
      </c>
      <c r="DX731" s="59" t="s">
        <v>581</v>
      </c>
      <c r="DY731" s="59" t="s">
        <v>582</v>
      </c>
      <c r="DZ731" s="59" t="s">
        <v>582</v>
      </c>
      <c r="EA731" s="59" t="s">
        <v>582</v>
      </c>
      <c r="EB731" s="59" t="s">
        <v>583</v>
      </c>
      <c r="EC731" s="59" t="s">
        <v>583</v>
      </c>
      <c r="ED731" s="59" t="s">
        <v>594</v>
      </c>
      <c r="EE731" s="59" t="s">
        <v>582</v>
      </c>
      <c r="EF731" s="59" t="s">
        <v>582</v>
      </c>
      <c r="EG731" s="59" t="s">
        <v>582</v>
      </c>
      <c r="EH731" s="59" t="s">
        <v>583</v>
      </c>
      <c r="EI731" s="59" t="s">
        <v>583</v>
      </c>
      <c r="EJ731" s="59" t="s">
        <v>594</v>
      </c>
      <c r="EK731" s="59" t="s">
        <v>583</v>
      </c>
      <c r="EL731" s="59" t="s">
        <v>583</v>
      </c>
      <c r="EM731" s="59" t="s">
        <v>594</v>
      </c>
      <c r="EN731" s="59" t="s">
        <v>594</v>
      </c>
      <c r="EO731" s="59" t="s">
        <v>581</v>
      </c>
      <c r="EP731" s="59" t="s">
        <v>581</v>
      </c>
      <c r="EQ731" s="59" t="s">
        <v>582</v>
      </c>
      <c r="ER731" s="59" t="s">
        <v>582</v>
      </c>
      <c r="ES731" s="59" t="s">
        <v>583</v>
      </c>
      <c r="ET731" s="59" t="s">
        <v>583</v>
      </c>
      <c r="EU731" s="59" t="s">
        <v>583</v>
      </c>
      <c r="EV731" s="59" t="s">
        <v>601</v>
      </c>
      <c r="EW731" s="59" t="s">
        <v>605</v>
      </c>
      <c r="EX731" s="59"/>
      <c r="EY731" s="59" t="s">
        <v>606</v>
      </c>
      <c r="EZ731" s="59" t="s">
        <v>607</v>
      </c>
      <c r="FA731" s="59" t="s">
        <v>608</v>
      </c>
    </row>
    <row r="732" spans="1:157" ht="14.25" x14ac:dyDescent="0.3">
      <c r="A732" s="52"/>
      <c r="B732" s="53"/>
      <c r="C732" s="53" t="s">
        <v>574</v>
      </c>
      <c r="D732" s="53" t="s">
        <v>574</v>
      </c>
      <c r="E732" s="53" t="s">
        <v>609</v>
      </c>
      <c r="F732" s="53" t="s">
        <v>574</v>
      </c>
      <c r="G732" s="53" t="s">
        <v>597</v>
      </c>
      <c r="H732" s="185" t="s">
        <v>597</v>
      </c>
      <c r="I732" s="53" t="s">
        <v>597</v>
      </c>
      <c r="J732" s="53" t="s">
        <v>597</v>
      </c>
      <c r="K732" s="53" t="s">
        <v>598</v>
      </c>
      <c r="L732" s="54" t="s">
        <v>598</v>
      </c>
      <c r="M732" s="53" t="s">
        <v>598</v>
      </c>
      <c r="N732" s="53" t="s">
        <v>599</v>
      </c>
      <c r="O732" s="53" t="s">
        <v>599</v>
      </c>
      <c r="P732" s="53" t="s">
        <v>600</v>
      </c>
      <c r="Q732" s="53" t="s">
        <v>597</v>
      </c>
      <c r="R732" s="53" t="s">
        <v>597</v>
      </c>
      <c r="S732" s="53" t="s">
        <v>597</v>
      </c>
      <c r="T732" s="53" t="s">
        <v>597</v>
      </c>
      <c r="U732" s="53" t="s">
        <v>598</v>
      </c>
      <c r="V732" s="53" t="s">
        <v>598</v>
      </c>
      <c r="W732" s="53" t="s">
        <v>598</v>
      </c>
      <c r="X732" s="53" t="s">
        <v>599</v>
      </c>
      <c r="Y732" s="53" t="s">
        <v>599</v>
      </c>
      <c r="Z732" s="53" t="s">
        <v>600</v>
      </c>
      <c r="AA732" s="53" t="s">
        <v>598</v>
      </c>
      <c r="AB732" s="53" t="s">
        <v>598</v>
      </c>
      <c r="AC732" s="53" t="s">
        <v>598</v>
      </c>
      <c r="AD732" s="54" t="s">
        <v>599</v>
      </c>
      <c r="AE732" s="54" t="s">
        <v>599</v>
      </c>
      <c r="AF732" s="54" t="s">
        <v>600</v>
      </c>
      <c r="AG732" s="53" t="s">
        <v>599</v>
      </c>
      <c r="AH732" s="53" t="s">
        <v>599</v>
      </c>
      <c r="AI732" s="53" t="s">
        <v>600</v>
      </c>
      <c r="AJ732" s="53" t="s">
        <v>600</v>
      </c>
      <c r="AK732" s="53"/>
      <c r="AL732" s="55" t="s">
        <v>576</v>
      </c>
      <c r="AM732" s="55" t="s">
        <v>576</v>
      </c>
      <c r="AN732" s="53" t="s">
        <v>576</v>
      </c>
      <c r="AO732" s="55" t="s">
        <v>576</v>
      </c>
      <c r="AP732" s="53" t="s">
        <v>597</v>
      </c>
      <c r="AQ732" s="53" t="s">
        <v>597</v>
      </c>
      <c r="AR732" s="53" t="s">
        <v>597</v>
      </c>
      <c r="AS732" s="53" t="s">
        <v>597</v>
      </c>
      <c r="AT732" s="53" t="s">
        <v>598</v>
      </c>
      <c r="AU732" s="54" t="s">
        <v>598</v>
      </c>
      <c r="AV732" s="53" t="s">
        <v>598</v>
      </c>
      <c r="AW732" s="53" t="s">
        <v>599</v>
      </c>
      <c r="AX732" s="53" t="s">
        <v>599</v>
      </c>
      <c r="AY732" s="53" t="s">
        <v>600</v>
      </c>
      <c r="AZ732" s="53" t="s">
        <v>597</v>
      </c>
      <c r="BA732" s="53" t="s">
        <v>597</v>
      </c>
      <c r="BB732" s="53" t="s">
        <v>597</v>
      </c>
      <c r="BC732" s="53" t="s">
        <v>597</v>
      </c>
      <c r="BD732" s="53" t="s">
        <v>598</v>
      </c>
      <c r="BE732" s="53" t="s">
        <v>598</v>
      </c>
      <c r="BF732" s="53" t="s">
        <v>598</v>
      </c>
      <c r="BG732" s="53" t="s">
        <v>599</v>
      </c>
      <c r="BH732" s="53" t="s">
        <v>599</v>
      </c>
      <c r="BI732" s="53" t="s">
        <v>600</v>
      </c>
      <c r="BJ732" s="53" t="s">
        <v>598</v>
      </c>
      <c r="BK732" s="53" t="s">
        <v>598</v>
      </c>
      <c r="BL732" s="53" t="s">
        <v>598</v>
      </c>
      <c r="BM732" s="54" t="s">
        <v>599</v>
      </c>
      <c r="BN732" s="54" t="s">
        <v>599</v>
      </c>
      <c r="BO732" s="54" t="s">
        <v>600</v>
      </c>
      <c r="BP732" s="53" t="s">
        <v>599</v>
      </c>
      <c r="BQ732" s="53" t="s">
        <v>599</v>
      </c>
      <c r="BR732" s="53" t="s">
        <v>600</v>
      </c>
      <c r="BS732" s="60" t="s">
        <v>600</v>
      </c>
      <c r="BT732" s="53" t="s">
        <v>582</v>
      </c>
      <c r="BU732" s="59" t="s">
        <v>582</v>
      </c>
      <c r="BV732" s="59" t="s">
        <v>582</v>
      </c>
      <c r="BW732" s="59" t="s">
        <v>583</v>
      </c>
      <c r="BX732" s="59" t="s">
        <v>583</v>
      </c>
      <c r="BY732" s="59" t="s">
        <v>594</v>
      </c>
      <c r="BZ732" s="59" t="s">
        <v>594</v>
      </c>
      <c r="CA732" s="59" t="s">
        <v>604</v>
      </c>
      <c r="CB732" s="59" t="s">
        <v>582</v>
      </c>
      <c r="CC732" s="59" t="s">
        <v>582</v>
      </c>
      <c r="CD732" s="59" t="s">
        <v>582</v>
      </c>
      <c r="CE732" s="59" t="s">
        <v>583</v>
      </c>
      <c r="CF732" s="59" t="s">
        <v>583</v>
      </c>
      <c r="CG732" s="59" t="s">
        <v>594</v>
      </c>
      <c r="CH732" s="59" t="s">
        <v>594</v>
      </c>
      <c r="CI732" s="59" t="s">
        <v>604</v>
      </c>
      <c r="CJ732" s="59" t="s">
        <v>583</v>
      </c>
      <c r="CK732" s="59" t="s">
        <v>588</v>
      </c>
      <c r="CL732" s="59" t="s">
        <v>610</v>
      </c>
      <c r="CM732" s="59" t="s">
        <v>594</v>
      </c>
      <c r="CN732" s="59" t="s">
        <v>602</v>
      </c>
      <c r="CO732" s="59" t="s">
        <v>610</v>
      </c>
      <c r="CP732" s="59" t="s">
        <v>610</v>
      </c>
      <c r="CQ732" s="59" t="s">
        <v>611</v>
      </c>
      <c r="CR732" s="59" t="s">
        <v>611</v>
      </c>
      <c r="CS732" s="59" t="s">
        <v>611</v>
      </c>
      <c r="CT732" s="59" t="s">
        <v>612</v>
      </c>
      <c r="CU732" s="59" t="s">
        <v>583</v>
      </c>
      <c r="CV732" s="59" t="s">
        <v>588</v>
      </c>
      <c r="CW732" s="59" t="s">
        <v>610</v>
      </c>
      <c r="CX732" s="59" t="s">
        <v>594</v>
      </c>
      <c r="CY732" s="59" t="s">
        <v>602</v>
      </c>
      <c r="CZ732" s="59" t="s">
        <v>610</v>
      </c>
      <c r="DA732" s="59" t="s">
        <v>610</v>
      </c>
      <c r="DB732" s="59" t="s">
        <v>611</v>
      </c>
      <c r="DC732" s="59" t="s">
        <v>611</v>
      </c>
      <c r="DD732" s="59" t="s">
        <v>611</v>
      </c>
      <c r="DE732" s="59" t="s">
        <v>613</v>
      </c>
      <c r="DF732" s="59"/>
      <c r="DG732" s="59"/>
      <c r="DH732" s="59"/>
      <c r="DI732" s="59"/>
      <c r="DJ732" s="59"/>
      <c r="DK732" s="59"/>
      <c r="DL732" s="59"/>
      <c r="DM732" s="59"/>
      <c r="DN732" s="59"/>
      <c r="DO732" s="59"/>
      <c r="DP732" s="59"/>
      <c r="DQ732" s="59"/>
      <c r="DR732" s="59"/>
      <c r="DS732" s="59"/>
      <c r="DT732" s="59"/>
      <c r="DU732" s="59" t="s">
        <v>614</v>
      </c>
      <c r="DV732" s="59" t="s">
        <v>582</v>
      </c>
      <c r="DW732" s="59" t="s">
        <v>583</v>
      </c>
      <c r="DX732" s="59" t="s">
        <v>594</v>
      </c>
      <c r="DY732" s="59" t="s">
        <v>582</v>
      </c>
      <c r="DZ732" s="59" t="s">
        <v>583</v>
      </c>
      <c r="EA732" s="59" t="s">
        <v>594</v>
      </c>
      <c r="EB732" s="59" t="s">
        <v>583</v>
      </c>
      <c r="EC732" s="59" t="s">
        <v>594</v>
      </c>
      <c r="ED732" s="59" t="s">
        <v>594</v>
      </c>
      <c r="EE732" s="59" t="s">
        <v>582</v>
      </c>
      <c r="EF732" s="59" t="s">
        <v>583</v>
      </c>
      <c r="EG732" s="59" t="s">
        <v>594</v>
      </c>
      <c r="EH732" s="59" t="s">
        <v>583</v>
      </c>
      <c r="EI732" s="59" t="s">
        <v>594</v>
      </c>
      <c r="EJ732" s="59" t="s">
        <v>594</v>
      </c>
      <c r="EK732" s="59" t="s">
        <v>583</v>
      </c>
      <c r="EL732" s="59" t="s">
        <v>594</v>
      </c>
      <c r="EM732" s="59" t="s">
        <v>594</v>
      </c>
      <c r="EN732" s="59" t="s">
        <v>594</v>
      </c>
      <c r="EO732" s="59" t="s">
        <v>582</v>
      </c>
      <c r="EP732" s="59" t="s">
        <v>582</v>
      </c>
      <c r="EQ732" s="59" t="s">
        <v>582</v>
      </c>
      <c r="ER732" s="59" t="s">
        <v>583</v>
      </c>
      <c r="ES732" s="59" t="s">
        <v>583</v>
      </c>
      <c r="ET732" s="59" t="s">
        <v>594</v>
      </c>
      <c r="EU732" s="59" t="s">
        <v>594</v>
      </c>
      <c r="EV732" s="59" t="s">
        <v>604</v>
      </c>
      <c r="EW732" s="59" t="s">
        <v>604</v>
      </c>
      <c r="EX732" s="59"/>
      <c r="EY732" s="59" t="s">
        <v>604</v>
      </c>
      <c r="EZ732" s="59" t="s">
        <v>604</v>
      </c>
      <c r="FA732" s="59" t="s">
        <v>604</v>
      </c>
    </row>
    <row r="733" spans="1:157" ht="15" thickBot="1" x14ac:dyDescent="0.35">
      <c r="A733" s="61" t="s">
        <v>615</v>
      </c>
      <c r="B733" s="62" t="s">
        <v>572</v>
      </c>
      <c r="C733" s="62" t="s">
        <v>581</v>
      </c>
      <c r="D733" s="62" t="s">
        <v>616</v>
      </c>
      <c r="E733" s="62" t="s">
        <v>617</v>
      </c>
      <c r="F733" s="62" t="s">
        <v>618</v>
      </c>
      <c r="G733" s="62" t="s">
        <v>581</v>
      </c>
      <c r="H733" s="187" t="s">
        <v>616</v>
      </c>
      <c r="I733" s="62" t="s">
        <v>617</v>
      </c>
      <c r="J733" s="62" t="s">
        <v>618</v>
      </c>
      <c r="K733" s="62" t="s">
        <v>616</v>
      </c>
      <c r="L733" s="63" t="s">
        <v>617</v>
      </c>
      <c r="M733" s="62" t="s">
        <v>618</v>
      </c>
      <c r="N733" s="62" t="s">
        <v>617</v>
      </c>
      <c r="O733" s="62" t="s">
        <v>618</v>
      </c>
      <c r="P733" s="62" t="s">
        <v>618</v>
      </c>
      <c r="Q733" s="62" t="s">
        <v>597</v>
      </c>
      <c r="R733" s="62" t="s">
        <v>616</v>
      </c>
      <c r="S733" s="62" t="s">
        <v>599</v>
      </c>
      <c r="T733" s="62" t="s">
        <v>618</v>
      </c>
      <c r="U733" s="62" t="s">
        <v>616</v>
      </c>
      <c r="V733" s="62" t="s">
        <v>617</v>
      </c>
      <c r="W733" s="62" t="s">
        <v>618</v>
      </c>
      <c r="X733" s="62" t="s">
        <v>617</v>
      </c>
      <c r="Y733" s="62" t="s">
        <v>618</v>
      </c>
      <c r="Z733" s="62" t="s">
        <v>618</v>
      </c>
      <c r="AA733" s="62" t="s">
        <v>616</v>
      </c>
      <c r="AB733" s="62" t="s">
        <v>617</v>
      </c>
      <c r="AC733" s="62" t="s">
        <v>618</v>
      </c>
      <c r="AD733" s="63" t="s">
        <v>617</v>
      </c>
      <c r="AE733" s="63" t="s">
        <v>618</v>
      </c>
      <c r="AF733" s="63" t="s">
        <v>618</v>
      </c>
      <c r="AG733" s="62" t="s">
        <v>617</v>
      </c>
      <c r="AH733" s="62" t="s">
        <v>618</v>
      </c>
      <c r="AI733" s="62" t="s">
        <v>618</v>
      </c>
      <c r="AJ733" s="62" t="s">
        <v>618</v>
      </c>
      <c r="AK733" s="64" t="s">
        <v>619</v>
      </c>
      <c r="AL733" s="62" t="s">
        <v>581</v>
      </c>
      <c r="AM733" s="62" t="s">
        <v>616</v>
      </c>
      <c r="AN733" s="62" t="s">
        <v>617</v>
      </c>
      <c r="AO733" s="62" t="s">
        <v>618</v>
      </c>
      <c r="AP733" s="62" t="s">
        <v>581</v>
      </c>
      <c r="AQ733" s="62" t="s">
        <v>616</v>
      </c>
      <c r="AR733" s="62" t="s">
        <v>617</v>
      </c>
      <c r="AS733" s="62" t="s">
        <v>618</v>
      </c>
      <c r="AT733" s="62" t="s">
        <v>616</v>
      </c>
      <c r="AU733" s="63" t="s">
        <v>617</v>
      </c>
      <c r="AV733" s="62" t="s">
        <v>618</v>
      </c>
      <c r="AW733" s="62" t="s">
        <v>617</v>
      </c>
      <c r="AX733" s="62" t="s">
        <v>618</v>
      </c>
      <c r="AY733" s="62" t="s">
        <v>618</v>
      </c>
      <c r="AZ733" s="62" t="s">
        <v>581</v>
      </c>
      <c r="BA733" s="62" t="s">
        <v>616</v>
      </c>
      <c r="BB733" s="62" t="s">
        <v>617</v>
      </c>
      <c r="BC733" s="62" t="s">
        <v>618</v>
      </c>
      <c r="BD733" s="62" t="s">
        <v>616</v>
      </c>
      <c r="BE733" s="62" t="s">
        <v>620</v>
      </c>
      <c r="BF733" s="62" t="s">
        <v>618</v>
      </c>
      <c r="BG733" s="62" t="s">
        <v>617</v>
      </c>
      <c r="BH733" s="62" t="s">
        <v>618</v>
      </c>
      <c r="BI733" s="62" t="s">
        <v>618</v>
      </c>
      <c r="BJ733" s="62" t="s">
        <v>616</v>
      </c>
      <c r="BK733" s="62" t="s">
        <v>617</v>
      </c>
      <c r="BL733" s="62" t="s">
        <v>618</v>
      </c>
      <c r="BM733" s="63" t="s">
        <v>617</v>
      </c>
      <c r="BN733" s="63" t="s">
        <v>618</v>
      </c>
      <c r="BO733" s="63" t="s">
        <v>618</v>
      </c>
      <c r="BP733" s="62" t="s">
        <v>617</v>
      </c>
      <c r="BQ733" s="62" t="s">
        <v>618</v>
      </c>
      <c r="BR733" s="62" t="s">
        <v>618</v>
      </c>
      <c r="BS733" s="65" t="s">
        <v>618</v>
      </c>
      <c r="BT733" s="62" t="s">
        <v>582</v>
      </c>
      <c r="BU733" s="66" t="s">
        <v>583</v>
      </c>
      <c r="BV733" s="66" t="s">
        <v>583</v>
      </c>
      <c r="BW733" s="66" t="s">
        <v>583</v>
      </c>
      <c r="BX733" s="66" t="s">
        <v>594</v>
      </c>
      <c r="BY733" s="66" t="s">
        <v>594</v>
      </c>
      <c r="BZ733" s="66" t="s">
        <v>594</v>
      </c>
      <c r="CA733" s="66" t="s">
        <v>611</v>
      </c>
      <c r="CB733" s="66" t="s">
        <v>582</v>
      </c>
      <c r="CC733" s="66" t="s">
        <v>583</v>
      </c>
      <c r="CD733" s="66" t="s">
        <v>583</v>
      </c>
      <c r="CE733" s="66" t="s">
        <v>583</v>
      </c>
      <c r="CF733" s="66" t="s">
        <v>594</v>
      </c>
      <c r="CG733" s="66" t="s">
        <v>594</v>
      </c>
      <c r="CH733" s="66" t="s">
        <v>594</v>
      </c>
      <c r="CI733" s="66" t="s">
        <v>611</v>
      </c>
      <c r="CJ733" s="66" t="s">
        <v>610</v>
      </c>
      <c r="CK733" s="66" t="s">
        <v>610</v>
      </c>
      <c r="CL733" s="66" t="s">
        <v>610</v>
      </c>
      <c r="CM733" s="66" t="s">
        <v>610</v>
      </c>
      <c r="CN733" s="66" t="s">
        <v>610</v>
      </c>
      <c r="CO733" s="66" t="s">
        <v>610</v>
      </c>
      <c r="CP733" s="66" t="s">
        <v>610</v>
      </c>
      <c r="CQ733" s="66"/>
      <c r="CR733" s="66"/>
      <c r="CS733" s="66"/>
      <c r="CT733" s="66"/>
      <c r="CU733" s="66" t="s">
        <v>610</v>
      </c>
      <c r="CV733" s="66" t="s">
        <v>610</v>
      </c>
      <c r="CW733" s="66" t="s">
        <v>610</v>
      </c>
      <c r="CX733" s="66" t="s">
        <v>610</v>
      </c>
      <c r="CY733" s="66" t="s">
        <v>610</v>
      </c>
      <c r="CZ733" s="66" t="s">
        <v>610</v>
      </c>
      <c r="DA733" s="66" t="s">
        <v>610</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582</v>
      </c>
      <c r="EP733" s="66" t="s">
        <v>583</v>
      </c>
      <c r="EQ733" s="66" t="s">
        <v>583</v>
      </c>
      <c r="ER733" s="66" t="s">
        <v>583</v>
      </c>
      <c r="ES733" s="66" t="s">
        <v>594</v>
      </c>
      <c r="ET733" s="66" t="s">
        <v>594</v>
      </c>
      <c r="EU733" s="66" t="s">
        <v>594</v>
      </c>
      <c r="EV733" s="66" t="s">
        <v>611</v>
      </c>
      <c r="EW733" s="66" t="s">
        <v>612</v>
      </c>
      <c r="EX733" s="66"/>
      <c r="EY733" s="66" t="s">
        <v>611</v>
      </c>
      <c r="EZ733" s="66" t="s">
        <v>611</v>
      </c>
      <c r="FA733" s="66" t="s">
        <v>612</v>
      </c>
    </row>
    <row r="734" spans="1:157" ht="16.5" x14ac:dyDescent="0.3">
      <c r="A734" s="67" t="s">
        <v>621</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6.5" x14ac:dyDescent="0.3">
      <c r="A735" s="171" t="s">
        <v>622</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6.5" x14ac:dyDescent="0.3">
      <c r="A736" s="171" t="s">
        <v>623</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6.5" x14ac:dyDescent="0.3">
      <c r="A737" s="171" t="s">
        <v>624</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6.5" x14ac:dyDescent="0.3">
      <c r="A738" s="171" t="s">
        <v>625</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6.5" x14ac:dyDescent="0.3">
      <c r="A739" s="171" t="s">
        <v>626</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6.5" x14ac:dyDescent="0.3">
      <c r="A740" s="171" t="s">
        <v>627</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6.5" x14ac:dyDescent="0.3">
      <c r="A741" s="176" t="s">
        <v>628</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6.5" x14ac:dyDescent="0.3">
      <c r="A742" s="176" t="s">
        <v>629</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6.5" x14ac:dyDescent="0.3">
      <c r="A743" s="177" t="s">
        <v>630</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
      <c r="A744" s="83" t="s">
        <v>631</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6.5" x14ac:dyDescent="0.3">
      <c r="A745" s="87" t="s">
        <v>632</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7.2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633</v>
      </c>
      <c r="AL746" s="95" t="s">
        <v>633</v>
      </c>
      <c r="AM746" s="95" t="s">
        <v>633</v>
      </c>
      <c r="AN746" s="95" t="s">
        <v>633</v>
      </c>
      <c r="AO746" s="95" t="s">
        <v>633</v>
      </c>
      <c r="AP746" s="95" t="s">
        <v>633</v>
      </c>
      <c r="AQ746" s="95" t="s">
        <v>633</v>
      </c>
      <c r="AR746" s="95" t="s">
        <v>633</v>
      </c>
      <c r="AS746" s="95" t="s">
        <v>633</v>
      </c>
      <c r="AT746" s="95" t="s">
        <v>633</v>
      </c>
      <c r="AU746" s="95" t="s">
        <v>633</v>
      </c>
      <c r="AV746" s="95" t="s">
        <v>633</v>
      </c>
      <c r="AW746" s="95" t="s">
        <v>633</v>
      </c>
      <c r="AX746" s="95" t="s">
        <v>633</v>
      </c>
      <c r="AY746" s="95" t="s">
        <v>633</v>
      </c>
      <c r="AZ746" s="95" t="s">
        <v>633</v>
      </c>
      <c r="BA746" s="95" t="s">
        <v>633</v>
      </c>
      <c r="BB746" s="95" t="s">
        <v>633</v>
      </c>
      <c r="BC746" s="95" t="s">
        <v>633</v>
      </c>
      <c r="BD746" s="95" t="s">
        <v>633</v>
      </c>
      <c r="BE746" s="95" t="s">
        <v>633</v>
      </c>
      <c r="BF746" s="95" t="s">
        <v>633</v>
      </c>
      <c r="BG746" s="95" t="s">
        <v>633</v>
      </c>
      <c r="BH746" s="95" t="s">
        <v>633</v>
      </c>
      <c r="BI746" s="95" t="s">
        <v>633</v>
      </c>
      <c r="BJ746" s="95" t="s">
        <v>633</v>
      </c>
      <c r="BK746" s="95" t="s">
        <v>633</v>
      </c>
      <c r="BL746" s="95" t="s">
        <v>633</v>
      </c>
      <c r="BM746" s="95" t="s">
        <v>633</v>
      </c>
      <c r="BN746" s="95" t="s">
        <v>633</v>
      </c>
      <c r="BO746" s="95" t="s">
        <v>633</v>
      </c>
      <c r="BP746" s="95" t="s">
        <v>633</v>
      </c>
      <c r="BQ746" s="95" t="s">
        <v>633</v>
      </c>
      <c r="BR746" s="95" t="s">
        <v>633</v>
      </c>
      <c r="BS746" s="95" t="s">
        <v>633</v>
      </c>
      <c r="BT746" s="89"/>
      <c r="BU746" s="89"/>
      <c r="BV746" s="89"/>
      <c r="BW746" s="89"/>
      <c r="BX746" s="89"/>
      <c r="BY746" s="94"/>
      <c r="BZ746" s="95"/>
      <c r="CA746" s="95"/>
      <c r="CB746" s="95" t="s">
        <v>633</v>
      </c>
      <c r="CC746" s="95" t="s">
        <v>633</v>
      </c>
      <c r="CD746" s="95" t="s">
        <v>633</v>
      </c>
      <c r="CE746" s="95" t="s">
        <v>633</v>
      </c>
      <c r="CF746" s="95" t="s">
        <v>633</v>
      </c>
      <c r="CG746" s="95" t="s">
        <v>633</v>
      </c>
      <c r="CH746" s="95" t="s">
        <v>633</v>
      </c>
      <c r="CI746" s="95" t="s">
        <v>633</v>
      </c>
      <c r="CJ746" s="95"/>
      <c r="CK746" s="95"/>
      <c r="CL746" s="95"/>
      <c r="CM746" s="95"/>
      <c r="CN746" s="95"/>
      <c r="CO746" s="95"/>
      <c r="CP746" s="95"/>
      <c r="CQ746" s="95"/>
      <c r="CR746" s="95"/>
      <c r="CS746" s="95"/>
      <c r="CT746" s="95"/>
      <c r="CU746" s="95" t="s">
        <v>634</v>
      </c>
      <c r="CV746" s="95" t="s">
        <v>634</v>
      </c>
      <c r="CW746" s="95" t="s">
        <v>634</v>
      </c>
      <c r="CX746" s="95" t="s">
        <v>634</v>
      </c>
      <c r="CY746" s="95" t="s">
        <v>634</v>
      </c>
      <c r="CZ746" s="95" t="s">
        <v>634</v>
      </c>
      <c r="DA746" s="95" t="s">
        <v>634</v>
      </c>
      <c r="DB746" s="95" t="s">
        <v>634</v>
      </c>
      <c r="DC746" s="95" t="s">
        <v>634</v>
      </c>
      <c r="DD746" s="95" t="s">
        <v>634</v>
      </c>
      <c r="DE746" s="95" t="s">
        <v>634</v>
      </c>
      <c r="DF746" s="95" t="s">
        <v>634</v>
      </c>
      <c r="DG746" s="95" t="s">
        <v>634</v>
      </c>
      <c r="DH746" s="95" t="s">
        <v>634</v>
      </c>
      <c r="DI746" s="95" t="s">
        <v>634</v>
      </c>
      <c r="DJ746" s="95" t="s">
        <v>634</v>
      </c>
      <c r="DK746" s="95" t="s">
        <v>634</v>
      </c>
      <c r="DL746" s="95" t="s">
        <v>634</v>
      </c>
      <c r="DM746" s="95" t="s">
        <v>634</v>
      </c>
      <c r="DN746" s="95" t="s">
        <v>634</v>
      </c>
      <c r="DO746" s="95" t="s">
        <v>634</v>
      </c>
      <c r="DP746" s="95" t="s">
        <v>634</v>
      </c>
      <c r="DQ746" s="95" t="s">
        <v>634</v>
      </c>
      <c r="DR746" s="95" t="s">
        <v>634</v>
      </c>
      <c r="DS746" s="95" t="s">
        <v>634</v>
      </c>
      <c r="DT746" s="95" t="s">
        <v>634</v>
      </c>
      <c r="DU746" s="95" t="s">
        <v>634</v>
      </c>
      <c r="DV746" s="95" t="s">
        <v>634</v>
      </c>
      <c r="DW746" s="95" t="s">
        <v>634</v>
      </c>
      <c r="DX746" s="95" t="s">
        <v>634</v>
      </c>
      <c r="DY746" s="95" t="s">
        <v>634</v>
      </c>
      <c r="DZ746" s="95" t="s">
        <v>634</v>
      </c>
      <c r="EA746" s="95" t="s">
        <v>634</v>
      </c>
      <c r="EB746" s="95" t="s">
        <v>634</v>
      </c>
      <c r="EC746" s="95" t="s">
        <v>634</v>
      </c>
      <c r="ED746" s="95" t="s">
        <v>634</v>
      </c>
      <c r="EE746" s="95" t="s">
        <v>634</v>
      </c>
      <c r="EF746" s="95" t="s">
        <v>634</v>
      </c>
      <c r="EG746" s="95" t="s">
        <v>634</v>
      </c>
      <c r="EH746" s="95" t="s">
        <v>634</v>
      </c>
      <c r="EI746" s="95" t="s">
        <v>634</v>
      </c>
      <c r="EJ746" s="95" t="s">
        <v>634</v>
      </c>
      <c r="EK746" s="95" t="s">
        <v>634</v>
      </c>
      <c r="EL746" s="95" t="s">
        <v>634</v>
      </c>
      <c r="EM746" s="95" t="s">
        <v>634</v>
      </c>
      <c r="EN746" s="95" t="s">
        <v>634</v>
      </c>
      <c r="EO746" s="89" t="s">
        <v>634</v>
      </c>
      <c r="EP746" s="95" t="s">
        <v>634</v>
      </c>
      <c r="EQ746" s="95" t="s">
        <v>634</v>
      </c>
      <c r="ER746" s="95" t="s">
        <v>634</v>
      </c>
      <c r="ES746" s="95" t="s">
        <v>634</v>
      </c>
      <c r="ET746" s="95" t="s">
        <v>634</v>
      </c>
      <c r="EU746" s="95" t="s">
        <v>634</v>
      </c>
      <c r="EV746" s="95" t="s">
        <v>634</v>
      </c>
      <c r="EW746" s="95" t="s">
        <v>634</v>
      </c>
      <c r="EX746" s="95" t="s">
        <v>634</v>
      </c>
      <c r="EY746" s="95" t="s">
        <v>634</v>
      </c>
      <c r="EZ746" s="95" t="s">
        <v>634</v>
      </c>
      <c r="FA746" s="95" t="s">
        <v>634</v>
      </c>
    </row>
    <row r="747" spans="1:157" ht="16.5" x14ac:dyDescent="0.3">
      <c r="A747" s="87" t="s">
        <v>635</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7.25" thickBot="1" x14ac:dyDescent="0.35">
      <c r="A748" s="100" t="s">
        <v>636</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30.75" thickBot="1" x14ac:dyDescent="0.25">
      <c r="A749" s="165" t="s">
        <v>637</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35">
      <c r="A750" s="49" t="s">
        <v>671</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4.25" x14ac:dyDescent="0.3">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572</v>
      </c>
      <c r="BU751" s="57" t="s">
        <v>573</v>
      </c>
      <c r="BV751" s="57" t="s">
        <v>574</v>
      </c>
      <c r="BW751" s="57" t="s">
        <v>574</v>
      </c>
      <c r="BX751" s="57" t="s">
        <v>574</v>
      </c>
      <c r="BY751" s="57" t="s">
        <v>574</v>
      </c>
      <c r="BZ751" s="57" t="s">
        <v>574</v>
      </c>
      <c r="CA751" s="57" t="s">
        <v>575</v>
      </c>
      <c r="CB751" s="57" t="s">
        <v>576</v>
      </c>
      <c r="CC751" s="57" t="s">
        <v>576</v>
      </c>
      <c r="CD751" s="57" t="s">
        <v>576</v>
      </c>
      <c r="CE751" s="57" t="s">
        <v>576</v>
      </c>
      <c r="CF751" s="57" t="s">
        <v>576</v>
      </c>
      <c r="CG751" s="57" t="s">
        <v>576</v>
      </c>
      <c r="CH751" s="57" t="s">
        <v>576</v>
      </c>
      <c r="CI751" s="57" t="s">
        <v>575</v>
      </c>
      <c r="CJ751" s="57" t="s">
        <v>574</v>
      </c>
      <c r="CK751" s="57" t="s">
        <v>574</v>
      </c>
      <c r="CL751" s="57" t="s">
        <v>574</v>
      </c>
      <c r="CM751" s="57" t="s">
        <v>574</v>
      </c>
      <c r="CN751" s="57" t="s">
        <v>574</v>
      </c>
      <c r="CO751" s="57" t="s">
        <v>574</v>
      </c>
      <c r="CP751" s="57" t="s">
        <v>574</v>
      </c>
      <c r="CQ751" s="57" t="s">
        <v>574</v>
      </c>
      <c r="CR751" s="57" t="s">
        <v>574</v>
      </c>
      <c r="CS751" s="57" t="s">
        <v>574</v>
      </c>
      <c r="CT751" s="57" t="s">
        <v>574</v>
      </c>
      <c r="CU751" s="57" t="s">
        <v>576</v>
      </c>
      <c r="CV751" s="57" t="s">
        <v>576</v>
      </c>
      <c r="CW751" s="57" t="s">
        <v>576</v>
      </c>
      <c r="CX751" s="57" t="s">
        <v>576</v>
      </c>
      <c r="CY751" s="57" t="s">
        <v>576</v>
      </c>
      <c r="CZ751" s="57" t="s">
        <v>576</v>
      </c>
      <c r="DA751" s="57" t="s">
        <v>576</v>
      </c>
      <c r="DB751" s="57" t="s">
        <v>577</v>
      </c>
      <c r="DC751" s="57" t="s">
        <v>577</v>
      </c>
      <c r="DD751" s="57" t="s">
        <v>577</v>
      </c>
      <c r="DE751" s="57" t="s">
        <v>577</v>
      </c>
      <c r="DF751" s="57" t="s">
        <v>578</v>
      </c>
      <c r="DG751" s="57" t="s">
        <v>579</v>
      </c>
      <c r="DH751" s="57" t="s">
        <v>579</v>
      </c>
      <c r="DI751" s="57" t="s">
        <v>579</v>
      </c>
      <c r="DJ751" s="57" t="s">
        <v>579</v>
      </c>
      <c r="DK751" s="57" t="s">
        <v>579</v>
      </c>
      <c r="DL751" s="57" t="s">
        <v>579</v>
      </c>
      <c r="DM751" s="57" t="s">
        <v>579</v>
      </c>
      <c r="DN751" s="57" t="s">
        <v>579</v>
      </c>
      <c r="DO751" s="57" t="s">
        <v>579</v>
      </c>
      <c r="DP751" s="57" t="s">
        <v>579</v>
      </c>
      <c r="DQ751" s="57" t="s">
        <v>579</v>
      </c>
      <c r="DR751" s="57" t="s">
        <v>579</v>
      </c>
      <c r="DS751" s="57" t="s">
        <v>579</v>
      </c>
      <c r="DT751" s="57" t="s">
        <v>579</v>
      </c>
      <c r="DU751" s="57" t="s">
        <v>579</v>
      </c>
      <c r="DV751" s="57" t="s">
        <v>579</v>
      </c>
      <c r="DW751" s="57" t="s">
        <v>579</v>
      </c>
      <c r="DX751" s="57" t="s">
        <v>579</v>
      </c>
      <c r="DY751" s="57" t="s">
        <v>579</v>
      </c>
      <c r="DZ751" s="57" t="s">
        <v>579</v>
      </c>
      <c r="EA751" s="57" t="s">
        <v>579</v>
      </c>
      <c r="EB751" s="57" t="s">
        <v>579</v>
      </c>
      <c r="EC751" s="57" t="s">
        <v>579</v>
      </c>
      <c r="ED751" s="57" t="s">
        <v>579</v>
      </c>
      <c r="EE751" s="57" t="s">
        <v>579</v>
      </c>
      <c r="EF751" s="57" t="s">
        <v>579</v>
      </c>
      <c r="EG751" s="57" t="s">
        <v>579</v>
      </c>
      <c r="EH751" s="57" t="s">
        <v>579</v>
      </c>
      <c r="EI751" s="57" t="s">
        <v>579</v>
      </c>
      <c r="EJ751" s="57" t="s">
        <v>579</v>
      </c>
      <c r="EK751" s="57" t="s">
        <v>579</v>
      </c>
      <c r="EL751" s="57" t="s">
        <v>579</v>
      </c>
      <c r="EM751" s="57" t="s">
        <v>579</v>
      </c>
      <c r="EN751" s="57" t="s">
        <v>579</v>
      </c>
      <c r="EO751" s="57" t="s">
        <v>579</v>
      </c>
      <c r="EP751" s="57" t="s">
        <v>579</v>
      </c>
      <c r="EQ751" s="57" t="s">
        <v>579</v>
      </c>
      <c r="ER751" s="57" t="s">
        <v>579</v>
      </c>
      <c r="ES751" s="57" t="s">
        <v>579</v>
      </c>
      <c r="ET751" s="57" t="s">
        <v>579</v>
      </c>
      <c r="EU751" s="57" t="s">
        <v>579</v>
      </c>
      <c r="EV751" s="57" t="s">
        <v>575</v>
      </c>
      <c r="EW751" s="57" t="s">
        <v>575</v>
      </c>
      <c r="EX751" s="57" t="s">
        <v>580</v>
      </c>
      <c r="EY751" s="57" t="s">
        <v>575</v>
      </c>
      <c r="EZ751" s="57" t="s">
        <v>575</v>
      </c>
      <c r="FA751" s="57" t="s">
        <v>575</v>
      </c>
    </row>
    <row r="752" spans="1:157" ht="14.25" x14ac:dyDescent="0.3">
      <c r="A752" s="52"/>
      <c r="B752" s="53"/>
      <c r="C752" s="54"/>
      <c r="D752" s="54"/>
      <c r="E752" s="54"/>
      <c r="F752" s="54"/>
      <c r="G752" s="54"/>
      <c r="H752" s="186"/>
      <c r="I752" s="54"/>
      <c r="J752" s="54"/>
      <c r="K752" s="54"/>
      <c r="L752" s="54"/>
      <c r="M752" s="54"/>
      <c r="N752" s="54"/>
      <c r="O752" s="54"/>
      <c r="P752" s="54"/>
      <c r="Q752" s="53" t="s">
        <v>574</v>
      </c>
      <c r="R752" s="53" t="s">
        <v>574</v>
      </c>
      <c r="S752" s="53" t="s">
        <v>574</v>
      </c>
      <c r="T752" s="53" t="s">
        <v>574</v>
      </c>
      <c r="U752" s="53" t="s">
        <v>574</v>
      </c>
      <c r="V752" s="53" t="s">
        <v>574</v>
      </c>
      <c r="W752" s="53" t="s">
        <v>574</v>
      </c>
      <c r="X752" s="53" t="s">
        <v>574</v>
      </c>
      <c r="Y752" s="53" t="s">
        <v>574</v>
      </c>
      <c r="Z752" s="53" t="s">
        <v>574</v>
      </c>
      <c r="AA752" s="53" t="s">
        <v>574</v>
      </c>
      <c r="AB752" s="53" t="s">
        <v>574</v>
      </c>
      <c r="AC752" s="53" t="s">
        <v>574</v>
      </c>
      <c r="AD752" s="54" t="s">
        <v>574</v>
      </c>
      <c r="AE752" s="54" t="s">
        <v>574</v>
      </c>
      <c r="AF752" s="54" t="s">
        <v>574</v>
      </c>
      <c r="AG752" s="53" t="s">
        <v>574</v>
      </c>
      <c r="AH752" s="53" t="s">
        <v>574</v>
      </c>
      <c r="AI752" s="53" t="s">
        <v>574</v>
      </c>
      <c r="AJ752" s="53" t="s">
        <v>574</v>
      </c>
      <c r="AK752" s="54"/>
      <c r="AL752" s="54"/>
      <c r="AM752" s="54"/>
      <c r="AN752" s="54"/>
      <c r="AO752" s="54"/>
      <c r="AP752" s="54"/>
      <c r="AQ752" s="54"/>
      <c r="AR752" s="54"/>
      <c r="AS752" s="54"/>
      <c r="AT752" s="54"/>
      <c r="AU752" s="54"/>
      <c r="AV752" s="54"/>
      <c r="AW752" s="54"/>
      <c r="AX752" s="54"/>
      <c r="AY752" s="54"/>
      <c r="AZ752" s="53" t="s">
        <v>576</v>
      </c>
      <c r="BA752" s="55" t="s">
        <v>576</v>
      </c>
      <c r="BB752" s="55" t="s">
        <v>576</v>
      </c>
      <c r="BC752" s="55" t="s">
        <v>576</v>
      </c>
      <c r="BD752" s="55" t="s">
        <v>576</v>
      </c>
      <c r="BE752" s="55" t="s">
        <v>576</v>
      </c>
      <c r="BF752" s="53" t="s">
        <v>576</v>
      </c>
      <c r="BG752" s="55" t="s">
        <v>576</v>
      </c>
      <c r="BH752" s="55" t="s">
        <v>576</v>
      </c>
      <c r="BI752" s="55" t="s">
        <v>576</v>
      </c>
      <c r="BJ752" s="53" t="s">
        <v>576</v>
      </c>
      <c r="BK752" s="55" t="s">
        <v>576</v>
      </c>
      <c r="BL752" s="55" t="s">
        <v>576</v>
      </c>
      <c r="BM752" s="53" t="s">
        <v>576</v>
      </c>
      <c r="BN752" s="53" t="s">
        <v>576</v>
      </c>
      <c r="BO752" s="53" t="s">
        <v>576</v>
      </c>
      <c r="BP752" s="55" t="s">
        <v>576</v>
      </c>
      <c r="BQ752" s="55" t="s">
        <v>576</v>
      </c>
      <c r="BR752" s="55" t="s">
        <v>576</v>
      </c>
      <c r="BS752" s="58" t="s">
        <v>576</v>
      </c>
      <c r="BT752" s="54" t="s">
        <v>581</v>
      </c>
      <c r="BU752" s="59" t="s">
        <v>581</v>
      </c>
      <c r="BV752" s="59" t="s">
        <v>581</v>
      </c>
      <c r="BW752" s="59" t="s">
        <v>581</v>
      </c>
      <c r="BX752" s="59" t="s">
        <v>582</v>
      </c>
      <c r="BY752" s="59" t="s">
        <v>582</v>
      </c>
      <c r="BZ752" s="59" t="s">
        <v>583</v>
      </c>
      <c r="CA752" s="59" t="s">
        <v>584</v>
      </c>
      <c r="CB752" s="59" t="s">
        <v>581</v>
      </c>
      <c r="CC752" s="59" t="s">
        <v>581</v>
      </c>
      <c r="CD752" s="59" t="s">
        <v>581</v>
      </c>
      <c r="CE752" s="59" t="s">
        <v>581</v>
      </c>
      <c r="CF752" s="59" t="s">
        <v>582</v>
      </c>
      <c r="CG752" s="59" t="s">
        <v>582</v>
      </c>
      <c r="CH752" s="59" t="s">
        <v>583</v>
      </c>
      <c r="CI752" s="59" t="s">
        <v>577</v>
      </c>
      <c r="CJ752" s="59" t="s">
        <v>585</v>
      </c>
      <c r="CK752" s="59" t="s">
        <v>581</v>
      </c>
      <c r="CL752" s="59" t="s">
        <v>586</v>
      </c>
      <c r="CM752" s="59" t="s">
        <v>586</v>
      </c>
      <c r="CN752" s="59" t="s">
        <v>582</v>
      </c>
      <c r="CO752" s="59" t="s">
        <v>587</v>
      </c>
      <c r="CP752" s="59" t="s">
        <v>588</v>
      </c>
      <c r="CQ752" s="59" t="s">
        <v>589</v>
      </c>
      <c r="CR752" s="59" t="s">
        <v>590</v>
      </c>
      <c r="CS752" s="59" t="s">
        <v>591</v>
      </c>
      <c r="CT752" s="59" t="s">
        <v>592</v>
      </c>
      <c r="CU752" s="59" t="s">
        <v>585</v>
      </c>
      <c r="CV752" s="59" t="s">
        <v>581</v>
      </c>
      <c r="CW752" s="59" t="s">
        <v>586</v>
      </c>
      <c r="CX752" s="59" t="s">
        <v>586</v>
      </c>
      <c r="CY752" s="59" t="s">
        <v>582</v>
      </c>
      <c r="CZ752" s="59" t="s">
        <v>587</v>
      </c>
      <c r="DA752" s="59" t="s">
        <v>588</v>
      </c>
      <c r="DB752" s="59" t="s">
        <v>589</v>
      </c>
      <c r="DC752" s="59" t="s">
        <v>590</v>
      </c>
      <c r="DD752" s="59" t="s">
        <v>591</v>
      </c>
      <c r="DE752" s="59" t="s">
        <v>592</v>
      </c>
      <c r="DF752" s="59" t="s">
        <v>593</v>
      </c>
      <c r="DG752" s="59" t="s">
        <v>581</v>
      </c>
      <c r="DH752" s="59" t="s">
        <v>582</v>
      </c>
      <c r="DI752" s="59" t="s">
        <v>583</v>
      </c>
      <c r="DJ752" s="59" t="s">
        <v>594</v>
      </c>
      <c r="DK752" s="59" t="s">
        <v>581</v>
      </c>
      <c r="DL752" s="59" t="s">
        <v>581</v>
      </c>
      <c r="DM752" s="59" t="s">
        <v>581</v>
      </c>
      <c r="DN752" s="59" t="s">
        <v>581</v>
      </c>
      <c r="DO752" s="59" t="s">
        <v>582</v>
      </c>
      <c r="DP752" s="59" t="s">
        <v>582</v>
      </c>
      <c r="DQ752" s="59" t="s">
        <v>582</v>
      </c>
      <c r="DR752" s="59" t="s">
        <v>583</v>
      </c>
      <c r="DS752" s="59" t="s">
        <v>583</v>
      </c>
      <c r="DT752" s="59" t="s">
        <v>594</v>
      </c>
      <c r="DU752" s="59" t="s">
        <v>581</v>
      </c>
      <c r="DV752" s="59" t="s">
        <v>581</v>
      </c>
      <c r="DW752" s="59" t="s">
        <v>581</v>
      </c>
      <c r="DX752" s="59" t="s">
        <v>581</v>
      </c>
      <c r="DY752" s="59" t="s">
        <v>581</v>
      </c>
      <c r="DZ752" s="59" t="s">
        <v>581</v>
      </c>
      <c r="EA752" s="59" t="s">
        <v>581</v>
      </c>
      <c r="EB752" s="59" t="s">
        <v>581</v>
      </c>
      <c r="EC752" s="59" t="s">
        <v>581</v>
      </c>
      <c r="ED752" s="59" t="s">
        <v>581</v>
      </c>
      <c r="EE752" s="59" t="s">
        <v>582</v>
      </c>
      <c r="EF752" s="59" t="s">
        <v>582</v>
      </c>
      <c r="EG752" s="59" t="s">
        <v>582</v>
      </c>
      <c r="EH752" s="59" t="s">
        <v>582</v>
      </c>
      <c r="EI752" s="59" t="s">
        <v>582</v>
      </c>
      <c r="EJ752" s="59" t="s">
        <v>582</v>
      </c>
      <c r="EK752" s="59" t="s">
        <v>583</v>
      </c>
      <c r="EL752" s="59" t="s">
        <v>583</v>
      </c>
      <c r="EM752" s="59" t="s">
        <v>583</v>
      </c>
      <c r="EN752" s="59" t="s">
        <v>594</v>
      </c>
      <c r="EO752" s="59" t="s">
        <v>581</v>
      </c>
      <c r="EP752" s="59" t="s">
        <v>581</v>
      </c>
      <c r="EQ752" s="59" t="s">
        <v>581</v>
      </c>
      <c r="ER752" s="59" t="s">
        <v>581</v>
      </c>
      <c r="ES752" s="59" t="s">
        <v>582</v>
      </c>
      <c r="ET752" s="59" t="s">
        <v>582</v>
      </c>
      <c r="EU752" s="59" t="s">
        <v>583</v>
      </c>
      <c r="EV752" s="59" t="s">
        <v>595</v>
      </c>
      <c r="EW752" s="59" t="s">
        <v>595</v>
      </c>
      <c r="EX752" s="59" t="s">
        <v>593</v>
      </c>
      <c r="EY752" s="59" t="s">
        <v>596</v>
      </c>
      <c r="EZ752" s="59" t="s">
        <v>596</v>
      </c>
      <c r="FA752" s="59" t="s">
        <v>596</v>
      </c>
    </row>
    <row r="753" spans="1:157" ht="14.25" x14ac:dyDescent="0.3">
      <c r="A753" s="52"/>
      <c r="B753" s="53"/>
      <c r="C753" s="53"/>
      <c r="D753" s="53"/>
      <c r="E753" s="53"/>
      <c r="F753" s="53"/>
      <c r="G753" s="53" t="s">
        <v>574</v>
      </c>
      <c r="H753" s="185" t="s">
        <v>574</v>
      </c>
      <c r="I753" s="53" t="s">
        <v>574</v>
      </c>
      <c r="J753" s="53" t="s">
        <v>574</v>
      </c>
      <c r="K753" s="53" t="s">
        <v>574</v>
      </c>
      <c r="L753" s="54" t="s">
        <v>574</v>
      </c>
      <c r="M753" s="53" t="s">
        <v>574</v>
      </c>
      <c r="N753" s="53" t="s">
        <v>574</v>
      </c>
      <c r="O753" s="53" t="s">
        <v>574</v>
      </c>
      <c r="P753" s="53" t="s">
        <v>574</v>
      </c>
      <c r="Q753" s="53" t="s">
        <v>597</v>
      </c>
      <c r="R753" s="53" t="s">
        <v>597</v>
      </c>
      <c r="S753" s="53" t="s">
        <v>597</v>
      </c>
      <c r="T753" s="53" t="s">
        <v>597</v>
      </c>
      <c r="U753" s="53" t="s">
        <v>597</v>
      </c>
      <c r="V753" s="53" t="s">
        <v>597</v>
      </c>
      <c r="W753" s="53" t="s">
        <v>597</v>
      </c>
      <c r="X753" s="53" t="s">
        <v>597</v>
      </c>
      <c r="Y753" s="53" t="s">
        <v>597</v>
      </c>
      <c r="Z753" s="53" t="s">
        <v>597</v>
      </c>
      <c r="AA753" s="53" t="s">
        <v>598</v>
      </c>
      <c r="AB753" s="53" t="s">
        <v>598</v>
      </c>
      <c r="AC753" s="53" t="s">
        <v>598</v>
      </c>
      <c r="AD753" s="54" t="s">
        <v>598</v>
      </c>
      <c r="AE753" s="54" t="s">
        <v>598</v>
      </c>
      <c r="AF753" s="54" t="s">
        <v>598</v>
      </c>
      <c r="AG753" s="53" t="s">
        <v>599</v>
      </c>
      <c r="AH753" s="53" t="s">
        <v>599</v>
      </c>
      <c r="AI753" s="53" t="s">
        <v>599</v>
      </c>
      <c r="AJ753" s="53" t="s">
        <v>600</v>
      </c>
      <c r="AK753" s="53"/>
      <c r="AL753" s="54"/>
      <c r="AM753" s="54"/>
      <c r="AN753" s="54"/>
      <c r="AO753" s="54"/>
      <c r="AP753" s="55" t="s">
        <v>576</v>
      </c>
      <c r="AQ753" s="55" t="s">
        <v>576</v>
      </c>
      <c r="AR753" s="55" t="s">
        <v>576</v>
      </c>
      <c r="AS753" s="55" t="s">
        <v>576</v>
      </c>
      <c r="AT753" s="55" t="s">
        <v>576</v>
      </c>
      <c r="AU753" s="55" t="s">
        <v>576</v>
      </c>
      <c r="AV753" s="53" t="s">
        <v>576</v>
      </c>
      <c r="AW753" s="53" t="s">
        <v>576</v>
      </c>
      <c r="AX753" s="55" t="s">
        <v>576</v>
      </c>
      <c r="AY753" s="53" t="s">
        <v>576</v>
      </c>
      <c r="AZ753" s="53" t="s">
        <v>597</v>
      </c>
      <c r="BA753" s="53" t="s">
        <v>597</v>
      </c>
      <c r="BB753" s="53" t="s">
        <v>597</v>
      </c>
      <c r="BC753" s="53" t="s">
        <v>597</v>
      </c>
      <c r="BD753" s="53" t="s">
        <v>597</v>
      </c>
      <c r="BE753" s="53" t="s">
        <v>597</v>
      </c>
      <c r="BF753" s="53" t="s">
        <v>597</v>
      </c>
      <c r="BG753" s="53" t="s">
        <v>597</v>
      </c>
      <c r="BH753" s="53" t="s">
        <v>597</v>
      </c>
      <c r="BI753" s="53" t="s">
        <v>597</v>
      </c>
      <c r="BJ753" s="53" t="s">
        <v>598</v>
      </c>
      <c r="BK753" s="53" t="s">
        <v>598</v>
      </c>
      <c r="BL753" s="53" t="s">
        <v>598</v>
      </c>
      <c r="BM753" s="54" t="s">
        <v>598</v>
      </c>
      <c r="BN753" s="54" t="s">
        <v>598</v>
      </c>
      <c r="BO753" s="54" t="s">
        <v>598</v>
      </c>
      <c r="BP753" s="53" t="s">
        <v>599</v>
      </c>
      <c r="BQ753" s="53" t="s">
        <v>599</v>
      </c>
      <c r="BR753" s="53" t="s">
        <v>599</v>
      </c>
      <c r="BS753" s="60" t="s">
        <v>600</v>
      </c>
      <c r="BT753" s="53" t="s">
        <v>581</v>
      </c>
      <c r="BU753" s="59" t="s">
        <v>581</v>
      </c>
      <c r="BV753" s="59" t="s">
        <v>582</v>
      </c>
      <c r="BW753" s="59" t="s">
        <v>582</v>
      </c>
      <c r="BX753" s="59" t="s">
        <v>583</v>
      </c>
      <c r="BY753" s="59" t="s">
        <v>583</v>
      </c>
      <c r="BZ753" s="59" t="s">
        <v>583</v>
      </c>
      <c r="CA753" s="59" t="s">
        <v>601</v>
      </c>
      <c r="CB753" s="59" t="s">
        <v>581</v>
      </c>
      <c r="CC753" s="59" t="s">
        <v>581</v>
      </c>
      <c r="CD753" s="59" t="s">
        <v>582</v>
      </c>
      <c r="CE753" s="59" t="s">
        <v>582</v>
      </c>
      <c r="CF753" s="59" t="s">
        <v>583</v>
      </c>
      <c r="CG753" s="59" t="s">
        <v>583</v>
      </c>
      <c r="CH753" s="59" t="s">
        <v>583</v>
      </c>
      <c r="CI753" s="59" t="s">
        <v>601</v>
      </c>
      <c r="CJ753" s="59" t="s">
        <v>586</v>
      </c>
      <c r="CK753" s="59" t="s">
        <v>586</v>
      </c>
      <c r="CL753" s="59" t="s">
        <v>587</v>
      </c>
      <c r="CM753" s="59" t="s">
        <v>588</v>
      </c>
      <c r="CN753" s="59" t="s">
        <v>588</v>
      </c>
      <c r="CO753" s="59" t="s">
        <v>602</v>
      </c>
      <c r="CP753" s="59" t="s">
        <v>603</v>
      </c>
      <c r="CQ753" s="59" t="s">
        <v>604</v>
      </c>
      <c r="CR753" s="59" t="s">
        <v>604</v>
      </c>
      <c r="CS753" s="59" t="s">
        <v>604</v>
      </c>
      <c r="CT753" s="59" t="s">
        <v>604</v>
      </c>
      <c r="CU753" s="59" t="s">
        <v>586</v>
      </c>
      <c r="CV753" s="59" t="s">
        <v>586</v>
      </c>
      <c r="CW753" s="59" t="s">
        <v>587</v>
      </c>
      <c r="CX753" s="59" t="s">
        <v>588</v>
      </c>
      <c r="CY753" s="59" t="s">
        <v>588</v>
      </c>
      <c r="CZ753" s="59" t="s">
        <v>602</v>
      </c>
      <c r="DA753" s="59" t="s">
        <v>603</v>
      </c>
      <c r="DB753" s="59" t="s">
        <v>604</v>
      </c>
      <c r="DC753" s="59" t="s">
        <v>604</v>
      </c>
      <c r="DD753" s="59" t="s">
        <v>604</v>
      </c>
      <c r="DE753" s="59" t="s">
        <v>604</v>
      </c>
      <c r="DF753" s="59"/>
      <c r="DG753" s="59"/>
      <c r="DH753" s="59"/>
      <c r="DI753" s="59"/>
      <c r="DJ753" s="59"/>
      <c r="DK753" s="59" t="s">
        <v>581</v>
      </c>
      <c r="DL753" s="59" t="s">
        <v>582</v>
      </c>
      <c r="DM753" s="59" t="s">
        <v>583</v>
      </c>
      <c r="DN753" s="59" t="s">
        <v>594</v>
      </c>
      <c r="DO753" s="59" t="s">
        <v>582</v>
      </c>
      <c r="DP753" s="59" t="s">
        <v>583</v>
      </c>
      <c r="DQ753" s="59" t="s">
        <v>594</v>
      </c>
      <c r="DR753" s="59" t="s">
        <v>583</v>
      </c>
      <c r="DS753" s="59" t="s">
        <v>594</v>
      </c>
      <c r="DT753" s="59" t="s">
        <v>594</v>
      </c>
      <c r="DU753" s="59" t="s">
        <v>581</v>
      </c>
      <c r="DV753" s="59" t="s">
        <v>581</v>
      </c>
      <c r="DW753" s="59" t="s">
        <v>581</v>
      </c>
      <c r="DX753" s="59" t="s">
        <v>581</v>
      </c>
      <c r="DY753" s="59" t="s">
        <v>582</v>
      </c>
      <c r="DZ753" s="59" t="s">
        <v>582</v>
      </c>
      <c r="EA753" s="59" t="s">
        <v>582</v>
      </c>
      <c r="EB753" s="59" t="s">
        <v>583</v>
      </c>
      <c r="EC753" s="59" t="s">
        <v>583</v>
      </c>
      <c r="ED753" s="59" t="s">
        <v>594</v>
      </c>
      <c r="EE753" s="59" t="s">
        <v>582</v>
      </c>
      <c r="EF753" s="59" t="s">
        <v>582</v>
      </c>
      <c r="EG753" s="59" t="s">
        <v>582</v>
      </c>
      <c r="EH753" s="59" t="s">
        <v>583</v>
      </c>
      <c r="EI753" s="59" t="s">
        <v>583</v>
      </c>
      <c r="EJ753" s="59" t="s">
        <v>594</v>
      </c>
      <c r="EK753" s="59" t="s">
        <v>583</v>
      </c>
      <c r="EL753" s="59" t="s">
        <v>583</v>
      </c>
      <c r="EM753" s="59" t="s">
        <v>594</v>
      </c>
      <c r="EN753" s="59" t="s">
        <v>594</v>
      </c>
      <c r="EO753" s="59" t="s">
        <v>581</v>
      </c>
      <c r="EP753" s="59" t="s">
        <v>581</v>
      </c>
      <c r="EQ753" s="59" t="s">
        <v>582</v>
      </c>
      <c r="ER753" s="59" t="s">
        <v>582</v>
      </c>
      <c r="ES753" s="59" t="s">
        <v>583</v>
      </c>
      <c r="ET753" s="59" t="s">
        <v>583</v>
      </c>
      <c r="EU753" s="59" t="s">
        <v>583</v>
      </c>
      <c r="EV753" s="59" t="s">
        <v>601</v>
      </c>
      <c r="EW753" s="59" t="s">
        <v>605</v>
      </c>
      <c r="EX753" s="59"/>
      <c r="EY753" s="59" t="s">
        <v>606</v>
      </c>
      <c r="EZ753" s="59" t="s">
        <v>607</v>
      </c>
      <c r="FA753" s="59" t="s">
        <v>608</v>
      </c>
    </row>
    <row r="754" spans="1:157" ht="14.25" x14ac:dyDescent="0.3">
      <c r="A754" s="52"/>
      <c r="B754" s="53"/>
      <c r="C754" s="53" t="s">
        <v>574</v>
      </c>
      <c r="D754" s="53" t="s">
        <v>574</v>
      </c>
      <c r="E754" s="53" t="s">
        <v>609</v>
      </c>
      <c r="F754" s="53" t="s">
        <v>574</v>
      </c>
      <c r="G754" s="53" t="s">
        <v>597</v>
      </c>
      <c r="H754" s="185" t="s">
        <v>597</v>
      </c>
      <c r="I754" s="53" t="s">
        <v>597</v>
      </c>
      <c r="J754" s="53" t="s">
        <v>597</v>
      </c>
      <c r="K754" s="53" t="s">
        <v>598</v>
      </c>
      <c r="L754" s="54" t="s">
        <v>598</v>
      </c>
      <c r="M754" s="53" t="s">
        <v>598</v>
      </c>
      <c r="N754" s="53" t="s">
        <v>599</v>
      </c>
      <c r="O754" s="53" t="s">
        <v>599</v>
      </c>
      <c r="P754" s="53" t="s">
        <v>600</v>
      </c>
      <c r="Q754" s="53" t="s">
        <v>597</v>
      </c>
      <c r="R754" s="53" t="s">
        <v>597</v>
      </c>
      <c r="S754" s="53" t="s">
        <v>597</v>
      </c>
      <c r="T754" s="53" t="s">
        <v>597</v>
      </c>
      <c r="U754" s="53" t="s">
        <v>598</v>
      </c>
      <c r="V754" s="53" t="s">
        <v>598</v>
      </c>
      <c r="W754" s="53" t="s">
        <v>598</v>
      </c>
      <c r="X754" s="53" t="s">
        <v>599</v>
      </c>
      <c r="Y754" s="53" t="s">
        <v>599</v>
      </c>
      <c r="Z754" s="53" t="s">
        <v>600</v>
      </c>
      <c r="AA754" s="53" t="s">
        <v>598</v>
      </c>
      <c r="AB754" s="53" t="s">
        <v>598</v>
      </c>
      <c r="AC754" s="53" t="s">
        <v>598</v>
      </c>
      <c r="AD754" s="54" t="s">
        <v>599</v>
      </c>
      <c r="AE754" s="54" t="s">
        <v>599</v>
      </c>
      <c r="AF754" s="54" t="s">
        <v>600</v>
      </c>
      <c r="AG754" s="53" t="s">
        <v>599</v>
      </c>
      <c r="AH754" s="53" t="s">
        <v>599</v>
      </c>
      <c r="AI754" s="53" t="s">
        <v>600</v>
      </c>
      <c r="AJ754" s="53" t="s">
        <v>600</v>
      </c>
      <c r="AK754" s="53"/>
      <c r="AL754" s="55" t="s">
        <v>576</v>
      </c>
      <c r="AM754" s="55" t="s">
        <v>576</v>
      </c>
      <c r="AN754" s="53" t="s">
        <v>576</v>
      </c>
      <c r="AO754" s="55" t="s">
        <v>576</v>
      </c>
      <c r="AP754" s="53" t="s">
        <v>597</v>
      </c>
      <c r="AQ754" s="53" t="s">
        <v>597</v>
      </c>
      <c r="AR754" s="53" t="s">
        <v>597</v>
      </c>
      <c r="AS754" s="53" t="s">
        <v>597</v>
      </c>
      <c r="AT754" s="53" t="s">
        <v>598</v>
      </c>
      <c r="AU754" s="54" t="s">
        <v>598</v>
      </c>
      <c r="AV754" s="53" t="s">
        <v>598</v>
      </c>
      <c r="AW754" s="53" t="s">
        <v>599</v>
      </c>
      <c r="AX754" s="53" t="s">
        <v>599</v>
      </c>
      <c r="AY754" s="53" t="s">
        <v>600</v>
      </c>
      <c r="AZ754" s="53" t="s">
        <v>597</v>
      </c>
      <c r="BA754" s="53" t="s">
        <v>597</v>
      </c>
      <c r="BB754" s="53" t="s">
        <v>597</v>
      </c>
      <c r="BC754" s="53" t="s">
        <v>597</v>
      </c>
      <c r="BD754" s="53" t="s">
        <v>598</v>
      </c>
      <c r="BE754" s="53" t="s">
        <v>598</v>
      </c>
      <c r="BF754" s="53" t="s">
        <v>598</v>
      </c>
      <c r="BG754" s="53" t="s">
        <v>599</v>
      </c>
      <c r="BH754" s="53" t="s">
        <v>599</v>
      </c>
      <c r="BI754" s="53" t="s">
        <v>600</v>
      </c>
      <c r="BJ754" s="53" t="s">
        <v>598</v>
      </c>
      <c r="BK754" s="53" t="s">
        <v>598</v>
      </c>
      <c r="BL754" s="53" t="s">
        <v>598</v>
      </c>
      <c r="BM754" s="54" t="s">
        <v>599</v>
      </c>
      <c r="BN754" s="54" t="s">
        <v>599</v>
      </c>
      <c r="BO754" s="54" t="s">
        <v>600</v>
      </c>
      <c r="BP754" s="53" t="s">
        <v>599</v>
      </c>
      <c r="BQ754" s="53" t="s">
        <v>599</v>
      </c>
      <c r="BR754" s="53" t="s">
        <v>600</v>
      </c>
      <c r="BS754" s="60" t="s">
        <v>600</v>
      </c>
      <c r="BT754" s="53" t="s">
        <v>582</v>
      </c>
      <c r="BU754" s="59" t="s">
        <v>582</v>
      </c>
      <c r="BV754" s="59" t="s">
        <v>582</v>
      </c>
      <c r="BW754" s="59" t="s">
        <v>583</v>
      </c>
      <c r="BX754" s="59" t="s">
        <v>583</v>
      </c>
      <c r="BY754" s="59" t="s">
        <v>594</v>
      </c>
      <c r="BZ754" s="59" t="s">
        <v>594</v>
      </c>
      <c r="CA754" s="59" t="s">
        <v>604</v>
      </c>
      <c r="CB754" s="59" t="s">
        <v>582</v>
      </c>
      <c r="CC754" s="59" t="s">
        <v>582</v>
      </c>
      <c r="CD754" s="59" t="s">
        <v>582</v>
      </c>
      <c r="CE754" s="59" t="s">
        <v>583</v>
      </c>
      <c r="CF754" s="59" t="s">
        <v>583</v>
      </c>
      <c r="CG754" s="59" t="s">
        <v>594</v>
      </c>
      <c r="CH754" s="59" t="s">
        <v>594</v>
      </c>
      <c r="CI754" s="59" t="s">
        <v>604</v>
      </c>
      <c r="CJ754" s="59" t="s">
        <v>583</v>
      </c>
      <c r="CK754" s="59" t="s">
        <v>588</v>
      </c>
      <c r="CL754" s="59" t="s">
        <v>610</v>
      </c>
      <c r="CM754" s="59" t="s">
        <v>594</v>
      </c>
      <c r="CN754" s="59" t="s">
        <v>602</v>
      </c>
      <c r="CO754" s="59" t="s">
        <v>610</v>
      </c>
      <c r="CP754" s="59" t="s">
        <v>610</v>
      </c>
      <c r="CQ754" s="59" t="s">
        <v>611</v>
      </c>
      <c r="CR754" s="59" t="s">
        <v>611</v>
      </c>
      <c r="CS754" s="59" t="s">
        <v>611</v>
      </c>
      <c r="CT754" s="59" t="s">
        <v>612</v>
      </c>
      <c r="CU754" s="59" t="s">
        <v>583</v>
      </c>
      <c r="CV754" s="59" t="s">
        <v>588</v>
      </c>
      <c r="CW754" s="59" t="s">
        <v>610</v>
      </c>
      <c r="CX754" s="59" t="s">
        <v>594</v>
      </c>
      <c r="CY754" s="59" t="s">
        <v>602</v>
      </c>
      <c r="CZ754" s="59" t="s">
        <v>610</v>
      </c>
      <c r="DA754" s="59" t="s">
        <v>610</v>
      </c>
      <c r="DB754" s="59" t="s">
        <v>611</v>
      </c>
      <c r="DC754" s="59" t="s">
        <v>611</v>
      </c>
      <c r="DD754" s="59" t="s">
        <v>611</v>
      </c>
      <c r="DE754" s="59" t="s">
        <v>613</v>
      </c>
      <c r="DF754" s="59"/>
      <c r="DG754" s="59"/>
      <c r="DH754" s="59"/>
      <c r="DI754" s="59"/>
      <c r="DJ754" s="59"/>
      <c r="DK754" s="59"/>
      <c r="DL754" s="59"/>
      <c r="DM754" s="59"/>
      <c r="DN754" s="59"/>
      <c r="DO754" s="59"/>
      <c r="DP754" s="59"/>
      <c r="DQ754" s="59"/>
      <c r="DR754" s="59"/>
      <c r="DS754" s="59"/>
      <c r="DT754" s="59"/>
      <c r="DU754" s="59" t="s">
        <v>614</v>
      </c>
      <c r="DV754" s="59" t="s">
        <v>582</v>
      </c>
      <c r="DW754" s="59" t="s">
        <v>583</v>
      </c>
      <c r="DX754" s="59" t="s">
        <v>594</v>
      </c>
      <c r="DY754" s="59" t="s">
        <v>582</v>
      </c>
      <c r="DZ754" s="59" t="s">
        <v>583</v>
      </c>
      <c r="EA754" s="59" t="s">
        <v>594</v>
      </c>
      <c r="EB754" s="59" t="s">
        <v>583</v>
      </c>
      <c r="EC754" s="59" t="s">
        <v>594</v>
      </c>
      <c r="ED754" s="59" t="s">
        <v>594</v>
      </c>
      <c r="EE754" s="59" t="s">
        <v>582</v>
      </c>
      <c r="EF754" s="59" t="s">
        <v>583</v>
      </c>
      <c r="EG754" s="59" t="s">
        <v>594</v>
      </c>
      <c r="EH754" s="59" t="s">
        <v>583</v>
      </c>
      <c r="EI754" s="59" t="s">
        <v>594</v>
      </c>
      <c r="EJ754" s="59" t="s">
        <v>594</v>
      </c>
      <c r="EK754" s="59" t="s">
        <v>583</v>
      </c>
      <c r="EL754" s="59" t="s">
        <v>594</v>
      </c>
      <c r="EM754" s="59" t="s">
        <v>594</v>
      </c>
      <c r="EN754" s="59" t="s">
        <v>594</v>
      </c>
      <c r="EO754" s="59" t="s">
        <v>582</v>
      </c>
      <c r="EP754" s="59" t="s">
        <v>582</v>
      </c>
      <c r="EQ754" s="59" t="s">
        <v>582</v>
      </c>
      <c r="ER754" s="59" t="s">
        <v>583</v>
      </c>
      <c r="ES754" s="59" t="s">
        <v>583</v>
      </c>
      <c r="ET754" s="59" t="s">
        <v>594</v>
      </c>
      <c r="EU754" s="59" t="s">
        <v>594</v>
      </c>
      <c r="EV754" s="59" t="s">
        <v>604</v>
      </c>
      <c r="EW754" s="59" t="s">
        <v>604</v>
      </c>
      <c r="EX754" s="59"/>
      <c r="EY754" s="59" t="s">
        <v>604</v>
      </c>
      <c r="EZ754" s="59" t="s">
        <v>604</v>
      </c>
      <c r="FA754" s="59" t="s">
        <v>604</v>
      </c>
    </row>
    <row r="755" spans="1:157" ht="15" thickBot="1" x14ac:dyDescent="0.35">
      <c r="A755" s="61" t="s">
        <v>615</v>
      </c>
      <c r="B755" s="62" t="s">
        <v>572</v>
      </c>
      <c r="C755" s="62" t="s">
        <v>581</v>
      </c>
      <c r="D755" s="62" t="s">
        <v>616</v>
      </c>
      <c r="E755" s="62" t="s">
        <v>617</v>
      </c>
      <c r="F755" s="62" t="s">
        <v>618</v>
      </c>
      <c r="G755" s="62" t="s">
        <v>581</v>
      </c>
      <c r="H755" s="187" t="s">
        <v>616</v>
      </c>
      <c r="I755" s="62" t="s">
        <v>617</v>
      </c>
      <c r="J755" s="62" t="s">
        <v>618</v>
      </c>
      <c r="K755" s="62" t="s">
        <v>616</v>
      </c>
      <c r="L755" s="63" t="s">
        <v>617</v>
      </c>
      <c r="M755" s="62" t="s">
        <v>618</v>
      </c>
      <c r="N755" s="62" t="s">
        <v>617</v>
      </c>
      <c r="O755" s="62" t="s">
        <v>618</v>
      </c>
      <c r="P755" s="62" t="s">
        <v>618</v>
      </c>
      <c r="Q755" s="62" t="s">
        <v>597</v>
      </c>
      <c r="R755" s="62" t="s">
        <v>616</v>
      </c>
      <c r="S755" s="62" t="s">
        <v>599</v>
      </c>
      <c r="T755" s="62" t="s">
        <v>618</v>
      </c>
      <c r="U755" s="62" t="s">
        <v>616</v>
      </c>
      <c r="V755" s="62" t="s">
        <v>617</v>
      </c>
      <c r="W755" s="62" t="s">
        <v>618</v>
      </c>
      <c r="X755" s="62" t="s">
        <v>617</v>
      </c>
      <c r="Y755" s="62" t="s">
        <v>618</v>
      </c>
      <c r="Z755" s="62" t="s">
        <v>618</v>
      </c>
      <c r="AA755" s="62" t="s">
        <v>616</v>
      </c>
      <c r="AB755" s="62" t="s">
        <v>617</v>
      </c>
      <c r="AC755" s="62" t="s">
        <v>618</v>
      </c>
      <c r="AD755" s="63" t="s">
        <v>617</v>
      </c>
      <c r="AE755" s="63" t="s">
        <v>618</v>
      </c>
      <c r="AF755" s="63" t="s">
        <v>618</v>
      </c>
      <c r="AG755" s="62" t="s">
        <v>617</v>
      </c>
      <c r="AH755" s="62" t="s">
        <v>618</v>
      </c>
      <c r="AI755" s="62" t="s">
        <v>618</v>
      </c>
      <c r="AJ755" s="62" t="s">
        <v>618</v>
      </c>
      <c r="AK755" s="64" t="s">
        <v>619</v>
      </c>
      <c r="AL755" s="62" t="s">
        <v>581</v>
      </c>
      <c r="AM755" s="62" t="s">
        <v>616</v>
      </c>
      <c r="AN755" s="62" t="s">
        <v>617</v>
      </c>
      <c r="AO755" s="62" t="s">
        <v>618</v>
      </c>
      <c r="AP755" s="62" t="s">
        <v>581</v>
      </c>
      <c r="AQ755" s="62" t="s">
        <v>616</v>
      </c>
      <c r="AR755" s="62" t="s">
        <v>617</v>
      </c>
      <c r="AS755" s="62" t="s">
        <v>618</v>
      </c>
      <c r="AT755" s="62" t="s">
        <v>616</v>
      </c>
      <c r="AU755" s="63" t="s">
        <v>617</v>
      </c>
      <c r="AV755" s="62" t="s">
        <v>618</v>
      </c>
      <c r="AW755" s="62" t="s">
        <v>617</v>
      </c>
      <c r="AX755" s="62" t="s">
        <v>618</v>
      </c>
      <c r="AY755" s="62" t="s">
        <v>618</v>
      </c>
      <c r="AZ755" s="62" t="s">
        <v>581</v>
      </c>
      <c r="BA755" s="62" t="s">
        <v>616</v>
      </c>
      <c r="BB755" s="62" t="s">
        <v>617</v>
      </c>
      <c r="BC755" s="62" t="s">
        <v>618</v>
      </c>
      <c r="BD755" s="62" t="s">
        <v>616</v>
      </c>
      <c r="BE755" s="62" t="s">
        <v>620</v>
      </c>
      <c r="BF755" s="62" t="s">
        <v>618</v>
      </c>
      <c r="BG755" s="62" t="s">
        <v>617</v>
      </c>
      <c r="BH755" s="62" t="s">
        <v>618</v>
      </c>
      <c r="BI755" s="62" t="s">
        <v>618</v>
      </c>
      <c r="BJ755" s="62" t="s">
        <v>616</v>
      </c>
      <c r="BK755" s="62" t="s">
        <v>617</v>
      </c>
      <c r="BL755" s="62" t="s">
        <v>618</v>
      </c>
      <c r="BM755" s="63" t="s">
        <v>617</v>
      </c>
      <c r="BN755" s="63" t="s">
        <v>618</v>
      </c>
      <c r="BO755" s="63" t="s">
        <v>618</v>
      </c>
      <c r="BP755" s="62" t="s">
        <v>617</v>
      </c>
      <c r="BQ755" s="62" t="s">
        <v>618</v>
      </c>
      <c r="BR755" s="62" t="s">
        <v>618</v>
      </c>
      <c r="BS755" s="65" t="s">
        <v>618</v>
      </c>
      <c r="BT755" s="62" t="s">
        <v>582</v>
      </c>
      <c r="BU755" s="66" t="s">
        <v>583</v>
      </c>
      <c r="BV755" s="66" t="s">
        <v>583</v>
      </c>
      <c r="BW755" s="66" t="s">
        <v>583</v>
      </c>
      <c r="BX755" s="66" t="s">
        <v>594</v>
      </c>
      <c r="BY755" s="66" t="s">
        <v>594</v>
      </c>
      <c r="BZ755" s="66" t="s">
        <v>594</v>
      </c>
      <c r="CA755" s="66" t="s">
        <v>611</v>
      </c>
      <c r="CB755" s="66" t="s">
        <v>582</v>
      </c>
      <c r="CC755" s="66" t="s">
        <v>583</v>
      </c>
      <c r="CD755" s="66" t="s">
        <v>583</v>
      </c>
      <c r="CE755" s="66" t="s">
        <v>583</v>
      </c>
      <c r="CF755" s="66" t="s">
        <v>594</v>
      </c>
      <c r="CG755" s="66" t="s">
        <v>594</v>
      </c>
      <c r="CH755" s="66" t="s">
        <v>594</v>
      </c>
      <c r="CI755" s="66" t="s">
        <v>611</v>
      </c>
      <c r="CJ755" s="66" t="s">
        <v>610</v>
      </c>
      <c r="CK755" s="66" t="s">
        <v>610</v>
      </c>
      <c r="CL755" s="66" t="s">
        <v>610</v>
      </c>
      <c r="CM755" s="66" t="s">
        <v>610</v>
      </c>
      <c r="CN755" s="66" t="s">
        <v>610</v>
      </c>
      <c r="CO755" s="66" t="s">
        <v>610</v>
      </c>
      <c r="CP755" s="66" t="s">
        <v>610</v>
      </c>
      <c r="CQ755" s="66"/>
      <c r="CR755" s="66"/>
      <c r="CS755" s="66"/>
      <c r="CT755" s="66"/>
      <c r="CU755" s="66" t="s">
        <v>610</v>
      </c>
      <c r="CV755" s="66" t="s">
        <v>610</v>
      </c>
      <c r="CW755" s="66" t="s">
        <v>610</v>
      </c>
      <c r="CX755" s="66" t="s">
        <v>610</v>
      </c>
      <c r="CY755" s="66" t="s">
        <v>610</v>
      </c>
      <c r="CZ755" s="66" t="s">
        <v>610</v>
      </c>
      <c r="DA755" s="66" t="s">
        <v>610</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582</v>
      </c>
      <c r="EP755" s="66" t="s">
        <v>583</v>
      </c>
      <c r="EQ755" s="66" t="s">
        <v>583</v>
      </c>
      <c r="ER755" s="66" t="s">
        <v>583</v>
      </c>
      <c r="ES755" s="66" t="s">
        <v>594</v>
      </c>
      <c r="ET755" s="66" t="s">
        <v>594</v>
      </c>
      <c r="EU755" s="66" t="s">
        <v>594</v>
      </c>
      <c r="EV755" s="66" t="s">
        <v>611</v>
      </c>
      <c r="EW755" s="66" t="s">
        <v>612</v>
      </c>
      <c r="EX755" s="66"/>
      <c r="EY755" s="66" t="s">
        <v>611</v>
      </c>
      <c r="EZ755" s="66" t="s">
        <v>611</v>
      </c>
      <c r="FA755" s="66" t="s">
        <v>612</v>
      </c>
    </row>
    <row r="756" spans="1:157" ht="16.5" x14ac:dyDescent="0.3">
      <c r="A756" s="67" t="s">
        <v>621</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6.5" x14ac:dyDescent="0.3">
      <c r="A757" s="171" t="s">
        <v>622</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6.5" x14ac:dyDescent="0.3">
      <c r="A758" s="171" t="s">
        <v>623</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6.5" x14ac:dyDescent="0.3">
      <c r="A759" s="171" t="s">
        <v>624</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6.5" x14ac:dyDescent="0.3">
      <c r="A760" s="171" t="s">
        <v>625</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6.5" x14ac:dyDescent="0.3">
      <c r="A761" s="171" t="s">
        <v>626</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6.5" x14ac:dyDescent="0.3">
      <c r="A762" s="171" t="s">
        <v>627</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6.5" x14ac:dyDescent="0.3">
      <c r="A763" s="176" t="s">
        <v>628</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6.5" x14ac:dyDescent="0.3">
      <c r="A764" s="176" t="s">
        <v>629</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6.5" x14ac:dyDescent="0.3">
      <c r="A765" s="177" t="s">
        <v>630</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
      <c r="A766" s="83" t="s">
        <v>631</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6.5" x14ac:dyDescent="0.3">
      <c r="A767" s="87" t="s">
        <v>632</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7.2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633</v>
      </c>
      <c r="AL768" s="95" t="s">
        <v>633</v>
      </c>
      <c r="AM768" s="95" t="s">
        <v>633</v>
      </c>
      <c r="AN768" s="95" t="s">
        <v>633</v>
      </c>
      <c r="AO768" s="95" t="s">
        <v>633</v>
      </c>
      <c r="AP768" s="95" t="s">
        <v>633</v>
      </c>
      <c r="AQ768" s="95" t="s">
        <v>633</v>
      </c>
      <c r="AR768" s="95" t="s">
        <v>633</v>
      </c>
      <c r="AS768" s="95" t="s">
        <v>633</v>
      </c>
      <c r="AT768" s="95" t="s">
        <v>633</v>
      </c>
      <c r="AU768" s="95" t="s">
        <v>633</v>
      </c>
      <c r="AV768" s="95" t="s">
        <v>633</v>
      </c>
      <c r="AW768" s="95" t="s">
        <v>633</v>
      </c>
      <c r="AX768" s="95" t="s">
        <v>633</v>
      </c>
      <c r="AY768" s="95" t="s">
        <v>633</v>
      </c>
      <c r="AZ768" s="95" t="s">
        <v>633</v>
      </c>
      <c r="BA768" s="95" t="s">
        <v>633</v>
      </c>
      <c r="BB768" s="95" t="s">
        <v>633</v>
      </c>
      <c r="BC768" s="95" t="s">
        <v>633</v>
      </c>
      <c r="BD768" s="95" t="s">
        <v>633</v>
      </c>
      <c r="BE768" s="95" t="s">
        <v>633</v>
      </c>
      <c r="BF768" s="95" t="s">
        <v>633</v>
      </c>
      <c r="BG768" s="95" t="s">
        <v>633</v>
      </c>
      <c r="BH768" s="95" t="s">
        <v>633</v>
      </c>
      <c r="BI768" s="95" t="s">
        <v>633</v>
      </c>
      <c r="BJ768" s="95" t="s">
        <v>633</v>
      </c>
      <c r="BK768" s="95" t="s">
        <v>633</v>
      </c>
      <c r="BL768" s="95" t="s">
        <v>633</v>
      </c>
      <c r="BM768" s="95" t="s">
        <v>633</v>
      </c>
      <c r="BN768" s="95" t="s">
        <v>633</v>
      </c>
      <c r="BO768" s="95" t="s">
        <v>633</v>
      </c>
      <c r="BP768" s="95" t="s">
        <v>633</v>
      </c>
      <c r="BQ768" s="95" t="s">
        <v>633</v>
      </c>
      <c r="BR768" s="95" t="s">
        <v>633</v>
      </c>
      <c r="BS768" s="95" t="s">
        <v>633</v>
      </c>
      <c r="BT768" s="89"/>
      <c r="BU768" s="89"/>
      <c r="BV768" s="89"/>
      <c r="BW768" s="89"/>
      <c r="BX768" s="89"/>
      <c r="BY768" s="94"/>
      <c r="BZ768" s="95"/>
      <c r="CA768" s="95"/>
      <c r="CB768" s="95" t="s">
        <v>633</v>
      </c>
      <c r="CC768" s="95" t="s">
        <v>633</v>
      </c>
      <c r="CD768" s="95" t="s">
        <v>633</v>
      </c>
      <c r="CE768" s="95" t="s">
        <v>633</v>
      </c>
      <c r="CF768" s="95" t="s">
        <v>633</v>
      </c>
      <c r="CG768" s="95" t="s">
        <v>633</v>
      </c>
      <c r="CH768" s="95" t="s">
        <v>633</v>
      </c>
      <c r="CI768" s="95" t="s">
        <v>633</v>
      </c>
      <c r="CJ768" s="95"/>
      <c r="CK768" s="95"/>
      <c r="CL768" s="95"/>
      <c r="CM768" s="95"/>
      <c r="CN768" s="95"/>
      <c r="CO768" s="95"/>
      <c r="CP768" s="95"/>
      <c r="CQ768" s="95"/>
      <c r="CR768" s="95"/>
      <c r="CS768" s="95"/>
      <c r="CT768" s="95"/>
      <c r="CU768" s="95" t="s">
        <v>634</v>
      </c>
      <c r="CV768" s="95" t="s">
        <v>634</v>
      </c>
      <c r="CW768" s="95" t="s">
        <v>634</v>
      </c>
      <c r="CX768" s="95" t="s">
        <v>634</v>
      </c>
      <c r="CY768" s="95" t="s">
        <v>634</v>
      </c>
      <c r="CZ768" s="95" t="s">
        <v>634</v>
      </c>
      <c r="DA768" s="95" t="s">
        <v>634</v>
      </c>
      <c r="DB768" s="95" t="s">
        <v>634</v>
      </c>
      <c r="DC768" s="95" t="s">
        <v>634</v>
      </c>
      <c r="DD768" s="95" t="s">
        <v>634</v>
      </c>
      <c r="DE768" s="95" t="s">
        <v>634</v>
      </c>
      <c r="DF768" s="95" t="s">
        <v>634</v>
      </c>
      <c r="DG768" s="95" t="s">
        <v>634</v>
      </c>
      <c r="DH768" s="95" t="s">
        <v>634</v>
      </c>
      <c r="DI768" s="95" t="s">
        <v>634</v>
      </c>
      <c r="DJ768" s="95" t="s">
        <v>634</v>
      </c>
      <c r="DK768" s="95" t="s">
        <v>634</v>
      </c>
      <c r="DL768" s="95" t="s">
        <v>634</v>
      </c>
      <c r="DM768" s="95" t="s">
        <v>634</v>
      </c>
      <c r="DN768" s="95" t="s">
        <v>634</v>
      </c>
      <c r="DO768" s="95" t="s">
        <v>634</v>
      </c>
      <c r="DP768" s="95" t="s">
        <v>634</v>
      </c>
      <c r="DQ768" s="95" t="s">
        <v>634</v>
      </c>
      <c r="DR768" s="95" t="s">
        <v>634</v>
      </c>
      <c r="DS768" s="95" t="s">
        <v>634</v>
      </c>
      <c r="DT768" s="95" t="s">
        <v>634</v>
      </c>
      <c r="DU768" s="95" t="s">
        <v>634</v>
      </c>
      <c r="DV768" s="95" t="s">
        <v>634</v>
      </c>
      <c r="DW768" s="95" t="s">
        <v>634</v>
      </c>
      <c r="DX768" s="95" t="s">
        <v>634</v>
      </c>
      <c r="DY768" s="95" t="s">
        <v>634</v>
      </c>
      <c r="DZ768" s="95" t="s">
        <v>634</v>
      </c>
      <c r="EA768" s="95" t="s">
        <v>634</v>
      </c>
      <c r="EB768" s="95" t="s">
        <v>634</v>
      </c>
      <c r="EC768" s="95" t="s">
        <v>634</v>
      </c>
      <c r="ED768" s="95" t="s">
        <v>634</v>
      </c>
      <c r="EE768" s="95" t="s">
        <v>634</v>
      </c>
      <c r="EF768" s="95" t="s">
        <v>634</v>
      </c>
      <c r="EG768" s="95" t="s">
        <v>634</v>
      </c>
      <c r="EH768" s="95" t="s">
        <v>634</v>
      </c>
      <c r="EI768" s="95" t="s">
        <v>634</v>
      </c>
      <c r="EJ768" s="95" t="s">
        <v>634</v>
      </c>
      <c r="EK768" s="95" t="s">
        <v>634</v>
      </c>
      <c r="EL768" s="95" t="s">
        <v>634</v>
      </c>
      <c r="EM768" s="95" t="s">
        <v>634</v>
      </c>
      <c r="EN768" s="95" t="s">
        <v>634</v>
      </c>
      <c r="EO768" s="89" t="s">
        <v>634</v>
      </c>
      <c r="EP768" s="95" t="s">
        <v>634</v>
      </c>
      <c r="EQ768" s="95" t="s">
        <v>634</v>
      </c>
      <c r="ER768" s="95" t="s">
        <v>634</v>
      </c>
      <c r="ES768" s="95" t="s">
        <v>634</v>
      </c>
      <c r="ET768" s="95" t="s">
        <v>634</v>
      </c>
      <c r="EU768" s="95" t="s">
        <v>634</v>
      </c>
      <c r="EV768" s="95" t="s">
        <v>634</v>
      </c>
      <c r="EW768" s="95" t="s">
        <v>634</v>
      </c>
      <c r="EX768" s="95" t="s">
        <v>634</v>
      </c>
      <c r="EY768" s="95" t="s">
        <v>634</v>
      </c>
      <c r="EZ768" s="95" t="s">
        <v>634</v>
      </c>
      <c r="FA768" s="95" t="s">
        <v>634</v>
      </c>
    </row>
    <row r="769" spans="1:157" ht="16.5" x14ac:dyDescent="0.3">
      <c r="A769" s="87" t="s">
        <v>635</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7.25" thickBot="1" x14ac:dyDescent="0.35">
      <c r="A770" s="100" t="s">
        <v>636</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30.75" thickBot="1" x14ac:dyDescent="0.25">
      <c r="A771" s="165" t="s">
        <v>637</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35">
      <c r="A772" s="49" t="s">
        <v>672</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4.25" x14ac:dyDescent="0.3">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572</v>
      </c>
      <c r="BU773" s="57" t="s">
        <v>573</v>
      </c>
      <c r="BV773" s="57" t="s">
        <v>574</v>
      </c>
      <c r="BW773" s="57" t="s">
        <v>574</v>
      </c>
      <c r="BX773" s="57" t="s">
        <v>574</v>
      </c>
      <c r="BY773" s="57" t="s">
        <v>574</v>
      </c>
      <c r="BZ773" s="57" t="s">
        <v>574</v>
      </c>
      <c r="CA773" s="57" t="s">
        <v>575</v>
      </c>
      <c r="CB773" s="57" t="s">
        <v>576</v>
      </c>
      <c r="CC773" s="57" t="s">
        <v>576</v>
      </c>
      <c r="CD773" s="57" t="s">
        <v>576</v>
      </c>
      <c r="CE773" s="57" t="s">
        <v>576</v>
      </c>
      <c r="CF773" s="57" t="s">
        <v>576</v>
      </c>
      <c r="CG773" s="57" t="s">
        <v>576</v>
      </c>
      <c r="CH773" s="57" t="s">
        <v>576</v>
      </c>
      <c r="CI773" s="57" t="s">
        <v>575</v>
      </c>
      <c r="CJ773" s="57" t="s">
        <v>574</v>
      </c>
      <c r="CK773" s="57" t="s">
        <v>574</v>
      </c>
      <c r="CL773" s="57" t="s">
        <v>574</v>
      </c>
      <c r="CM773" s="57" t="s">
        <v>574</v>
      </c>
      <c r="CN773" s="57" t="s">
        <v>574</v>
      </c>
      <c r="CO773" s="57" t="s">
        <v>574</v>
      </c>
      <c r="CP773" s="57" t="s">
        <v>574</v>
      </c>
      <c r="CQ773" s="57" t="s">
        <v>574</v>
      </c>
      <c r="CR773" s="57" t="s">
        <v>574</v>
      </c>
      <c r="CS773" s="57" t="s">
        <v>574</v>
      </c>
      <c r="CT773" s="57" t="s">
        <v>574</v>
      </c>
      <c r="CU773" s="57" t="s">
        <v>576</v>
      </c>
      <c r="CV773" s="57" t="s">
        <v>576</v>
      </c>
      <c r="CW773" s="57" t="s">
        <v>576</v>
      </c>
      <c r="CX773" s="57" t="s">
        <v>576</v>
      </c>
      <c r="CY773" s="57" t="s">
        <v>576</v>
      </c>
      <c r="CZ773" s="57" t="s">
        <v>576</v>
      </c>
      <c r="DA773" s="57" t="s">
        <v>576</v>
      </c>
      <c r="DB773" s="57" t="s">
        <v>577</v>
      </c>
      <c r="DC773" s="57" t="s">
        <v>577</v>
      </c>
      <c r="DD773" s="57" t="s">
        <v>577</v>
      </c>
      <c r="DE773" s="57" t="s">
        <v>577</v>
      </c>
      <c r="DF773" s="57" t="s">
        <v>578</v>
      </c>
      <c r="DG773" s="57" t="s">
        <v>579</v>
      </c>
      <c r="DH773" s="57" t="s">
        <v>579</v>
      </c>
      <c r="DI773" s="57" t="s">
        <v>579</v>
      </c>
      <c r="DJ773" s="57" t="s">
        <v>579</v>
      </c>
      <c r="DK773" s="57" t="s">
        <v>579</v>
      </c>
      <c r="DL773" s="57" t="s">
        <v>579</v>
      </c>
      <c r="DM773" s="57" t="s">
        <v>579</v>
      </c>
      <c r="DN773" s="57" t="s">
        <v>579</v>
      </c>
      <c r="DO773" s="57" t="s">
        <v>579</v>
      </c>
      <c r="DP773" s="57" t="s">
        <v>579</v>
      </c>
      <c r="DQ773" s="57" t="s">
        <v>579</v>
      </c>
      <c r="DR773" s="57" t="s">
        <v>579</v>
      </c>
      <c r="DS773" s="57" t="s">
        <v>579</v>
      </c>
      <c r="DT773" s="57" t="s">
        <v>579</v>
      </c>
      <c r="DU773" s="57" t="s">
        <v>579</v>
      </c>
      <c r="DV773" s="57" t="s">
        <v>579</v>
      </c>
      <c r="DW773" s="57" t="s">
        <v>579</v>
      </c>
      <c r="DX773" s="57" t="s">
        <v>579</v>
      </c>
      <c r="DY773" s="57" t="s">
        <v>579</v>
      </c>
      <c r="DZ773" s="57" t="s">
        <v>579</v>
      </c>
      <c r="EA773" s="57" t="s">
        <v>579</v>
      </c>
      <c r="EB773" s="57" t="s">
        <v>579</v>
      </c>
      <c r="EC773" s="57" t="s">
        <v>579</v>
      </c>
      <c r="ED773" s="57" t="s">
        <v>579</v>
      </c>
      <c r="EE773" s="57" t="s">
        <v>579</v>
      </c>
      <c r="EF773" s="57" t="s">
        <v>579</v>
      </c>
      <c r="EG773" s="57" t="s">
        <v>579</v>
      </c>
      <c r="EH773" s="57" t="s">
        <v>579</v>
      </c>
      <c r="EI773" s="57" t="s">
        <v>579</v>
      </c>
      <c r="EJ773" s="57" t="s">
        <v>579</v>
      </c>
      <c r="EK773" s="57" t="s">
        <v>579</v>
      </c>
      <c r="EL773" s="57" t="s">
        <v>579</v>
      </c>
      <c r="EM773" s="57" t="s">
        <v>579</v>
      </c>
      <c r="EN773" s="57" t="s">
        <v>579</v>
      </c>
      <c r="EO773" s="57" t="s">
        <v>579</v>
      </c>
      <c r="EP773" s="57" t="s">
        <v>579</v>
      </c>
      <c r="EQ773" s="57" t="s">
        <v>579</v>
      </c>
      <c r="ER773" s="57" t="s">
        <v>579</v>
      </c>
      <c r="ES773" s="57" t="s">
        <v>579</v>
      </c>
      <c r="ET773" s="57" t="s">
        <v>579</v>
      </c>
      <c r="EU773" s="57" t="s">
        <v>579</v>
      </c>
      <c r="EV773" s="57" t="s">
        <v>575</v>
      </c>
      <c r="EW773" s="57" t="s">
        <v>575</v>
      </c>
      <c r="EX773" s="57" t="s">
        <v>580</v>
      </c>
      <c r="EY773" s="57" t="s">
        <v>575</v>
      </c>
      <c r="EZ773" s="57" t="s">
        <v>575</v>
      </c>
      <c r="FA773" s="57" t="s">
        <v>575</v>
      </c>
    </row>
    <row r="774" spans="1:157" ht="14.25" x14ac:dyDescent="0.3">
      <c r="A774" s="52"/>
      <c r="B774" s="53"/>
      <c r="C774" s="54"/>
      <c r="D774" s="54"/>
      <c r="E774" s="54"/>
      <c r="F774" s="54"/>
      <c r="G774" s="54"/>
      <c r="H774" s="186"/>
      <c r="I774" s="54"/>
      <c r="J774" s="54"/>
      <c r="K774" s="54"/>
      <c r="L774" s="54"/>
      <c r="M774" s="54"/>
      <c r="N774" s="54"/>
      <c r="O774" s="54"/>
      <c r="P774" s="54"/>
      <c r="Q774" s="53" t="s">
        <v>574</v>
      </c>
      <c r="R774" s="53" t="s">
        <v>574</v>
      </c>
      <c r="S774" s="53" t="s">
        <v>574</v>
      </c>
      <c r="T774" s="53" t="s">
        <v>574</v>
      </c>
      <c r="U774" s="53" t="s">
        <v>574</v>
      </c>
      <c r="V774" s="53" t="s">
        <v>574</v>
      </c>
      <c r="W774" s="53" t="s">
        <v>574</v>
      </c>
      <c r="X774" s="53" t="s">
        <v>574</v>
      </c>
      <c r="Y774" s="53" t="s">
        <v>574</v>
      </c>
      <c r="Z774" s="53" t="s">
        <v>574</v>
      </c>
      <c r="AA774" s="53" t="s">
        <v>574</v>
      </c>
      <c r="AB774" s="53" t="s">
        <v>574</v>
      </c>
      <c r="AC774" s="53" t="s">
        <v>574</v>
      </c>
      <c r="AD774" s="54" t="s">
        <v>574</v>
      </c>
      <c r="AE774" s="54" t="s">
        <v>574</v>
      </c>
      <c r="AF774" s="54" t="s">
        <v>574</v>
      </c>
      <c r="AG774" s="53" t="s">
        <v>574</v>
      </c>
      <c r="AH774" s="53" t="s">
        <v>574</v>
      </c>
      <c r="AI774" s="53" t="s">
        <v>574</v>
      </c>
      <c r="AJ774" s="53" t="s">
        <v>574</v>
      </c>
      <c r="AK774" s="54"/>
      <c r="AL774" s="54"/>
      <c r="AM774" s="54"/>
      <c r="AN774" s="54"/>
      <c r="AO774" s="54"/>
      <c r="AP774" s="54"/>
      <c r="AQ774" s="54"/>
      <c r="AR774" s="54"/>
      <c r="AS774" s="54"/>
      <c r="AT774" s="54"/>
      <c r="AU774" s="54"/>
      <c r="AV774" s="54"/>
      <c r="AW774" s="54"/>
      <c r="AX774" s="54"/>
      <c r="AY774" s="54"/>
      <c r="AZ774" s="53" t="s">
        <v>576</v>
      </c>
      <c r="BA774" s="55" t="s">
        <v>576</v>
      </c>
      <c r="BB774" s="55" t="s">
        <v>576</v>
      </c>
      <c r="BC774" s="55" t="s">
        <v>576</v>
      </c>
      <c r="BD774" s="55" t="s">
        <v>576</v>
      </c>
      <c r="BE774" s="55" t="s">
        <v>576</v>
      </c>
      <c r="BF774" s="53" t="s">
        <v>576</v>
      </c>
      <c r="BG774" s="55" t="s">
        <v>576</v>
      </c>
      <c r="BH774" s="55" t="s">
        <v>576</v>
      </c>
      <c r="BI774" s="55" t="s">
        <v>576</v>
      </c>
      <c r="BJ774" s="53" t="s">
        <v>576</v>
      </c>
      <c r="BK774" s="55" t="s">
        <v>576</v>
      </c>
      <c r="BL774" s="55" t="s">
        <v>576</v>
      </c>
      <c r="BM774" s="53" t="s">
        <v>576</v>
      </c>
      <c r="BN774" s="53" t="s">
        <v>576</v>
      </c>
      <c r="BO774" s="53" t="s">
        <v>576</v>
      </c>
      <c r="BP774" s="55" t="s">
        <v>576</v>
      </c>
      <c r="BQ774" s="55" t="s">
        <v>576</v>
      </c>
      <c r="BR774" s="55" t="s">
        <v>576</v>
      </c>
      <c r="BS774" s="58" t="s">
        <v>576</v>
      </c>
      <c r="BT774" s="54" t="s">
        <v>581</v>
      </c>
      <c r="BU774" s="59" t="s">
        <v>581</v>
      </c>
      <c r="BV774" s="59" t="s">
        <v>581</v>
      </c>
      <c r="BW774" s="59" t="s">
        <v>581</v>
      </c>
      <c r="BX774" s="59" t="s">
        <v>582</v>
      </c>
      <c r="BY774" s="59" t="s">
        <v>582</v>
      </c>
      <c r="BZ774" s="59" t="s">
        <v>583</v>
      </c>
      <c r="CA774" s="59" t="s">
        <v>584</v>
      </c>
      <c r="CB774" s="59" t="s">
        <v>581</v>
      </c>
      <c r="CC774" s="59" t="s">
        <v>581</v>
      </c>
      <c r="CD774" s="59" t="s">
        <v>581</v>
      </c>
      <c r="CE774" s="59" t="s">
        <v>581</v>
      </c>
      <c r="CF774" s="59" t="s">
        <v>582</v>
      </c>
      <c r="CG774" s="59" t="s">
        <v>582</v>
      </c>
      <c r="CH774" s="59" t="s">
        <v>583</v>
      </c>
      <c r="CI774" s="59" t="s">
        <v>577</v>
      </c>
      <c r="CJ774" s="59" t="s">
        <v>585</v>
      </c>
      <c r="CK774" s="59" t="s">
        <v>581</v>
      </c>
      <c r="CL774" s="59" t="s">
        <v>586</v>
      </c>
      <c r="CM774" s="59" t="s">
        <v>586</v>
      </c>
      <c r="CN774" s="59" t="s">
        <v>582</v>
      </c>
      <c r="CO774" s="59" t="s">
        <v>587</v>
      </c>
      <c r="CP774" s="59" t="s">
        <v>588</v>
      </c>
      <c r="CQ774" s="59" t="s">
        <v>589</v>
      </c>
      <c r="CR774" s="59" t="s">
        <v>590</v>
      </c>
      <c r="CS774" s="59" t="s">
        <v>591</v>
      </c>
      <c r="CT774" s="59" t="s">
        <v>592</v>
      </c>
      <c r="CU774" s="59" t="s">
        <v>585</v>
      </c>
      <c r="CV774" s="59" t="s">
        <v>581</v>
      </c>
      <c r="CW774" s="59" t="s">
        <v>586</v>
      </c>
      <c r="CX774" s="59" t="s">
        <v>586</v>
      </c>
      <c r="CY774" s="59" t="s">
        <v>582</v>
      </c>
      <c r="CZ774" s="59" t="s">
        <v>587</v>
      </c>
      <c r="DA774" s="59" t="s">
        <v>588</v>
      </c>
      <c r="DB774" s="59" t="s">
        <v>589</v>
      </c>
      <c r="DC774" s="59" t="s">
        <v>590</v>
      </c>
      <c r="DD774" s="59" t="s">
        <v>591</v>
      </c>
      <c r="DE774" s="59" t="s">
        <v>592</v>
      </c>
      <c r="DF774" s="59" t="s">
        <v>593</v>
      </c>
      <c r="DG774" s="59" t="s">
        <v>581</v>
      </c>
      <c r="DH774" s="59" t="s">
        <v>582</v>
      </c>
      <c r="DI774" s="59" t="s">
        <v>583</v>
      </c>
      <c r="DJ774" s="59" t="s">
        <v>594</v>
      </c>
      <c r="DK774" s="59" t="s">
        <v>581</v>
      </c>
      <c r="DL774" s="59" t="s">
        <v>581</v>
      </c>
      <c r="DM774" s="59" t="s">
        <v>581</v>
      </c>
      <c r="DN774" s="59" t="s">
        <v>581</v>
      </c>
      <c r="DO774" s="59" t="s">
        <v>582</v>
      </c>
      <c r="DP774" s="59" t="s">
        <v>582</v>
      </c>
      <c r="DQ774" s="59" t="s">
        <v>582</v>
      </c>
      <c r="DR774" s="59" t="s">
        <v>583</v>
      </c>
      <c r="DS774" s="59" t="s">
        <v>583</v>
      </c>
      <c r="DT774" s="59" t="s">
        <v>594</v>
      </c>
      <c r="DU774" s="59" t="s">
        <v>581</v>
      </c>
      <c r="DV774" s="59" t="s">
        <v>581</v>
      </c>
      <c r="DW774" s="59" t="s">
        <v>581</v>
      </c>
      <c r="DX774" s="59" t="s">
        <v>581</v>
      </c>
      <c r="DY774" s="59" t="s">
        <v>581</v>
      </c>
      <c r="DZ774" s="59" t="s">
        <v>581</v>
      </c>
      <c r="EA774" s="59" t="s">
        <v>581</v>
      </c>
      <c r="EB774" s="59" t="s">
        <v>581</v>
      </c>
      <c r="EC774" s="59" t="s">
        <v>581</v>
      </c>
      <c r="ED774" s="59" t="s">
        <v>581</v>
      </c>
      <c r="EE774" s="59" t="s">
        <v>582</v>
      </c>
      <c r="EF774" s="59" t="s">
        <v>582</v>
      </c>
      <c r="EG774" s="59" t="s">
        <v>582</v>
      </c>
      <c r="EH774" s="59" t="s">
        <v>582</v>
      </c>
      <c r="EI774" s="59" t="s">
        <v>582</v>
      </c>
      <c r="EJ774" s="59" t="s">
        <v>582</v>
      </c>
      <c r="EK774" s="59" t="s">
        <v>583</v>
      </c>
      <c r="EL774" s="59" t="s">
        <v>583</v>
      </c>
      <c r="EM774" s="59" t="s">
        <v>583</v>
      </c>
      <c r="EN774" s="59" t="s">
        <v>594</v>
      </c>
      <c r="EO774" s="59" t="s">
        <v>581</v>
      </c>
      <c r="EP774" s="59" t="s">
        <v>581</v>
      </c>
      <c r="EQ774" s="59" t="s">
        <v>581</v>
      </c>
      <c r="ER774" s="59" t="s">
        <v>581</v>
      </c>
      <c r="ES774" s="59" t="s">
        <v>582</v>
      </c>
      <c r="ET774" s="59" t="s">
        <v>582</v>
      </c>
      <c r="EU774" s="59" t="s">
        <v>583</v>
      </c>
      <c r="EV774" s="59" t="s">
        <v>595</v>
      </c>
      <c r="EW774" s="59" t="s">
        <v>595</v>
      </c>
      <c r="EX774" s="59" t="s">
        <v>593</v>
      </c>
      <c r="EY774" s="59" t="s">
        <v>596</v>
      </c>
      <c r="EZ774" s="59" t="s">
        <v>596</v>
      </c>
      <c r="FA774" s="59" t="s">
        <v>596</v>
      </c>
    </row>
    <row r="775" spans="1:157" ht="14.25" x14ac:dyDescent="0.3">
      <c r="A775" s="52"/>
      <c r="B775" s="53"/>
      <c r="C775" s="53"/>
      <c r="D775" s="53"/>
      <c r="E775" s="53"/>
      <c r="F775" s="53"/>
      <c r="G775" s="53" t="s">
        <v>574</v>
      </c>
      <c r="H775" s="185" t="s">
        <v>574</v>
      </c>
      <c r="I775" s="53" t="s">
        <v>574</v>
      </c>
      <c r="J775" s="53" t="s">
        <v>574</v>
      </c>
      <c r="K775" s="53" t="s">
        <v>574</v>
      </c>
      <c r="L775" s="54" t="s">
        <v>574</v>
      </c>
      <c r="M775" s="53" t="s">
        <v>574</v>
      </c>
      <c r="N775" s="53" t="s">
        <v>574</v>
      </c>
      <c r="O775" s="53" t="s">
        <v>574</v>
      </c>
      <c r="P775" s="53" t="s">
        <v>574</v>
      </c>
      <c r="Q775" s="53" t="s">
        <v>597</v>
      </c>
      <c r="R775" s="53" t="s">
        <v>597</v>
      </c>
      <c r="S775" s="53" t="s">
        <v>597</v>
      </c>
      <c r="T775" s="53" t="s">
        <v>597</v>
      </c>
      <c r="U775" s="53" t="s">
        <v>597</v>
      </c>
      <c r="V775" s="53" t="s">
        <v>597</v>
      </c>
      <c r="W775" s="53" t="s">
        <v>597</v>
      </c>
      <c r="X775" s="53" t="s">
        <v>597</v>
      </c>
      <c r="Y775" s="53" t="s">
        <v>597</v>
      </c>
      <c r="Z775" s="53" t="s">
        <v>597</v>
      </c>
      <c r="AA775" s="53" t="s">
        <v>598</v>
      </c>
      <c r="AB775" s="53" t="s">
        <v>598</v>
      </c>
      <c r="AC775" s="53" t="s">
        <v>598</v>
      </c>
      <c r="AD775" s="54" t="s">
        <v>598</v>
      </c>
      <c r="AE775" s="54" t="s">
        <v>598</v>
      </c>
      <c r="AF775" s="54" t="s">
        <v>598</v>
      </c>
      <c r="AG775" s="53" t="s">
        <v>599</v>
      </c>
      <c r="AH775" s="53" t="s">
        <v>599</v>
      </c>
      <c r="AI775" s="53" t="s">
        <v>599</v>
      </c>
      <c r="AJ775" s="53" t="s">
        <v>600</v>
      </c>
      <c r="AK775" s="53"/>
      <c r="AL775" s="54"/>
      <c r="AM775" s="54"/>
      <c r="AN775" s="54"/>
      <c r="AO775" s="54"/>
      <c r="AP775" s="55" t="s">
        <v>576</v>
      </c>
      <c r="AQ775" s="55" t="s">
        <v>576</v>
      </c>
      <c r="AR775" s="55" t="s">
        <v>576</v>
      </c>
      <c r="AS775" s="55" t="s">
        <v>576</v>
      </c>
      <c r="AT775" s="55" t="s">
        <v>576</v>
      </c>
      <c r="AU775" s="55" t="s">
        <v>576</v>
      </c>
      <c r="AV775" s="53" t="s">
        <v>576</v>
      </c>
      <c r="AW775" s="53" t="s">
        <v>576</v>
      </c>
      <c r="AX775" s="55" t="s">
        <v>576</v>
      </c>
      <c r="AY775" s="53" t="s">
        <v>576</v>
      </c>
      <c r="AZ775" s="53" t="s">
        <v>597</v>
      </c>
      <c r="BA775" s="53" t="s">
        <v>597</v>
      </c>
      <c r="BB775" s="53" t="s">
        <v>597</v>
      </c>
      <c r="BC775" s="53" t="s">
        <v>597</v>
      </c>
      <c r="BD775" s="53" t="s">
        <v>597</v>
      </c>
      <c r="BE775" s="53" t="s">
        <v>597</v>
      </c>
      <c r="BF775" s="53" t="s">
        <v>597</v>
      </c>
      <c r="BG775" s="53" t="s">
        <v>597</v>
      </c>
      <c r="BH775" s="53" t="s">
        <v>597</v>
      </c>
      <c r="BI775" s="53" t="s">
        <v>597</v>
      </c>
      <c r="BJ775" s="53" t="s">
        <v>598</v>
      </c>
      <c r="BK775" s="53" t="s">
        <v>598</v>
      </c>
      <c r="BL775" s="53" t="s">
        <v>598</v>
      </c>
      <c r="BM775" s="54" t="s">
        <v>598</v>
      </c>
      <c r="BN775" s="54" t="s">
        <v>598</v>
      </c>
      <c r="BO775" s="54" t="s">
        <v>598</v>
      </c>
      <c r="BP775" s="53" t="s">
        <v>599</v>
      </c>
      <c r="BQ775" s="53" t="s">
        <v>599</v>
      </c>
      <c r="BR775" s="53" t="s">
        <v>599</v>
      </c>
      <c r="BS775" s="60" t="s">
        <v>600</v>
      </c>
      <c r="BT775" s="53" t="s">
        <v>581</v>
      </c>
      <c r="BU775" s="59" t="s">
        <v>581</v>
      </c>
      <c r="BV775" s="59" t="s">
        <v>582</v>
      </c>
      <c r="BW775" s="59" t="s">
        <v>582</v>
      </c>
      <c r="BX775" s="59" t="s">
        <v>583</v>
      </c>
      <c r="BY775" s="59" t="s">
        <v>583</v>
      </c>
      <c r="BZ775" s="59" t="s">
        <v>583</v>
      </c>
      <c r="CA775" s="59" t="s">
        <v>601</v>
      </c>
      <c r="CB775" s="59" t="s">
        <v>581</v>
      </c>
      <c r="CC775" s="59" t="s">
        <v>581</v>
      </c>
      <c r="CD775" s="59" t="s">
        <v>582</v>
      </c>
      <c r="CE775" s="59" t="s">
        <v>582</v>
      </c>
      <c r="CF775" s="59" t="s">
        <v>583</v>
      </c>
      <c r="CG775" s="59" t="s">
        <v>583</v>
      </c>
      <c r="CH775" s="59" t="s">
        <v>583</v>
      </c>
      <c r="CI775" s="59" t="s">
        <v>601</v>
      </c>
      <c r="CJ775" s="59" t="s">
        <v>586</v>
      </c>
      <c r="CK775" s="59" t="s">
        <v>586</v>
      </c>
      <c r="CL775" s="59" t="s">
        <v>587</v>
      </c>
      <c r="CM775" s="59" t="s">
        <v>588</v>
      </c>
      <c r="CN775" s="59" t="s">
        <v>588</v>
      </c>
      <c r="CO775" s="59" t="s">
        <v>602</v>
      </c>
      <c r="CP775" s="59" t="s">
        <v>603</v>
      </c>
      <c r="CQ775" s="59" t="s">
        <v>604</v>
      </c>
      <c r="CR775" s="59" t="s">
        <v>604</v>
      </c>
      <c r="CS775" s="59" t="s">
        <v>604</v>
      </c>
      <c r="CT775" s="59" t="s">
        <v>604</v>
      </c>
      <c r="CU775" s="59" t="s">
        <v>586</v>
      </c>
      <c r="CV775" s="59" t="s">
        <v>586</v>
      </c>
      <c r="CW775" s="59" t="s">
        <v>587</v>
      </c>
      <c r="CX775" s="59" t="s">
        <v>588</v>
      </c>
      <c r="CY775" s="59" t="s">
        <v>588</v>
      </c>
      <c r="CZ775" s="59" t="s">
        <v>602</v>
      </c>
      <c r="DA775" s="59" t="s">
        <v>603</v>
      </c>
      <c r="DB775" s="59" t="s">
        <v>604</v>
      </c>
      <c r="DC775" s="59" t="s">
        <v>604</v>
      </c>
      <c r="DD775" s="59" t="s">
        <v>604</v>
      </c>
      <c r="DE775" s="59" t="s">
        <v>604</v>
      </c>
      <c r="DF775" s="59"/>
      <c r="DG775" s="59"/>
      <c r="DH775" s="59"/>
      <c r="DI775" s="59"/>
      <c r="DJ775" s="59"/>
      <c r="DK775" s="59" t="s">
        <v>581</v>
      </c>
      <c r="DL775" s="59" t="s">
        <v>582</v>
      </c>
      <c r="DM775" s="59" t="s">
        <v>583</v>
      </c>
      <c r="DN775" s="59" t="s">
        <v>594</v>
      </c>
      <c r="DO775" s="59" t="s">
        <v>582</v>
      </c>
      <c r="DP775" s="59" t="s">
        <v>583</v>
      </c>
      <c r="DQ775" s="59" t="s">
        <v>594</v>
      </c>
      <c r="DR775" s="59" t="s">
        <v>583</v>
      </c>
      <c r="DS775" s="59" t="s">
        <v>594</v>
      </c>
      <c r="DT775" s="59" t="s">
        <v>594</v>
      </c>
      <c r="DU775" s="59" t="s">
        <v>581</v>
      </c>
      <c r="DV775" s="59" t="s">
        <v>581</v>
      </c>
      <c r="DW775" s="59" t="s">
        <v>581</v>
      </c>
      <c r="DX775" s="59" t="s">
        <v>581</v>
      </c>
      <c r="DY775" s="59" t="s">
        <v>582</v>
      </c>
      <c r="DZ775" s="59" t="s">
        <v>582</v>
      </c>
      <c r="EA775" s="59" t="s">
        <v>582</v>
      </c>
      <c r="EB775" s="59" t="s">
        <v>583</v>
      </c>
      <c r="EC775" s="59" t="s">
        <v>583</v>
      </c>
      <c r="ED775" s="59" t="s">
        <v>594</v>
      </c>
      <c r="EE775" s="59" t="s">
        <v>582</v>
      </c>
      <c r="EF775" s="59" t="s">
        <v>582</v>
      </c>
      <c r="EG775" s="59" t="s">
        <v>582</v>
      </c>
      <c r="EH775" s="59" t="s">
        <v>583</v>
      </c>
      <c r="EI775" s="59" t="s">
        <v>583</v>
      </c>
      <c r="EJ775" s="59" t="s">
        <v>594</v>
      </c>
      <c r="EK775" s="59" t="s">
        <v>583</v>
      </c>
      <c r="EL775" s="59" t="s">
        <v>583</v>
      </c>
      <c r="EM775" s="59" t="s">
        <v>594</v>
      </c>
      <c r="EN775" s="59" t="s">
        <v>594</v>
      </c>
      <c r="EO775" s="59" t="s">
        <v>581</v>
      </c>
      <c r="EP775" s="59" t="s">
        <v>581</v>
      </c>
      <c r="EQ775" s="59" t="s">
        <v>582</v>
      </c>
      <c r="ER775" s="59" t="s">
        <v>582</v>
      </c>
      <c r="ES775" s="59" t="s">
        <v>583</v>
      </c>
      <c r="ET775" s="59" t="s">
        <v>583</v>
      </c>
      <c r="EU775" s="59" t="s">
        <v>583</v>
      </c>
      <c r="EV775" s="59" t="s">
        <v>601</v>
      </c>
      <c r="EW775" s="59" t="s">
        <v>605</v>
      </c>
      <c r="EX775" s="59"/>
      <c r="EY775" s="59" t="s">
        <v>606</v>
      </c>
      <c r="EZ775" s="59" t="s">
        <v>607</v>
      </c>
      <c r="FA775" s="59" t="s">
        <v>608</v>
      </c>
    </row>
    <row r="776" spans="1:157" ht="14.25" x14ac:dyDescent="0.3">
      <c r="A776" s="52"/>
      <c r="B776" s="53"/>
      <c r="C776" s="53" t="s">
        <v>574</v>
      </c>
      <c r="D776" s="53" t="s">
        <v>574</v>
      </c>
      <c r="E776" s="53" t="s">
        <v>609</v>
      </c>
      <c r="F776" s="53" t="s">
        <v>574</v>
      </c>
      <c r="G776" s="53" t="s">
        <v>597</v>
      </c>
      <c r="H776" s="185" t="s">
        <v>597</v>
      </c>
      <c r="I776" s="53" t="s">
        <v>597</v>
      </c>
      <c r="J776" s="53" t="s">
        <v>597</v>
      </c>
      <c r="K776" s="53" t="s">
        <v>598</v>
      </c>
      <c r="L776" s="54" t="s">
        <v>598</v>
      </c>
      <c r="M776" s="53" t="s">
        <v>598</v>
      </c>
      <c r="N776" s="53" t="s">
        <v>599</v>
      </c>
      <c r="O776" s="53" t="s">
        <v>599</v>
      </c>
      <c r="P776" s="53" t="s">
        <v>600</v>
      </c>
      <c r="Q776" s="53" t="s">
        <v>597</v>
      </c>
      <c r="R776" s="53" t="s">
        <v>597</v>
      </c>
      <c r="S776" s="53" t="s">
        <v>597</v>
      </c>
      <c r="T776" s="53" t="s">
        <v>597</v>
      </c>
      <c r="U776" s="53" t="s">
        <v>598</v>
      </c>
      <c r="V776" s="53" t="s">
        <v>598</v>
      </c>
      <c r="W776" s="53" t="s">
        <v>598</v>
      </c>
      <c r="X776" s="53" t="s">
        <v>599</v>
      </c>
      <c r="Y776" s="53" t="s">
        <v>599</v>
      </c>
      <c r="Z776" s="53" t="s">
        <v>600</v>
      </c>
      <c r="AA776" s="53" t="s">
        <v>598</v>
      </c>
      <c r="AB776" s="53" t="s">
        <v>598</v>
      </c>
      <c r="AC776" s="53" t="s">
        <v>598</v>
      </c>
      <c r="AD776" s="54" t="s">
        <v>599</v>
      </c>
      <c r="AE776" s="54" t="s">
        <v>599</v>
      </c>
      <c r="AF776" s="54" t="s">
        <v>600</v>
      </c>
      <c r="AG776" s="53" t="s">
        <v>599</v>
      </c>
      <c r="AH776" s="53" t="s">
        <v>599</v>
      </c>
      <c r="AI776" s="53" t="s">
        <v>600</v>
      </c>
      <c r="AJ776" s="53" t="s">
        <v>600</v>
      </c>
      <c r="AK776" s="53"/>
      <c r="AL776" s="55" t="s">
        <v>576</v>
      </c>
      <c r="AM776" s="55" t="s">
        <v>576</v>
      </c>
      <c r="AN776" s="53" t="s">
        <v>576</v>
      </c>
      <c r="AO776" s="55" t="s">
        <v>576</v>
      </c>
      <c r="AP776" s="53" t="s">
        <v>597</v>
      </c>
      <c r="AQ776" s="53" t="s">
        <v>597</v>
      </c>
      <c r="AR776" s="53" t="s">
        <v>597</v>
      </c>
      <c r="AS776" s="53" t="s">
        <v>597</v>
      </c>
      <c r="AT776" s="53" t="s">
        <v>598</v>
      </c>
      <c r="AU776" s="54" t="s">
        <v>598</v>
      </c>
      <c r="AV776" s="53" t="s">
        <v>598</v>
      </c>
      <c r="AW776" s="53" t="s">
        <v>599</v>
      </c>
      <c r="AX776" s="53" t="s">
        <v>599</v>
      </c>
      <c r="AY776" s="53" t="s">
        <v>600</v>
      </c>
      <c r="AZ776" s="53" t="s">
        <v>597</v>
      </c>
      <c r="BA776" s="53" t="s">
        <v>597</v>
      </c>
      <c r="BB776" s="53" t="s">
        <v>597</v>
      </c>
      <c r="BC776" s="53" t="s">
        <v>597</v>
      </c>
      <c r="BD776" s="53" t="s">
        <v>598</v>
      </c>
      <c r="BE776" s="53" t="s">
        <v>598</v>
      </c>
      <c r="BF776" s="53" t="s">
        <v>598</v>
      </c>
      <c r="BG776" s="53" t="s">
        <v>599</v>
      </c>
      <c r="BH776" s="53" t="s">
        <v>599</v>
      </c>
      <c r="BI776" s="53" t="s">
        <v>600</v>
      </c>
      <c r="BJ776" s="53" t="s">
        <v>598</v>
      </c>
      <c r="BK776" s="53" t="s">
        <v>598</v>
      </c>
      <c r="BL776" s="53" t="s">
        <v>598</v>
      </c>
      <c r="BM776" s="54" t="s">
        <v>599</v>
      </c>
      <c r="BN776" s="54" t="s">
        <v>599</v>
      </c>
      <c r="BO776" s="54" t="s">
        <v>600</v>
      </c>
      <c r="BP776" s="53" t="s">
        <v>599</v>
      </c>
      <c r="BQ776" s="53" t="s">
        <v>599</v>
      </c>
      <c r="BR776" s="53" t="s">
        <v>600</v>
      </c>
      <c r="BS776" s="60" t="s">
        <v>600</v>
      </c>
      <c r="BT776" s="53" t="s">
        <v>582</v>
      </c>
      <c r="BU776" s="59" t="s">
        <v>582</v>
      </c>
      <c r="BV776" s="59" t="s">
        <v>582</v>
      </c>
      <c r="BW776" s="59" t="s">
        <v>583</v>
      </c>
      <c r="BX776" s="59" t="s">
        <v>583</v>
      </c>
      <c r="BY776" s="59" t="s">
        <v>594</v>
      </c>
      <c r="BZ776" s="59" t="s">
        <v>594</v>
      </c>
      <c r="CA776" s="59" t="s">
        <v>604</v>
      </c>
      <c r="CB776" s="59" t="s">
        <v>582</v>
      </c>
      <c r="CC776" s="59" t="s">
        <v>582</v>
      </c>
      <c r="CD776" s="59" t="s">
        <v>582</v>
      </c>
      <c r="CE776" s="59" t="s">
        <v>583</v>
      </c>
      <c r="CF776" s="59" t="s">
        <v>583</v>
      </c>
      <c r="CG776" s="59" t="s">
        <v>594</v>
      </c>
      <c r="CH776" s="59" t="s">
        <v>594</v>
      </c>
      <c r="CI776" s="59" t="s">
        <v>604</v>
      </c>
      <c r="CJ776" s="59" t="s">
        <v>583</v>
      </c>
      <c r="CK776" s="59" t="s">
        <v>588</v>
      </c>
      <c r="CL776" s="59" t="s">
        <v>610</v>
      </c>
      <c r="CM776" s="59" t="s">
        <v>594</v>
      </c>
      <c r="CN776" s="59" t="s">
        <v>602</v>
      </c>
      <c r="CO776" s="59" t="s">
        <v>610</v>
      </c>
      <c r="CP776" s="59" t="s">
        <v>610</v>
      </c>
      <c r="CQ776" s="59" t="s">
        <v>611</v>
      </c>
      <c r="CR776" s="59" t="s">
        <v>611</v>
      </c>
      <c r="CS776" s="59" t="s">
        <v>611</v>
      </c>
      <c r="CT776" s="59" t="s">
        <v>612</v>
      </c>
      <c r="CU776" s="59" t="s">
        <v>583</v>
      </c>
      <c r="CV776" s="59" t="s">
        <v>588</v>
      </c>
      <c r="CW776" s="59" t="s">
        <v>610</v>
      </c>
      <c r="CX776" s="59" t="s">
        <v>594</v>
      </c>
      <c r="CY776" s="59" t="s">
        <v>602</v>
      </c>
      <c r="CZ776" s="59" t="s">
        <v>610</v>
      </c>
      <c r="DA776" s="59" t="s">
        <v>610</v>
      </c>
      <c r="DB776" s="59" t="s">
        <v>611</v>
      </c>
      <c r="DC776" s="59" t="s">
        <v>611</v>
      </c>
      <c r="DD776" s="59" t="s">
        <v>611</v>
      </c>
      <c r="DE776" s="59" t="s">
        <v>613</v>
      </c>
      <c r="DF776" s="59"/>
      <c r="DG776" s="59"/>
      <c r="DH776" s="59"/>
      <c r="DI776" s="59"/>
      <c r="DJ776" s="59"/>
      <c r="DK776" s="59"/>
      <c r="DL776" s="59"/>
      <c r="DM776" s="59"/>
      <c r="DN776" s="59"/>
      <c r="DO776" s="59"/>
      <c r="DP776" s="59"/>
      <c r="DQ776" s="59"/>
      <c r="DR776" s="59"/>
      <c r="DS776" s="59"/>
      <c r="DT776" s="59"/>
      <c r="DU776" s="59" t="s">
        <v>614</v>
      </c>
      <c r="DV776" s="59" t="s">
        <v>582</v>
      </c>
      <c r="DW776" s="59" t="s">
        <v>583</v>
      </c>
      <c r="DX776" s="59" t="s">
        <v>594</v>
      </c>
      <c r="DY776" s="59" t="s">
        <v>582</v>
      </c>
      <c r="DZ776" s="59" t="s">
        <v>583</v>
      </c>
      <c r="EA776" s="59" t="s">
        <v>594</v>
      </c>
      <c r="EB776" s="59" t="s">
        <v>583</v>
      </c>
      <c r="EC776" s="59" t="s">
        <v>594</v>
      </c>
      <c r="ED776" s="59" t="s">
        <v>594</v>
      </c>
      <c r="EE776" s="59" t="s">
        <v>582</v>
      </c>
      <c r="EF776" s="59" t="s">
        <v>583</v>
      </c>
      <c r="EG776" s="59" t="s">
        <v>594</v>
      </c>
      <c r="EH776" s="59" t="s">
        <v>583</v>
      </c>
      <c r="EI776" s="59" t="s">
        <v>594</v>
      </c>
      <c r="EJ776" s="59" t="s">
        <v>594</v>
      </c>
      <c r="EK776" s="59" t="s">
        <v>583</v>
      </c>
      <c r="EL776" s="59" t="s">
        <v>594</v>
      </c>
      <c r="EM776" s="59" t="s">
        <v>594</v>
      </c>
      <c r="EN776" s="59" t="s">
        <v>594</v>
      </c>
      <c r="EO776" s="59" t="s">
        <v>582</v>
      </c>
      <c r="EP776" s="59" t="s">
        <v>582</v>
      </c>
      <c r="EQ776" s="59" t="s">
        <v>582</v>
      </c>
      <c r="ER776" s="59" t="s">
        <v>583</v>
      </c>
      <c r="ES776" s="59" t="s">
        <v>583</v>
      </c>
      <c r="ET776" s="59" t="s">
        <v>594</v>
      </c>
      <c r="EU776" s="59" t="s">
        <v>594</v>
      </c>
      <c r="EV776" s="59" t="s">
        <v>604</v>
      </c>
      <c r="EW776" s="59" t="s">
        <v>604</v>
      </c>
      <c r="EX776" s="59"/>
      <c r="EY776" s="59" t="s">
        <v>604</v>
      </c>
      <c r="EZ776" s="59" t="s">
        <v>604</v>
      </c>
      <c r="FA776" s="59" t="s">
        <v>604</v>
      </c>
    </row>
    <row r="777" spans="1:157" ht="15" thickBot="1" x14ac:dyDescent="0.35">
      <c r="A777" s="61" t="s">
        <v>615</v>
      </c>
      <c r="B777" s="62" t="s">
        <v>572</v>
      </c>
      <c r="C777" s="62" t="s">
        <v>581</v>
      </c>
      <c r="D777" s="62" t="s">
        <v>616</v>
      </c>
      <c r="E777" s="62" t="s">
        <v>617</v>
      </c>
      <c r="F777" s="62" t="s">
        <v>618</v>
      </c>
      <c r="G777" s="62" t="s">
        <v>581</v>
      </c>
      <c r="H777" s="187" t="s">
        <v>616</v>
      </c>
      <c r="I777" s="62" t="s">
        <v>617</v>
      </c>
      <c r="J777" s="62" t="s">
        <v>618</v>
      </c>
      <c r="K777" s="62" t="s">
        <v>616</v>
      </c>
      <c r="L777" s="63" t="s">
        <v>617</v>
      </c>
      <c r="M777" s="62" t="s">
        <v>618</v>
      </c>
      <c r="N777" s="62" t="s">
        <v>617</v>
      </c>
      <c r="O777" s="62" t="s">
        <v>618</v>
      </c>
      <c r="P777" s="62" t="s">
        <v>618</v>
      </c>
      <c r="Q777" s="62" t="s">
        <v>597</v>
      </c>
      <c r="R777" s="62" t="s">
        <v>616</v>
      </c>
      <c r="S777" s="62" t="s">
        <v>599</v>
      </c>
      <c r="T777" s="62" t="s">
        <v>618</v>
      </c>
      <c r="U777" s="62" t="s">
        <v>616</v>
      </c>
      <c r="V777" s="62" t="s">
        <v>617</v>
      </c>
      <c r="W777" s="62" t="s">
        <v>618</v>
      </c>
      <c r="X777" s="62" t="s">
        <v>617</v>
      </c>
      <c r="Y777" s="62" t="s">
        <v>618</v>
      </c>
      <c r="Z777" s="62" t="s">
        <v>618</v>
      </c>
      <c r="AA777" s="62" t="s">
        <v>616</v>
      </c>
      <c r="AB777" s="62" t="s">
        <v>617</v>
      </c>
      <c r="AC777" s="62" t="s">
        <v>618</v>
      </c>
      <c r="AD777" s="63" t="s">
        <v>617</v>
      </c>
      <c r="AE777" s="63" t="s">
        <v>618</v>
      </c>
      <c r="AF777" s="63" t="s">
        <v>618</v>
      </c>
      <c r="AG777" s="62" t="s">
        <v>617</v>
      </c>
      <c r="AH777" s="62" t="s">
        <v>618</v>
      </c>
      <c r="AI777" s="62" t="s">
        <v>618</v>
      </c>
      <c r="AJ777" s="62" t="s">
        <v>618</v>
      </c>
      <c r="AK777" s="64" t="s">
        <v>619</v>
      </c>
      <c r="AL777" s="62" t="s">
        <v>581</v>
      </c>
      <c r="AM777" s="62" t="s">
        <v>616</v>
      </c>
      <c r="AN777" s="62" t="s">
        <v>617</v>
      </c>
      <c r="AO777" s="62" t="s">
        <v>618</v>
      </c>
      <c r="AP777" s="62" t="s">
        <v>581</v>
      </c>
      <c r="AQ777" s="62" t="s">
        <v>616</v>
      </c>
      <c r="AR777" s="62" t="s">
        <v>617</v>
      </c>
      <c r="AS777" s="62" t="s">
        <v>618</v>
      </c>
      <c r="AT777" s="62" t="s">
        <v>616</v>
      </c>
      <c r="AU777" s="63" t="s">
        <v>617</v>
      </c>
      <c r="AV777" s="62" t="s">
        <v>618</v>
      </c>
      <c r="AW777" s="62" t="s">
        <v>617</v>
      </c>
      <c r="AX777" s="62" t="s">
        <v>618</v>
      </c>
      <c r="AY777" s="62" t="s">
        <v>618</v>
      </c>
      <c r="AZ777" s="62" t="s">
        <v>581</v>
      </c>
      <c r="BA777" s="62" t="s">
        <v>616</v>
      </c>
      <c r="BB777" s="62" t="s">
        <v>617</v>
      </c>
      <c r="BC777" s="62" t="s">
        <v>618</v>
      </c>
      <c r="BD777" s="62" t="s">
        <v>616</v>
      </c>
      <c r="BE777" s="62" t="s">
        <v>620</v>
      </c>
      <c r="BF777" s="62" t="s">
        <v>618</v>
      </c>
      <c r="BG777" s="62" t="s">
        <v>617</v>
      </c>
      <c r="BH777" s="62" t="s">
        <v>618</v>
      </c>
      <c r="BI777" s="62" t="s">
        <v>618</v>
      </c>
      <c r="BJ777" s="62" t="s">
        <v>616</v>
      </c>
      <c r="BK777" s="62" t="s">
        <v>617</v>
      </c>
      <c r="BL777" s="62" t="s">
        <v>618</v>
      </c>
      <c r="BM777" s="63" t="s">
        <v>617</v>
      </c>
      <c r="BN777" s="63" t="s">
        <v>618</v>
      </c>
      <c r="BO777" s="63" t="s">
        <v>618</v>
      </c>
      <c r="BP777" s="62" t="s">
        <v>617</v>
      </c>
      <c r="BQ777" s="62" t="s">
        <v>618</v>
      </c>
      <c r="BR777" s="62" t="s">
        <v>618</v>
      </c>
      <c r="BS777" s="65" t="s">
        <v>618</v>
      </c>
      <c r="BT777" s="62" t="s">
        <v>582</v>
      </c>
      <c r="BU777" s="66" t="s">
        <v>583</v>
      </c>
      <c r="BV777" s="66" t="s">
        <v>583</v>
      </c>
      <c r="BW777" s="66" t="s">
        <v>583</v>
      </c>
      <c r="BX777" s="66" t="s">
        <v>594</v>
      </c>
      <c r="BY777" s="66" t="s">
        <v>594</v>
      </c>
      <c r="BZ777" s="66" t="s">
        <v>594</v>
      </c>
      <c r="CA777" s="66" t="s">
        <v>611</v>
      </c>
      <c r="CB777" s="66" t="s">
        <v>582</v>
      </c>
      <c r="CC777" s="66" t="s">
        <v>583</v>
      </c>
      <c r="CD777" s="66" t="s">
        <v>583</v>
      </c>
      <c r="CE777" s="66" t="s">
        <v>583</v>
      </c>
      <c r="CF777" s="66" t="s">
        <v>594</v>
      </c>
      <c r="CG777" s="66" t="s">
        <v>594</v>
      </c>
      <c r="CH777" s="66" t="s">
        <v>594</v>
      </c>
      <c r="CI777" s="66" t="s">
        <v>611</v>
      </c>
      <c r="CJ777" s="66" t="s">
        <v>610</v>
      </c>
      <c r="CK777" s="66" t="s">
        <v>610</v>
      </c>
      <c r="CL777" s="66" t="s">
        <v>610</v>
      </c>
      <c r="CM777" s="66" t="s">
        <v>610</v>
      </c>
      <c r="CN777" s="66" t="s">
        <v>610</v>
      </c>
      <c r="CO777" s="66" t="s">
        <v>610</v>
      </c>
      <c r="CP777" s="66" t="s">
        <v>610</v>
      </c>
      <c r="CQ777" s="66"/>
      <c r="CR777" s="66"/>
      <c r="CS777" s="66"/>
      <c r="CT777" s="66"/>
      <c r="CU777" s="66" t="s">
        <v>610</v>
      </c>
      <c r="CV777" s="66" t="s">
        <v>610</v>
      </c>
      <c r="CW777" s="66" t="s">
        <v>610</v>
      </c>
      <c r="CX777" s="66" t="s">
        <v>610</v>
      </c>
      <c r="CY777" s="66" t="s">
        <v>610</v>
      </c>
      <c r="CZ777" s="66" t="s">
        <v>610</v>
      </c>
      <c r="DA777" s="66" t="s">
        <v>610</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582</v>
      </c>
      <c r="EP777" s="66" t="s">
        <v>583</v>
      </c>
      <c r="EQ777" s="66" t="s">
        <v>583</v>
      </c>
      <c r="ER777" s="66" t="s">
        <v>583</v>
      </c>
      <c r="ES777" s="66" t="s">
        <v>594</v>
      </c>
      <c r="ET777" s="66" t="s">
        <v>594</v>
      </c>
      <c r="EU777" s="66" t="s">
        <v>594</v>
      </c>
      <c r="EV777" s="66" t="s">
        <v>611</v>
      </c>
      <c r="EW777" s="66" t="s">
        <v>612</v>
      </c>
      <c r="EX777" s="66"/>
      <c r="EY777" s="66" t="s">
        <v>611</v>
      </c>
      <c r="EZ777" s="66" t="s">
        <v>611</v>
      </c>
      <c r="FA777" s="66" t="s">
        <v>612</v>
      </c>
    </row>
    <row r="778" spans="1:157" ht="16.5" x14ac:dyDescent="0.3">
      <c r="A778" s="67" t="s">
        <v>621</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6.5" x14ac:dyDescent="0.3">
      <c r="A779" s="171" t="s">
        <v>622</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6.5" x14ac:dyDescent="0.3">
      <c r="A780" s="171" t="s">
        <v>623</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6.5" x14ac:dyDescent="0.3">
      <c r="A781" s="171" t="s">
        <v>624</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6.5" x14ac:dyDescent="0.3">
      <c r="A782" s="171" t="s">
        <v>625</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6.5" x14ac:dyDescent="0.3">
      <c r="A783" s="171" t="s">
        <v>626</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6.5" x14ac:dyDescent="0.3">
      <c r="A784" s="171" t="s">
        <v>627</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6.5" x14ac:dyDescent="0.3">
      <c r="A785" s="176" t="s">
        <v>628</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6.5" x14ac:dyDescent="0.3">
      <c r="A786" s="176" t="s">
        <v>629</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6.5" x14ac:dyDescent="0.3">
      <c r="A787" s="177" t="s">
        <v>630</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
      <c r="A788" s="83" t="s">
        <v>631</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6.5" x14ac:dyDescent="0.3">
      <c r="A789" s="87" t="s">
        <v>632</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7.2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633</v>
      </c>
      <c r="AL790" s="95" t="s">
        <v>633</v>
      </c>
      <c r="AM790" s="95" t="s">
        <v>633</v>
      </c>
      <c r="AN790" s="95" t="s">
        <v>633</v>
      </c>
      <c r="AO790" s="95" t="s">
        <v>633</v>
      </c>
      <c r="AP790" s="95" t="s">
        <v>633</v>
      </c>
      <c r="AQ790" s="95" t="s">
        <v>633</v>
      </c>
      <c r="AR790" s="95" t="s">
        <v>633</v>
      </c>
      <c r="AS790" s="95" t="s">
        <v>633</v>
      </c>
      <c r="AT790" s="95" t="s">
        <v>633</v>
      </c>
      <c r="AU790" s="95" t="s">
        <v>633</v>
      </c>
      <c r="AV790" s="95" t="s">
        <v>633</v>
      </c>
      <c r="AW790" s="95" t="s">
        <v>633</v>
      </c>
      <c r="AX790" s="95" t="s">
        <v>633</v>
      </c>
      <c r="AY790" s="95" t="s">
        <v>633</v>
      </c>
      <c r="AZ790" s="95" t="s">
        <v>633</v>
      </c>
      <c r="BA790" s="95" t="s">
        <v>633</v>
      </c>
      <c r="BB790" s="95" t="s">
        <v>633</v>
      </c>
      <c r="BC790" s="95" t="s">
        <v>633</v>
      </c>
      <c r="BD790" s="95" t="s">
        <v>633</v>
      </c>
      <c r="BE790" s="95" t="s">
        <v>633</v>
      </c>
      <c r="BF790" s="95" t="s">
        <v>633</v>
      </c>
      <c r="BG790" s="95" t="s">
        <v>633</v>
      </c>
      <c r="BH790" s="95" t="s">
        <v>633</v>
      </c>
      <c r="BI790" s="95" t="s">
        <v>633</v>
      </c>
      <c r="BJ790" s="95" t="s">
        <v>633</v>
      </c>
      <c r="BK790" s="95" t="s">
        <v>633</v>
      </c>
      <c r="BL790" s="95" t="s">
        <v>633</v>
      </c>
      <c r="BM790" s="95" t="s">
        <v>633</v>
      </c>
      <c r="BN790" s="95" t="s">
        <v>633</v>
      </c>
      <c r="BO790" s="95" t="s">
        <v>633</v>
      </c>
      <c r="BP790" s="95" t="s">
        <v>633</v>
      </c>
      <c r="BQ790" s="95" t="s">
        <v>633</v>
      </c>
      <c r="BR790" s="95" t="s">
        <v>633</v>
      </c>
      <c r="BS790" s="95" t="s">
        <v>633</v>
      </c>
      <c r="BT790" s="89"/>
      <c r="BU790" s="89"/>
      <c r="BV790" s="89"/>
      <c r="BW790" s="89"/>
      <c r="BX790" s="89"/>
      <c r="BY790" s="94"/>
      <c r="BZ790" s="95"/>
      <c r="CA790" s="95"/>
      <c r="CB790" s="95" t="s">
        <v>633</v>
      </c>
      <c r="CC790" s="95" t="s">
        <v>633</v>
      </c>
      <c r="CD790" s="95" t="s">
        <v>633</v>
      </c>
      <c r="CE790" s="95" t="s">
        <v>633</v>
      </c>
      <c r="CF790" s="95" t="s">
        <v>633</v>
      </c>
      <c r="CG790" s="95" t="s">
        <v>633</v>
      </c>
      <c r="CH790" s="95" t="s">
        <v>633</v>
      </c>
      <c r="CI790" s="95" t="s">
        <v>633</v>
      </c>
      <c r="CJ790" s="95"/>
      <c r="CK790" s="95"/>
      <c r="CL790" s="95"/>
      <c r="CM790" s="95"/>
      <c r="CN790" s="95"/>
      <c r="CO790" s="95"/>
      <c r="CP790" s="95"/>
      <c r="CQ790" s="95"/>
      <c r="CR790" s="95"/>
      <c r="CS790" s="95"/>
      <c r="CT790" s="95"/>
      <c r="CU790" s="95" t="s">
        <v>634</v>
      </c>
      <c r="CV790" s="95" t="s">
        <v>634</v>
      </c>
      <c r="CW790" s="95" t="s">
        <v>634</v>
      </c>
      <c r="CX790" s="95" t="s">
        <v>634</v>
      </c>
      <c r="CY790" s="95" t="s">
        <v>634</v>
      </c>
      <c r="CZ790" s="95" t="s">
        <v>634</v>
      </c>
      <c r="DA790" s="95" t="s">
        <v>634</v>
      </c>
      <c r="DB790" s="95" t="s">
        <v>634</v>
      </c>
      <c r="DC790" s="95" t="s">
        <v>634</v>
      </c>
      <c r="DD790" s="95" t="s">
        <v>634</v>
      </c>
      <c r="DE790" s="95" t="s">
        <v>634</v>
      </c>
      <c r="DF790" s="95" t="s">
        <v>634</v>
      </c>
      <c r="DG790" s="95" t="s">
        <v>634</v>
      </c>
      <c r="DH790" s="95" t="s">
        <v>634</v>
      </c>
      <c r="DI790" s="95" t="s">
        <v>634</v>
      </c>
      <c r="DJ790" s="95" t="s">
        <v>634</v>
      </c>
      <c r="DK790" s="95" t="s">
        <v>634</v>
      </c>
      <c r="DL790" s="95" t="s">
        <v>634</v>
      </c>
      <c r="DM790" s="95" t="s">
        <v>634</v>
      </c>
      <c r="DN790" s="95" t="s">
        <v>634</v>
      </c>
      <c r="DO790" s="95" t="s">
        <v>634</v>
      </c>
      <c r="DP790" s="95" t="s">
        <v>634</v>
      </c>
      <c r="DQ790" s="95" t="s">
        <v>634</v>
      </c>
      <c r="DR790" s="95" t="s">
        <v>634</v>
      </c>
      <c r="DS790" s="95" t="s">
        <v>634</v>
      </c>
      <c r="DT790" s="95" t="s">
        <v>634</v>
      </c>
      <c r="DU790" s="95" t="s">
        <v>634</v>
      </c>
      <c r="DV790" s="95" t="s">
        <v>634</v>
      </c>
      <c r="DW790" s="95" t="s">
        <v>634</v>
      </c>
      <c r="DX790" s="95" t="s">
        <v>634</v>
      </c>
      <c r="DY790" s="95" t="s">
        <v>634</v>
      </c>
      <c r="DZ790" s="95" t="s">
        <v>634</v>
      </c>
      <c r="EA790" s="95" t="s">
        <v>634</v>
      </c>
      <c r="EB790" s="95" t="s">
        <v>634</v>
      </c>
      <c r="EC790" s="95" t="s">
        <v>634</v>
      </c>
      <c r="ED790" s="95" t="s">
        <v>634</v>
      </c>
      <c r="EE790" s="95" t="s">
        <v>634</v>
      </c>
      <c r="EF790" s="95" t="s">
        <v>634</v>
      </c>
      <c r="EG790" s="95" t="s">
        <v>634</v>
      </c>
      <c r="EH790" s="95" t="s">
        <v>634</v>
      </c>
      <c r="EI790" s="95" t="s">
        <v>634</v>
      </c>
      <c r="EJ790" s="95" t="s">
        <v>634</v>
      </c>
      <c r="EK790" s="95" t="s">
        <v>634</v>
      </c>
      <c r="EL790" s="95" t="s">
        <v>634</v>
      </c>
      <c r="EM790" s="95" t="s">
        <v>634</v>
      </c>
      <c r="EN790" s="95" t="s">
        <v>634</v>
      </c>
      <c r="EO790" s="89" t="s">
        <v>634</v>
      </c>
      <c r="EP790" s="95" t="s">
        <v>634</v>
      </c>
      <c r="EQ790" s="95" t="s">
        <v>634</v>
      </c>
      <c r="ER790" s="95" t="s">
        <v>634</v>
      </c>
      <c r="ES790" s="95" t="s">
        <v>634</v>
      </c>
      <c r="ET790" s="95" t="s">
        <v>634</v>
      </c>
      <c r="EU790" s="95" t="s">
        <v>634</v>
      </c>
      <c r="EV790" s="95" t="s">
        <v>634</v>
      </c>
      <c r="EW790" s="95" t="s">
        <v>634</v>
      </c>
      <c r="EX790" s="95" t="s">
        <v>634</v>
      </c>
      <c r="EY790" s="95" t="s">
        <v>634</v>
      </c>
      <c r="EZ790" s="95" t="s">
        <v>634</v>
      </c>
      <c r="FA790" s="95" t="s">
        <v>634</v>
      </c>
    </row>
    <row r="791" spans="1:157" ht="16.5" x14ac:dyDescent="0.3">
      <c r="A791" s="87" t="s">
        <v>635</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7.25" thickBot="1" x14ac:dyDescent="0.35">
      <c r="A792" s="100" t="s">
        <v>636</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30.75" thickBot="1" x14ac:dyDescent="0.25">
      <c r="A793" s="165" t="s">
        <v>637</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35">
      <c r="A794" s="49" t="s">
        <v>673</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4.25" x14ac:dyDescent="0.3">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572</v>
      </c>
      <c r="BU795" s="57" t="s">
        <v>573</v>
      </c>
      <c r="BV795" s="57" t="s">
        <v>574</v>
      </c>
      <c r="BW795" s="57" t="s">
        <v>574</v>
      </c>
      <c r="BX795" s="57" t="s">
        <v>574</v>
      </c>
      <c r="BY795" s="57" t="s">
        <v>574</v>
      </c>
      <c r="BZ795" s="57" t="s">
        <v>574</v>
      </c>
      <c r="CA795" s="57" t="s">
        <v>575</v>
      </c>
      <c r="CB795" s="57" t="s">
        <v>576</v>
      </c>
      <c r="CC795" s="57" t="s">
        <v>576</v>
      </c>
      <c r="CD795" s="57" t="s">
        <v>576</v>
      </c>
      <c r="CE795" s="57" t="s">
        <v>576</v>
      </c>
      <c r="CF795" s="57" t="s">
        <v>576</v>
      </c>
      <c r="CG795" s="57" t="s">
        <v>576</v>
      </c>
      <c r="CH795" s="57" t="s">
        <v>576</v>
      </c>
      <c r="CI795" s="57" t="s">
        <v>575</v>
      </c>
      <c r="CJ795" s="57" t="s">
        <v>574</v>
      </c>
      <c r="CK795" s="57" t="s">
        <v>574</v>
      </c>
      <c r="CL795" s="57" t="s">
        <v>574</v>
      </c>
      <c r="CM795" s="57" t="s">
        <v>574</v>
      </c>
      <c r="CN795" s="57" t="s">
        <v>574</v>
      </c>
      <c r="CO795" s="57" t="s">
        <v>574</v>
      </c>
      <c r="CP795" s="57" t="s">
        <v>574</v>
      </c>
      <c r="CQ795" s="57" t="s">
        <v>574</v>
      </c>
      <c r="CR795" s="57" t="s">
        <v>574</v>
      </c>
      <c r="CS795" s="57" t="s">
        <v>574</v>
      </c>
      <c r="CT795" s="57" t="s">
        <v>574</v>
      </c>
      <c r="CU795" s="57" t="s">
        <v>576</v>
      </c>
      <c r="CV795" s="57" t="s">
        <v>576</v>
      </c>
      <c r="CW795" s="57" t="s">
        <v>576</v>
      </c>
      <c r="CX795" s="57" t="s">
        <v>576</v>
      </c>
      <c r="CY795" s="57" t="s">
        <v>576</v>
      </c>
      <c r="CZ795" s="57" t="s">
        <v>576</v>
      </c>
      <c r="DA795" s="57" t="s">
        <v>576</v>
      </c>
      <c r="DB795" s="57" t="s">
        <v>577</v>
      </c>
      <c r="DC795" s="57" t="s">
        <v>577</v>
      </c>
      <c r="DD795" s="57" t="s">
        <v>577</v>
      </c>
      <c r="DE795" s="57" t="s">
        <v>577</v>
      </c>
      <c r="DF795" s="57" t="s">
        <v>578</v>
      </c>
      <c r="DG795" s="57" t="s">
        <v>579</v>
      </c>
      <c r="DH795" s="57" t="s">
        <v>579</v>
      </c>
      <c r="DI795" s="57" t="s">
        <v>579</v>
      </c>
      <c r="DJ795" s="57" t="s">
        <v>579</v>
      </c>
      <c r="DK795" s="57" t="s">
        <v>579</v>
      </c>
      <c r="DL795" s="57" t="s">
        <v>579</v>
      </c>
      <c r="DM795" s="57" t="s">
        <v>579</v>
      </c>
      <c r="DN795" s="57" t="s">
        <v>579</v>
      </c>
      <c r="DO795" s="57" t="s">
        <v>579</v>
      </c>
      <c r="DP795" s="57" t="s">
        <v>579</v>
      </c>
      <c r="DQ795" s="57" t="s">
        <v>579</v>
      </c>
      <c r="DR795" s="57" t="s">
        <v>579</v>
      </c>
      <c r="DS795" s="57" t="s">
        <v>579</v>
      </c>
      <c r="DT795" s="57" t="s">
        <v>579</v>
      </c>
      <c r="DU795" s="57" t="s">
        <v>579</v>
      </c>
      <c r="DV795" s="57" t="s">
        <v>579</v>
      </c>
      <c r="DW795" s="57" t="s">
        <v>579</v>
      </c>
      <c r="DX795" s="57" t="s">
        <v>579</v>
      </c>
      <c r="DY795" s="57" t="s">
        <v>579</v>
      </c>
      <c r="DZ795" s="57" t="s">
        <v>579</v>
      </c>
      <c r="EA795" s="57" t="s">
        <v>579</v>
      </c>
      <c r="EB795" s="57" t="s">
        <v>579</v>
      </c>
      <c r="EC795" s="57" t="s">
        <v>579</v>
      </c>
      <c r="ED795" s="57" t="s">
        <v>579</v>
      </c>
      <c r="EE795" s="57" t="s">
        <v>579</v>
      </c>
      <c r="EF795" s="57" t="s">
        <v>579</v>
      </c>
      <c r="EG795" s="57" t="s">
        <v>579</v>
      </c>
      <c r="EH795" s="57" t="s">
        <v>579</v>
      </c>
      <c r="EI795" s="57" t="s">
        <v>579</v>
      </c>
      <c r="EJ795" s="57" t="s">
        <v>579</v>
      </c>
      <c r="EK795" s="57" t="s">
        <v>579</v>
      </c>
      <c r="EL795" s="57" t="s">
        <v>579</v>
      </c>
      <c r="EM795" s="57" t="s">
        <v>579</v>
      </c>
      <c r="EN795" s="57" t="s">
        <v>579</v>
      </c>
      <c r="EO795" s="57" t="s">
        <v>579</v>
      </c>
      <c r="EP795" s="57" t="s">
        <v>579</v>
      </c>
      <c r="EQ795" s="57" t="s">
        <v>579</v>
      </c>
      <c r="ER795" s="57" t="s">
        <v>579</v>
      </c>
      <c r="ES795" s="57" t="s">
        <v>579</v>
      </c>
      <c r="ET795" s="57" t="s">
        <v>579</v>
      </c>
      <c r="EU795" s="57" t="s">
        <v>579</v>
      </c>
      <c r="EV795" s="57" t="s">
        <v>575</v>
      </c>
      <c r="EW795" s="57" t="s">
        <v>575</v>
      </c>
      <c r="EX795" s="57" t="s">
        <v>580</v>
      </c>
      <c r="EY795" s="57" t="s">
        <v>575</v>
      </c>
      <c r="EZ795" s="57" t="s">
        <v>575</v>
      </c>
      <c r="FA795" s="57" t="s">
        <v>575</v>
      </c>
    </row>
    <row r="796" spans="1:157" ht="14.25" x14ac:dyDescent="0.3">
      <c r="A796" s="52"/>
      <c r="B796" s="53"/>
      <c r="C796" s="54"/>
      <c r="D796" s="54"/>
      <c r="E796" s="54"/>
      <c r="F796" s="54"/>
      <c r="G796" s="54"/>
      <c r="H796" s="186"/>
      <c r="I796" s="54"/>
      <c r="J796" s="54"/>
      <c r="K796" s="54"/>
      <c r="L796" s="54"/>
      <c r="M796" s="54"/>
      <c r="N796" s="54"/>
      <c r="O796" s="54"/>
      <c r="P796" s="54"/>
      <c r="Q796" s="53" t="s">
        <v>574</v>
      </c>
      <c r="R796" s="53" t="s">
        <v>574</v>
      </c>
      <c r="S796" s="53" t="s">
        <v>574</v>
      </c>
      <c r="T796" s="53" t="s">
        <v>574</v>
      </c>
      <c r="U796" s="53" t="s">
        <v>574</v>
      </c>
      <c r="V796" s="53" t="s">
        <v>574</v>
      </c>
      <c r="W796" s="53" t="s">
        <v>574</v>
      </c>
      <c r="X796" s="53" t="s">
        <v>574</v>
      </c>
      <c r="Y796" s="53" t="s">
        <v>574</v>
      </c>
      <c r="Z796" s="53" t="s">
        <v>574</v>
      </c>
      <c r="AA796" s="53" t="s">
        <v>574</v>
      </c>
      <c r="AB796" s="53" t="s">
        <v>574</v>
      </c>
      <c r="AC796" s="53" t="s">
        <v>574</v>
      </c>
      <c r="AD796" s="54" t="s">
        <v>574</v>
      </c>
      <c r="AE796" s="54" t="s">
        <v>574</v>
      </c>
      <c r="AF796" s="54" t="s">
        <v>574</v>
      </c>
      <c r="AG796" s="53" t="s">
        <v>574</v>
      </c>
      <c r="AH796" s="53" t="s">
        <v>574</v>
      </c>
      <c r="AI796" s="53" t="s">
        <v>574</v>
      </c>
      <c r="AJ796" s="53" t="s">
        <v>574</v>
      </c>
      <c r="AK796" s="54"/>
      <c r="AL796" s="54"/>
      <c r="AM796" s="54"/>
      <c r="AN796" s="54"/>
      <c r="AO796" s="54"/>
      <c r="AP796" s="54"/>
      <c r="AQ796" s="54"/>
      <c r="AR796" s="54"/>
      <c r="AS796" s="54"/>
      <c r="AT796" s="54"/>
      <c r="AU796" s="54"/>
      <c r="AV796" s="54"/>
      <c r="AW796" s="54"/>
      <c r="AX796" s="54"/>
      <c r="AY796" s="54"/>
      <c r="AZ796" s="53" t="s">
        <v>576</v>
      </c>
      <c r="BA796" s="55" t="s">
        <v>576</v>
      </c>
      <c r="BB796" s="55" t="s">
        <v>576</v>
      </c>
      <c r="BC796" s="55" t="s">
        <v>576</v>
      </c>
      <c r="BD796" s="55" t="s">
        <v>576</v>
      </c>
      <c r="BE796" s="55" t="s">
        <v>576</v>
      </c>
      <c r="BF796" s="53" t="s">
        <v>576</v>
      </c>
      <c r="BG796" s="55" t="s">
        <v>576</v>
      </c>
      <c r="BH796" s="55" t="s">
        <v>576</v>
      </c>
      <c r="BI796" s="55" t="s">
        <v>576</v>
      </c>
      <c r="BJ796" s="53" t="s">
        <v>576</v>
      </c>
      <c r="BK796" s="55" t="s">
        <v>576</v>
      </c>
      <c r="BL796" s="55" t="s">
        <v>576</v>
      </c>
      <c r="BM796" s="53" t="s">
        <v>576</v>
      </c>
      <c r="BN796" s="53" t="s">
        <v>576</v>
      </c>
      <c r="BO796" s="53" t="s">
        <v>576</v>
      </c>
      <c r="BP796" s="55" t="s">
        <v>576</v>
      </c>
      <c r="BQ796" s="55" t="s">
        <v>576</v>
      </c>
      <c r="BR796" s="55" t="s">
        <v>576</v>
      </c>
      <c r="BS796" s="58" t="s">
        <v>576</v>
      </c>
      <c r="BT796" s="54" t="s">
        <v>581</v>
      </c>
      <c r="BU796" s="59" t="s">
        <v>581</v>
      </c>
      <c r="BV796" s="59" t="s">
        <v>581</v>
      </c>
      <c r="BW796" s="59" t="s">
        <v>581</v>
      </c>
      <c r="BX796" s="59" t="s">
        <v>582</v>
      </c>
      <c r="BY796" s="59" t="s">
        <v>582</v>
      </c>
      <c r="BZ796" s="59" t="s">
        <v>583</v>
      </c>
      <c r="CA796" s="59" t="s">
        <v>584</v>
      </c>
      <c r="CB796" s="59" t="s">
        <v>581</v>
      </c>
      <c r="CC796" s="59" t="s">
        <v>581</v>
      </c>
      <c r="CD796" s="59" t="s">
        <v>581</v>
      </c>
      <c r="CE796" s="59" t="s">
        <v>581</v>
      </c>
      <c r="CF796" s="59" t="s">
        <v>582</v>
      </c>
      <c r="CG796" s="59" t="s">
        <v>582</v>
      </c>
      <c r="CH796" s="59" t="s">
        <v>583</v>
      </c>
      <c r="CI796" s="59" t="s">
        <v>577</v>
      </c>
      <c r="CJ796" s="59" t="s">
        <v>585</v>
      </c>
      <c r="CK796" s="59" t="s">
        <v>581</v>
      </c>
      <c r="CL796" s="59" t="s">
        <v>586</v>
      </c>
      <c r="CM796" s="59" t="s">
        <v>586</v>
      </c>
      <c r="CN796" s="59" t="s">
        <v>582</v>
      </c>
      <c r="CO796" s="59" t="s">
        <v>587</v>
      </c>
      <c r="CP796" s="59" t="s">
        <v>588</v>
      </c>
      <c r="CQ796" s="59" t="s">
        <v>589</v>
      </c>
      <c r="CR796" s="59" t="s">
        <v>590</v>
      </c>
      <c r="CS796" s="59" t="s">
        <v>591</v>
      </c>
      <c r="CT796" s="59" t="s">
        <v>592</v>
      </c>
      <c r="CU796" s="59" t="s">
        <v>585</v>
      </c>
      <c r="CV796" s="59" t="s">
        <v>581</v>
      </c>
      <c r="CW796" s="59" t="s">
        <v>586</v>
      </c>
      <c r="CX796" s="59" t="s">
        <v>586</v>
      </c>
      <c r="CY796" s="59" t="s">
        <v>582</v>
      </c>
      <c r="CZ796" s="59" t="s">
        <v>587</v>
      </c>
      <c r="DA796" s="59" t="s">
        <v>588</v>
      </c>
      <c r="DB796" s="59" t="s">
        <v>589</v>
      </c>
      <c r="DC796" s="59" t="s">
        <v>590</v>
      </c>
      <c r="DD796" s="59" t="s">
        <v>591</v>
      </c>
      <c r="DE796" s="59" t="s">
        <v>592</v>
      </c>
      <c r="DF796" s="59" t="s">
        <v>593</v>
      </c>
      <c r="DG796" s="59" t="s">
        <v>581</v>
      </c>
      <c r="DH796" s="59" t="s">
        <v>582</v>
      </c>
      <c r="DI796" s="59" t="s">
        <v>583</v>
      </c>
      <c r="DJ796" s="59" t="s">
        <v>594</v>
      </c>
      <c r="DK796" s="59" t="s">
        <v>581</v>
      </c>
      <c r="DL796" s="59" t="s">
        <v>581</v>
      </c>
      <c r="DM796" s="59" t="s">
        <v>581</v>
      </c>
      <c r="DN796" s="59" t="s">
        <v>581</v>
      </c>
      <c r="DO796" s="59" t="s">
        <v>582</v>
      </c>
      <c r="DP796" s="59" t="s">
        <v>582</v>
      </c>
      <c r="DQ796" s="59" t="s">
        <v>582</v>
      </c>
      <c r="DR796" s="59" t="s">
        <v>583</v>
      </c>
      <c r="DS796" s="59" t="s">
        <v>583</v>
      </c>
      <c r="DT796" s="59" t="s">
        <v>594</v>
      </c>
      <c r="DU796" s="59" t="s">
        <v>581</v>
      </c>
      <c r="DV796" s="59" t="s">
        <v>581</v>
      </c>
      <c r="DW796" s="59" t="s">
        <v>581</v>
      </c>
      <c r="DX796" s="59" t="s">
        <v>581</v>
      </c>
      <c r="DY796" s="59" t="s">
        <v>581</v>
      </c>
      <c r="DZ796" s="59" t="s">
        <v>581</v>
      </c>
      <c r="EA796" s="59" t="s">
        <v>581</v>
      </c>
      <c r="EB796" s="59" t="s">
        <v>581</v>
      </c>
      <c r="EC796" s="59" t="s">
        <v>581</v>
      </c>
      <c r="ED796" s="59" t="s">
        <v>581</v>
      </c>
      <c r="EE796" s="59" t="s">
        <v>582</v>
      </c>
      <c r="EF796" s="59" t="s">
        <v>582</v>
      </c>
      <c r="EG796" s="59" t="s">
        <v>582</v>
      </c>
      <c r="EH796" s="59" t="s">
        <v>582</v>
      </c>
      <c r="EI796" s="59" t="s">
        <v>582</v>
      </c>
      <c r="EJ796" s="59" t="s">
        <v>582</v>
      </c>
      <c r="EK796" s="59" t="s">
        <v>583</v>
      </c>
      <c r="EL796" s="59" t="s">
        <v>583</v>
      </c>
      <c r="EM796" s="59" t="s">
        <v>583</v>
      </c>
      <c r="EN796" s="59" t="s">
        <v>594</v>
      </c>
      <c r="EO796" s="59" t="s">
        <v>581</v>
      </c>
      <c r="EP796" s="59" t="s">
        <v>581</v>
      </c>
      <c r="EQ796" s="59" t="s">
        <v>581</v>
      </c>
      <c r="ER796" s="59" t="s">
        <v>581</v>
      </c>
      <c r="ES796" s="59" t="s">
        <v>582</v>
      </c>
      <c r="ET796" s="59" t="s">
        <v>582</v>
      </c>
      <c r="EU796" s="59" t="s">
        <v>583</v>
      </c>
      <c r="EV796" s="59" t="s">
        <v>595</v>
      </c>
      <c r="EW796" s="59" t="s">
        <v>595</v>
      </c>
      <c r="EX796" s="59" t="s">
        <v>593</v>
      </c>
      <c r="EY796" s="59" t="s">
        <v>596</v>
      </c>
      <c r="EZ796" s="59" t="s">
        <v>596</v>
      </c>
      <c r="FA796" s="59" t="s">
        <v>596</v>
      </c>
    </row>
    <row r="797" spans="1:157" ht="14.25" x14ac:dyDescent="0.3">
      <c r="A797" s="52"/>
      <c r="B797" s="53"/>
      <c r="C797" s="53"/>
      <c r="D797" s="53"/>
      <c r="E797" s="53"/>
      <c r="F797" s="53"/>
      <c r="G797" s="53" t="s">
        <v>574</v>
      </c>
      <c r="H797" s="185" t="s">
        <v>574</v>
      </c>
      <c r="I797" s="53" t="s">
        <v>574</v>
      </c>
      <c r="J797" s="53" t="s">
        <v>574</v>
      </c>
      <c r="K797" s="53" t="s">
        <v>574</v>
      </c>
      <c r="L797" s="54" t="s">
        <v>574</v>
      </c>
      <c r="M797" s="53" t="s">
        <v>574</v>
      </c>
      <c r="N797" s="53" t="s">
        <v>574</v>
      </c>
      <c r="O797" s="53" t="s">
        <v>574</v>
      </c>
      <c r="P797" s="53" t="s">
        <v>574</v>
      </c>
      <c r="Q797" s="53" t="s">
        <v>597</v>
      </c>
      <c r="R797" s="53" t="s">
        <v>597</v>
      </c>
      <c r="S797" s="53" t="s">
        <v>597</v>
      </c>
      <c r="T797" s="53" t="s">
        <v>597</v>
      </c>
      <c r="U797" s="53" t="s">
        <v>597</v>
      </c>
      <c r="V797" s="53" t="s">
        <v>597</v>
      </c>
      <c r="W797" s="53" t="s">
        <v>597</v>
      </c>
      <c r="X797" s="53" t="s">
        <v>597</v>
      </c>
      <c r="Y797" s="53" t="s">
        <v>597</v>
      </c>
      <c r="Z797" s="53" t="s">
        <v>597</v>
      </c>
      <c r="AA797" s="53" t="s">
        <v>598</v>
      </c>
      <c r="AB797" s="53" t="s">
        <v>598</v>
      </c>
      <c r="AC797" s="53" t="s">
        <v>598</v>
      </c>
      <c r="AD797" s="54" t="s">
        <v>598</v>
      </c>
      <c r="AE797" s="54" t="s">
        <v>598</v>
      </c>
      <c r="AF797" s="54" t="s">
        <v>598</v>
      </c>
      <c r="AG797" s="53" t="s">
        <v>599</v>
      </c>
      <c r="AH797" s="53" t="s">
        <v>599</v>
      </c>
      <c r="AI797" s="53" t="s">
        <v>599</v>
      </c>
      <c r="AJ797" s="53" t="s">
        <v>600</v>
      </c>
      <c r="AK797" s="53"/>
      <c r="AL797" s="54"/>
      <c r="AM797" s="54"/>
      <c r="AN797" s="54"/>
      <c r="AO797" s="54"/>
      <c r="AP797" s="55" t="s">
        <v>576</v>
      </c>
      <c r="AQ797" s="55" t="s">
        <v>576</v>
      </c>
      <c r="AR797" s="55" t="s">
        <v>576</v>
      </c>
      <c r="AS797" s="55" t="s">
        <v>576</v>
      </c>
      <c r="AT797" s="55" t="s">
        <v>576</v>
      </c>
      <c r="AU797" s="55" t="s">
        <v>576</v>
      </c>
      <c r="AV797" s="53" t="s">
        <v>576</v>
      </c>
      <c r="AW797" s="53" t="s">
        <v>576</v>
      </c>
      <c r="AX797" s="55" t="s">
        <v>576</v>
      </c>
      <c r="AY797" s="53" t="s">
        <v>576</v>
      </c>
      <c r="AZ797" s="53" t="s">
        <v>597</v>
      </c>
      <c r="BA797" s="53" t="s">
        <v>597</v>
      </c>
      <c r="BB797" s="53" t="s">
        <v>597</v>
      </c>
      <c r="BC797" s="53" t="s">
        <v>597</v>
      </c>
      <c r="BD797" s="53" t="s">
        <v>597</v>
      </c>
      <c r="BE797" s="53" t="s">
        <v>597</v>
      </c>
      <c r="BF797" s="53" t="s">
        <v>597</v>
      </c>
      <c r="BG797" s="53" t="s">
        <v>597</v>
      </c>
      <c r="BH797" s="53" t="s">
        <v>597</v>
      </c>
      <c r="BI797" s="53" t="s">
        <v>597</v>
      </c>
      <c r="BJ797" s="53" t="s">
        <v>598</v>
      </c>
      <c r="BK797" s="53" t="s">
        <v>598</v>
      </c>
      <c r="BL797" s="53" t="s">
        <v>598</v>
      </c>
      <c r="BM797" s="54" t="s">
        <v>598</v>
      </c>
      <c r="BN797" s="54" t="s">
        <v>598</v>
      </c>
      <c r="BO797" s="54" t="s">
        <v>598</v>
      </c>
      <c r="BP797" s="53" t="s">
        <v>599</v>
      </c>
      <c r="BQ797" s="53" t="s">
        <v>599</v>
      </c>
      <c r="BR797" s="53" t="s">
        <v>599</v>
      </c>
      <c r="BS797" s="60" t="s">
        <v>600</v>
      </c>
      <c r="BT797" s="53" t="s">
        <v>581</v>
      </c>
      <c r="BU797" s="59" t="s">
        <v>581</v>
      </c>
      <c r="BV797" s="59" t="s">
        <v>582</v>
      </c>
      <c r="BW797" s="59" t="s">
        <v>582</v>
      </c>
      <c r="BX797" s="59" t="s">
        <v>583</v>
      </c>
      <c r="BY797" s="59" t="s">
        <v>583</v>
      </c>
      <c r="BZ797" s="59" t="s">
        <v>583</v>
      </c>
      <c r="CA797" s="59" t="s">
        <v>601</v>
      </c>
      <c r="CB797" s="59" t="s">
        <v>581</v>
      </c>
      <c r="CC797" s="59" t="s">
        <v>581</v>
      </c>
      <c r="CD797" s="59" t="s">
        <v>582</v>
      </c>
      <c r="CE797" s="59" t="s">
        <v>582</v>
      </c>
      <c r="CF797" s="59" t="s">
        <v>583</v>
      </c>
      <c r="CG797" s="59" t="s">
        <v>583</v>
      </c>
      <c r="CH797" s="59" t="s">
        <v>583</v>
      </c>
      <c r="CI797" s="59" t="s">
        <v>601</v>
      </c>
      <c r="CJ797" s="59" t="s">
        <v>586</v>
      </c>
      <c r="CK797" s="59" t="s">
        <v>586</v>
      </c>
      <c r="CL797" s="59" t="s">
        <v>587</v>
      </c>
      <c r="CM797" s="59" t="s">
        <v>588</v>
      </c>
      <c r="CN797" s="59" t="s">
        <v>588</v>
      </c>
      <c r="CO797" s="59" t="s">
        <v>602</v>
      </c>
      <c r="CP797" s="59" t="s">
        <v>603</v>
      </c>
      <c r="CQ797" s="59" t="s">
        <v>604</v>
      </c>
      <c r="CR797" s="59" t="s">
        <v>604</v>
      </c>
      <c r="CS797" s="59" t="s">
        <v>604</v>
      </c>
      <c r="CT797" s="59" t="s">
        <v>604</v>
      </c>
      <c r="CU797" s="59" t="s">
        <v>586</v>
      </c>
      <c r="CV797" s="59" t="s">
        <v>586</v>
      </c>
      <c r="CW797" s="59" t="s">
        <v>587</v>
      </c>
      <c r="CX797" s="59" t="s">
        <v>588</v>
      </c>
      <c r="CY797" s="59" t="s">
        <v>588</v>
      </c>
      <c r="CZ797" s="59" t="s">
        <v>602</v>
      </c>
      <c r="DA797" s="59" t="s">
        <v>603</v>
      </c>
      <c r="DB797" s="59" t="s">
        <v>604</v>
      </c>
      <c r="DC797" s="59" t="s">
        <v>604</v>
      </c>
      <c r="DD797" s="59" t="s">
        <v>604</v>
      </c>
      <c r="DE797" s="59" t="s">
        <v>604</v>
      </c>
      <c r="DF797" s="59"/>
      <c r="DG797" s="59"/>
      <c r="DH797" s="59"/>
      <c r="DI797" s="59"/>
      <c r="DJ797" s="59"/>
      <c r="DK797" s="59" t="s">
        <v>581</v>
      </c>
      <c r="DL797" s="59" t="s">
        <v>582</v>
      </c>
      <c r="DM797" s="59" t="s">
        <v>583</v>
      </c>
      <c r="DN797" s="59" t="s">
        <v>594</v>
      </c>
      <c r="DO797" s="59" t="s">
        <v>582</v>
      </c>
      <c r="DP797" s="59" t="s">
        <v>583</v>
      </c>
      <c r="DQ797" s="59" t="s">
        <v>594</v>
      </c>
      <c r="DR797" s="59" t="s">
        <v>583</v>
      </c>
      <c r="DS797" s="59" t="s">
        <v>594</v>
      </c>
      <c r="DT797" s="59" t="s">
        <v>594</v>
      </c>
      <c r="DU797" s="59" t="s">
        <v>581</v>
      </c>
      <c r="DV797" s="59" t="s">
        <v>581</v>
      </c>
      <c r="DW797" s="59" t="s">
        <v>581</v>
      </c>
      <c r="DX797" s="59" t="s">
        <v>581</v>
      </c>
      <c r="DY797" s="59" t="s">
        <v>582</v>
      </c>
      <c r="DZ797" s="59" t="s">
        <v>582</v>
      </c>
      <c r="EA797" s="59" t="s">
        <v>582</v>
      </c>
      <c r="EB797" s="59" t="s">
        <v>583</v>
      </c>
      <c r="EC797" s="59" t="s">
        <v>583</v>
      </c>
      <c r="ED797" s="59" t="s">
        <v>594</v>
      </c>
      <c r="EE797" s="59" t="s">
        <v>582</v>
      </c>
      <c r="EF797" s="59" t="s">
        <v>582</v>
      </c>
      <c r="EG797" s="59" t="s">
        <v>582</v>
      </c>
      <c r="EH797" s="59" t="s">
        <v>583</v>
      </c>
      <c r="EI797" s="59" t="s">
        <v>583</v>
      </c>
      <c r="EJ797" s="59" t="s">
        <v>594</v>
      </c>
      <c r="EK797" s="59" t="s">
        <v>583</v>
      </c>
      <c r="EL797" s="59" t="s">
        <v>583</v>
      </c>
      <c r="EM797" s="59" t="s">
        <v>594</v>
      </c>
      <c r="EN797" s="59" t="s">
        <v>594</v>
      </c>
      <c r="EO797" s="59" t="s">
        <v>581</v>
      </c>
      <c r="EP797" s="59" t="s">
        <v>581</v>
      </c>
      <c r="EQ797" s="59" t="s">
        <v>582</v>
      </c>
      <c r="ER797" s="59" t="s">
        <v>582</v>
      </c>
      <c r="ES797" s="59" t="s">
        <v>583</v>
      </c>
      <c r="ET797" s="59" t="s">
        <v>583</v>
      </c>
      <c r="EU797" s="59" t="s">
        <v>583</v>
      </c>
      <c r="EV797" s="59" t="s">
        <v>601</v>
      </c>
      <c r="EW797" s="59" t="s">
        <v>605</v>
      </c>
      <c r="EX797" s="59"/>
      <c r="EY797" s="59" t="s">
        <v>606</v>
      </c>
      <c r="EZ797" s="59" t="s">
        <v>607</v>
      </c>
      <c r="FA797" s="59" t="s">
        <v>608</v>
      </c>
    </row>
    <row r="798" spans="1:157" ht="14.25" x14ac:dyDescent="0.3">
      <c r="A798" s="52"/>
      <c r="B798" s="53"/>
      <c r="C798" s="53" t="s">
        <v>574</v>
      </c>
      <c r="D798" s="53" t="s">
        <v>574</v>
      </c>
      <c r="E798" s="53" t="s">
        <v>609</v>
      </c>
      <c r="F798" s="53" t="s">
        <v>574</v>
      </c>
      <c r="G798" s="53" t="s">
        <v>597</v>
      </c>
      <c r="H798" s="185" t="s">
        <v>597</v>
      </c>
      <c r="I798" s="53" t="s">
        <v>597</v>
      </c>
      <c r="J798" s="53" t="s">
        <v>597</v>
      </c>
      <c r="K798" s="53" t="s">
        <v>598</v>
      </c>
      <c r="L798" s="54" t="s">
        <v>598</v>
      </c>
      <c r="M798" s="53" t="s">
        <v>598</v>
      </c>
      <c r="N798" s="53" t="s">
        <v>599</v>
      </c>
      <c r="O798" s="53" t="s">
        <v>599</v>
      </c>
      <c r="P798" s="53" t="s">
        <v>600</v>
      </c>
      <c r="Q798" s="53" t="s">
        <v>597</v>
      </c>
      <c r="R798" s="53" t="s">
        <v>597</v>
      </c>
      <c r="S798" s="53" t="s">
        <v>597</v>
      </c>
      <c r="T798" s="53" t="s">
        <v>597</v>
      </c>
      <c r="U798" s="53" t="s">
        <v>598</v>
      </c>
      <c r="V798" s="53" t="s">
        <v>598</v>
      </c>
      <c r="W798" s="53" t="s">
        <v>598</v>
      </c>
      <c r="X798" s="53" t="s">
        <v>599</v>
      </c>
      <c r="Y798" s="53" t="s">
        <v>599</v>
      </c>
      <c r="Z798" s="53" t="s">
        <v>600</v>
      </c>
      <c r="AA798" s="53" t="s">
        <v>598</v>
      </c>
      <c r="AB798" s="53" t="s">
        <v>598</v>
      </c>
      <c r="AC798" s="53" t="s">
        <v>598</v>
      </c>
      <c r="AD798" s="54" t="s">
        <v>599</v>
      </c>
      <c r="AE798" s="54" t="s">
        <v>599</v>
      </c>
      <c r="AF798" s="54" t="s">
        <v>600</v>
      </c>
      <c r="AG798" s="53" t="s">
        <v>599</v>
      </c>
      <c r="AH798" s="53" t="s">
        <v>599</v>
      </c>
      <c r="AI798" s="53" t="s">
        <v>600</v>
      </c>
      <c r="AJ798" s="53" t="s">
        <v>600</v>
      </c>
      <c r="AK798" s="53"/>
      <c r="AL798" s="55" t="s">
        <v>576</v>
      </c>
      <c r="AM798" s="55" t="s">
        <v>576</v>
      </c>
      <c r="AN798" s="53" t="s">
        <v>576</v>
      </c>
      <c r="AO798" s="55" t="s">
        <v>576</v>
      </c>
      <c r="AP798" s="53" t="s">
        <v>597</v>
      </c>
      <c r="AQ798" s="53" t="s">
        <v>597</v>
      </c>
      <c r="AR798" s="53" t="s">
        <v>597</v>
      </c>
      <c r="AS798" s="53" t="s">
        <v>597</v>
      </c>
      <c r="AT798" s="53" t="s">
        <v>598</v>
      </c>
      <c r="AU798" s="54" t="s">
        <v>598</v>
      </c>
      <c r="AV798" s="53" t="s">
        <v>598</v>
      </c>
      <c r="AW798" s="53" t="s">
        <v>599</v>
      </c>
      <c r="AX798" s="53" t="s">
        <v>599</v>
      </c>
      <c r="AY798" s="53" t="s">
        <v>600</v>
      </c>
      <c r="AZ798" s="53" t="s">
        <v>597</v>
      </c>
      <c r="BA798" s="53" t="s">
        <v>597</v>
      </c>
      <c r="BB798" s="53" t="s">
        <v>597</v>
      </c>
      <c r="BC798" s="53" t="s">
        <v>597</v>
      </c>
      <c r="BD798" s="53" t="s">
        <v>598</v>
      </c>
      <c r="BE798" s="53" t="s">
        <v>598</v>
      </c>
      <c r="BF798" s="53" t="s">
        <v>598</v>
      </c>
      <c r="BG798" s="53" t="s">
        <v>599</v>
      </c>
      <c r="BH798" s="53" t="s">
        <v>599</v>
      </c>
      <c r="BI798" s="53" t="s">
        <v>600</v>
      </c>
      <c r="BJ798" s="53" t="s">
        <v>598</v>
      </c>
      <c r="BK798" s="53" t="s">
        <v>598</v>
      </c>
      <c r="BL798" s="53" t="s">
        <v>598</v>
      </c>
      <c r="BM798" s="54" t="s">
        <v>599</v>
      </c>
      <c r="BN798" s="54" t="s">
        <v>599</v>
      </c>
      <c r="BO798" s="54" t="s">
        <v>600</v>
      </c>
      <c r="BP798" s="53" t="s">
        <v>599</v>
      </c>
      <c r="BQ798" s="53" t="s">
        <v>599</v>
      </c>
      <c r="BR798" s="53" t="s">
        <v>600</v>
      </c>
      <c r="BS798" s="60" t="s">
        <v>600</v>
      </c>
      <c r="BT798" s="53" t="s">
        <v>582</v>
      </c>
      <c r="BU798" s="59" t="s">
        <v>582</v>
      </c>
      <c r="BV798" s="59" t="s">
        <v>582</v>
      </c>
      <c r="BW798" s="59" t="s">
        <v>583</v>
      </c>
      <c r="BX798" s="59" t="s">
        <v>583</v>
      </c>
      <c r="BY798" s="59" t="s">
        <v>594</v>
      </c>
      <c r="BZ798" s="59" t="s">
        <v>594</v>
      </c>
      <c r="CA798" s="59" t="s">
        <v>604</v>
      </c>
      <c r="CB798" s="59" t="s">
        <v>582</v>
      </c>
      <c r="CC798" s="59" t="s">
        <v>582</v>
      </c>
      <c r="CD798" s="59" t="s">
        <v>582</v>
      </c>
      <c r="CE798" s="59" t="s">
        <v>583</v>
      </c>
      <c r="CF798" s="59" t="s">
        <v>583</v>
      </c>
      <c r="CG798" s="59" t="s">
        <v>594</v>
      </c>
      <c r="CH798" s="59" t="s">
        <v>594</v>
      </c>
      <c r="CI798" s="59" t="s">
        <v>604</v>
      </c>
      <c r="CJ798" s="59" t="s">
        <v>583</v>
      </c>
      <c r="CK798" s="59" t="s">
        <v>588</v>
      </c>
      <c r="CL798" s="59" t="s">
        <v>610</v>
      </c>
      <c r="CM798" s="59" t="s">
        <v>594</v>
      </c>
      <c r="CN798" s="59" t="s">
        <v>602</v>
      </c>
      <c r="CO798" s="59" t="s">
        <v>610</v>
      </c>
      <c r="CP798" s="59" t="s">
        <v>610</v>
      </c>
      <c r="CQ798" s="59" t="s">
        <v>611</v>
      </c>
      <c r="CR798" s="59" t="s">
        <v>611</v>
      </c>
      <c r="CS798" s="59" t="s">
        <v>611</v>
      </c>
      <c r="CT798" s="59" t="s">
        <v>612</v>
      </c>
      <c r="CU798" s="59" t="s">
        <v>583</v>
      </c>
      <c r="CV798" s="59" t="s">
        <v>588</v>
      </c>
      <c r="CW798" s="59" t="s">
        <v>610</v>
      </c>
      <c r="CX798" s="59" t="s">
        <v>594</v>
      </c>
      <c r="CY798" s="59" t="s">
        <v>602</v>
      </c>
      <c r="CZ798" s="59" t="s">
        <v>610</v>
      </c>
      <c r="DA798" s="59" t="s">
        <v>610</v>
      </c>
      <c r="DB798" s="59" t="s">
        <v>611</v>
      </c>
      <c r="DC798" s="59" t="s">
        <v>611</v>
      </c>
      <c r="DD798" s="59" t="s">
        <v>611</v>
      </c>
      <c r="DE798" s="59" t="s">
        <v>613</v>
      </c>
      <c r="DF798" s="59"/>
      <c r="DG798" s="59"/>
      <c r="DH798" s="59"/>
      <c r="DI798" s="59"/>
      <c r="DJ798" s="59"/>
      <c r="DK798" s="59"/>
      <c r="DL798" s="59"/>
      <c r="DM798" s="59"/>
      <c r="DN798" s="59"/>
      <c r="DO798" s="59"/>
      <c r="DP798" s="59"/>
      <c r="DQ798" s="59"/>
      <c r="DR798" s="59"/>
      <c r="DS798" s="59"/>
      <c r="DT798" s="59"/>
      <c r="DU798" s="59" t="s">
        <v>614</v>
      </c>
      <c r="DV798" s="59" t="s">
        <v>582</v>
      </c>
      <c r="DW798" s="59" t="s">
        <v>583</v>
      </c>
      <c r="DX798" s="59" t="s">
        <v>594</v>
      </c>
      <c r="DY798" s="59" t="s">
        <v>582</v>
      </c>
      <c r="DZ798" s="59" t="s">
        <v>583</v>
      </c>
      <c r="EA798" s="59" t="s">
        <v>594</v>
      </c>
      <c r="EB798" s="59" t="s">
        <v>583</v>
      </c>
      <c r="EC798" s="59" t="s">
        <v>594</v>
      </c>
      <c r="ED798" s="59" t="s">
        <v>594</v>
      </c>
      <c r="EE798" s="59" t="s">
        <v>582</v>
      </c>
      <c r="EF798" s="59" t="s">
        <v>583</v>
      </c>
      <c r="EG798" s="59" t="s">
        <v>594</v>
      </c>
      <c r="EH798" s="59" t="s">
        <v>583</v>
      </c>
      <c r="EI798" s="59" t="s">
        <v>594</v>
      </c>
      <c r="EJ798" s="59" t="s">
        <v>594</v>
      </c>
      <c r="EK798" s="59" t="s">
        <v>583</v>
      </c>
      <c r="EL798" s="59" t="s">
        <v>594</v>
      </c>
      <c r="EM798" s="59" t="s">
        <v>594</v>
      </c>
      <c r="EN798" s="59" t="s">
        <v>594</v>
      </c>
      <c r="EO798" s="59" t="s">
        <v>582</v>
      </c>
      <c r="EP798" s="59" t="s">
        <v>582</v>
      </c>
      <c r="EQ798" s="59" t="s">
        <v>582</v>
      </c>
      <c r="ER798" s="59" t="s">
        <v>583</v>
      </c>
      <c r="ES798" s="59" t="s">
        <v>583</v>
      </c>
      <c r="ET798" s="59" t="s">
        <v>594</v>
      </c>
      <c r="EU798" s="59" t="s">
        <v>594</v>
      </c>
      <c r="EV798" s="59" t="s">
        <v>604</v>
      </c>
      <c r="EW798" s="59" t="s">
        <v>604</v>
      </c>
      <c r="EX798" s="59"/>
      <c r="EY798" s="59" t="s">
        <v>604</v>
      </c>
      <c r="EZ798" s="59" t="s">
        <v>604</v>
      </c>
      <c r="FA798" s="59" t="s">
        <v>604</v>
      </c>
    </row>
    <row r="799" spans="1:157" ht="15" thickBot="1" x14ac:dyDescent="0.35">
      <c r="A799" s="61" t="s">
        <v>615</v>
      </c>
      <c r="B799" s="62" t="s">
        <v>572</v>
      </c>
      <c r="C799" s="62" t="s">
        <v>581</v>
      </c>
      <c r="D799" s="62" t="s">
        <v>616</v>
      </c>
      <c r="E799" s="62" t="s">
        <v>617</v>
      </c>
      <c r="F799" s="62" t="s">
        <v>618</v>
      </c>
      <c r="G799" s="62" t="s">
        <v>581</v>
      </c>
      <c r="H799" s="187" t="s">
        <v>616</v>
      </c>
      <c r="I799" s="62" t="s">
        <v>617</v>
      </c>
      <c r="J799" s="62" t="s">
        <v>618</v>
      </c>
      <c r="K799" s="62" t="s">
        <v>616</v>
      </c>
      <c r="L799" s="63" t="s">
        <v>617</v>
      </c>
      <c r="M799" s="62" t="s">
        <v>618</v>
      </c>
      <c r="N799" s="62" t="s">
        <v>617</v>
      </c>
      <c r="O799" s="62" t="s">
        <v>618</v>
      </c>
      <c r="P799" s="62" t="s">
        <v>618</v>
      </c>
      <c r="Q799" s="62" t="s">
        <v>597</v>
      </c>
      <c r="R799" s="62" t="s">
        <v>616</v>
      </c>
      <c r="S799" s="62" t="s">
        <v>599</v>
      </c>
      <c r="T799" s="62" t="s">
        <v>618</v>
      </c>
      <c r="U799" s="62" t="s">
        <v>616</v>
      </c>
      <c r="V799" s="62" t="s">
        <v>617</v>
      </c>
      <c r="W799" s="62" t="s">
        <v>618</v>
      </c>
      <c r="X799" s="62" t="s">
        <v>617</v>
      </c>
      <c r="Y799" s="62" t="s">
        <v>618</v>
      </c>
      <c r="Z799" s="62" t="s">
        <v>618</v>
      </c>
      <c r="AA799" s="62" t="s">
        <v>616</v>
      </c>
      <c r="AB799" s="62" t="s">
        <v>617</v>
      </c>
      <c r="AC799" s="62" t="s">
        <v>618</v>
      </c>
      <c r="AD799" s="63" t="s">
        <v>617</v>
      </c>
      <c r="AE799" s="63" t="s">
        <v>618</v>
      </c>
      <c r="AF799" s="63" t="s">
        <v>618</v>
      </c>
      <c r="AG799" s="62" t="s">
        <v>617</v>
      </c>
      <c r="AH799" s="62" t="s">
        <v>618</v>
      </c>
      <c r="AI799" s="62" t="s">
        <v>618</v>
      </c>
      <c r="AJ799" s="62" t="s">
        <v>618</v>
      </c>
      <c r="AK799" s="64" t="s">
        <v>619</v>
      </c>
      <c r="AL799" s="62" t="s">
        <v>581</v>
      </c>
      <c r="AM799" s="62" t="s">
        <v>616</v>
      </c>
      <c r="AN799" s="62" t="s">
        <v>617</v>
      </c>
      <c r="AO799" s="62" t="s">
        <v>618</v>
      </c>
      <c r="AP799" s="62" t="s">
        <v>581</v>
      </c>
      <c r="AQ799" s="62" t="s">
        <v>616</v>
      </c>
      <c r="AR799" s="62" t="s">
        <v>617</v>
      </c>
      <c r="AS799" s="62" t="s">
        <v>618</v>
      </c>
      <c r="AT799" s="62" t="s">
        <v>616</v>
      </c>
      <c r="AU799" s="63" t="s">
        <v>617</v>
      </c>
      <c r="AV799" s="62" t="s">
        <v>618</v>
      </c>
      <c r="AW799" s="62" t="s">
        <v>617</v>
      </c>
      <c r="AX799" s="62" t="s">
        <v>618</v>
      </c>
      <c r="AY799" s="62" t="s">
        <v>618</v>
      </c>
      <c r="AZ799" s="62" t="s">
        <v>581</v>
      </c>
      <c r="BA799" s="62" t="s">
        <v>616</v>
      </c>
      <c r="BB799" s="62" t="s">
        <v>617</v>
      </c>
      <c r="BC799" s="62" t="s">
        <v>618</v>
      </c>
      <c r="BD799" s="62" t="s">
        <v>616</v>
      </c>
      <c r="BE799" s="62" t="s">
        <v>620</v>
      </c>
      <c r="BF799" s="62" t="s">
        <v>618</v>
      </c>
      <c r="BG799" s="62" t="s">
        <v>617</v>
      </c>
      <c r="BH799" s="62" t="s">
        <v>618</v>
      </c>
      <c r="BI799" s="62" t="s">
        <v>618</v>
      </c>
      <c r="BJ799" s="62" t="s">
        <v>616</v>
      </c>
      <c r="BK799" s="62" t="s">
        <v>617</v>
      </c>
      <c r="BL799" s="62" t="s">
        <v>618</v>
      </c>
      <c r="BM799" s="63" t="s">
        <v>617</v>
      </c>
      <c r="BN799" s="63" t="s">
        <v>618</v>
      </c>
      <c r="BO799" s="63" t="s">
        <v>618</v>
      </c>
      <c r="BP799" s="62" t="s">
        <v>617</v>
      </c>
      <c r="BQ799" s="62" t="s">
        <v>618</v>
      </c>
      <c r="BR799" s="62" t="s">
        <v>618</v>
      </c>
      <c r="BS799" s="65" t="s">
        <v>618</v>
      </c>
      <c r="BT799" s="62" t="s">
        <v>582</v>
      </c>
      <c r="BU799" s="66" t="s">
        <v>583</v>
      </c>
      <c r="BV799" s="66" t="s">
        <v>583</v>
      </c>
      <c r="BW799" s="66" t="s">
        <v>583</v>
      </c>
      <c r="BX799" s="66" t="s">
        <v>594</v>
      </c>
      <c r="BY799" s="66" t="s">
        <v>594</v>
      </c>
      <c r="BZ799" s="66" t="s">
        <v>594</v>
      </c>
      <c r="CA799" s="66" t="s">
        <v>611</v>
      </c>
      <c r="CB799" s="66" t="s">
        <v>582</v>
      </c>
      <c r="CC799" s="66" t="s">
        <v>583</v>
      </c>
      <c r="CD799" s="66" t="s">
        <v>583</v>
      </c>
      <c r="CE799" s="66" t="s">
        <v>583</v>
      </c>
      <c r="CF799" s="66" t="s">
        <v>594</v>
      </c>
      <c r="CG799" s="66" t="s">
        <v>594</v>
      </c>
      <c r="CH799" s="66" t="s">
        <v>594</v>
      </c>
      <c r="CI799" s="66" t="s">
        <v>611</v>
      </c>
      <c r="CJ799" s="66" t="s">
        <v>610</v>
      </c>
      <c r="CK799" s="66" t="s">
        <v>610</v>
      </c>
      <c r="CL799" s="66" t="s">
        <v>610</v>
      </c>
      <c r="CM799" s="66" t="s">
        <v>610</v>
      </c>
      <c r="CN799" s="66" t="s">
        <v>610</v>
      </c>
      <c r="CO799" s="66" t="s">
        <v>610</v>
      </c>
      <c r="CP799" s="66" t="s">
        <v>610</v>
      </c>
      <c r="CQ799" s="66"/>
      <c r="CR799" s="66"/>
      <c r="CS799" s="66"/>
      <c r="CT799" s="66"/>
      <c r="CU799" s="66" t="s">
        <v>610</v>
      </c>
      <c r="CV799" s="66" t="s">
        <v>610</v>
      </c>
      <c r="CW799" s="66" t="s">
        <v>610</v>
      </c>
      <c r="CX799" s="66" t="s">
        <v>610</v>
      </c>
      <c r="CY799" s="66" t="s">
        <v>610</v>
      </c>
      <c r="CZ799" s="66" t="s">
        <v>610</v>
      </c>
      <c r="DA799" s="66" t="s">
        <v>610</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582</v>
      </c>
      <c r="EP799" s="66" t="s">
        <v>583</v>
      </c>
      <c r="EQ799" s="66" t="s">
        <v>583</v>
      </c>
      <c r="ER799" s="66" t="s">
        <v>583</v>
      </c>
      <c r="ES799" s="66" t="s">
        <v>594</v>
      </c>
      <c r="ET799" s="66" t="s">
        <v>594</v>
      </c>
      <c r="EU799" s="66" t="s">
        <v>594</v>
      </c>
      <c r="EV799" s="66" t="s">
        <v>611</v>
      </c>
      <c r="EW799" s="66" t="s">
        <v>612</v>
      </c>
      <c r="EX799" s="66"/>
      <c r="EY799" s="66" t="s">
        <v>611</v>
      </c>
      <c r="EZ799" s="66" t="s">
        <v>611</v>
      </c>
      <c r="FA799" s="66" t="s">
        <v>612</v>
      </c>
    </row>
    <row r="800" spans="1:157" ht="16.5" x14ac:dyDescent="0.3">
      <c r="A800" s="67" t="s">
        <v>621</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6.5" x14ac:dyDescent="0.3">
      <c r="A801" s="171" t="s">
        <v>622</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6.5" x14ac:dyDescent="0.3">
      <c r="A802" s="171" t="s">
        <v>623</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6.5" x14ac:dyDescent="0.3">
      <c r="A803" s="171" t="s">
        <v>624</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6.5" x14ac:dyDescent="0.3">
      <c r="A804" s="171" t="s">
        <v>625</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6.5" x14ac:dyDescent="0.3">
      <c r="A805" s="171" t="s">
        <v>626</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6.5" x14ac:dyDescent="0.3">
      <c r="A806" s="171" t="s">
        <v>627</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6.5" x14ac:dyDescent="0.3">
      <c r="A807" s="176" t="s">
        <v>628</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6.5" x14ac:dyDescent="0.3">
      <c r="A808" s="176" t="s">
        <v>629</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6.5" x14ac:dyDescent="0.3">
      <c r="A809" s="177" t="s">
        <v>630</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
      <c r="A810" s="83" t="s">
        <v>631</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6.5" x14ac:dyDescent="0.3">
      <c r="A811" s="87" t="s">
        <v>632</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7.2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633</v>
      </c>
      <c r="AL812" s="95" t="s">
        <v>633</v>
      </c>
      <c r="AM812" s="95" t="s">
        <v>633</v>
      </c>
      <c r="AN812" s="95" t="s">
        <v>633</v>
      </c>
      <c r="AO812" s="95" t="s">
        <v>633</v>
      </c>
      <c r="AP812" s="95" t="s">
        <v>633</v>
      </c>
      <c r="AQ812" s="95" t="s">
        <v>633</v>
      </c>
      <c r="AR812" s="95" t="s">
        <v>633</v>
      </c>
      <c r="AS812" s="95" t="s">
        <v>633</v>
      </c>
      <c r="AT812" s="95" t="s">
        <v>633</v>
      </c>
      <c r="AU812" s="95" t="s">
        <v>633</v>
      </c>
      <c r="AV812" s="95" t="s">
        <v>633</v>
      </c>
      <c r="AW812" s="95" t="s">
        <v>633</v>
      </c>
      <c r="AX812" s="95" t="s">
        <v>633</v>
      </c>
      <c r="AY812" s="95" t="s">
        <v>633</v>
      </c>
      <c r="AZ812" s="95" t="s">
        <v>633</v>
      </c>
      <c r="BA812" s="95" t="s">
        <v>633</v>
      </c>
      <c r="BB812" s="95" t="s">
        <v>633</v>
      </c>
      <c r="BC812" s="95" t="s">
        <v>633</v>
      </c>
      <c r="BD812" s="95" t="s">
        <v>633</v>
      </c>
      <c r="BE812" s="95" t="s">
        <v>633</v>
      </c>
      <c r="BF812" s="95" t="s">
        <v>633</v>
      </c>
      <c r="BG812" s="95" t="s">
        <v>633</v>
      </c>
      <c r="BH812" s="95" t="s">
        <v>633</v>
      </c>
      <c r="BI812" s="95" t="s">
        <v>633</v>
      </c>
      <c r="BJ812" s="95" t="s">
        <v>633</v>
      </c>
      <c r="BK812" s="95" t="s">
        <v>633</v>
      </c>
      <c r="BL812" s="95" t="s">
        <v>633</v>
      </c>
      <c r="BM812" s="95" t="s">
        <v>633</v>
      </c>
      <c r="BN812" s="95" t="s">
        <v>633</v>
      </c>
      <c r="BO812" s="95" t="s">
        <v>633</v>
      </c>
      <c r="BP812" s="95" t="s">
        <v>633</v>
      </c>
      <c r="BQ812" s="95" t="s">
        <v>633</v>
      </c>
      <c r="BR812" s="95" t="s">
        <v>633</v>
      </c>
      <c r="BS812" s="95" t="s">
        <v>633</v>
      </c>
      <c r="BT812" s="89"/>
      <c r="BU812" s="89"/>
      <c r="BV812" s="89"/>
      <c r="BW812" s="89"/>
      <c r="BX812" s="89"/>
      <c r="BY812" s="94"/>
      <c r="BZ812" s="95"/>
      <c r="CA812" s="95"/>
      <c r="CB812" s="95" t="s">
        <v>633</v>
      </c>
      <c r="CC812" s="95" t="s">
        <v>633</v>
      </c>
      <c r="CD812" s="95" t="s">
        <v>633</v>
      </c>
      <c r="CE812" s="95" t="s">
        <v>633</v>
      </c>
      <c r="CF812" s="95" t="s">
        <v>633</v>
      </c>
      <c r="CG812" s="95" t="s">
        <v>633</v>
      </c>
      <c r="CH812" s="95" t="s">
        <v>633</v>
      </c>
      <c r="CI812" s="95" t="s">
        <v>633</v>
      </c>
      <c r="CJ812" s="95"/>
      <c r="CK812" s="95"/>
      <c r="CL812" s="95"/>
      <c r="CM812" s="95"/>
      <c r="CN812" s="95"/>
      <c r="CO812" s="95"/>
      <c r="CP812" s="95"/>
      <c r="CQ812" s="95"/>
      <c r="CR812" s="95"/>
      <c r="CS812" s="95"/>
      <c r="CT812" s="95"/>
      <c r="CU812" s="95" t="s">
        <v>634</v>
      </c>
      <c r="CV812" s="95" t="s">
        <v>634</v>
      </c>
      <c r="CW812" s="95" t="s">
        <v>634</v>
      </c>
      <c r="CX812" s="95" t="s">
        <v>634</v>
      </c>
      <c r="CY812" s="95" t="s">
        <v>634</v>
      </c>
      <c r="CZ812" s="95" t="s">
        <v>634</v>
      </c>
      <c r="DA812" s="95" t="s">
        <v>634</v>
      </c>
      <c r="DB812" s="95" t="s">
        <v>634</v>
      </c>
      <c r="DC812" s="95" t="s">
        <v>634</v>
      </c>
      <c r="DD812" s="95" t="s">
        <v>634</v>
      </c>
      <c r="DE812" s="95" t="s">
        <v>634</v>
      </c>
      <c r="DF812" s="95" t="s">
        <v>634</v>
      </c>
      <c r="DG812" s="95" t="s">
        <v>634</v>
      </c>
      <c r="DH812" s="95" t="s">
        <v>634</v>
      </c>
      <c r="DI812" s="95" t="s">
        <v>634</v>
      </c>
      <c r="DJ812" s="95" t="s">
        <v>634</v>
      </c>
      <c r="DK812" s="95" t="s">
        <v>634</v>
      </c>
      <c r="DL812" s="95" t="s">
        <v>634</v>
      </c>
      <c r="DM812" s="95" t="s">
        <v>634</v>
      </c>
      <c r="DN812" s="95" t="s">
        <v>634</v>
      </c>
      <c r="DO812" s="95" t="s">
        <v>634</v>
      </c>
      <c r="DP812" s="95" t="s">
        <v>634</v>
      </c>
      <c r="DQ812" s="95" t="s">
        <v>634</v>
      </c>
      <c r="DR812" s="95" t="s">
        <v>634</v>
      </c>
      <c r="DS812" s="95" t="s">
        <v>634</v>
      </c>
      <c r="DT812" s="95" t="s">
        <v>634</v>
      </c>
      <c r="DU812" s="95" t="s">
        <v>634</v>
      </c>
      <c r="DV812" s="95" t="s">
        <v>634</v>
      </c>
      <c r="DW812" s="95" t="s">
        <v>634</v>
      </c>
      <c r="DX812" s="95" t="s">
        <v>634</v>
      </c>
      <c r="DY812" s="95" t="s">
        <v>634</v>
      </c>
      <c r="DZ812" s="95" t="s">
        <v>634</v>
      </c>
      <c r="EA812" s="95" t="s">
        <v>634</v>
      </c>
      <c r="EB812" s="95" t="s">
        <v>634</v>
      </c>
      <c r="EC812" s="95" t="s">
        <v>634</v>
      </c>
      <c r="ED812" s="95" t="s">
        <v>634</v>
      </c>
      <c r="EE812" s="95" t="s">
        <v>634</v>
      </c>
      <c r="EF812" s="95" t="s">
        <v>634</v>
      </c>
      <c r="EG812" s="95" t="s">
        <v>634</v>
      </c>
      <c r="EH812" s="95" t="s">
        <v>634</v>
      </c>
      <c r="EI812" s="95" t="s">
        <v>634</v>
      </c>
      <c r="EJ812" s="95" t="s">
        <v>634</v>
      </c>
      <c r="EK812" s="95" t="s">
        <v>634</v>
      </c>
      <c r="EL812" s="95" t="s">
        <v>634</v>
      </c>
      <c r="EM812" s="95" t="s">
        <v>634</v>
      </c>
      <c r="EN812" s="95" t="s">
        <v>634</v>
      </c>
      <c r="EO812" s="89" t="s">
        <v>634</v>
      </c>
      <c r="EP812" s="95" t="s">
        <v>634</v>
      </c>
      <c r="EQ812" s="95" t="s">
        <v>634</v>
      </c>
      <c r="ER812" s="95" t="s">
        <v>634</v>
      </c>
      <c r="ES812" s="95" t="s">
        <v>634</v>
      </c>
      <c r="ET812" s="95" t="s">
        <v>634</v>
      </c>
      <c r="EU812" s="95" t="s">
        <v>634</v>
      </c>
      <c r="EV812" s="95" t="s">
        <v>634</v>
      </c>
      <c r="EW812" s="95" t="s">
        <v>634</v>
      </c>
      <c r="EX812" s="95" t="s">
        <v>634</v>
      </c>
      <c r="EY812" s="95" t="s">
        <v>634</v>
      </c>
      <c r="EZ812" s="95" t="s">
        <v>634</v>
      </c>
      <c r="FA812" s="95" t="s">
        <v>634</v>
      </c>
    </row>
    <row r="813" spans="1:157" ht="16.5" x14ac:dyDescent="0.3">
      <c r="A813" s="87" t="s">
        <v>635</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7.25" thickBot="1" x14ac:dyDescent="0.35">
      <c r="A814" s="100" t="s">
        <v>636</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30.75" thickBot="1" x14ac:dyDescent="0.25">
      <c r="A815" s="165" t="s">
        <v>637</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35">
      <c r="A816" s="49" t="s">
        <v>674</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4.25" x14ac:dyDescent="0.3">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572</v>
      </c>
      <c r="BU817" s="57" t="s">
        <v>573</v>
      </c>
      <c r="BV817" s="57" t="s">
        <v>574</v>
      </c>
      <c r="BW817" s="57" t="s">
        <v>574</v>
      </c>
      <c r="BX817" s="57" t="s">
        <v>574</v>
      </c>
      <c r="BY817" s="57" t="s">
        <v>574</v>
      </c>
      <c r="BZ817" s="57" t="s">
        <v>574</v>
      </c>
      <c r="CA817" s="57" t="s">
        <v>575</v>
      </c>
      <c r="CB817" s="57" t="s">
        <v>576</v>
      </c>
      <c r="CC817" s="57" t="s">
        <v>576</v>
      </c>
      <c r="CD817" s="57" t="s">
        <v>576</v>
      </c>
      <c r="CE817" s="57" t="s">
        <v>576</v>
      </c>
      <c r="CF817" s="57" t="s">
        <v>576</v>
      </c>
      <c r="CG817" s="57" t="s">
        <v>576</v>
      </c>
      <c r="CH817" s="57" t="s">
        <v>576</v>
      </c>
      <c r="CI817" s="57" t="s">
        <v>575</v>
      </c>
      <c r="CJ817" s="57" t="s">
        <v>574</v>
      </c>
      <c r="CK817" s="57" t="s">
        <v>574</v>
      </c>
      <c r="CL817" s="57" t="s">
        <v>574</v>
      </c>
      <c r="CM817" s="57" t="s">
        <v>574</v>
      </c>
      <c r="CN817" s="57" t="s">
        <v>574</v>
      </c>
      <c r="CO817" s="57" t="s">
        <v>574</v>
      </c>
      <c r="CP817" s="57" t="s">
        <v>574</v>
      </c>
      <c r="CQ817" s="57" t="s">
        <v>574</v>
      </c>
      <c r="CR817" s="57" t="s">
        <v>574</v>
      </c>
      <c r="CS817" s="57" t="s">
        <v>574</v>
      </c>
      <c r="CT817" s="57" t="s">
        <v>574</v>
      </c>
      <c r="CU817" s="57" t="s">
        <v>576</v>
      </c>
      <c r="CV817" s="57" t="s">
        <v>576</v>
      </c>
      <c r="CW817" s="57" t="s">
        <v>576</v>
      </c>
      <c r="CX817" s="57" t="s">
        <v>576</v>
      </c>
      <c r="CY817" s="57" t="s">
        <v>576</v>
      </c>
      <c r="CZ817" s="57" t="s">
        <v>576</v>
      </c>
      <c r="DA817" s="57" t="s">
        <v>576</v>
      </c>
      <c r="DB817" s="57" t="s">
        <v>577</v>
      </c>
      <c r="DC817" s="57" t="s">
        <v>577</v>
      </c>
      <c r="DD817" s="57" t="s">
        <v>577</v>
      </c>
      <c r="DE817" s="57" t="s">
        <v>577</v>
      </c>
      <c r="DF817" s="57" t="s">
        <v>578</v>
      </c>
      <c r="DG817" s="57" t="s">
        <v>579</v>
      </c>
      <c r="DH817" s="57" t="s">
        <v>579</v>
      </c>
      <c r="DI817" s="57" t="s">
        <v>579</v>
      </c>
      <c r="DJ817" s="57" t="s">
        <v>579</v>
      </c>
      <c r="DK817" s="57" t="s">
        <v>579</v>
      </c>
      <c r="DL817" s="57" t="s">
        <v>579</v>
      </c>
      <c r="DM817" s="57" t="s">
        <v>579</v>
      </c>
      <c r="DN817" s="57" t="s">
        <v>579</v>
      </c>
      <c r="DO817" s="57" t="s">
        <v>579</v>
      </c>
      <c r="DP817" s="57" t="s">
        <v>579</v>
      </c>
      <c r="DQ817" s="57" t="s">
        <v>579</v>
      </c>
      <c r="DR817" s="57" t="s">
        <v>579</v>
      </c>
      <c r="DS817" s="57" t="s">
        <v>579</v>
      </c>
      <c r="DT817" s="57" t="s">
        <v>579</v>
      </c>
      <c r="DU817" s="57" t="s">
        <v>579</v>
      </c>
      <c r="DV817" s="57" t="s">
        <v>579</v>
      </c>
      <c r="DW817" s="57" t="s">
        <v>579</v>
      </c>
      <c r="DX817" s="57" t="s">
        <v>579</v>
      </c>
      <c r="DY817" s="57" t="s">
        <v>579</v>
      </c>
      <c r="DZ817" s="57" t="s">
        <v>579</v>
      </c>
      <c r="EA817" s="57" t="s">
        <v>579</v>
      </c>
      <c r="EB817" s="57" t="s">
        <v>579</v>
      </c>
      <c r="EC817" s="57" t="s">
        <v>579</v>
      </c>
      <c r="ED817" s="57" t="s">
        <v>579</v>
      </c>
      <c r="EE817" s="57" t="s">
        <v>579</v>
      </c>
      <c r="EF817" s="57" t="s">
        <v>579</v>
      </c>
      <c r="EG817" s="57" t="s">
        <v>579</v>
      </c>
      <c r="EH817" s="57" t="s">
        <v>579</v>
      </c>
      <c r="EI817" s="57" t="s">
        <v>579</v>
      </c>
      <c r="EJ817" s="57" t="s">
        <v>579</v>
      </c>
      <c r="EK817" s="57" t="s">
        <v>579</v>
      </c>
      <c r="EL817" s="57" t="s">
        <v>579</v>
      </c>
      <c r="EM817" s="57" t="s">
        <v>579</v>
      </c>
      <c r="EN817" s="57" t="s">
        <v>579</v>
      </c>
      <c r="EO817" s="57" t="s">
        <v>579</v>
      </c>
      <c r="EP817" s="57" t="s">
        <v>579</v>
      </c>
      <c r="EQ817" s="57" t="s">
        <v>579</v>
      </c>
      <c r="ER817" s="57" t="s">
        <v>579</v>
      </c>
      <c r="ES817" s="57" t="s">
        <v>579</v>
      </c>
      <c r="ET817" s="57" t="s">
        <v>579</v>
      </c>
      <c r="EU817" s="57" t="s">
        <v>579</v>
      </c>
      <c r="EV817" s="57" t="s">
        <v>575</v>
      </c>
      <c r="EW817" s="57" t="s">
        <v>575</v>
      </c>
      <c r="EX817" s="57" t="s">
        <v>580</v>
      </c>
      <c r="EY817" s="57" t="s">
        <v>575</v>
      </c>
      <c r="EZ817" s="57" t="s">
        <v>575</v>
      </c>
      <c r="FA817" s="57" t="s">
        <v>575</v>
      </c>
    </row>
    <row r="818" spans="1:157" ht="14.25" x14ac:dyDescent="0.3">
      <c r="A818" s="52"/>
      <c r="B818" s="53"/>
      <c r="C818" s="54"/>
      <c r="D818" s="54"/>
      <c r="E818" s="54"/>
      <c r="F818" s="54"/>
      <c r="G818" s="54"/>
      <c r="H818" s="186"/>
      <c r="I818" s="54"/>
      <c r="J818" s="54"/>
      <c r="K818" s="54"/>
      <c r="L818" s="54"/>
      <c r="M818" s="54"/>
      <c r="N818" s="54"/>
      <c r="O818" s="54"/>
      <c r="P818" s="54"/>
      <c r="Q818" s="53" t="s">
        <v>574</v>
      </c>
      <c r="R818" s="53" t="s">
        <v>574</v>
      </c>
      <c r="S818" s="53" t="s">
        <v>574</v>
      </c>
      <c r="T818" s="53" t="s">
        <v>574</v>
      </c>
      <c r="U818" s="53" t="s">
        <v>574</v>
      </c>
      <c r="V818" s="53" t="s">
        <v>574</v>
      </c>
      <c r="W818" s="53" t="s">
        <v>574</v>
      </c>
      <c r="X818" s="53" t="s">
        <v>574</v>
      </c>
      <c r="Y818" s="53" t="s">
        <v>574</v>
      </c>
      <c r="Z818" s="53" t="s">
        <v>574</v>
      </c>
      <c r="AA818" s="53" t="s">
        <v>574</v>
      </c>
      <c r="AB818" s="53" t="s">
        <v>574</v>
      </c>
      <c r="AC818" s="53" t="s">
        <v>574</v>
      </c>
      <c r="AD818" s="54" t="s">
        <v>574</v>
      </c>
      <c r="AE818" s="54" t="s">
        <v>574</v>
      </c>
      <c r="AF818" s="54" t="s">
        <v>574</v>
      </c>
      <c r="AG818" s="53" t="s">
        <v>574</v>
      </c>
      <c r="AH818" s="53" t="s">
        <v>574</v>
      </c>
      <c r="AI818" s="53" t="s">
        <v>574</v>
      </c>
      <c r="AJ818" s="53" t="s">
        <v>574</v>
      </c>
      <c r="AK818" s="54"/>
      <c r="AL818" s="54"/>
      <c r="AM818" s="54"/>
      <c r="AN818" s="54"/>
      <c r="AO818" s="54"/>
      <c r="AP818" s="54"/>
      <c r="AQ818" s="54"/>
      <c r="AR818" s="54"/>
      <c r="AS818" s="54"/>
      <c r="AT818" s="54"/>
      <c r="AU818" s="54"/>
      <c r="AV818" s="54"/>
      <c r="AW818" s="54"/>
      <c r="AX818" s="54"/>
      <c r="AY818" s="54"/>
      <c r="AZ818" s="53" t="s">
        <v>576</v>
      </c>
      <c r="BA818" s="55" t="s">
        <v>576</v>
      </c>
      <c r="BB818" s="55" t="s">
        <v>576</v>
      </c>
      <c r="BC818" s="55" t="s">
        <v>576</v>
      </c>
      <c r="BD818" s="55" t="s">
        <v>576</v>
      </c>
      <c r="BE818" s="55" t="s">
        <v>576</v>
      </c>
      <c r="BF818" s="53" t="s">
        <v>576</v>
      </c>
      <c r="BG818" s="55" t="s">
        <v>576</v>
      </c>
      <c r="BH818" s="55" t="s">
        <v>576</v>
      </c>
      <c r="BI818" s="55" t="s">
        <v>576</v>
      </c>
      <c r="BJ818" s="53" t="s">
        <v>576</v>
      </c>
      <c r="BK818" s="55" t="s">
        <v>576</v>
      </c>
      <c r="BL818" s="55" t="s">
        <v>576</v>
      </c>
      <c r="BM818" s="53" t="s">
        <v>576</v>
      </c>
      <c r="BN818" s="53" t="s">
        <v>576</v>
      </c>
      <c r="BO818" s="53" t="s">
        <v>576</v>
      </c>
      <c r="BP818" s="55" t="s">
        <v>576</v>
      </c>
      <c r="BQ818" s="55" t="s">
        <v>576</v>
      </c>
      <c r="BR818" s="55" t="s">
        <v>576</v>
      </c>
      <c r="BS818" s="58" t="s">
        <v>576</v>
      </c>
      <c r="BT818" s="54" t="s">
        <v>581</v>
      </c>
      <c r="BU818" s="59" t="s">
        <v>581</v>
      </c>
      <c r="BV818" s="59" t="s">
        <v>581</v>
      </c>
      <c r="BW818" s="59" t="s">
        <v>581</v>
      </c>
      <c r="BX818" s="59" t="s">
        <v>582</v>
      </c>
      <c r="BY818" s="59" t="s">
        <v>582</v>
      </c>
      <c r="BZ818" s="59" t="s">
        <v>583</v>
      </c>
      <c r="CA818" s="59" t="s">
        <v>584</v>
      </c>
      <c r="CB818" s="59" t="s">
        <v>581</v>
      </c>
      <c r="CC818" s="59" t="s">
        <v>581</v>
      </c>
      <c r="CD818" s="59" t="s">
        <v>581</v>
      </c>
      <c r="CE818" s="59" t="s">
        <v>581</v>
      </c>
      <c r="CF818" s="59" t="s">
        <v>582</v>
      </c>
      <c r="CG818" s="59" t="s">
        <v>582</v>
      </c>
      <c r="CH818" s="59" t="s">
        <v>583</v>
      </c>
      <c r="CI818" s="59" t="s">
        <v>577</v>
      </c>
      <c r="CJ818" s="59" t="s">
        <v>585</v>
      </c>
      <c r="CK818" s="59" t="s">
        <v>581</v>
      </c>
      <c r="CL818" s="59" t="s">
        <v>586</v>
      </c>
      <c r="CM818" s="59" t="s">
        <v>586</v>
      </c>
      <c r="CN818" s="59" t="s">
        <v>582</v>
      </c>
      <c r="CO818" s="59" t="s">
        <v>587</v>
      </c>
      <c r="CP818" s="59" t="s">
        <v>588</v>
      </c>
      <c r="CQ818" s="59" t="s">
        <v>589</v>
      </c>
      <c r="CR818" s="59" t="s">
        <v>590</v>
      </c>
      <c r="CS818" s="59" t="s">
        <v>591</v>
      </c>
      <c r="CT818" s="59" t="s">
        <v>592</v>
      </c>
      <c r="CU818" s="59" t="s">
        <v>585</v>
      </c>
      <c r="CV818" s="59" t="s">
        <v>581</v>
      </c>
      <c r="CW818" s="59" t="s">
        <v>586</v>
      </c>
      <c r="CX818" s="59" t="s">
        <v>586</v>
      </c>
      <c r="CY818" s="59" t="s">
        <v>582</v>
      </c>
      <c r="CZ818" s="59" t="s">
        <v>587</v>
      </c>
      <c r="DA818" s="59" t="s">
        <v>588</v>
      </c>
      <c r="DB818" s="59" t="s">
        <v>589</v>
      </c>
      <c r="DC818" s="59" t="s">
        <v>590</v>
      </c>
      <c r="DD818" s="59" t="s">
        <v>591</v>
      </c>
      <c r="DE818" s="59" t="s">
        <v>592</v>
      </c>
      <c r="DF818" s="59" t="s">
        <v>593</v>
      </c>
      <c r="DG818" s="59" t="s">
        <v>581</v>
      </c>
      <c r="DH818" s="59" t="s">
        <v>582</v>
      </c>
      <c r="DI818" s="59" t="s">
        <v>583</v>
      </c>
      <c r="DJ818" s="59" t="s">
        <v>594</v>
      </c>
      <c r="DK818" s="59" t="s">
        <v>581</v>
      </c>
      <c r="DL818" s="59" t="s">
        <v>581</v>
      </c>
      <c r="DM818" s="59" t="s">
        <v>581</v>
      </c>
      <c r="DN818" s="59" t="s">
        <v>581</v>
      </c>
      <c r="DO818" s="59" t="s">
        <v>582</v>
      </c>
      <c r="DP818" s="59" t="s">
        <v>582</v>
      </c>
      <c r="DQ818" s="59" t="s">
        <v>582</v>
      </c>
      <c r="DR818" s="59" t="s">
        <v>583</v>
      </c>
      <c r="DS818" s="59" t="s">
        <v>583</v>
      </c>
      <c r="DT818" s="59" t="s">
        <v>594</v>
      </c>
      <c r="DU818" s="59" t="s">
        <v>581</v>
      </c>
      <c r="DV818" s="59" t="s">
        <v>581</v>
      </c>
      <c r="DW818" s="59" t="s">
        <v>581</v>
      </c>
      <c r="DX818" s="59" t="s">
        <v>581</v>
      </c>
      <c r="DY818" s="59" t="s">
        <v>581</v>
      </c>
      <c r="DZ818" s="59" t="s">
        <v>581</v>
      </c>
      <c r="EA818" s="59" t="s">
        <v>581</v>
      </c>
      <c r="EB818" s="59" t="s">
        <v>581</v>
      </c>
      <c r="EC818" s="59" t="s">
        <v>581</v>
      </c>
      <c r="ED818" s="59" t="s">
        <v>581</v>
      </c>
      <c r="EE818" s="59" t="s">
        <v>582</v>
      </c>
      <c r="EF818" s="59" t="s">
        <v>582</v>
      </c>
      <c r="EG818" s="59" t="s">
        <v>582</v>
      </c>
      <c r="EH818" s="59" t="s">
        <v>582</v>
      </c>
      <c r="EI818" s="59" t="s">
        <v>582</v>
      </c>
      <c r="EJ818" s="59" t="s">
        <v>582</v>
      </c>
      <c r="EK818" s="59" t="s">
        <v>583</v>
      </c>
      <c r="EL818" s="59" t="s">
        <v>583</v>
      </c>
      <c r="EM818" s="59" t="s">
        <v>583</v>
      </c>
      <c r="EN818" s="59" t="s">
        <v>594</v>
      </c>
      <c r="EO818" s="59" t="s">
        <v>581</v>
      </c>
      <c r="EP818" s="59" t="s">
        <v>581</v>
      </c>
      <c r="EQ818" s="59" t="s">
        <v>581</v>
      </c>
      <c r="ER818" s="59" t="s">
        <v>581</v>
      </c>
      <c r="ES818" s="59" t="s">
        <v>582</v>
      </c>
      <c r="ET818" s="59" t="s">
        <v>582</v>
      </c>
      <c r="EU818" s="59" t="s">
        <v>583</v>
      </c>
      <c r="EV818" s="59" t="s">
        <v>595</v>
      </c>
      <c r="EW818" s="59" t="s">
        <v>595</v>
      </c>
      <c r="EX818" s="59" t="s">
        <v>593</v>
      </c>
      <c r="EY818" s="59" t="s">
        <v>596</v>
      </c>
      <c r="EZ818" s="59" t="s">
        <v>596</v>
      </c>
      <c r="FA818" s="59" t="s">
        <v>596</v>
      </c>
    </row>
    <row r="819" spans="1:157" ht="14.25" x14ac:dyDescent="0.3">
      <c r="A819" s="52"/>
      <c r="B819" s="53"/>
      <c r="C819" s="53"/>
      <c r="D819" s="53"/>
      <c r="E819" s="53"/>
      <c r="F819" s="53"/>
      <c r="G819" s="53" t="s">
        <v>574</v>
      </c>
      <c r="H819" s="185" t="s">
        <v>574</v>
      </c>
      <c r="I819" s="53" t="s">
        <v>574</v>
      </c>
      <c r="J819" s="53" t="s">
        <v>574</v>
      </c>
      <c r="K819" s="53" t="s">
        <v>574</v>
      </c>
      <c r="L819" s="54" t="s">
        <v>574</v>
      </c>
      <c r="M819" s="53" t="s">
        <v>574</v>
      </c>
      <c r="N819" s="53" t="s">
        <v>574</v>
      </c>
      <c r="O819" s="53" t="s">
        <v>574</v>
      </c>
      <c r="P819" s="53" t="s">
        <v>574</v>
      </c>
      <c r="Q819" s="53" t="s">
        <v>597</v>
      </c>
      <c r="R819" s="53" t="s">
        <v>597</v>
      </c>
      <c r="S819" s="53" t="s">
        <v>597</v>
      </c>
      <c r="T819" s="53" t="s">
        <v>597</v>
      </c>
      <c r="U819" s="53" t="s">
        <v>597</v>
      </c>
      <c r="V819" s="53" t="s">
        <v>597</v>
      </c>
      <c r="W819" s="53" t="s">
        <v>597</v>
      </c>
      <c r="X819" s="53" t="s">
        <v>597</v>
      </c>
      <c r="Y819" s="53" t="s">
        <v>597</v>
      </c>
      <c r="Z819" s="53" t="s">
        <v>597</v>
      </c>
      <c r="AA819" s="53" t="s">
        <v>598</v>
      </c>
      <c r="AB819" s="53" t="s">
        <v>598</v>
      </c>
      <c r="AC819" s="53" t="s">
        <v>598</v>
      </c>
      <c r="AD819" s="54" t="s">
        <v>598</v>
      </c>
      <c r="AE819" s="54" t="s">
        <v>598</v>
      </c>
      <c r="AF819" s="54" t="s">
        <v>598</v>
      </c>
      <c r="AG819" s="53" t="s">
        <v>599</v>
      </c>
      <c r="AH819" s="53" t="s">
        <v>599</v>
      </c>
      <c r="AI819" s="53" t="s">
        <v>599</v>
      </c>
      <c r="AJ819" s="53" t="s">
        <v>600</v>
      </c>
      <c r="AK819" s="53"/>
      <c r="AL819" s="54"/>
      <c r="AM819" s="54"/>
      <c r="AN819" s="54"/>
      <c r="AO819" s="54"/>
      <c r="AP819" s="55" t="s">
        <v>576</v>
      </c>
      <c r="AQ819" s="55" t="s">
        <v>576</v>
      </c>
      <c r="AR819" s="55" t="s">
        <v>576</v>
      </c>
      <c r="AS819" s="55" t="s">
        <v>576</v>
      </c>
      <c r="AT819" s="55" t="s">
        <v>576</v>
      </c>
      <c r="AU819" s="55" t="s">
        <v>576</v>
      </c>
      <c r="AV819" s="53" t="s">
        <v>576</v>
      </c>
      <c r="AW819" s="53" t="s">
        <v>576</v>
      </c>
      <c r="AX819" s="55" t="s">
        <v>576</v>
      </c>
      <c r="AY819" s="53" t="s">
        <v>576</v>
      </c>
      <c r="AZ819" s="53" t="s">
        <v>597</v>
      </c>
      <c r="BA819" s="53" t="s">
        <v>597</v>
      </c>
      <c r="BB819" s="53" t="s">
        <v>597</v>
      </c>
      <c r="BC819" s="53" t="s">
        <v>597</v>
      </c>
      <c r="BD819" s="53" t="s">
        <v>597</v>
      </c>
      <c r="BE819" s="53" t="s">
        <v>597</v>
      </c>
      <c r="BF819" s="53" t="s">
        <v>597</v>
      </c>
      <c r="BG819" s="53" t="s">
        <v>597</v>
      </c>
      <c r="BH819" s="53" t="s">
        <v>597</v>
      </c>
      <c r="BI819" s="53" t="s">
        <v>597</v>
      </c>
      <c r="BJ819" s="53" t="s">
        <v>598</v>
      </c>
      <c r="BK819" s="53" t="s">
        <v>598</v>
      </c>
      <c r="BL819" s="53" t="s">
        <v>598</v>
      </c>
      <c r="BM819" s="54" t="s">
        <v>598</v>
      </c>
      <c r="BN819" s="54" t="s">
        <v>598</v>
      </c>
      <c r="BO819" s="54" t="s">
        <v>598</v>
      </c>
      <c r="BP819" s="53" t="s">
        <v>599</v>
      </c>
      <c r="BQ819" s="53" t="s">
        <v>599</v>
      </c>
      <c r="BR819" s="53" t="s">
        <v>599</v>
      </c>
      <c r="BS819" s="60" t="s">
        <v>600</v>
      </c>
      <c r="BT819" s="53" t="s">
        <v>581</v>
      </c>
      <c r="BU819" s="59" t="s">
        <v>581</v>
      </c>
      <c r="BV819" s="59" t="s">
        <v>582</v>
      </c>
      <c r="BW819" s="59" t="s">
        <v>582</v>
      </c>
      <c r="BX819" s="59" t="s">
        <v>583</v>
      </c>
      <c r="BY819" s="59" t="s">
        <v>583</v>
      </c>
      <c r="BZ819" s="59" t="s">
        <v>583</v>
      </c>
      <c r="CA819" s="59" t="s">
        <v>601</v>
      </c>
      <c r="CB819" s="59" t="s">
        <v>581</v>
      </c>
      <c r="CC819" s="59" t="s">
        <v>581</v>
      </c>
      <c r="CD819" s="59" t="s">
        <v>582</v>
      </c>
      <c r="CE819" s="59" t="s">
        <v>582</v>
      </c>
      <c r="CF819" s="59" t="s">
        <v>583</v>
      </c>
      <c r="CG819" s="59" t="s">
        <v>583</v>
      </c>
      <c r="CH819" s="59" t="s">
        <v>583</v>
      </c>
      <c r="CI819" s="59" t="s">
        <v>601</v>
      </c>
      <c r="CJ819" s="59" t="s">
        <v>586</v>
      </c>
      <c r="CK819" s="59" t="s">
        <v>586</v>
      </c>
      <c r="CL819" s="59" t="s">
        <v>587</v>
      </c>
      <c r="CM819" s="59" t="s">
        <v>588</v>
      </c>
      <c r="CN819" s="59" t="s">
        <v>588</v>
      </c>
      <c r="CO819" s="59" t="s">
        <v>602</v>
      </c>
      <c r="CP819" s="59" t="s">
        <v>603</v>
      </c>
      <c r="CQ819" s="59" t="s">
        <v>604</v>
      </c>
      <c r="CR819" s="59" t="s">
        <v>604</v>
      </c>
      <c r="CS819" s="59" t="s">
        <v>604</v>
      </c>
      <c r="CT819" s="59" t="s">
        <v>604</v>
      </c>
      <c r="CU819" s="59" t="s">
        <v>586</v>
      </c>
      <c r="CV819" s="59" t="s">
        <v>586</v>
      </c>
      <c r="CW819" s="59" t="s">
        <v>587</v>
      </c>
      <c r="CX819" s="59" t="s">
        <v>588</v>
      </c>
      <c r="CY819" s="59" t="s">
        <v>588</v>
      </c>
      <c r="CZ819" s="59" t="s">
        <v>602</v>
      </c>
      <c r="DA819" s="59" t="s">
        <v>603</v>
      </c>
      <c r="DB819" s="59" t="s">
        <v>604</v>
      </c>
      <c r="DC819" s="59" t="s">
        <v>604</v>
      </c>
      <c r="DD819" s="59" t="s">
        <v>604</v>
      </c>
      <c r="DE819" s="59" t="s">
        <v>604</v>
      </c>
      <c r="DF819" s="59"/>
      <c r="DG819" s="59"/>
      <c r="DH819" s="59"/>
      <c r="DI819" s="59"/>
      <c r="DJ819" s="59"/>
      <c r="DK819" s="59" t="s">
        <v>581</v>
      </c>
      <c r="DL819" s="59" t="s">
        <v>582</v>
      </c>
      <c r="DM819" s="59" t="s">
        <v>583</v>
      </c>
      <c r="DN819" s="59" t="s">
        <v>594</v>
      </c>
      <c r="DO819" s="59" t="s">
        <v>582</v>
      </c>
      <c r="DP819" s="59" t="s">
        <v>583</v>
      </c>
      <c r="DQ819" s="59" t="s">
        <v>594</v>
      </c>
      <c r="DR819" s="59" t="s">
        <v>583</v>
      </c>
      <c r="DS819" s="59" t="s">
        <v>594</v>
      </c>
      <c r="DT819" s="59" t="s">
        <v>594</v>
      </c>
      <c r="DU819" s="59" t="s">
        <v>581</v>
      </c>
      <c r="DV819" s="59" t="s">
        <v>581</v>
      </c>
      <c r="DW819" s="59" t="s">
        <v>581</v>
      </c>
      <c r="DX819" s="59" t="s">
        <v>581</v>
      </c>
      <c r="DY819" s="59" t="s">
        <v>582</v>
      </c>
      <c r="DZ819" s="59" t="s">
        <v>582</v>
      </c>
      <c r="EA819" s="59" t="s">
        <v>582</v>
      </c>
      <c r="EB819" s="59" t="s">
        <v>583</v>
      </c>
      <c r="EC819" s="59" t="s">
        <v>583</v>
      </c>
      <c r="ED819" s="59" t="s">
        <v>594</v>
      </c>
      <c r="EE819" s="59" t="s">
        <v>582</v>
      </c>
      <c r="EF819" s="59" t="s">
        <v>582</v>
      </c>
      <c r="EG819" s="59" t="s">
        <v>582</v>
      </c>
      <c r="EH819" s="59" t="s">
        <v>583</v>
      </c>
      <c r="EI819" s="59" t="s">
        <v>583</v>
      </c>
      <c r="EJ819" s="59" t="s">
        <v>594</v>
      </c>
      <c r="EK819" s="59" t="s">
        <v>583</v>
      </c>
      <c r="EL819" s="59" t="s">
        <v>583</v>
      </c>
      <c r="EM819" s="59" t="s">
        <v>594</v>
      </c>
      <c r="EN819" s="59" t="s">
        <v>594</v>
      </c>
      <c r="EO819" s="59" t="s">
        <v>581</v>
      </c>
      <c r="EP819" s="59" t="s">
        <v>581</v>
      </c>
      <c r="EQ819" s="59" t="s">
        <v>582</v>
      </c>
      <c r="ER819" s="59" t="s">
        <v>582</v>
      </c>
      <c r="ES819" s="59" t="s">
        <v>583</v>
      </c>
      <c r="ET819" s="59" t="s">
        <v>583</v>
      </c>
      <c r="EU819" s="59" t="s">
        <v>583</v>
      </c>
      <c r="EV819" s="59" t="s">
        <v>601</v>
      </c>
      <c r="EW819" s="59" t="s">
        <v>605</v>
      </c>
      <c r="EX819" s="59"/>
      <c r="EY819" s="59" t="s">
        <v>606</v>
      </c>
      <c r="EZ819" s="59" t="s">
        <v>607</v>
      </c>
      <c r="FA819" s="59" t="s">
        <v>608</v>
      </c>
    </row>
    <row r="820" spans="1:157" ht="14.25" x14ac:dyDescent="0.3">
      <c r="A820" s="52"/>
      <c r="B820" s="53"/>
      <c r="C820" s="53" t="s">
        <v>574</v>
      </c>
      <c r="D820" s="53" t="s">
        <v>574</v>
      </c>
      <c r="E820" s="53" t="s">
        <v>609</v>
      </c>
      <c r="F820" s="53" t="s">
        <v>574</v>
      </c>
      <c r="G820" s="53" t="s">
        <v>597</v>
      </c>
      <c r="H820" s="185" t="s">
        <v>597</v>
      </c>
      <c r="I820" s="53" t="s">
        <v>597</v>
      </c>
      <c r="J820" s="53" t="s">
        <v>597</v>
      </c>
      <c r="K820" s="53" t="s">
        <v>598</v>
      </c>
      <c r="L820" s="54" t="s">
        <v>598</v>
      </c>
      <c r="M820" s="53" t="s">
        <v>598</v>
      </c>
      <c r="N820" s="53" t="s">
        <v>599</v>
      </c>
      <c r="O820" s="53" t="s">
        <v>599</v>
      </c>
      <c r="P820" s="53" t="s">
        <v>600</v>
      </c>
      <c r="Q820" s="53" t="s">
        <v>597</v>
      </c>
      <c r="R820" s="53" t="s">
        <v>597</v>
      </c>
      <c r="S820" s="53" t="s">
        <v>597</v>
      </c>
      <c r="T820" s="53" t="s">
        <v>597</v>
      </c>
      <c r="U820" s="53" t="s">
        <v>598</v>
      </c>
      <c r="V820" s="53" t="s">
        <v>598</v>
      </c>
      <c r="W820" s="53" t="s">
        <v>598</v>
      </c>
      <c r="X820" s="53" t="s">
        <v>599</v>
      </c>
      <c r="Y820" s="53" t="s">
        <v>599</v>
      </c>
      <c r="Z820" s="53" t="s">
        <v>600</v>
      </c>
      <c r="AA820" s="53" t="s">
        <v>598</v>
      </c>
      <c r="AB820" s="53" t="s">
        <v>598</v>
      </c>
      <c r="AC820" s="53" t="s">
        <v>598</v>
      </c>
      <c r="AD820" s="54" t="s">
        <v>599</v>
      </c>
      <c r="AE820" s="54" t="s">
        <v>599</v>
      </c>
      <c r="AF820" s="54" t="s">
        <v>600</v>
      </c>
      <c r="AG820" s="53" t="s">
        <v>599</v>
      </c>
      <c r="AH820" s="53" t="s">
        <v>599</v>
      </c>
      <c r="AI820" s="53" t="s">
        <v>600</v>
      </c>
      <c r="AJ820" s="53" t="s">
        <v>600</v>
      </c>
      <c r="AK820" s="53"/>
      <c r="AL820" s="55" t="s">
        <v>576</v>
      </c>
      <c r="AM820" s="55" t="s">
        <v>576</v>
      </c>
      <c r="AN820" s="53" t="s">
        <v>576</v>
      </c>
      <c r="AO820" s="55" t="s">
        <v>576</v>
      </c>
      <c r="AP820" s="53" t="s">
        <v>597</v>
      </c>
      <c r="AQ820" s="53" t="s">
        <v>597</v>
      </c>
      <c r="AR820" s="53" t="s">
        <v>597</v>
      </c>
      <c r="AS820" s="53" t="s">
        <v>597</v>
      </c>
      <c r="AT820" s="53" t="s">
        <v>598</v>
      </c>
      <c r="AU820" s="54" t="s">
        <v>598</v>
      </c>
      <c r="AV820" s="53" t="s">
        <v>598</v>
      </c>
      <c r="AW820" s="53" t="s">
        <v>599</v>
      </c>
      <c r="AX820" s="53" t="s">
        <v>599</v>
      </c>
      <c r="AY820" s="53" t="s">
        <v>600</v>
      </c>
      <c r="AZ820" s="53" t="s">
        <v>597</v>
      </c>
      <c r="BA820" s="53" t="s">
        <v>597</v>
      </c>
      <c r="BB820" s="53" t="s">
        <v>597</v>
      </c>
      <c r="BC820" s="53" t="s">
        <v>597</v>
      </c>
      <c r="BD820" s="53" t="s">
        <v>598</v>
      </c>
      <c r="BE820" s="53" t="s">
        <v>598</v>
      </c>
      <c r="BF820" s="53" t="s">
        <v>598</v>
      </c>
      <c r="BG820" s="53" t="s">
        <v>599</v>
      </c>
      <c r="BH820" s="53" t="s">
        <v>599</v>
      </c>
      <c r="BI820" s="53" t="s">
        <v>600</v>
      </c>
      <c r="BJ820" s="53" t="s">
        <v>598</v>
      </c>
      <c r="BK820" s="53" t="s">
        <v>598</v>
      </c>
      <c r="BL820" s="53" t="s">
        <v>598</v>
      </c>
      <c r="BM820" s="54" t="s">
        <v>599</v>
      </c>
      <c r="BN820" s="54" t="s">
        <v>599</v>
      </c>
      <c r="BO820" s="54" t="s">
        <v>600</v>
      </c>
      <c r="BP820" s="53" t="s">
        <v>599</v>
      </c>
      <c r="BQ820" s="53" t="s">
        <v>599</v>
      </c>
      <c r="BR820" s="53" t="s">
        <v>600</v>
      </c>
      <c r="BS820" s="60" t="s">
        <v>600</v>
      </c>
      <c r="BT820" s="53" t="s">
        <v>582</v>
      </c>
      <c r="BU820" s="59" t="s">
        <v>582</v>
      </c>
      <c r="BV820" s="59" t="s">
        <v>582</v>
      </c>
      <c r="BW820" s="59" t="s">
        <v>583</v>
      </c>
      <c r="BX820" s="59" t="s">
        <v>583</v>
      </c>
      <c r="BY820" s="59" t="s">
        <v>594</v>
      </c>
      <c r="BZ820" s="59" t="s">
        <v>594</v>
      </c>
      <c r="CA820" s="59" t="s">
        <v>604</v>
      </c>
      <c r="CB820" s="59" t="s">
        <v>582</v>
      </c>
      <c r="CC820" s="59" t="s">
        <v>582</v>
      </c>
      <c r="CD820" s="59" t="s">
        <v>582</v>
      </c>
      <c r="CE820" s="59" t="s">
        <v>583</v>
      </c>
      <c r="CF820" s="59" t="s">
        <v>583</v>
      </c>
      <c r="CG820" s="59" t="s">
        <v>594</v>
      </c>
      <c r="CH820" s="59" t="s">
        <v>594</v>
      </c>
      <c r="CI820" s="59" t="s">
        <v>604</v>
      </c>
      <c r="CJ820" s="59" t="s">
        <v>583</v>
      </c>
      <c r="CK820" s="59" t="s">
        <v>588</v>
      </c>
      <c r="CL820" s="59" t="s">
        <v>610</v>
      </c>
      <c r="CM820" s="59" t="s">
        <v>594</v>
      </c>
      <c r="CN820" s="59" t="s">
        <v>602</v>
      </c>
      <c r="CO820" s="59" t="s">
        <v>610</v>
      </c>
      <c r="CP820" s="59" t="s">
        <v>610</v>
      </c>
      <c r="CQ820" s="59" t="s">
        <v>611</v>
      </c>
      <c r="CR820" s="59" t="s">
        <v>611</v>
      </c>
      <c r="CS820" s="59" t="s">
        <v>611</v>
      </c>
      <c r="CT820" s="59" t="s">
        <v>612</v>
      </c>
      <c r="CU820" s="59" t="s">
        <v>583</v>
      </c>
      <c r="CV820" s="59" t="s">
        <v>588</v>
      </c>
      <c r="CW820" s="59" t="s">
        <v>610</v>
      </c>
      <c r="CX820" s="59" t="s">
        <v>594</v>
      </c>
      <c r="CY820" s="59" t="s">
        <v>602</v>
      </c>
      <c r="CZ820" s="59" t="s">
        <v>610</v>
      </c>
      <c r="DA820" s="59" t="s">
        <v>610</v>
      </c>
      <c r="DB820" s="59" t="s">
        <v>611</v>
      </c>
      <c r="DC820" s="59" t="s">
        <v>611</v>
      </c>
      <c r="DD820" s="59" t="s">
        <v>611</v>
      </c>
      <c r="DE820" s="59" t="s">
        <v>613</v>
      </c>
      <c r="DF820" s="59"/>
      <c r="DG820" s="59"/>
      <c r="DH820" s="59"/>
      <c r="DI820" s="59"/>
      <c r="DJ820" s="59"/>
      <c r="DK820" s="59"/>
      <c r="DL820" s="59"/>
      <c r="DM820" s="59"/>
      <c r="DN820" s="59"/>
      <c r="DO820" s="59"/>
      <c r="DP820" s="59"/>
      <c r="DQ820" s="59"/>
      <c r="DR820" s="59"/>
      <c r="DS820" s="59"/>
      <c r="DT820" s="59"/>
      <c r="DU820" s="59" t="s">
        <v>614</v>
      </c>
      <c r="DV820" s="59" t="s">
        <v>582</v>
      </c>
      <c r="DW820" s="59" t="s">
        <v>583</v>
      </c>
      <c r="DX820" s="59" t="s">
        <v>594</v>
      </c>
      <c r="DY820" s="59" t="s">
        <v>582</v>
      </c>
      <c r="DZ820" s="59" t="s">
        <v>583</v>
      </c>
      <c r="EA820" s="59" t="s">
        <v>594</v>
      </c>
      <c r="EB820" s="59" t="s">
        <v>583</v>
      </c>
      <c r="EC820" s="59" t="s">
        <v>594</v>
      </c>
      <c r="ED820" s="59" t="s">
        <v>594</v>
      </c>
      <c r="EE820" s="59" t="s">
        <v>582</v>
      </c>
      <c r="EF820" s="59" t="s">
        <v>583</v>
      </c>
      <c r="EG820" s="59" t="s">
        <v>594</v>
      </c>
      <c r="EH820" s="59" t="s">
        <v>583</v>
      </c>
      <c r="EI820" s="59" t="s">
        <v>594</v>
      </c>
      <c r="EJ820" s="59" t="s">
        <v>594</v>
      </c>
      <c r="EK820" s="59" t="s">
        <v>583</v>
      </c>
      <c r="EL820" s="59" t="s">
        <v>594</v>
      </c>
      <c r="EM820" s="59" t="s">
        <v>594</v>
      </c>
      <c r="EN820" s="59" t="s">
        <v>594</v>
      </c>
      <c r="EO820" s="59" t="s">
        <v>582</v>
      </c>
      <c r="EP820" s="59" t="s">
        <v>582</v>
      </c>
      <c r="EQ820" s="59" t="s">
        <v>582</v>
      </c>
      <c r="ER820" s="59" t="s">
        <v>583</v>
      </c>
      <c r="ES820" s="59" t="s">
        <v>583</v>
      </c>
      <c r="ET820" s="59" t="s">
        <v>594</v>
      </c>
      <c r="EU820" s="59" t="s">
        <v>594</v>
      </c>
      <c r="EV820" s="59" t="s">
        <v>604</v>
      </c>
      <c r="EW820" s="59" t="s">
        <v>604</v>
      </c>
      <c r="EX820" s="59"/>
      <c r="EY820" s="59" t="s">
        <v>604</v>
      </c>
      <c r="EZ820" s="59" t="s">
        <v>604</v>
      </c>
      <c r="FA820" s="59" t="s">
        <v>604</v>
      </c>
    </row>
    <row r="821" spans="1:157" ht="15" thickBot="1" x14ac:dyDescent="0.35">
      <c r="A821" s="61" t="s">
        <v>615</v>
      </c>
      <c r="B821" s="62" t="s">
        <v>572</v>
      </c>
      <c r="C821" s="62" t="s">
        <v>581</v>
      </c>
      <c r="D821" s="62" t="s">
        <v>616</v>
      </c>
      <c r="E821" s="62" t="s">
        <v>617</v>
      </c>
      <c r="F821" s="62" t="s">
        <v>618</v>
      </c>
      <c r="G821" s="62" t="s">
        <v>581</v>
      </c>
      <c r="H821" s="187" t="s">
        <v>616</v>
      </c>
      <c r="I821" s="62" t="s">
        <v>617</v>
      </c>
      <c r="J821" s="62" t="s">
        <v>618</v>
      </c>
      <c r="K821" s="62" t="s">
        <v>616</v>
      </c>
      <c r="L821" s="63" t="s">
        <v>617</v>
      </c>
      <c r="M821" s="62" t="s">
        <v>618</v>
      </c>
      <c r="N821" s="62" t="s">
        <v>617</v>
      </c>
      <c r="O821" s="62" t="s">
        <v>618</v>
      </c>
      <c r="P821" s="62" t="s">
        <v>618</v>
      </c>
      <c r="Q821" s="62" t="s">
        <v>597</v>
      </c>
      <c r="R821" s="62" t="s">
        <v>616</v>
      </c>
      <c r="S821" s="62" t="s">
        <v>599</v>
      </c>
      <c r="T821" s="62" t="s">
        <v>618</v>
      </c>
      <c r="U821" s="62" t="s">
        <v>616</v>
      </c>
      <c r="V821" s="62" t="s">
        <v>617</v>
      </c>
      <c r="W821" s="62" t="s">
        <v>618</v>
      </c>
      <c r="X821" s="62" t="s">
        <v>617</v>
      </c>
      <c r="Y821" s="62" t="s">
        <v>618</v>
      </c>
      <c r="Z821" s="62" t="s">
        <v>618</v>
      </c>
      <c r="AA821" s="62" t="s">
        <v>616</v>
      </c>
      <c r="AB821" s="62" t="s">
        <v>617</v>
      </c>
      <c r="AC821" s="62" t="s">
        <v>618</v>
      </c>
      <c r="AD821" s="63" t="s">
        <v>617</v>
      </c>
      <c r="AE821" s="63" t="s">
        <v>618</v>
      </c>
      <c r="AF821" s="63" t="s">
        <v>618</v>
      </c>
      <c r="AG821" s="62" t="s">
        <v>617</v>
      </c>
      <c r="AH821" s="62" t="s">
        <v>618</v>
      </c>
      <c r="AI821" s="62" t="s">
        <v>618</v>
      </c>
      <c r="AJ821" s="62" t="s">
        <v>618</v>
      </c>
      <c r="AK821" s="64" t="s">
        <v>619</v>
      </c>
      <c r="AL821" s="62" t="s">
        <v>581</v>
      </c>
      <c r="AM821" s="62" t="s">
        <v>616</v>
      </c>
      <c r="AN821" s="62" t="s">
        <v>617</v>
      </c>
      <c r="AO821" s="62" t="s">
        <v>618</v>
      </c>
      <c r="AP821" s="62" t="s">
        <v>581</v>
      </c>
      <c r="AQ821" s="62" t="s">
        <v>616</v>
      </c>
      <c r="AR821" s="62" t="s">
        <v>617</v>
      </c>
      <c r="AS821" s="62" t="s">
        <v>618</v>
      </c>
      <c r="AT821" s="62" t="s">
        <v>616</v>
      </c>
      <c r="AU821" s="63" t="s">
        <v>617</v>
      </c>
      <c r="AV821" s="62" t="s">
        <v>618</v>
      </c>
      <c r="AW821" s="62" t="s">
        <v>617</v>
      </c>
      <c r="AX821" s="62" t="s">
        <v>618</v>
      </c>
      <c r="AY821" s="62" t="s">
        <v>618</v>
      </c>
      <c r="AZ821" s="62" t="s">
        <v>581</v>
      </c>
      <c r="BA821" s="62" t="s">
        <v>616</v>
      </c>
      <c r="BB821" s="62" t="s">
        <v>617</v>
      </c>
      <c r="BC821" s="62" t="s">
        <v>618</v>
      </c>
      <c r="BD821" s="62" t="s">
        <v>616</v>
      </c>
      <c r="BE821" s="62" t="s">
        <v>620</v>
      </c>
      <c r="BF821" s="62" t="s">
        <v>618</v>
      </c>
      <c r="BG821" s="62" t="s">
        <v>617</v>
      </c>
      <c r="BH821" s="62" t="s">
        <v>618</v>
      </c>
      <c r="BI821" s="62" t="s">
        <v>618</v>
      </c>
      <c r="BJ821" s="62" t="s">
        <v>616</v>
      </c>
      <c r="BK821" s="62" t="s">
        <v>617</v>
      </c>
      <c r="BL821" s="62" t="s">
        <v>618</v>
      </c>
      <c r="BM821" s="63" t="s">
        <v>617</v>
      </c>
      <c r="BN821" s="63" t="s">
        <v>618</v>
      </c>
      <c r="BO821" s="63" t="s">
        <v>618</v>
      </c>
      <c r="BP821" s="62" t="s">
        <v>617</v>
      </c>
      <c r="BQ821" s="62" t="s">
        <v>618</v>
      </c>
      <c r="BR821" s="62" t="s">
        <v>618</v>
      </c>
      <c r="BS821" s="65" t="s">
        <v>618</v>
      </c>
      <c r="BT821" s="62" t="s">
        <v>582</v>
      </c>
      <c r="BU821" s="66" t="s">
        <v>583</v>
      </c>
      <c r="BV821" s="66" t="s">
        <v>583</v>
      </c>
      <c r="BW821" s="66" t="s">
        <v>583</v>
      </c>
      <c r="BX821" s="66" t="s">
        <v>594</v>
      </c>
      <c r="BY821" s="66" t="s">
        <v>594</v>
      </c>
      <c r="BZ821" s="66" t="s">
        <v>594</v>
      </c>
      <c r="CA821" s="66" t="s">
        <v>611</v>
      </c>
      <c r="CB821" s="66" t="s">
        <v>582</v>
      </c>
      <c r="CC821" s="66" t="s">
        <v>583</v>
      </c>
      <c r="CD821" s="66" t="s">
        <v>583</v>
      </c>
      <c r="CE821" s="66" t="s">
        <v>583</v>
      </c>
      <c r="CF821" s="66" t="s">
        <v>594</v>
      </c>
      <c r="CG821" s="66" t="s">
        <v>594</v>
      </c>
      <c r="CH821" s="66" t="s">
        <v>594</v>
      </c>
      <c r="CI821" s="66" t="s">
        <v>611</v>
      </c>
      <c r="CJ821" s="66" t="s">
        <v>610</v>
      </c>
      <c r="CK821" s="66" t="s">
        <v>610</v>
      </c>
      <c r="CL821" s="66" t="s">
        <v>610</v>
      </c>
      <c r="CM821" s="66" t="s">
        <v>610</v>
      </c>
      <c r="CN821" s="66" t="s">
        <v>610</v>
      </c>
      <c r="CO821" s="66" t="s">
        <v>610</v>
      </c>
      <c r="CP821" s="66" t="s">
        <v>610</v>
      </c>
      <c r="CQ821" s="66"/>
      <c r="CR821" s="66"/>
      <c r="CS821" s="66"/>
      <c r="CT821" s="66"/>
      <c r="CU821" s="66" t="s">
        <v>610</v>
      </c>
      <c r="CV821" s="66" t="s">
        <v>610</v>
      </c>
      <c r="CW821" s="66" t="s">
        <v>610</v>
      </c>
      <c r="CX821" s="66" t="s">
        <v>610</v>
      </c>
      <c r="CY821" s="66" t="s">
        <v>610</v>
      </c>
      <c r="CZ821" s="66" t="s">
        <v>610</v>
      </c>
      <c r="DA821" s="66" t="s">
        <v>610</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582</v>
      </c>
      <c r="EP821" s="66" t="s">
        <v>583</v>
      </c>
      <c r="EQ821" s="66" t="s">
        <v>583</v>
      </c>
      <c r="ER821" s="66" t="s">
        <v>583</v>
      </c>
      <c r="ES821" s="66" t="s">
        <v>594</v>
      </c>
      <c r="ET821" s="66" t="s">
        <v>594</v>
      </c>
      <c r="EU821" s="66" t="s">
        <v>594</v>
      </c>
      <c r="EV821" s="66" t="s">
        <v>611</v>
      </c>
      <c r="EW821" s="66" t="s">
        <v>612</v>
      </c>
      <c r="EX821" s="66"/>
      <c r="EY821" s="66" t="s">
        <v>611</v>
      </c>
      <c r="EZ821" s="66" t="s">
        <v>611</v>
      </c>
      <c r="FA821" s="66" t="s">
        <v>612</v>
      </c>
    </row>
    <row r="822" spans="1:157" ht="16.5" x14ac:dyDescent="0.3">
      <c r="A822" s="67" t="s">
        <v>621</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6.5" x14ac:dyDescent="0.3">
      <c r="A823" s="171" t="s">
        <v>622</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6.5" x14ac:dyDescent="0.3">
      <c r="A824" s="171" t="s">
        <v>623</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6.5" x14ac:dyDescent="0.3">
      <c r="A825" s="171" t="s">
        <v>624</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6.5" x14ac:dyDescent="0.3">
      <c r="A826" s="171" t="s">
        <v>625</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6.5" x14ac:dyDescent="0.3">
      <c r="A827" s="171" t="s">
        <v>626</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6.5" x14ac:dyDescent="0.3">
      <c r="A828" s="171" t="s">
        <v>627</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6.5" x14ac:dyDescent="0.3">
      <c r="A829" s="176" t="s">
        <v>628</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6.5" x14ac:dyDescent="0.3">
      <c r="A830" s="176" t="s">
        <v>629</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6.5" x14ac:dyDescent="0.3">
      <c r="A831" s="177" t="s">
        <v>630</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
      <c r="A832" s="83" t="s">
        <v>631</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6.5" x14ac:dyDescent="0.3">
      <c r="A833" s="87" t="s">
        <v>632</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7.2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633</v>
      </c>
      <c r="AL834" s="95" t="s">
        <v>633</v>
      </c>
      <c r="AM834" s="95" t="s">
        <v>633</v>
      </c>
      <c r="AN834" s="95" t="s">
        <v>633</v>
      </c>
      <c r="AO834" s="95" t="s">
        <v>633</v>
      </c>
      <c r="AP834" s="95" t="s">
        <v>633</v>
      </c>
      <c r="AQ834" s="95" t="s">
        <v>633</v>
      </c>
      <c r="AR834" s="95" t="s">
        <v>633</v>
      </c>
      <c r="AS834" s="95" t="s">
        <v>633</v>
      </c>
      <c r="AT834" s="95" t="s">
        <v>633</v>
      </c>
      <c r="AU834" s="95" t="s">
        <v>633</v>
      </c>
      <c r="AV834" s="95" t="s">
        <v>633</v>
      </c>
      <c r="AW834" s="95" t="s">
        <v>633</v>
      </c>
      <c r="AX834" s="95" t="s">
        <v>633</v>
      </c>
      <c r="AY834" s="95" t="s">
        <v>633</v>
      </c>
      <c r="AZ834" s="95" t="s">
        <v>633</v>
      </c>
      <c r="BA834" s="95" t="s">
        <v>633</v>
      </c>
      <c r="BB834" s="95" t="s">
        <v>633</v>
      </c>
      <c r="BC834" s="95" t="s">
        <v>633</v>
      </c>
      <c r="BD834" s="95" t="s">
        <v>633</v>
      </c>
      <c r="BE834" s="95" t="s">
        <v>633</v>
      </c>
      <c r="BF834" s="95" t="s">
        <v>633</v>
      </c>
      <c r="BG834" s="95" t="s">
        <v>633</v>
      </c>
      <c r="BH834" s="95" t="s">
        <v>633</v>
      </c>
      <c r="BI834" s="95" t="s">
        <v>633</v>
      </c>
      <c r="BJ834" s="95" t="s">
        <v>633</v>
      </c>
      <c r="BK834" s="95" t="s">
        <v>633</v>
      </c>
      <c r="BL834" s="95" t="s">
        <v>633</v>
      </c>
      <c r="BM834" s="95" t="s">
        <v>633</v>
      </c>
      <c r="BN834" s="95" t="s">
        <v>633</v>
      </c>
      <c r="BO834" s="95" t="s">
        <v>633</v>
      </c>
      <c r="BP834" s="95" t="s">
        <v>633</v>
      </c>
      <c r="BQ834" s="95" t="s">
        <v>633</v>
      </c>
      <c r="BR834" s="95" t="s">
        <v>633</v>
      </c>
      <c r="BS834" s="95" t="s">
        <v>633</v>
      </c>
      <c r="BT834" s="89"/>
      <c r="BU834" s="89"/>
      <c r="BV834" s="89"/>
      <c r="BW834" s="89"/>
      <c r="BX834" s="89"/>
      <c r="BY834" s="94"/>
      <c r="BZ834" s="95"/>
      <c r="CA834" s="95"/>
      <c r="CB834" s="95" t="s">
        <v>633</v>
      </c>
      <c r="CC834" s="95" t="s">
        <v>633</v>
      </c>
      <c r="CD834" s="95" t="s">
        <v>633</v>
      </c>
      <c r="CE834" s="95" t="s">
        <v>633</v>
      </c>
      <c r="CF834" s="95" t="s">
        <v>633</v>
      </c>
      <c r="CG834" s="95" t="s">
        <v>633</v>
      </c>
      <c r="CH834" s="95" t="s">
        <v>633</v>
      </c>
      <c r="CI834" s="95" t="s">
        <v>633</v>
      </c>
      <c r="CJ834" s="95"/>
      <c r="CK834" s="95"/>
      <c r="CL834" s="95"/>
      <c r="CM834" s="95"/>
      <c r="CN834" s="95"/>
      <c r="CO834" s="95"/>
      <c r="CP834" s="95"/>
      <c r="CQ834" s="95"/>
      <c r="CR834" s="95"/>
      <c r="CS834" s="95"/>
      <c r="CT834" s="95"/>
      <c r="CU834" s="95" t="s">
        <v>634</v>
      </c>
      <c r="CV834" s="95" t="s">
        <v>634</v>
      </c>
      <c r="CW834" s="95" t="s">
        <v>634</v>
      </c>
      <c r="CX834" s="95" t="s">
        <v>634</v>
      </c>
      <c r="CY834" s="95" t="s">
        <v>634</v>
      </c>
      <c r="CZ834" s="95" t="s">
        <v>634</v>
      </c>
      <c r="DA834" s="95" t="s">
        <v>634</v>
      </c>
      <c r="DB834" s="95" t="s">
        <v>634</v>
      </c>
      <c r="DC834" s="95" t="s">
        <v>634</v>
      </c>
      <c r="DD834" s="95" t="s">
        <v>634</v>
      </c>
      <c r="DE834" s="95" t="s">
        <v>634</v>
      </c>
      <c r="DF834" s="95" t="s">
        <v>634</v>
      </c>
      <c r="DG834" s="95" t="s">
        <v>634</v>
      </c>
      <c r="DH834" s="95" t="s">
        <v>634</v>
      </c>
      <c r="DI834" s="95" t="s">
        <v>634</v>
      </c>
      <c r="DJ834" s="95" t="s">
        <v>634</v>
      </c>
      <c r="DK834" s="95" t="s">
        <v>634</v>
      </c>
      <c r="DL834" s="95" t="s">
        <v>634</v>
      </c>
      <c r="DM834" s="95" t="s">
        <v>634</v>
      </c>
      <c r="DN834" s="95" t="s">
        <v>634</v>
      </c>
      <c r="DO834" s="95" t="s">
        <v>634</v>
      </c>
      <c r="DP834" s="95" t="s">
        <v>634</v>
      </c>
      <c r="DQ834" s="95" t="s">
        <v>634</v>
      </c>
      <c r="DR834" s="95" t="s">
        <v>634</v>
      </c>
      <c r="DS834" s="95" t="s">
        <v>634</v>
      </c>
      <c r="DT834" s="95" t="s">
        <v>634</v>
      </c>
      <c r="DU834" s="95" t="s">
        <v>634</v>
      </c>
      <c r="DV834" s="95" t="s">
        <v>634</v>
      </c>
      <c r="DW834" s="95" t="s">
        <v>634</v>
      </c>
      <c r="DX834" s="95" t="s">
        <v>634</v>
      </c>
      <c r="DY834" s="95" t="s">
        <v>634</v>
      </c>
      <c r="DZ834" s="95" t="s">
        <v>634</v>
      </c>
      <c r="EA834" s="95" t="s">
        <v>634</v>
      </c>
      <c r="EB834" s="95" t="s">
        <v>634</v>
      </c>
      <c r="EC834" s="95" t="s">
        <v>634</v>
      </c>
      <c r="ED834" s="95" t="s">
        <v>634</v>
      </c>
      <c r="EE834" s="95" t="s">
        <v>634</v>
      </c>
      <c r="EF834" s="95" t="s">
        <v>634</v>
      </c>
      <c r="EG834" s="95" t="s">
        <v>634</v>
      </c>
      <c r="EH834" s="95" t="s">
        <v>634</v>
      </c>
      <c r="EI834" s="95" t="s">
        <v>634</v>
      </c>
      <c r="EJ834" s="95" t="s">
        <v>634</v>
      </c>
      <c r="EK834" s="95" t="s">
        <v>634</v>
      </c>
      <c r="EL834" s="95" t="s">
        <v>634</v>
      </c>
      <c r="EM834" s="95" t="s">
        <v>634</v>
      </c>
      <c r="EN834" s="95" t="s">
        <v>634</v>
      </c>
      <c r="EO834" s="89" t="s">
        <v>634</v>
      </c>
      <c r="EP834" s="95" t="s">
        <v>634</v>
      </c>
      <c r="EQ834" s="95" t="s">
        <v>634</v>
      </c>
      <c r="ER834" s="95" t="s">
        <v>634</v>
      </c>
      <c r="ES834" s="95" t="s">
        <v>634</v>
      </c>
      <c r="ET834" s="95" t="s">
        <v>634</v>
      </c>
      <c r="EU834" s="95" t="s">
        <v>634</v>
      </c>
      <c r="EV834" s="95" t="s">
        <v>634</v>
      </c>
      <c r="EW834" s="95" t="s">
        <v>634</v>
      </c>
      <c r="EX834" s="95" t="s">
        <v>634</v>
      </c>
      <c r="EY834" s="95" t="s">
        <v>634</v>
      </c>
      <c r="EZ834" s="95" t="s">
        <v>634</v>
      </c>
      <c r="FA834" s="95" t="s">
        <v>634</v>
      </c>
    </row>
    <row r="835" spans="1:157" ht="16.5" x14ac:dyDescent="0.3">
      <c r="A835" s="87" t="s">
        <v>635</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7.25" thickBot="1" x14ac:dyDescent="0.35">
      <c r="A836" s="100" t="s">
        <v>636</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30.75" thickBot="1" x14ac:dyDescent="0.25">
      <c r="A837" s="165" t="s">
        <v>637</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35">
      <c r="A838" s="49" t="s">
        <v>675</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4.25" x14ac:dyDescent="0.3">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572</v>
      </c>
      <c r="BU839" s="57" t="s">
        <v>573</v>
      </c>
      <c r="BV839" s="57" t="s">
        <v>574</v>
      </c>
      <c r="BW839" s="57" t="s">
        <v>574</v>
      </c>
      <c r="BX839" s="57" t="s">
        <v>574</v>
      </c>
      <c r="BY839" s="57" t="s">
        <v>574</v>
      </c>
      <c r="BZ839" s="57" t="s">
        <v>574</v>
      </c>
      <c r="CA839" s="57" t="s">
        <v>575</v>
      </c>
      <c r="CB839" s="57" t="s">
        <v>576</v>
      </c>
      <c r="CC839" s="57" t="s">
        <v>576</v>
      </c>
      <c r="CD839" s="57" t="s">
        <v>576</v>
      </c>
      <c r="CE839" s="57" t="s">
        <v>576</v>
      </c>
      <c r="CF839" s="57" t="s">
        <v>576</v>
      </c>
      <c r="CG839" s="57" t="s">
        <v>576</v>
      </c>
      <c r="CH839" s="57" t="s">
        <v>576</v>
      </c>
      <c r="CI839" s="57" t="s">
        <v>575</v>
      </c>
      <c r="CJ839" s="57" t="s">
        <v>574</v>
      </c>
      <c r="CK839" s="57" t="s">
        <v>574</v>
      </c>
      <c r="CL839" s="57" t="s">
        <v>574</v>
      </c>
      <c r="CM839" s="57" t="s">
        <v>574</v>
      </c>
      <c r="CN839" s="57" t="s">
        <v>574</v>
      </c>
      <c r="CO839" s="57" t="s">
        <v>574</v>
      </c>
      <c r="CP839" s="57" t="s">
        <v>574</v>
      </c>
      <c r="CQ839" s="57" t="s">
        <v>574</v>
      </c>
      <c r="CR839" s="57" t="s">
        <v>574</v>
      </c>
      <c r="CS839" s="57" t="s">
        <v>574</v>
      </c>
      <c r="CT839" s="57" t="s">
        <v>574</v>
      </c>
      <c r="CU839" s="57" t="s">
        <v>576</v>
      </c>
      <c r="CV839" s="57" t="s">
        <v>576</v>
      </c>
      <c r="CW839" s="57" t="s">
        <v>576</v>
      </c>
      <c r="CX839" s="57" t="s">
        <v>576</v>
      </c>
      <c r="CY839" s="57" t="s">
        <v>576</v>
      </c>
      <c r="CZ839" s="57" t="s">
        <v>576</v>
      </c>
      <c r="DA839" s="57" t="s">
        <v>576</v>
      </c>
      <c r="DB839" s="57" t="s">
        <v>577</v>
      </c>
      <c r="DC839" s="57" t="s">
        <v>577</v>
      </c>
      <c r="DD839" s="57" t="s">
        <v>577</v>
      </c>
      <c r="DE839" s="57" t="s">
        <v>577</v>
      </c>
      <c r="DF839" s="57" t="s">
        <v>578</v>
      </c>
      <c r="DG839" s="57" t="s">
        <v>579</v>
      </c>
      <c r="DH839" s="57" t="s">
        <v>579</v>
      </c>
      <c r="DI839" s="57" t="s">
        <v>579</v>
      </c>
      <c r="DJ839" s="57" t="s">
        <v>579</v>
      </c>
      <c r="DK839" s="57" t="s">
        <v>579</v>
      </c>
      <c r="DL839" s="57" t="s">
        <v>579</v>
      </c>
      <c r="DM839" s="57" t="s">
        <v>579</v>
      </c>
      <c r="DN839" s="57" t="s">
        <v>579</v>
      </c>
      <c r="DO839" s="57" t="s">
        <v>579</v>
      </c>
      <c r="DP839" s="57" t="s">
        <v>579</v>
      </c>
      <c r="DQ839" s="57" t="s">
        <v>579</v>
      </c>
      <c r="DR839" s="57" t="s">
        <v>579</v>
      </c>
      <c r="DS839" s="57" t="s">
        <v>579</v>
      </c>
      <c r="DT839" s="57" t="s">
        <v>579</v>
      </c>
      <c r="DU839" s="57" t="s">
        <v>579</v>
      </c>
      <c r="DV839" s="57" t="s">
        <v>579</v>
      </c>
      <c r="DW839" s="57" t="s">
        <v>579</v>
      </c>
      <c r="DX839" s="57" t="s">
        <v>579</v>
      </c>
      <c r="DY839" s="57" t="s">
        <v>579</v>
      </c>
      <c r="DZ839" s="57" t="s">
        <v>579</v>
      </c>
      <c r="EA839" s="57" t="s">
        <v>579</v>
      </c>
      <c r="EB839" s="57" t="s">
        <v>579</v>
      </c>
      <c r="EC839" s="57" t="s">
        <v>579</v>
      </c>
      <c r="ED839" s="57" t="s">
        <v>579</v>
      </c>
      <c r="EE839" s="57" t="s">
        <v>579</v>
      </c>
      <c r="EF839" s="57" t="s">
        <v>579</v>
      </c>
      <c r="EG839" s="57" t="s">
        <v>579</v>
      </c>
      <c r="EH839" s="57" t="s">
        <v>579</v>
      </c>
      <c r="EI839" s="57" t="s">
        <v>579</v>
      </c>
      <c r="EJ839" s="57" t="s">
        <v>579</v>
      </c>
      <c r="EK839" s="57" t="s">
        <v>579</v>
      </c>
      <c r="EL839" s="57" t="s">
        <v>579</v>
      </c>
      <c r="EM839" s="57" t="s">
        <v>579</v>
      </c>
      <c r="EN839" s="57" t="s">
        <v>579</v>
      </c>
      <c r="EO839" s="57" t="s">
        <v>579</v>
      </c>
      <c r="EP839" s="57" t="s">
        <v>579</v>
      </c>
      <c r="EQ839" s="57" t="s">
        <v>579</v>
      </c>
      <c r="ER839" s="57" t="s">
        <v>579</v>
      </c>
      <c r="ES839" s="57" t="s">
        <v>579</v>
      </c>
      <c r="ET839" s="57" t="s">
        <v>579</v>
      </c>
      <c r="EU839" s="57" t="s">
        <v>579</v>
      </c>
      <c r="EV839" s="57" t="s">
        <v>575</v>
      </c>
      <c r="EW839" s="57" t="s">
        <v>575</v>
      </c>
      <c r="EX839" s="57" t="s">
        <v>580</v>
      </c>
      <c r="EY839" s="57" t="s">
        <v>575</v>
      </c>
      <c r="EZ839" s="57" t="s">
        <v>575</v>
      </c>
      <c r="FA839" s="57" t="s">
        <v>575</v>
      </c>
    </row>
    <row r="840" spans="1:157" ht="14.25" x14ac:dyDescent="0.3">
      <c r="A840" s="52"/>
      <c r="B840" s="53"/>
      <c r="C840" s="54"/>
      <c r="D840" s="54"/>
      <c r="E840" s="54"/>
      <c r="F840" s="54"/>
      <c r="G840" s="54"/>
      <c r="H840" s="186"/>
      <c r="I840" s="54"/>
      <c r="J840" s="54"/>
      <c r="K840" s="54"/>
      <c r="L840" s="54"/>
      <c r="M840" s="54"/>
      <c r="N840" s="54"/>
      <c r="O840" s="54"/>
      <c r="P840" s="54"/>
      <c r="Q840" s="53" t="s">
        <v>574</v>
      </c>
      <c r="R840" s="53" t="s">
        <v>574</v>
      </c>
      <c r="S840" s="53" t="s">
        <v>574</v>
      </c>
      <c r="T840" s="53" t="s">
        <v>574</v>
      </c>
      <c r="U840" s="53" t="s">
        <v>574</v>
      </c>
      <c r="V840" s="53" t="s">
        <v>574</v>
      </c>
      <c r="W840" s="53" t="s">
        <v>574</v>
      </c>
      <c r="X840" s="53" t="s">
        <v>574</v>
      </c>
      <c r="Y840" s="53" t="s">
        <v>574</v>
      </c>
      <c r="Z840" s="53" t="s">
        <v>574</v>
      </c>
      <c r="AA840" s="53" t="s">
        <v>574</v>
      </c>
      <c r="AB840" s="53" t="s">
        <v>574</v>
      </c>
      <c r="AC840" s="53" t="s">
        <v>574</v>
      </c>
      <c r="AD840" s="54" t="s">
        <v>574</v>
      </c>
      <c r="AE840" s="54" t="s">
        <v>574</v>
      </c>
      <c r="AF840" s="54" t="s">
        <v>574</v>
      </c>
      <c r="AG840" s="53" t="s">
        <v>574</v>
      </c>
      <c r="AH840" s="53" t="s">
        <v>574</v>
      </c>
      <c r="AI840" s="53" t="s">
        <v>574</v>
      </c>
      <c r="AJ840" s="53" t="s">
        <v>574</v>
      </c>
      <c r="AK840" s="54"/>
      <c r="AL840" s="54"/>
      <c r="AM840" s="54"/>
      <c r="AN840" s="54"/>
      <c r="AO840" s="54"/>
      <c r="AP840" s="54"/>
      <c r="AQ840" s="54"/>
      <c r="AR840" s="54"/>
      <c r="AS840" s="54"/>
      <c r="AT840" s="54"/>
      <c r="AU840" s="54"/>
      <c r="AV840" s="54"/>
      <c r="AW840" s="54"/>
      <c r="AX840" s="54"/>
      <c r="AY840" s="54"/>
      <c r="AZ840" s="53" t="s">
        <v>576</v>
      </c>
      <c r="BA840" s="55" t="s">
        <v>576</v>
      </c>
      <c r="BB840" s="55" t="s">
        <v>576</v>
      </c>
      <c r="BC840" s="55" t="s">
        <v>576</v>
      </c>
      <c r="BD840" s="55" t="s">
        <v>576</v>
      </c>
      <c r="BE840" s="55" t="s">
        <v>576</v>
      </c>
      <c r="BF840" s="53" t="s">
        <v>576</v>
      </c>
      <c r="BG840" s="55" t="s">
        <v>576</v>
      </c>
      <c r="BH840" s="55" t="s">
        <v>576</v>
      </c>
      <c r="BI840" s="55" t="s">
        <v>576</v>
      </c>
      <c r="BJ840" s="53" t="s">
        <v>576</v>
      </c>
      <c r="BK840" s="55" t="s">
        <v>576</v>
      </c>
      <c r="BL840" s="55" t="s">
        <v>576</v>
      </c>
      <c r="BM840" s="53" t="s">
        <v>576</v>
      </c>
      <c r="BN840" s="53" t="s">
        <v>576</v>
      </c>
      <c r="BO840" s="53" t="s">
        <v>576</v>
      </c>
      <c r="BP840" s="55" t="s">
        <v>576</v>
      </c>
      <c r="BQ840" s="55" t="s">
        <v>576</v>
      </c>
      <c r="BR840" s="55" t="s">
        <v>576</v>
      </c>
      <c r="BS840" s="58" t="s">
        <v>576</v>
      </c>
      <c r="BT840" s="54" t="s">
        <v>581</v>
      </c>
      <c r="BU840" s="59" t="s">
        <v>581</v>
      </c>
      <c r="BV840" s="59" t="s">
        <v>581</v>
      </c>
      <c r="BW840" s="59" t="s">
        <v>581</v>
      </c>
      <c r="BX840" s="59" t="s">
        <v>582</v>
      </c>
      <c r="BY840" s="59" t="s">
        <v>582</v>
      </c>
      <c r="BZ840" s="59" t="s">
        <v>583</v>
      </c>
      <c r="CA840" s="59" t="s">
        <v>584</v>
      </c>
      <c r="CB840" s="59" t="s">
        <v>581</v>
      </c>
      <c r="CC840" s="59" t="s">
        <v>581</v>
      </c>
      <c r="CD840" s="59" t="s">
        <v>581</v>
      </c>
      <c r="CE840" s="59" t="s">
        <v>581</v>
      </c>
      <c r="CF840" s="59" t="s">
        <v>582</v>
      </c>
      <c r="CG840" s="59" t="s">
        <v>582</v>
      </c>
      <c r="CH840" s="59" t="s">
        <v>583</v>
      </c>
      <c r="CI840" s="59" t="s">
        <v>577</v>
      </c>
      <c r="CJ840" s="59" t="s">
        <v>585</v>
      </c>
      <c r="CK840" s="59" t="s">
        <v>581</v>
      </c>
      <c r="CL840" s="59" t="s">
        <v>586</v>
      </c>
      <c r="CM840" s="59" t="s">
        <v>586</v>
      </c>
      <c r="CN840" s="59" t="s">
        <v>582</v>
      </c>
      <c r="CO840" s="59" t="s">
        <v>587</v>
      </c>
      <c r="CP840" s="59" t="s">
        <v>588</v>
      </c>
      <c r="CQ840" s="59" t="s">
        <v>589</v>
      </c>
      <c r="CR840" s="59" t="s">
        <v>590</v>
      </c>
      <c r="CS840" s="59" t="s">
        <v>591</v>
      </c>
      <c r="CT840" s="59" t="s">
        <v>592</v>
      </c>
      <c r="CU840" s="59" t="s">
        <v>585</v>
      </c>
      <c r="CV840" s="59" t="s">
        <v>581</v>
      </c>
      <c r="CW840" s="59" t="s">
        <v>586</v>
      </c>
      <c r="CX840" s="59" t="s">
        <v>586</v>
      </c>
      <c r="CY840" s="59" t="s">
        <v>582</v>
      </c>
      <c r="CZ840" s="59" t="s">
        <v>587</v>
      </c>
      <c r="DA840" s="59" t="s">
        <v>588</v>
      </c>
      <c r="DB840" s="59" t="s">
        <v>589</v>
      </c>
      <c r="DC840" s="59" t="s">
        <v>590</v>
      </c>
      <c r="DD840" s="59" t="s">
        <v>591</v>
      </c>
      <c r="DE840" s="59" t="s">
        <v>592</v>
      </c>
      <c r="DF840" s="59" t="s">
        <v>593</v>
      </c>
      <c r="DG840" s="59" t="s">
        <v>581</v>
      </c>
      <c r="DH840" s="59" t="s">
        <v>582</v>
      </c>
      <c r="DI840" s="59" t="s">
        <v>583</v>
      </c>
      <c r="DJ840" s="59" t="s">
        <v>594</v>
      </c>
      <c r="DK840" s="59" t="s">
        <v>581</v>
      </c>
      <c r="DL840" s="59" t="s">
        <v>581</v>
      </c>
      <c r="DM840" s="59" t="s">
        <v>581</v>
      </c>
      <c r="DN840" s="59" t="s">
        <v>581</v>
      </c>
      <c r="DO840" s="59" t="s">
        <v>582</v>
      </c>
      <c r="DP840" s="59" t="s">
        <v>582</v>
      </c>
      <c r="DQ840" s="59" t="s">
        <v>582</v>
      </c>
      <c r="DR840" s="59" t="s">
        <v>583</v>
      </c>
      <c r="DS840" s="59" t="s">
        <v>583</v>
      </c>
      <c r="DT840" s="59" t="s">
        <v>594</v>
      </c>
      <c r="DU840" s="59" t="s">
        <v>581</v>
      </c>
      <c r="DV840" s="59" t="s">
        <v>581</v>
      </c>
      <c r="DW840" s="59" t="s">
        <v>581</v>
      </c>
      <c r="DX840" s="59" t="s">
        <v>581</v>
      </c>
      <c r="DY840" s="59" t="s">
        <v>581</v>
      </c>
      <c r="DZ840" s="59" t="s">
        <v>581</v>
      </c>
      <c r="EA840" s="59" t="s">
        <v>581</v>
      </c>
      <c r="EB840" s="59" t="s">
        <v>581</v>
      </c>
      <c r="EC840" s="59" t="s">
        <v>581</v>
      </c>
      <c r="ED840" s="59" t="s">
        <v>581</v>
      </c>
      <c r="EE840" s="59" t="s">
        <v>582</v>
      </c>
      <c r="EF840" s="59" t="s">
        <v>582</v>
      </c>
      <c r="EG840" s="59" t="s">
        <v>582</v>
      </c>
      <c r="EH840" s="59" t="s">
        <v>582</v>
      </c>
      <c r="EI840" s="59" t="s">
        <v>582</v>
      </c>
      <c r="EJ840" s="59" t="s">
        <v>582</v>
      </c>
      <c r="EK840" s="59" t="s">
        <v>583</v>
      </c>
      <c r="EL840" s="59" t="s">
        <v>583</v>
      </c>
      <c r="EM840" s="59" t="s">
        <v>583</v>
      </c>
      <c r="EN840" s="59" t="s">
        <v>594</v>
      </c>
      <c r="EO840" s="59" t="s">
        <v>581</v>
      </c>
      <c r="EP840" s="59" t="s">
        <v>581</v>
      </c>
      <c r="EQ840" s="59" t="s">
        <v>581</v>
      </c>
      <c r="ER840" s="59" t="s">
        <v>581</v>
      </c>
      <c r="ES840" s="59" t="s">
        <v>582</v>
      </c>
      <c r="ET840" s="59" t="s">
        <v>582</v>
      </c>
      <c r="EU840" s="59" t="s">
        <v>583</v>
      </c>
      <c r="EV840" s="59" t="s">
        <v>595</v>
      </c>
      <c r="EW840" s="59" t="s">
        <v>595</v>
      </c>
      <c r="EX840" s="59" t="s">
        <v>593</v>
      </c>
      <c r="EY840" s="59" t="s">
        <v>596</v>
      </c>
      <c r="EZ840" s="59" t="s">
        <v>596</v>
      </c>
      <c r="FA840" s="59" t="s">
        <v>596</v>
      </c>
    </row>
    <row r="841" spans="1:157" ht="14.25" x14ac:dyDescent="0.3">
      <c r="A841" s="52"/>
      <c r="B841" s="53"/>
      <c r="C841" s="53"/>
      <c r="D841" s="53"/>
      <c r="E841" s="53"/>
      <c r="F841" s="53"/>
      <c r="G841" s="53" t="s">
        <v>574</v>
      </c>
      <c r="H841" s="185" t="s">
        <v>574</v>
      </c>
      <c r="I841" s="53" t="s">
        <v>574</v>
      </c>
      <c r="J841" s="53" t="s">
        <v>574</v>
      </c>
      <c r="K841" s="53" t="s">
        <v>574</v>
      </c>
      <c r="L841" s="54" t="s">
        <v>574</v>
      </c>
      <c r="M841" s="53" t="s">
        <v>574</v>
      </c>
      <c r="N841" s="53" t="s">
        <v>574</v>
      </c>
      <c r="O841" s="53" t="s">
        <v>574</v>
      </c>
      <c r="P841" s="53" t="s">
        <v>574</v>
      </c>
      <c r="Q841" s="53" t="s">
        <v>597</v>
      </c>
      <c r="R841" s="53" t="s">
        <v>597</v>
      </c>
      <c r="S841" s="53" t="s">
        <v>597</v>
      </c>
      <c r="T841" s="53" t="s">
        <v>597</v>
      </c>
      <c r="U841" s="53" t="s">
        <v>597</v>
      </c>
      <c r="V841" s="53" t="s">
        <v>597</v>
      </c>
      <c r="W841" s="53" t="s">
        <v>597</v>
      </c>
      <c r="X841" s="53" t="s">
        <v>597</v>
      </c>
      <c r="Y841" s="53" t="s">
        <v>597</v>
      </c>
      <c r="Z841" s="53" t="s">
        <v>597</v>
      </c>
      <c r="AA841" s="53" t="s">
        <v>598</v>
      </c>
      <c r="AB841" s="53" t="s">
        <v>598</v>
      </c>
      <c r="AC841" s="53" t="s">
        <v>598</v>
      </c>
      <c r="AD841" s="54" t="s">
        <v>598</v>
      </c>
      <c r="AE841" s="54" t="s">
        <v>598</v>
      </c>
      <c r="AF841" s="54" t="s">
        <v>598</v>
      </c>
      <c r="AG841" s="53" t="s">
        <v>599</v>
      </c>
      <c r="AH841" s="53" t="s">
        <v>599</v>
      </c>
      <c r="AI841" s="53" t="s">
        <v>599</v>
      </c>
      <c r="AJ841" s="53" t="s">
        <v>600</v>
      </c>
      <c r="AK841" s="53"/>
      <c r="AL841" s="54"/>
      <c r="AM841" s="54"/>
      <c r="AN841" s="54"/>
      <c r="AO841" s="54"/>
      <c r="AP841" s="55" t="s">
        <v>576</v>
      </c>
      <c r="AQ841" s="55" t="s">
        <v>576</v>
      </c>
      <c r="AR841" s="55" t="s">
        <v>576</v>
      </c>
      <c r="AS841" s="55" t="s">
        <v>576</v>
      </c>
      <c r="AT841" s="55" t="s">
        <v>576</v>
      </c>
      <c r="AU841" s="55" t="s">
        <v>576</v>
      </c>
      <c r="AV841" s="53" t="s">
        <v>576</v>
      </c>
      <c r="AW841" s="53" t="s">
        <v>576</v>
      </c>
      <c r="AX841" s="55" t="s">
        <v>576</v>
      </c>
      <c r="AY841" s="53" t="s">
        <v>576</v>
      </c>
      <c r="AZ841" s="53" t="s">
        <v>597</v>
      </c>
      <c r="BA841" s="53" t="s">
        <v>597</v>
      </c>
      <c r="BB841" s="53" t="s">
        <v>597</v>
      </c>
      <c r="BC841" s="53" t="s">
        <v>597</v>
      </c>
      <c r="BD841" s="53" t="s">
        <v>597</v>
      </c>
      <c r="BE841" s="53" t="s">
        <v>597</v>
      </c>
      <c r="BF841" s="53" t="s">
        <v>597</v>
      </c>
      <c r="BG841" s="53" t="s">
        <v>597</v>
      </c>
      <c r="BH841" s="53" t="s">
        <v>597</v>
      </c>
      <c r="BI841" s="53" t="s">
        <v>597</v>
      </c>
      <c r="BJ841" s="53" t="s">
        <v>598</v>
      </c>
      <c r="BK841" s="53" t="s">
        <v>598</v>
      </c>
      <c r="BL841" s="53" t="s">
        <v>598</v>
      </c>
      <c r="BM841" s="54" t="s">
        <v>598</v>
      </c>
      <c r="BN841" s="54" t="s">
        <v>598</v>
      </c>
      <c r="BO841" s="54" t="s">
        <v>598</v>
      </c>
      <c r="BP841" s="53" t="s">
        <v>599</v>
      </c>
      <c r="BQ841" s="53" t="s">
        <v>599</v>
      </c>
      <c r="BR841" s="53" t="s">
        <v>599</v>
      </c>
      <c r="BS841" s="60" t="s">
        <v>600</v>
      </c>
      <c r="BT841" s="53" t="s">
        <v>581</v>
      </c>
      <c r="BU841" s="59" t="s">
        <v>581</v>
      </c>
      <c r="BV841" s="59" t="s">
        <v>582</v>
      </c>
      <c r="BW841" s="59" t="s">
        <v>582</v>
      </c>
      <c r="BX841" s="59" t="s">
        <v>583</v>
      </c>
      <c r="BY841" s="59" t="s">
        <v>583</v>
      </c>
      <c r="BZ841" s="59" t="s">
        <v>583</v>
      </c>
      <c r="CA841" s="59" t="s">
        <v>601</v>
      </c>
      <c r="CB841" s="59" t="s">
        <v>581</v>
      </c>
      <c r="CC841" s="59" t="s">
        <v>581</v>
      </c>
      <c r="CD841" s="59" t="s">
        <v>582</v>
      </c>
      <c r="CE841" s="59" t="s">
        <v>582</v>
      </c>
      <c r="CF841" s="59" t="s">
        <v>583</v>
      </c>
      <c r="CG841" s="59" t="s">
        <v>583</v>
      </c>
      <c r="CH841" s="59" t="s">
        <v>583</v>
      </c>
      <c r="CI841" s="59" t="s">
        <v>601</v>
      </c>
      <c r="CJ841" s="59" t="s">
        <v>586</v>
      </c>
      <c r="CK841" s="59" t="s">
        <v>586</v>
      </c>
      <c r="CL841" s="59" t="s">
        <v>587</v>
      </c>
      <c r="CM841" s="59" t="s">
        <v>588</v>
      </c>
      <c r="CN841" s="59" t="s">
        <v>588</v>
      </c>
      <c r="CO841" s="59" t="s">
        <v>602</v>
      </c>
      <c r="CP841" s="59" t="s">
        <v>603</v>
      </c>
      <c r="CQ841" s="59" t="s">
        <v>604</v>
      </c>
      <c r="CR841" s="59" t="s">
        <v>604</v>
      </c>
      <c r="CS841" s="59" t="s">
        <v>604</v>
      </c>
      <c r="CT841" s="59" t="s">
        <v>604</v>
      </c>
      <c r="CU841" s="59" t="s">
        <v>586</v>
      </c>
      <c r="CV841" s="59" t="s">
        <v>586</v>
      </c>
      <c r="CW841" s="59" t="s">
        <v>587</v>
      </c>
      <c r="CX841" s="59" t="s">
        <v>588</v>
      </c>
      <c r="CY841" s="59" t="s">
        <v>588</v>
      </c>
      <c r="CZ841" s="59" t="s">
        <v>602</v>
      </c>
      <c r="DA841" s="59" t="s">
        <v>603</v>
      </c>
      <c r="DB841" s="59" t="s">
        <v>604</v>
      </c>
      <c r="DC841" s="59" t="s">
        <v>604</v>
      </c>
      <c r="DD841" s="59" t="s">
        <v>604</v>
      </c>
      <c r="DE841" s="59" t="s">
        <v>604</v>
      </c>
      <c r="DF841" s="59"/>
      <c r="DG841" s="59"/>
      <c r="DH841" s="59"/>
      <c r="DI841" s="59"/>
      <c r="DJ841" s="59"/>
      <c r="DK841" s="59" t="s">
        <v>581</v>
      </c>
      <c r="DL841" s="59" t="s">
        <v>582</v>
      </c>
      <c r="DM841" s="59" t="s">
        <v>583</v>
      </c>
      <c r="DN841" s="59" t="s">
        <v>594</v>
      </c>
      <c r="DO841" s="59" t="s">
        <v>582</v>
      </c>
      <c r="DP841" s="59" t="s">
        <v>583</v>
      </c>
      <c r="DQ841" s="59" t="s">
        <v>594</v>
      </c>
      <c r="DR841" s="59" t="s">
        <v>583</v>
      </c>
      <c r="DS841" s="59" t="s">
        <v>594</v>
      </c>
      <c r="DT841" s="59" t="s">
        <v>594</v>
      </c>
      <c r="DU841" s="59" t="s">
        <v>581</v>
      </c>
      <c r="DV841" s="59" t="s">
        <v>581</v>
      </c>
      <c r="DW841" s="59" t="s">
        <v>581</v>
      </c>
      <c r="DX841" s="59" t="s">
        <v>581</v>
      </c>
      <c r="DY841" s="59" t="s">
        <v>582</v>
      </c>
      <c r="DZ841" s="59" t="s">
        <v>582</v>
      </c>
      <c r="EA841" s="59" t="s">
        <v>582</v>
      </c>
      <c r="EB841" s="59" t="s">
        <v>583</v>
      </c>
      <c r="EC841" s="59" t="s">
        <v>583</v>
      </c>
      <c r="ED841" s="59" t="s">
        <v>594</v>
      </c>
      <c r="EE841" s="59" t="s">
        <v>582</v>
      </c>
      <c r="EF841" s="59" t="s">
        <v>582</v>
      </c>
      <c r="EG841" s="59" t="s">
        <v>582</v>
      </c>
      <c r="EH841" s="59" t="s">
        <v>583</v>
      </c>
      <c r="EI841" s="59" t="s">
        <v>583</v>
      </c>
      <c r="EJ841" s="59" t="s">
        <v>594</v>
      </c>
      <c r="EK841" s="59" t="s">
        <v>583</v>
      </c>
      <c r="EL841" s="59" t="s">
        <v>583</v>
      </c>
      <c r="EM841" s="59" t="s">
        <v>594</v>
      </c>
      <c r="EN841" s="59" t="s">
        <v>594</v>
      </c>
      <c r="EO841" s="59" t="s">
        <v>581</v>
      </c>
      <c r="EP841" s="59" t="s">
        <v>581</v>
      </c>
      <c r="EQ841" s="59" t="s">
        <v>582</v>
      </c>
      <c r="ER841" s="59" t="s">
        <v>582</v>
      </c>
      <c r="ES841" s="59" t="s">
        <v>583</v>
      </c>
      <c r="ET841" s="59" t="s">
        <v>583</v>
      </c>
      <c r="EU841" s="59" t="s">
        <v>583</v>
      </c>
      <c r="EV841" s="59" t="s">
        <v>601</v>
      </c>
      <c r="EW841" s="59" t="s">
        <v>605</v>
      </c>
      <c r="EX841" s="59"/>
      <c r="EY841" s="59" t="s">
        <v>606</v>
      </c>
      <c r="EZ841" s="59" t="s">
        <v>607</v>
      </c>
      <c r="FA841" s="59" t="s">
        <v>608</v>
      </c>
    </row>
    <row r="842" spans="1:157" ht="14.25" x14ac:dyDescent="0.3">
      <c r="A842" s="52"/>
      <c r="B842" s="53"/>
      <c r="C842" s="53" t="s">
        <v>574</v>
      </c>
      <c r="D842" s="53" t="s">
        <v>574</v>
      </c>
      <c r="E842" s="53" t="s">
        <v>609</v>
      </c>
      <c r="F842" s="53" t="s">
        <v>574</v>
      </c>
      <c r="G842" s="53" t="s">
        <v>597</v>
      </c>
      <c r="H842" s="185" t="s">
        <v>597</v>
      </c>
      <c r="I842" s="53" t="s">
        <v>597</v>
      </c>
      <c r="J842" s="53" t="s">
        <v>597</v>
      </c>
      <c r="K842" s="53" t="s">
        <v>598</v>
      </c>
      <c r="L842" s="54" t="s">
        <v>598</v>
      </c>
      <c r="M842" s="53" t="s">
        <v>598</v>
      </c>
      <c r="N842" s="53" t="s">
        <v>599</v>
      </c>
      <c r="O842" s="53" t="s">
        <v>599</v>
      </c>
      <c r="P842" s="53" t="s">
        <v>600</v>
      </c>
      <c r="Q842" s="53" t="s">
        <v>597</v>
      </c>
      <c r="R842" s="53" t="s">
        <v>597</v>
      </c>
      <c r="S842" s="53" t="s">
        <v>597</v>
      </c>
      <c r="T842" s="53" t="s">
        <v>597</v>
      </c>
      <c r="U842" s="53" t="s">
        <v>598</v>
      </c>
      <c r="V842" s="53" t="s">
        <v>598</v>
      </c>
      <c r="W842" s="53" t="s">
        <v>598</v>
      </c>
      <c r="X842" s="53" t="s">
        <v>599</v>
      </c>
      <c r="Y842" s="53" t="s">
        <v>599</v>
      </c>
      <c r="Z842" s="53" t="s">
        <v>600</v>
      </c>
      <c r="AA842" s="53" t="s">
        <v>598</v>
      </c>
      <c r="AB842" s="53" t="s">
        <v>598</v>
      </c>
      <c r="AC842" s="53" t="s">
        <v>598</v>
      </c>
      <c r="AD842" s="54" t="s">
        <v>599</v>
      </c>
      <c r="AE842" s="54" t="s">
        <v>599</v>
      </c>
      <c r="AF842" s="54" t="s">
        <v>600</v>
      </c>
      <c r="AG842" s="53" t="s">
        <v>599</v>
      </c>
      <c r="AH842" s="53" t="s">
        <v>599</v>
      </c>
      <c r="AI842" s="53" t="s">
        <v>600</v>
      </c>
      <c r="AJ842" s="53" t="s">
        <v>600</v>
      </c>
      <c r="AK842" s="53"/>
      <c r="AL842" s="55" t="s">
        <v>576</v>
      </c>
      <c r="AM842" s="55" t="s">
        <v>576</v>
      </c>
      <c r="AN842" s="53" t="s">
        <v>576</v>
      </c>
      <c r="AO842" s="55" t="s">
        <v>576</v>
      </c>
      <c r="AP842" s="53" t="s">
        <v>597</v>
      </c>
      <c r="AQ842" s="53" t="s">
        <v>597</v>
      </c>
      <c r="AR842" s="53" t="s">
        <v>597</v>
      </c>
      <c r="AS842" s="53" t="s">
        <v>597</v>
      </c>
      <c r="AT842" s="53" t="s">
        <v>598</v>
      </c>
      <c r="AU842" s="54" t="s">
        <v>598</v>
      </c>
      <c r="AV842" s="53" t="s">
        <v>598</v>
      </c>
      <c r="AW842" s="53" t="s">
        <v>599</v>
      </c>
      <c r="AX842" s="53" t="s">
        <v>599</v>
      </c>
      <c r="AY842" s="53" t="s">
        <v>600</v>
      </c>
      <c r="AZ842" s="53" t="s">
        <v>597</v>
      </c>
      <c r="BA842" s="53" t="s">
        <v>597</v>
      </c>
      <c r="BB842" s="53" t="s">
        <v>597</v>
      </c>
      <c r="BC842" s="53" t="s">
        <v>597</v>
      </c>
      <c r="BD842" s="53" t="s">
        <v>598</v>
      </c>
      <c r="BE842" s="53" t="s">
        <v>598</v>
      </c>
      <c r="BF842" s="53" t="s">
        <v>598</v>
      </c>
      <c r="BG842" s="53" t="s">
        <v>599</v>
      </c>
      <c r="BH842" s="53" t="s">
        <v>599</v>
      </c>
      <c r="BI842" s="53" t="s">
        <v>600</v>
      </c>
      <c r="BJ842" s="53" t="s">
        <v>598</v>
      </c>
      <c r="BK842" s="53" t="s">
        <v>598</v>
      </c>
      <c r="BL842" s="53" t="s">
        <v>598</v>
      </c>
      <c r="BM842" s="54" t="s">
        <v>599</v>
      </c>
      <c r="BN842" s="54" t="s">
        <v>599</v>
      </c>
      <c r="BO842" s="54" t="s">
        <v>600</v>
      </c>
      <c r="BP842" s="53" t="s">
        <v>599</v>
      </c>
      <c r="BQ842" s="53" t="s">
        <v>599</v>
      </c>
      <c r="BR842" s="53" t="s">
        <v>600</v>
      </c>
      <c r="BS842" s="60" t="s">
        <v>600</v>
      </c>
      <c r="BT842" s="53" t="s">
        <v>582</v>
      </c>
      <c r="BU842" s="59" t="s">
        <v>582</v>
      </c>
      <c r="BV842" s="59" t="s">
        <v>582</v>
      </c>
      <c r="BW842" s="59" t="s">
        <v>583</v>
      </c>
      <c r="BX842" s="59" t="s">
        <v>583</v>
      </c>
      <c r="BY842" s="59" t="s">
        <v>594</v>
      </c>
      <c r="BZ842" s="59" t="s">
        <v>594</v>
      </c>
      <c r="CA842" s="59" t="s">
        <v>604</v>
      </c>
      <c r="CB842" s="59" t="s">
        <v>582</v>
      </c>
      <c r="CC842" s="59" t="s">
        <v>582</v>
      </c>
      <c r="CD842" s="59" t="s">
        <v>582</v>
      </c>
      <c r="CE842" s="59" t="s">
        <v>583</v>
      </c>
      <c r="CF842" s="59" t="s">
        <v>583</v>
      </c>
      <c r="CG842" s="59" t="s">
        <v>594</v>
      </c>
      <c r="CH842" s="59" t="s">
        <v>594</v>
      </c>
      <c r="CI842" s="59" t="s">
        <v>604</v>
      </c>
      <c r="CJ842" s="59" t="s">
        <v>583</v>
      </c>
      <c r="CK842" s="59" t="s">
        <v>588</v>
      </c>
      <c r="CL842" s="59" t="s">
        <v>610</v>
      </c>
      <c r="CM842" s="59" t="s">
        <v>594</v>
      </c>
      <c r="CN842" s="59" t="s">
        <v>602</v>
      </c>
      <c r="CO842" s="59" t="s">
        <v>610</v>
      </c>
      <c r="CP842" s="59" t="s">
        <v>610</v>
      </c>
      <c r="CQ842" s="59" t="s">
        <v>611</v>
      </c>
      <c r="CR842" s="59" t="s">
        <v>611</v>
      </c>
      <c r="CS842" s="59" t="s">
        <v>611</v>
      </c>
      <c r="CT842" s="59" t="s">
        <v>612</v>
      </c>
      <c r="CU842" s="59" t="s">
        <v>583</v>
      </c>
      <c r="CV842" s="59" t="s">
        <v>588</v>
      </c>
      <c r="CW842" s="59" t="s">
        <v>610</v>
      </c>
      <c r="CX842" s="59" t="s">
        <v>594</v>
      </c>
      <c r="CY842" s="59" t="s">
        <v>602</v>
      </c>
      <c r="CZ842" s="59" t="s">
        <v>610</v>
      </c>
      <c r="DA842" s="59" t="s">
        <v>610</v>
      </c>
      <c r="DB842" s="59" t="s">
        <v>611</v>
      </c>
      <c r="DC842" s="59" t="s">
        <v>611</v>
      </c>
      <c r="DD842" s="59" t="s">
        <v>611</v>
      </c>
      <c r="DE842" s="59" t="s">
        <v>613</v>
      </c>
      <c r="DF842" s="59"/>
      <c r="DG842" s="59"/>
      <c r="DH842" s="59"/>
      <c r="DI842" s="59"/>
      <c r="DJ842" s="59"/>
      <c r="DK842" s="59"/>
      <c r="DL842" s="59"/>
      <c r="DM842" s="59"/>
      <c r="DN842" s="59"/>
      <c r="DO842" s="59"/>
      <c r="DP842" s="59"/>
      <c r="DQ842" s="59"/>
      <c r="DR842" s="59"/>
      <c r="DS842" s="59"/>
      <c r="DT842" s="59"/>
      <c r="DU842" s="59" t="s">
        <v>614</v>
      </c>
      <c r="DV842" s="59" t="s">
        <v>582</v>
      </c>
      <c r="DW842" s="59" t="s">
        <v>583</v>
      </c>
      <c r="DX842" s="59" t="s">
        <v>594</v>
      </c>
      <c r="DY842" s="59" t="s">
        <v>582</v>
      </c>
      <c r="DZ842" s="59" t="s">
        <v>583</v>
      </c>
      <c r="EA842" s="59" t="s">
        <v>594</v>
      </c>
      <c r="EB842" s="59" t="s">
        <v>583</v>
      </c>
      <c r="EC842" s="59" t="s">
        <v>594</v>
      </c>
      <c r="ED842" s="59" t="s">
        <v>594</v>
      </c>
      <c r="EE842" s="59" t="s">
        <v>582</v>
      </c>
      <c r="EF842" s="59" t="s">
        <v>583</v>
      </c>
      <c r="EG842" s="59" t="s">
        <v>594</v>
      </c>
      <c r="EH842" s="59" t="s">
        <v>583</v>
      </c>
      <c r="EI842" s="59" t="s">
        <v>594</v>
      </c>
      <c r="EJ842" s="59" t="s">
        <v>594</v>
      </c>
      <c r="EK842" s="59" t="s">
        <v>583</v>
      </c>
      <c r="EL842" s="59" t="s">
        <v>594</v>
      </c>
      <c r="EM842" s="59" t="s">
        <v>594</v>
      </c>
      <c r="EN842" s="59" t="s">
        <v>594</v>
      </c>
      <c r="EO842" s="59" t="s">
        <v>582</v>
      </c>
      <c r="EP842" s="59" t="s">
        <v>582</v>
      </c>
      <c r="EQ842" s="59" t="s">
        <v>582</v>
      </c>
      <c r="ER842" s="59" t="s">
        <v>583</v>
      </c>
      <c r="ES842" s="59" t="s">
        <v>583</v>
      </c>
      <c r="ET842" s="59" t="s">
        <v>594</v>
      </c>
      <c r="EU842" s="59" t="s">
        <v>594</v>
      </c>
      <c r="EV842" s="59" t="s">
        <v>604</v>
      </c>
      <c r="EW842" s="59" t="s">
        <v>604</v>
      </c>
      <c r="EX842" s="59"/>
      <c r="EY842" s="59" t="s">
        <v>604</v>
      </c>
      <c r="EZ842" s="59" t="s">
        <v>604</v>
      </c>
      <c r="FA842" s="59" t="s">
        <v>604</v>
      </c>
    </row>
    <row r="843" spans="1:157" ht="15" thickBot="1" x14ac:dyDescent="0.35">
      <c r="A843" s="61" t="s">
        <v>615</v>
      </c>
      <c r="B843" s="62" t="s">
        <v>572</v>
      </c>
      <c r="C843" s="62" t="s">
        <v>581</v>
      </c>
      <c r="D843" s="62" t="s">
        <v>616</v>
      </c>
      <c r="E843" s="62" t="s">
        <v>617</v>
      </c>
      <c r="F843" s="62" t="s">
        <v>618</v>
      </c>
      <c r="G843" s="62" t="s">
        <v>581</v>
      </c>
      <c r="H843" s="187" t="s">
        <v>616</v>
      </c>
      <c r="I843" s="62" t="s">
        <v>617</v>
      </c>
      <c r="J843" s="62" t="s">
        <v>618</v>
      </c>
      <c r="K843" s="62" t="s">
        <v>616</v>
      </c>
      <c r="L843" s="63" t="s">
        <v>617</v>
      </c>
      <c r="M843" s="62" t="s">
        <v>618</v>
      </c>
      <c r="N843" s="62" t="s">
        <v>617</v>
      </c>
      <c r="O843" s="62" t="s">
        <v>618</v>
      </c>
      <c r="P843" s="62" t="s">
        <v>618</v>
      </c>
      <c r="Q843" s="62" t="s">
        <v>597</v>
      </c>
      <c r="R843" s="62" t="s">
        <v>616</v>
      </c>
      <c r="S843" s="62" t="s">
        <v>599</v>
      </c>
      <c r="T843" s="62" t="s">
        <v>618</v>
      </c>
      <c r="U843" s="62" t="s">
        <v>616</v>
      </c>
      <c r="V843" s="62" t="s">
        <v>617</v>
      </c>
      <c r="W843" s="62" t="s">
        <v>618</v>
      </c>
      <c r="X843" s="62" t="s">
        <v>617</v>
      </c>
      <c r="Y843" s="62" t="s">
        <v>618</v>
      </c>
      <c r="Z843" s="62" t="s">
        <v>618</v>
      </c>
      <c r="AA843" s="62" t="s">
        <v>616</v>
      </c>
      <c r="AB843" s="62" t="s">
        <v>617</v>
      </c>
      <c r="AC843" s="62" t="s">
        <v>618</v>
      </c>
      <c r="AD843" s="63" t="s">
        <v>617</v>
      </c>
      <c r="AE843" s="63" t="s">
        <v>618</v>
      </c>
      <c r="AF843" s="63" t="s">
        <v>618</v>
      </c>
      <c r="AG843" s="62" t="s">
        <v>617</v>
      </c>
      <c r="AH843" s="62" t="s">
        <v>618</v>
      </c>
      <c r="AI843" s="62" t="s">
        <v>618</v>
      </c>
      <c r="AJ843" s="62" t="s">
        <v>618</v>
      </c>
      <c r="AK843" s="64" t="s">
        <v>619</v>
      </c>
      <c r="AL843" s="62" t="s">
        <v>581</v>
      </c>
      <c r="AM843" s="62" t="s">
        <v>616</v>
      </c>
      <c r="AN843" s="62" t="s">
        <v>617</v>
      </c>
      <c r="AO843" s="62" t="s">
        <v>618</v>
      </c>
      <c r="AP843" s="62" t="s">
        <v>581</v>
      </c>
      <c r="AQ843" s="62" t="s">
        <v>616</v>
      </c>
      <c r="AR843" s="62" t="s">
        <v>617</v>
      </c>
      <c r="AS843" s="62" t="s">
        <v>618</v>
      </c>
      <c r="AT843" s="62" t="s">
        <v>616</v>
      </c>
      <c r="AU843" s="63" t="s">
        <v>617</v>
      </c>
      <c r="AV843" s="62" t="s">
        <v>618</v>
      </c>
      <c r="AW843" s="62" t="s">
        <v>617</v>
      </c>
      <c r="AX843" s="62" t="s">
        <v>618</v>
      </c>
      <c r="AY843" s="62" t="s">
        <v>618</v>
      </c>
      <c r="AZ843" s="62" t="s">
        <v>581</v>
      </c>
      <c r="BA843" s="62" t="s">
        <v>616</v>
      </c>
      <c r="BB843" s="62" t="s">
        <v>617</v>
      </c>
      <c r="BC843" s="62" t="s">
        <v>618</v>
      </c>
      <c r="BD843" s="62" t="s">
        <v>616</v>
      </c>
      <c r="BE843" s="62" t="s">
        <v>620</v>
      </c>
      <c r="BF843" s="62" t="s">
        <v>618</v>
      </c>
      <c r="BG843" s="62" t="s">
        <v>617</v>
      </c>
      <c r="BH843" s="62" t="s">
        <v>618</v>
      </c>
      <c r="BI843" s="62" t="s">
        <v>618</v>
      </c>
      <c r="BJ843" s="62" t="s">
        <v>616</v>
      </c>
      <c r="BK843" s="62" t="s">
        <v>617</v>
      </c>
      <c r="BL843" s="62" t="s">
        <v>618</v>
      </c>
      <c r="BM843" s="63" t="s">
        <v>617</v>
      </c>
      <c r="BN843" s="63" t="s">
        <v>618</v>
      </c>
      <c r="BO843" s="63" t="s">
        <v>618</v>
      </c>
      <c r="BP843" s="62" t="s">
        <v>617</v>
      </c>
      <c r="BQ843" s="62" t="s">
        <v>618</v>
      </c>
      <c r="BR843" s="62" t="s">
        <v>618</v>
      </c>
      <c r="BS843" s="65" t="s">
        <v>618</v>
      </c>
      <c r="BT843" s="62" t="s">
        <v>582</v>
      </c>
      <c r="BU843" s="66" t="s">
        <v>583</v>
      </c>
      <c r="BV843" s="66" t="s">
        <v>583</v>
      </c>
      <c r="BW843" s="66" t="s">
        <v>583</v>
      </c>
      <c r="BX843" s="66" t="s">
        <v>594</v>
      </c>
      <c r="BY843" s="66" t="s">
        <v>594</v>
      </c>
      <c r="BZ843" s="66" t="s">
        <v>594</v>
      </c>
      <c r="CA843" s="66" t="s">
        <v>611</v>
      </c>
      <c r="CB843" s="66" t="s">
        <v>582</v>
      </c>
      <c r="CC843" s="66" t="s">
        <v>583</v>
      </c>
      <c r="CD843" s="66" t="s">
        <v>583</v>
      </c>
      <c r="CE843" s="66" t="s">
        <v>583</v>
      </c>
      <c r="CF843" s="66" t="s">
        <v>594</v>
      </c>
      <c r="CG843" s="66" t="s">
        <v>594</v>
      </c>
      <c r="CH843" s="66" t="s">
        <v>594</v>
      </c>
      <c r="CI843" s="66" t="s">
        <v>611</v>
      </c>
      <c r="CJ843" s="66" t="s">
        <v>610</v>
      </c>
      <c r="CK843" s="66" t="s">
        <v>610</v>
      </c>
      <c r="CL843" s="66" t="s">
        <v>610</v>
      </c>
      <c r="CM843" s="66" t="s">
        <v>610</v>
      </c>
      <c r="CN843" s="66" t="s">
        <v>610</v>
      </c>
      <c r="CO843" s="66" t="s">
        <v>610</v>
      </c>
      <c r="CP843" s="66" t="s">
        <v>610</v>
      </c>
      <c r="CQ843" s="66"/>
      <c r="CR843" s="66"/>
      <c r="CS843" s="66"/>
      <c r="CT843" s="66"/>
      <c r="CU843" s="66" t="s">
        <v>610</v>
      </c>
      <c r="CV843" s="66" t="s">
        <v>610</v>
      </c>
      <c r="CW843" s="66" t="s">
        <v>610</v>
      </c>
      <c r="CX843" s="66" t="s">
        <v>610</v>
      </c>
      <c r="CY843" s="66" t="s">
        <v>610</v>
      </c>
      <c r="CZ843" s="66" t="s">
        <v>610</v>
      </c>
      <c r="DA843" s="66" t="s">
        <v>610</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582</v>
      </c>
      <c r="EP843" s="66" t="s">
        <v>583</v>
      </c>
      <c r="EQ843" s="66" t="s">
        <v>583</v>
      </c>
      <c r="ER843" s="66" t="s">
        <v>583</v>
      </c>
      <c r="ES843" s="66" t="s">
        <v>594</v>
      </c>
      <c r="ET843" s="66" t="s">
        <v>594</v>
      </c>
      <c r="EU843" s="66" t="s">
        <v>594</v>
      </c>
      <c r="EV843" s="66" t="s">
        <v>611</v>
      </c>
      <c r="EW843" s="66" t="s">
        <v>612</v>
      </c>
      <c r="EX843" s="66"/>
      <c r="EY843" s="66" t="s">
        <v>611</v>
      </c>
      <c r="EZ843" s="66" t="s">
        <v>611</v>
      </c>
      <c r="FA843" s="66" t="s">
        <v>612</v>
      </c>
    </row>
    <row r="844" spans="1:157" ht="16.5" x14ac:dyDescent="0.3">
      <c r="A844" s="67" t="s">
        <v>621</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6.5" x14ac:dyDescent="0.3">
      <c r="A845" s="171" t="s">
        <v>622</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6.5" x14ac:dyDescent="0.3">
      <c r="A846" s="171" t="s">
        <v>623</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6.5" x14ac:dyDescent="0.3">
      <c r="A847" s="171" t="s">
        <v>624</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6.5" x14ac:dyDescent="0.3">
      <c r="A848" s="171" t="s">
        <v>625</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6.5" x14ac:dyDescent="0.3">
      <c r="A849" s="171" t="s">
        <v>626</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6.5" x14ac:dyDescent="0.3">
      <c r="A850" s="171" t="s">
        <v>627</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6.5" x14ac:dyDescent="0.3">
      <c r="A851" s="176" t="s">
        <v>628</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6.5" x14ac:dyDescent="0.3">
      <c r="A852" s="176" t="s">
        <v>629</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6.5" x14ac:dyDescent="0.3">
      <c r="A853" s="177" t="s">
        <v>630</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
      <c r="A854" s="83" t="s">
        <v>631</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6.5" x14ac:dyDescent="0.3">
      <c r="A855" s="87" t="s">
        <v>632</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7.2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633</v>
      </c>
      <c r="AL856" s="95" t="s">
        <v>633</v>
      </c>
      <c r="AM856" s="95" t="s">
        <v>633</v>
      </c>
      <c r="AN856" s="95" t="s">
        <v>633</v>
      </c>
      <c r="AO856" s="95" t="s">
        <v>633</v>
      </c>
      <c r="AP856" s="95" t="s">
        <v>633</v>
      </c>
      <c r="AQ856" s="95" t="s">
        <v>633</v>
      </c>
      <c r="AR856" s="95" t="s">
        <v>633</v>
      </c>
      <c r="AS856" s="95" t="s">
        <v>633</v>
      </c>
      <c r="AT856" s="95" t="s">
        <v>633</v>
      </c>
      <c r="AU856" s="95" t="s">
        <v>633</v>
      </c>
      <c r="AV856" s="95" t="s">
        <v>633</v>
      </c>
      <c r="AW856" s="95" t="s">
        <v>633</v>
      </c>
      <c r="AX856" s="95" t="s">
        <v>633</v>
      </c>
      <c r="AY856" s="95" t="s">
        <v>633</v>
      </c>
      <c r="AZ856" s="95" t="s">
        <v>633</v>
      </c>
      <c r="BA856" s="95" t="s">
        <v>633</v>
      </c>
      <c r="BB856" s="95" t="s">
        <v>633</v>
      </c>
      <c r="BC856" s="95" t="s">
        <v>633</v>
      </c>
      <c r="BD856" s="95" t="s">
        <v>633</v>
      </c>
      <c r="BE856" s="95" t="s">
        <v>633</v>
      </c>
      <c r="BF856" s="95" t="s">
        <v>633</v>
      </c>
      <c r="BG856" s="95" t="s">
        <v>633</v>
      </c>
      <c r="BH856" s="95" t="s">
        <v>633</v>
      </c>
      <c r="BI856" s="95" t="s">
        <v>633</v>
      </c>
      <c r="BJ856" s="95" t="s">
        <v>633</v>
      </c>
      <c r="BK856" s="95" t="s">
        <v>633</v>
      </c>
      <c r="BL856" s="95" t="s">
        <v>633</v>
      </c>
      <c r="BM856" s="95" t="s">
        <v>633</v>
      </c>
      <c r="BN856" s="95" t="s">
        <v>633</v>
      </c>
      <c r="BO856" s="95" t="s">
        <v>633</v>
      </c>
      <c r="BP856" s="95" t="s">
        <v>633</v>
      </c>
      <c r="BQ856" s="95" t="s">
        <v>633</v>
      </c>
      <c r="BR856" s="95" t="s">
        <v>633</v>
      </c>
      <c r="BS856" s="95" t="s">
        <v>633</v>
      </c>
      <c r="BT856" s="89"/>
      <c r="BU856" s="89"/>
      <c r="BV856" s="89"/>
      <c r="BW856" s="89"/>
      <c r="BX856" s="89"/>
      <c r="BY856" s="94"/>
      <c r="BZ856" s="95"/>
      <c r="CA856" s="95"/>
      <c r="CB856" s="95" t="s">
        <v>633</v>
      </c>
      <c r="CC856" s="95" t="s">
        <v>633</v>
      </c>
      <c r="CD856" s="95" t="s">
        <v>633</v>
      </c>
      <c r="CE856" s="95" t="s">
        <v>633</v>
      </c>
      <c r="CF856" s="95" t="s">
        <v>633</v>
      </c>
      <c r="CG856" s="95" t="s">
        <v>633</v>
      </c>
      <c r="CH856" s="95" t="s">
        <v>633</v>
      </c>
      <c r="CI856" s="95" t="s">
        <v>633</v>
      </c>
      <c r="CJ856" s="95"/>
      <c r="CK856" s="95"/>
      <c r="CL856" s="95"/>
      <c r="CM856" s="95"/>
      <c r="CN856" s="95"/>
      <c r="CO856" s="95"/>
      <c r="CP856" s="95"/>
      <c r="CQ856" s="95"/>
      <c r="CR856" s="95"/>
      <c r="CS856" s="95"/>
      <c r="CT856" s="95"/>
      <c r="CU856" s="95" t="s">
        <v>634</v>
      </c>
      <c r="CV856" s="95" t="s">
        <v>634</v>
      </c>
      <c r="CW856" s="95" t="s">
        <v>634</v>
      </c>
      <c r="CX856" s="95" t="s">
        <v>634</v>
      </c>
      <c r="CY856" s="95" t="s">
        <v>634</v>
      </c>
      <c r="CZ856" s="95" t="s">
        <v>634</v>
      </c>
      <c r="DA856" s="95" t="s">
        <v>634</v>
      </c>
      <c r="DB856" s="95" t="s">
        <v>634</v>
      </c>
      <c r="DC856" s="95" t="s">
        <v>634</v>
      </c>
      <c r="DD856" s="95" t="s">
        <v>634</v>
      </c>
      <c r="DE856" s="95" t="s">
        <v>634</v>
      </c>
      <c r="DF856" s="95" t="s">
        <v>634</v>
      </c>
      <c r="DG856" s="95" t="s">
        <v>634</v>
      </c>
      <c r="DH856" s="95" t="s">
        <v>634</v>
      </c>
      <c r="DI856" s="95" t="s">
        <v>634</v>
      </c>
      <c r="DJ856" s="95" t="s">
        <v>634</v>
      </c>
      <c r="DK856" s="95" t="s">
        <v>634</v>
      </c>
      <c r="DL856" s="95" t="s">
        <v>634</v>
      </c>
      <c r="DM856" s="95" t="s">
        <v>634</v>
      </c>
      <c r="DN856" s="95" t="s">
        <v>634</v>
      </c>
      <c r="DO856" s="95" t="s">
        <v>634</v>
      </c>
      <c r="DP856" s="95" t="s">
        <v>634</v>
      </c>
      <c r="DQ856" s="95" t="s">
        <v>634</v>
      </c>
      <c r="DR856" s="95" t="s">
        <v>634</v>
      </c>
      <c r="DS856" s="95" t="s">
        <v>634</v>
      </c>
      <c r="DT856" s="95" t="s">
        <v>634</v>
      </c>
      <c r="DU856" s="95" t="s">
        <v>634</v>
      </c>
      <c r="DV856" s="95" t="s">
        <v>634</v>
      </c>
      <c r="DW856" s="95" t="s">
        <v>634</v>
      </c>
      <c r="DX856" s="95" t="s">
        <v>634</v>
      </c>
      <c r="DY856" s="95" t="s">
        <v>634</v>
      </c>
      <c r="DZ856" s="95" t="s">
        <v>634</v>
      </c>
      <c r="EA856" s="95" t="s">
        <v>634</v>
      </c>
      <c r="EB856" s="95" t="s">
        <v>634</v>
      </c>
      <c r="EC856" s="95" t="s">
        <v>634</v>
      </c>
      <c r="ED856" s="95" t="s">
        <v>634</v>
      </c>
      <c r="EE856" s="95" t="s">
        <v>634</v>
      </c>
      <c r="EF856" s="95" t="s">
        <v>634</v>
      </c>
      <c r="EG856" s="95" t="s">
        <v>634</v>
      </c>
      <c r="EH856" s="95" t="s">
        <v>634</v>
      </c>
      <c r="EI856" s="95" t="s">
        <v>634</v>
      </c>
      <c r="EJ856" s="95" t="s">
        <v>634</v>
      </c>
      <c r="EK856" s="95" t="s">
        <v>634</v>
      </c>
      <c r="EL856" s="95" t="s">
        <v>634</v>
      </c>
      <c r="EM856" s="95" t="s">
        <v>634</v>
      </c>
      <c r="EN856" s="95" t="s">
        <v>634</v>
      </c>
      <c r="EO856" s="89" t="s">
        <v>634</v>
      </c>
      <c r="EP856" s="95" t="s">
        <v>634</v>
      </c>
      <c r="EQ856" s="95" t="s">
        <v>634</v>
      </c>
      <c r="ER856" s="95" t="s">
        <v>634</v>
      </c>
      <c r="ES856" s="95" t="s">
        <v>634</v>
      </c>
      <c r="ET856" s="95" t="s">
        <v>634</v>
      </c>
      <c r="EU856" s="95" t="s">
        <v>634</v>
      </c>
      <c r="EV856" s="95" t="s">
        <v>634</v>
      </c>
      <c r="EW856" s="95" t="s">
        <v>634</v>
      </c>
      <c r="EX856" s="95" t="s">
        <v>634</v>
      </c>
      <c r="EY856" s="95" t="s">
        <v>634</v>
      </c>
      <c r="EZ856" s="95" t="s">
        <v>634</v>
      </c>
      <c r="FA856" s="95" t="s">
        <v>634</v>
      </c>
    </row>
    <row r="857" spans="1:157" ht="16.5" x14ac:dyDescent="0.3">
      <c r="A857" s="87" t="s">
        <v>635</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7.25" thickBot="1" x14ac:dyDescent="0.35">
      <c r="A858" s="100" t="s">
        <v>636</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30.75" thickBot="1" x14ac:dyDescent="0.25">
      <c r="A859" s="165" t="s">
        <v>637</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35">
      <c r="A860" s="49" t="s">
        <v>676</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4.25" x14ac:dyDescent="0.3">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572</v>
      </c>
      <c r="BU861" s="57" t="s">
        <v>573</v>
      </c>
      <c r="BV861" s="57" t="s">
        <v>574</v>
      </c>
      <c r="BW861" s="57" t="s">
        <v>574</v>
      </c>
      <c r="BX861" s="57" t="s">
        <v>574</v>
      </c>
      <c r="BY861" s="57" t="s">
        <v>574</v>
      </c>
      <c r="BZ861" s="57" t="s">
        <v>574</v>
      </c>
      <c r="CA861" s="57" t="s">
        <v>575</v>
      </c>
      <c r="CB861" s="57" t="s">
        <v>576</v>
      </c>
      <c r="CC861" s="57" t="s">
        <v>576</v>
      </c>
      <c r="CD861" s="57" t="s">
        <v>576</v>
      </c>
      <c r="CE861" s="57" t="s">
        <v>576</v>
      </c>
      <c r="CF861" s="57" t="s">
        <v>576</v>
      </c>
      <c r="CG861" s="57" t="s">
        <v>576</v>
      </c>
      <c r="CH861" s="57" t="s">
        <v>576</v>
      </c>
      <c r="CI861" s="57" t="s">
        <v>575</v>
      </c>
      <c r="CJ861" s="57" t="s">
        <v>574</v>
      </c>
      <c r="CK861" s="57" t="s">
        <v>574</v>
      </c>
      <c r="CL861" s="57" t="s">
        <v>574</v>
      </c>
      <c r="CM861" s="57" t="s">
        <v>574</v>
      </c>
      <c r="CN861" s="57" t="s">
        <v>574</v>
      </c>
      <c r="CO861" s="57" t="s">
        <v>574</v>
      </c>
      <c r="CP861" s="57" t="s">
        <v>574</v>
      </c>
      <c r="CQ861" s="57" t="s">
        <v>574</v>
      </c>
      <c r="CR861" s="57" t="s">
        <v>574</v>
      </c>
      <c r="CS861" s="57" t="s">
        <v>574</v>
      </c>
      <c r="CT861" s="57" t="s">
        <v>574</v>
      </c>
      <c r="CU861" s="57" t="s">
        <v>576</v>
      </c>
      <c r="CV861" s="57" t="s">
        <v>576</v>
      </c>
      <c r="CW861" s="57" t="s">
        <v>576</v>
      </c>
      <c r="CX861" s="57" t="s">
        <v>576</v>
      </c>
      <c r="CY861" s="57" t="s">
        <v>576</v>
      </c>
      <c r="CZ861" s="57" t="s">
        <v>576</v>
      </c>
      <c r="DA861" s="57" t="s">
        <v>576</v>
      </c>
      <c r="DB861" s="57" t="s">
        <v>577</v>
      </c>
      <c r="DC861" s="57" t="s">
        <v>577</v>
      </c>
      <c r="DD861" s="57" t="s">
        <v>577</v>
      </c>
      <c r="DE861" s="57" t="s">
        <v>577</v>
      </c>
      <c r="DF861" s="57" t="s">
        <v>578</v>
      </c>
      <c r="DG861" s="57" t="s">
        <v>579</v>
      </c>
      <c r="DH861" s="57" t="s">
        <v>579</v>
      </c>
      <c r="DI861" s="57" t="s">
        <v>579</v>
      </c>
      <c r="DJ861" s="57" t="s">
        <v>579</v>
      </c>
      <c r="DK861" s="57" t="s">
        <v>579</v>
      </c>
      <c r="DL861" s="57" t="s">
        <v>579</v>
      </c>
      <c r="DM861" s="57" t="s">
        <v>579</v>
      </c>
      <c r="DN861" s="57" t="s">
        <v>579</v>
      </c>
      <c r="DO861" s="57" t="s">
        <v>579</v>
      </c>
      <c r="DP861" s="57" t="s">
        <v>579</v>
      </c>
      <c r="DQ861" s="57" t="s">
        <v>579</v>
      </c>
      <c r="DR861" s="57" t="s">
        <v>579</v>
      </c>
      <c r="DS861" s="57" t="s">
        <v>579</v>
      </c>
      <c r="DT861" s="57" t="s">
        <v>579</v>
      </c>
      <c r="DU861" s="57" t="s">
        <v>579</v>
      </c>
      <c r="DV861" s="57" t="s">
        <v>579</v>
      </c>
      <c r="DW861" s="57" t="s">
        <v>579</v>
      </c>
      <c r="DX861" s="57" t="s">
        <v>579</v>
      </c>
      <c r="DY861" s="57" t="s">
        <v>579</v>
      </c>
      <c r="DZ861" s="57" t="s">
        <v>579</v>
      </c>
      <c r="EA861" s="57" t="s">
        <v>579</v>
      </c>
      <c r="EB861" s="57" t="s">
        <v>579</v>
      </c>
      <c r="EC861" s="57" t="s">
        <v>579</v>
      </c>
      <c r="ED861" s="57" t="s">
        <v>579</v>
      </c>
      <c r="EE861" s="57" t="s">
        <v>579</v>
      </c>
      <c r="EF861" s="57" t="s">
        <v>579</v>
      </c>
      <c r="EG861" s="57" t="s">
        <v>579</v>
      </c>
      <c r="EH861" s="57" t="s">
        <v>579</v>
      </c>
      <c r="EI861" s="57" t="s">
        <v>579</v>
      </c>
      <c r="EJ861" s="57" t="s">
        <v>579</v>
      </c>
      <c r="EK861" s="57" t="s">
        <v>579</v>
      </c>
      <c r="EL861" s="57" t="s">
        <v>579</v>
      </c>
      <c r="EM861" s="57" t="s">
        <v>579</v>
      </c>
      <c r="EN861" s="57" t="s">
        <v>579</v>
      </c>
      <c r="EO861" s="57" t="s">
        <v>579</v>
      </c>
      <c r="EP861" s="57" t="s">
        <v>579</v>
      </c>
      <c r="EQ861" s="57" t="s">
        <v>579</v>
      </c>
      <c r="ER861" s="57" t="s">
        <v>579</v>
      </c>
      <c r="ES861" s="57" t="s">
        <v>579</v>
      </c>
      <c r="ET861" s="57" t="s">
        <v>579</v>
      </c>
      <c r="EU861" s="57" t="s">
        <v>579</v>
      </c>
      <c r="EV861" s="57" t="s">
        <v>575</v>
      </c>
      <c r="EW861" s="57" t="s">
        <v>575</v>
      </c>
      <c r="EX861" s="57" t="s">
        <v>580</v>
      </c>
      <c r="EY861" s="57" t="s">
        <v>575</v>
      </c>
      <c r="EZ861" s="57" t="s">
        <v>575</v>
      </c>
      <c r="FA861" s="57" t="s">
        <v>575</v>
      </c>
    </row>
    <row r="862" spans="1:157" ht="14.25" x14ac:dyDescent="0.3">
      <c r="A862" s="52"/>
      <c r="B862" s="53"/>
      <c r="C862" s="54"/>
      <c r="D862" s="54"/>
      <c r="E862" s="54"/>
      <c r="F862" s="54"/>
      <c r="G862" s="54"/>
      <c r="H862" s="186"/>
      <c r="I862" s="54"/>
      <c r="J862" s="54"/>
      <c r="K862" s="54"/>
      <c r="L862" s="54"/>
      <c r="M862" s="54"/>
      <c r="N862" s="54"/>
      <c r="O862" s="54"/>
      <c r="P862" s="54"/>
      <c r="Q862" s="53" t="s">
        <v>574</v>
      </c>
      <c r="R862" s="53" t="s">
        <v>574</v>
      </c>
      <c r="S862" s="53" t="s">
        <v>574</v>
      </c>
      <c r="T862" s="53" t="s">
        <v>574</v>
      </c>
      <c r="U862" s="53" t="s">
        <v>574</v>
      </c>
      <c r="V862" s="53" t="s">
        <v>574</v>
      </c>
      <c r="W862" s="53" t="s">
        <v>574</v>
      </c>
      <c r="X862" s="53" t="s">
        <v>574</v>
      </c>
      <c r="Y862" s="53" t="s">
        <v>574</v>
      </c>
      <c r="Z862" s="53" t="s">
        <v>574</v>
      </c>
      <c r="AA862" s="53" t="s">
        <v>574</v>
      </c>
      <c r="AB862" s="53" t="s">
        <v>574</v>
      </c>
      <c r="AC862" s="53" t="s">
        <v>574</v>
      </c>
      <c r="AD862" s="54" t="s">
        <v>574</v>
      </c>
      <c r="AE862" s="54" t="s">
        <v>574</v>
      </c>
      <c r="AF862" s="54" t="s">
        <v>574</v>
      </c>
      <c r="AG862" s="53" t="s">
        <v>574</v>
      </c>
      <c r="AH862" s="53" t="s">
        <v>574</v>
      </c>
      <c r="AI862" s="53" t="s">
        <v>574</v>
      </c>
      <c r="AJ862" s="53" t="s">
        <v>574</v>
      </c>
      <c r="AK862" s="54"/>
      <c r="AL862" s="54"/>
      <c r="AM862" s="54"/>
      <c r="AN862" s="54"/>
      <c r="AO862" s="54"/>
      <c r="AP862" s="54"/>
      <c r="AQ862" s="54"/>
      <c r="AR862" s="54"/>
      <c r="AS862" s="54"/>
      <c r="AT862" s="54"/>
      <c r="AU862" s="54"/>
      <c r="AV862" s="54"/>
      <c r="AW862" s="54"/>
      <c r="AX862" s="54"/>
      <c r="AY862" s="54"/>
      <c r="AZ862" s="53" t="s">
        <v>576</v>
      </c>
      <c r="BA862" s="55" t="s">
        <v>576</v>
      </c>
      <c r="BB862" s="55" t="s">
        <v>576</v>
      </c>
      <c r="BC862" s="55" t="s">
        <v>576</v>
      </c>
      <c r="BD862" s="55" t="s">
        <v>576</v>
      </c>
      <c r="BE862" s="55" t="s">
        <v>576</v>
      </c>
      <c r="BF862" s="53" t="s">
        <v>576</v>
      </c>
      <c r="BG862" s="55" t="s">
        <v>576</v>
      </c>
      <c r="BH862" s="55" t="s">
        <v>576</v>
      </c>
      <c r="BI862" s="55" t="s">
        <v>576</v>
      </c>
      <c r="BJ862" s="53" t="s">
        <v>576</v>
      </c>
      <c r="BK862" s="55" t="s">
        <v>576</v>
      </c>
      <c r="BL862" s="55" t="s">
        <v>576</v>
      </c>
      <c r="BM862" s="53" t="s">
        <v>576</v>
      </c>
      <c r="BN862" s="53" t="s">
        <v>576</v>
      </c>
      <c r="BO862" s="53" t="s">
        <v>576</v>
      </c>
      <c r="BP862" s="55" t="s">
        <v>576</v>
      </c>
      <c r="BQ862" s="55" t="s">
        <v>576</v>
      </c>
      <c r="BR862" s="55" t="s">
        <v>576</v>
      </c>
      <c r="BS862" s="58" t="s">
        <v>576</v>
      </c>
      <c r="BT862" s="54" t="s">
        <v>581</v>
      </c>
      <c r="BU862" s="59" t="s">
        <v>581</v>
      </c>
      <c r="BV862" s="59" t="s">
        <v>581</v>
      </c>
      <c r="BW862" s="59" t="s">
        <v>581</v>
      </c>
      <c r="BX862" s="59" t="s">
        <v>582</v>
      </c>
      <c r="BY862" s="59" t="s">
        <v>582</v>
      </c>
      <c r="BZ862" s="59" t="s">
        <v>583</v>
      </c>
      <c r="CA862" s="59" t="s">
        <v>584</v>
      </c>
      <c r="CB862" s="59" t="s">
        <v>581</v>
      </c>
      <c r="CC862" s="59" t="s">
        <v>581</v>
      </c>
      <c r="CD862" s="59" t="s">
        <v>581</v>
      </c>
      <c r="CE862" s="59" t="s">
        <v>581</v>
      </c>
      <c r="CF862" s="59" t="s">
        <v>582</v>
      </c>
      <c r="CG862" s="59" t="s">
        <v>582</v>
      </c>
      <c r="CH862" s="59" t="s">
        <v>583</v>
      </c>
      <c r="CI862" s="59" t="s">
        <v>577</v>
      </c>
      <c r="CJ862" s="59" t="s">
        <v>585</v>
      </c>
      <c r="CK862" s="59" t="s">
        <v>581</v>
      </c>
      <c r="CL862" s="59" t="s">
        <v>586</v>
      </c>
      <c r="CM862" s="59" t="s">
        <v>586</v>
      </c>
      <c r="CN862" s="59" t="s">
        <v>582</v>
      </c>
      <c r="CO862" s="59" t="s">
        <v>587</v>
      </c>
      <c r="CP862" s="59" t="s">
        <v>588</v>
      </c>
      <c r="CQ862" s="59" t="s">
        <v>589</v>
      </c>
      <c r="CR862" s="59" t="s">
        <v>590</v>
      </c>
      <c r="CS862" s="59" t="s">
        <v>591</v>
      </c>
      <c r="CT862" s="59" t="s">
        <v>592</v>
      </c>
      <c r="CU862" s="59" t="s">
        <v>585</v>
      </c>
      <c r="CV862" s="59" t="s">
        <v>581</v>
      </c>
      <c r="CW862" s="59" t="s">
        <v>586</v>
      </c>
      <c r="CX862" s="59" t="s">
        <v>586</v>
      </c>
      <c r="CY862" s="59" t="s">
        <v>582</v>
      </c>
      <c r="CZ862" s="59" t="s">
        <v>587</v>
      </c>
      <c r="DA862" s="59" t="s">
        <v>588</v>
      </c>
      <c r="DB862" s="59" t="s">
        <v>589</v>
      </c>
      <c r="DC862" s="59" t="s">
        <v>590</v>
      </c>
      <c r="DD862" s="59" t="s">
        <v>591</v>
      </c>
      <c r="DE862" s="59" t="s">
        <v>592</v>
      </c>
      <c r="DF862" s="59" t="s">
        <v>593</v>
      </c>
      <c r="DG862" s="59" t="s">
        <v>581</v>
      </c>
      <c r="DH862" s="59" t="s">
        <v>582</v>
      </c>
      <c r="DI862" s="59" t="s">
        <v>583</v>
      </c>
      <c r="DJ862" s="59" t="s">
        <v>594</v>
      </c>
      <c r="DK862" s="59" t="s">
        <v>581</v>
      </c>
      <c r="DL862" s="59" t="s">
        <v>581</v>
      </c>
      <c r="DM862" s="59" t="s">
        <v>581</v>
      </c>
      <c r="DN862" s="59" t="s">
        <v>581</v>
      </c>
      <c r="DO862" s="59" t="s">
        <v>582</v>
      </c>
      <c r="DP862" s="59" t="s">
        <v>582</v>
      </c>
      <c r="DQ862" s="59" t="s">
        <v>582</v>
      </c>
      <c r="DR862" s="59" t="s">
        <v>583</v>
      </c>
      <c r="DS862" s="59" t="s">
        <v>583</v>
      </c>
      <c r="DT862" s="59" t="s">
        <v>594</v>
      </c>
      <c r="DU862" s="59" t="s">
        <v>581</v>
      </c>
      <c r="DV862" s="59" t="s">
        <v>581</v>
      </c>
      <c r="DW862" s="59" t="s">
        <v>581</v>
      </c>
      <c r="DX862" s="59" t="s">
        <v>581</v>
      </c>
      <c r="DY862" s="59" t="s">
        <v>581</v>
      </c>
      <c r="DZ862" s="59" t="s">
        <v>581</v>
      </c>
      <c r="EA862" s="59" t="s">
        <v>581</v>
      </c>
      <c r="EB862" s="59" t="s">
        <v>581</v>
      </c>
      <c r="EC862" s="59" t="s">
        <v>581</v>
      </c>
      <c r="ED862" s="59" t="s">
        <v>581</v>
      </c>
      <c r="EE862" s="59" t="s">
        <v>582</v>
      </c>
      <c r="EF862" s="59" t="s">
        <v>582</v>
      </c>
      <c r="EG862" s="59" t="s">
        <v>582</v>
      </c>
      <c r="EH862" s="59" t="s">
        <v>582</v>
      </c>
      <c r="EI862" s="59" t="s">
        <v>582</v>
      </c>
      <c r="EJ862" s="59" t="s">
        <v>582</v>
      </c>
      <c r="EK862" s="59" t="s">
        <v>583</v>
      </c>
      <c r="EL862" s="59" t="s">
        <v>583</v>
      </c>
      <c r="EM862" s="59" t="s">
        <v>583</v>
      </c>
      <c r="EN862" s="59" t="s">
        <v>594</v>
      </c>
      <c r="EO862" s="59" t="s">
        <v>581</v>
      </c>
      <c r="EP862" s="59" t="s">
        <v>581</v>
      </c>
      <c r="EQ862" s="59" t="s">
        <v>581</v>
      </c>
      <c r="ER862" s="59" t="s">
        <v>581</v>
      </c>
      <c r="ES862" s="59" t="s">
        <v>582</v>
      </c>
      <c r="ET862" s="59" t="s">
        <v>582</v>
      </c>
      <c r="EU862" s="59" t="s">
        <v>583</v>
      </c>
      <c r="EV862" s="59" t="s">
        <v>595</v>
      </c>
      <c r="EW862" s="59" t="s">
        <v>595</v>
      </c>
      <c r="EX862" s="59" t="s">
        <v>593</v>
      </c>
      <c r="EY862" s="59" t="s">
        <v>596</v>
      </c>
      <c r="EZ862" s="59" t="s">
        <v>596</v>
      </c>
      <c r="FA862" s="59" t="s">
        <v>596</v>
      </c>
    </row>
    <row r="863" spans="1:157" ht="14.25" x14ac:dyDescent="0.3">
      <c r="A863" s="52"/>
      <c r="B863" s="53"/>
      <c r="C863" s="53"/>
      <c r="D863" s="53"/>
      <c r="E863" s="53"/>
      <c r="F863" s="53"/>
      <c r="G863" s="53" t="s">
        <v>574</v>
      </c>
      <c r="H863" s="185" t="s">
        <v>574</v>
      </c>
      <c r="I863" s="53" t="s">
        <v>574</v>
      </c>
      <c r="J863" s="53" t="s">
        <v>574</v>
      </c>
      <c r="K863" s="53" t="s">
        <v>574</v>
      </c>
      <c r="L863" s="54" t="s">
        <v>574</v>
      </c>
      <c r="M863" s="53" t="s">
        <v>574</v>
      </c>
      <c r="N863" s="53" t="s">
        <v>574</v>
      </c>
      <c r="O863" s="53" t="s">
        <v>574</v>
      </c>
      <c r="P863" s="53" t="s">
        <v>574</v>
      </c>
      <c r="Q863" s="53" t="s">
        <v>597</v>
      </c>
      <c r="R863" s="53" t="s">
        <v>597</v>
      </c>
      <c r="S863" s="53" t="s">
        <v>597</v>
      </c>
      <c r="T863" s="53" t="s">
        <v>597</v>
      </c>
      <c r="U863" s="53" t="s">
        <v>597</v>
      </c>
      <c r="V863" s="53" t="s">
        <v>597</v>
      </c>
      <c r="W863" s="53" t="s">
        <v>597</v>
      </c>
      <c r="X863" s="53" t="s">
        <v>597</v>
      </c>
      <c r="Y863" s="53" t="s">
        <v>597</v>
      </c>
      <c r="Z863" s="53" t="s">
        <v>597</v>
      </c>
      <c r="AA863" s="53" t="s">
        <v>598</v>
      </c>
      <c r="AB863" s="53" t="s">
        <v>598</v>
      </c>
      <c r="AC863" s="53" t="s">
        <v>598</v>
      </c>
      <c r="AD863" s="54" t="s">
        <v>598</v>
      </c>
      <c r="AE863" s="54" t="s">
        <v>598</v>
      </c>
      <c r="AF863" s="54" t="s">
        <v>598</v>
      </c>
      <c r="AG863" s="53" t="s">
        <v>599</v>
      </c>
      <c r="AH863" s="53" t="s">
        <v>599</v>
      </c>
      <c r="AI863" s="53" t="s">
        <v>599</v>
      </c>
      <c r="AJ863" s="53" t="s">
        <v>600</v>
      </c>
      <c r="AK863" s="53"/>
      <c r="AL863" s="54"/>
      <c r="AM863" s="54"/>
      <c r="AN863" s="54"/>
      <c r="AO863" s="54"/>
      <c r="AP863" s="55" t="s">
        <v>576</v>
      </c>
      <c r="AQ863" s="55" t="s">
        <v>576</v>
      </c>
      <c r="AR863" s="55" t="s">
        <v>576</v>
      </c>
      <c r="AS863" s="55" t="s">
        <v>576</v>
      </c>
      <c r="AT863" s="55" t="s">
        <v>576</v>
      </c>
      <c r="AU863" s="55" t="s">
        <v>576</v>
      </c>
      <c r="AV863" s="53" t="s">
        <v>576</v>
      </c>
      <c r="AW863" s="53" t="s">
        <v>576</v>
      </c>
      <c r="AX863" s="55" t="s">
        <v>576</v>
      </c>
      <c r="AY863" s="53" t="s">
        <v>576</v>
      </c>
      <c r="AZ863" s="53" t="s">
        <v>597</v>
      </c>
      <c r="BA863" s="53" t="s">
        <v>597</v>
      </c>
      <c r="BB863" s="53" t="s">
        <v>597</v>
      </c>
      <c r="BC863" s="53" t="s">
        <v>597</v>
      </c>
      <c r="BD863" s="53" t="s">
        <v>597</v>
      </c>
      <c r="BE863" s="53" t="s">
        <v>597</v>
      </c>
      <c r="BF863" s="53" t="s">
        <v>597</v>
      </c>
      <c r="BG863" s="53" t="s">
        <v>597</v>
      </c>
      <c r="BH863" s="53" t="s">
        <v>597</v>
      </c>
      <c r="BI863" s="53" t="s">
        <v>597</v>
      </c>
      <c r="BJ863" s="53" t="s">
        <v>598</v>
      </c>
      <c r="BK863" s="53" t="s">
        <v>598</v>
      </c>
      <c r="BL863" s="53" t="s">
        <v>598</v>
      </c>
      <c r="BM863" s="54" t="s">
        <v>598</v>
      </c>
      <c r="BN863" s="54" t="s">
        <v>598</v>
      </c>
      <c r="BO863" s="54" t="s">
        <v>598</v>
      </c>
      <c r="BP863" s="53" t="s">
        <v>599</v>
      </c>
      <c r="BQ863" s="53" t="s">
        <v>599</v>
      </c>
      <c r="BR863" s="53" t="s">
        <v>599</v>
      </c>
      <c r="BS863" s="60" t="s">
        <v>600</v>
      </c>
      <c r="BT863" s="53" t="s">
        <v>581</v>
      </c>
      <c r="BU863" s="59" t="s">
        <v>581</v>
      </c>
      <c r="BV863" s="59" t="s">
        <v>582</v>
      </c>
      <c r="BW863" s="59" t="s">
        <v>582</v>
      </c>
      <c r="BX863" s="59" t="s">
        <v>583</v>
      </c>
      <c r="BY863" s="59" t="s">
        <v>583</v>
      </c>
      <c r="BZ863" s="59" t="s">
        <v>583</v>
      </c>
      <c r="CA863" s="59" t="s">
        <v>601</v>
      </c>
      <c r="CB863" s="59" t="s">
        <v>581</v>
      </c>
      <c r="CC863" s="59" t="s">
        <v>581</v>
      </c>
      <c r="CD863" s="59" t="s">
        <v>582</v>
      </c>
      <c r="CE863" s="59" t="s">
        <v>582</v>
      </c>
      <c r="CF863" s="59" t="s">
        <v>583</v>
      </c>
      <c r="CG863" s="59" t="s">
        <v>583</v>
      </c>
      <c r="CH863" s="59" t="s">
        <v>583</v>
      </c>
      <c r="CI863" s="59" t="s">
        <v>601</v>
      </c>
      <c r="CJ863" s="59" t="s">
        <v>586</v>
      </c>
      <c r="CK863" s="59" t="s">
        <v>586</v>
      </c>
      <c r="CL863" s="59" t="s">
        <v>587</v>
      </c>
      <c r="CM863" s="59" t="s">
        <v>588</v>
      </c>
      <c r="CN863" s="59" t="s">
        <v>588</v>
      </c>
      <c r="CO863" s="59" t="s">
        <v>602</v>
      </c>
      <c r="CP863" s="59" t="s">
        <v>603</v>
      </c>
      <c r="CQ863" s="59" t="s">
        <v>604</v>
      </c>
      <c r="CR863" s="59" t="s">
        <v>604</v>
      </c>
      <c r="CS863" s="59" t="s">
        <v>604</v>
      </c>
      <c r="CT863" s="59" t="s">
        <v>604</v>
      </c>
      <c r="CU863" s="59" t="s">
        <v>586</v>
      </c>
      <c r="CV863" s="59" t="s">
        <v>586</v>
      </c>
      <c r="CW863" s="59" t="s">
        <v>587</v>
      </c>
      <c r="CX863" s="59" t="s">
        <v>588</v>
      </c>
      <c r="CY863" s="59" t="s">
        <v>588</v>
      </c>
      <c r="CZ863" s="59" t="s">
        <v>602</v>
      </c>
      <c r="DA863" s="59" t="s">
        <v>603</v>
      </c>
      <c r="DB863" s="59" t="s">
        <v>604</v>
      </c>
      <c r="DC863" s="59" t="s">
        <v>604</v>
      </c>
      <c r="DD863" s="59" t="s">
        <v>604</v>
      </c>
      <c r="DE863" s="59" t="s">
        <v>604</v>
      </c>
      <c r="DF863" s="59"/>
      <c r="DG863" s="59"/>
      <c r="DH863" s="59"/>
      <c r="DI863" s="59"/>
      <c r="DJ863" s="59"/>
      <c r="DK863" s="59" t="s">
        <v>581</v>
      </c>
      <c r="DL863" s="59" t="s">
        <v>582</v>
      </c>
      <c r="DM863" s="59" t="s">
        <v>583</v>
      </c>
      <c r="DN863" s="59" t="s">
        <v>594</v>
      </c>
      <c r="DO863" s="59" t="s">
        <v>582</v>
      </c>
      <c r="DP863" s="59" t="s">
        <v>583</v>
      </c>
      <c r="DQ863" s="59" t="s">
        <v>594</v>
      </c>
      <c r="DR863" s="59" t="s">
        <v>583</v>
      </c>
      <c r="DS863" s="59" t="s">
        <v>594</v>
      </c>
      <c r="DT863" s="59" t="s">
        <v>594</v>
      </c>
      <c r="DU863" s="59" t="s">
        <v>581</v>
      </c>
      <c r="DV863" s="59" t="s">
        <v>581</v>
      </c>
      <c r="DW863" s="59" t="s">
        <v>581</v>
      </c>
      <c r="DX863" s="59" t="s">
        <v>581</v>
      </c>
      <c r="DY863" s="59" t="s">
        <v>582</v>
      </c>
      <c r="DZ863" s="59" t="s">
        <v>582</v>
      </c>
      <c r="EA863" s="59" t="s">
        <v>582</v>
      </c>
      <c r="EB863" s="59" t="s">
        <v>583</v>
      </c>
      <c r="EC863" s="59" t="s">
        <v>583</v>
      </c>
      <c r="ED863" s="59" t="s">
        <v>594</v>
      </c>
      <c r="EE863" s="59" t="s">
        <v>582</v>
      </c>
      <c r="EF863" s="59" t="s">
        <v>582</v>
      </c>
      <c r="EG863" s="59" t="s">
        <v>582</v>
      </c>
      <c r="EH863" s="59" t="s">
        <v>583</v>
      </c>
      <c r="EI863" s="59" t="s">
        <v>583</v>
      </c>
      <c r="EJ863" s="59" t="s">
        <v>594</v>
      </c>
      <c r="EK863" s="59" t="s">
        <v>583</v>
      </c>
      <c r="EL863" s="59" t="s">
        <v>583</v>
      </c>
      <c r="EM863" s="59" t="s">
        <v>594</v>
      </c>
      <c r="EN863" s="59" t="s">
        <v>594</v>
      </c>
      <c r="EO863" s="59" t="s">
        <v>581</v>
      </c>
      <c r="EP863" s="59" t="s">
        <v>581</v>
      </c>
      <c r="EQ863" s="59" t="s">
        <v>582</v>
      </c>
      <c r="ER863" s="59" t="s">
        <v>582</v>
      </c>
      <c r="ES863" s="59" t="s">
        <v>583</v>
      </c>
      <c r="ET863" s="59" t="s">
        <v>583</v>
      </c>
      <c r="EU863" s="59" t="s">
        <v>583</v>
      </c>
      <c r="EV863" s="59" t="s">
        <v>601</v>
      </c>
      <c r="EW863" s="59" t="s">
        <v>605</v>
      </c>
      <c r="EX863" s="59"/>
      <c r="EY863" s="59" t="s">
        <v>606</v>
      </c>
      <c r="EZ863" s="59" t="s">
        <v>607</v>
      </c>
      <c r="FA863" s="59" t="s">
        <v>608</v>
      </c>
    </row>
    <row r="864" spans="1:157" ht="14.25" x14ac:dyDescent="0.3">
      <c r="A864" s="52"/>
      <c r="B864" s="53"/>
      <c r="C864" s="53" t="s">
        <v>574</v>
      </c>
      <c r="D864" s="53" t="s">
        <v>574</v>
      </c>
      <c r="E864" s="53" t="s">
        <v>609</v>
      </c>
      <c r="F864" s="53" t="s">
        <v>574</v>
      </c>
      <c r="G864" s="53" t="s">
        <v>597</v>
      </c>
      <c r="H864" s="185" t="s">
        <v>597</v>
      </c>
      <c r="I864" s="53" t="s">
        <v>597</v>
      </c>
      <c r="J864" s="53" t="s">
        <v>597</v>
      </c>
      <c r="K864" s="53" t="s">
        <v>598</v>
      </c>
      <c r="L864" s="54" t="s">
        <v>598</v>
      </c>
      <c r="M864" s="53" t="s">
        <v>598</v>
      </c>
      <c r="N864" s="53" t="s">
        <v>599</v>
      </c>
      <c r="O864" s="53" t="s">
        <v>599</v>
      </c>
      <c r="P864" s="53" t="s">
        <v>600</v>
      </c>
      <c r="Q864" s="53" t="s">
        <v>597</v>
      </c>
      <c r="R864" s="53" t="s">
        <v>597</v>
      </c>
      <c r="S864" s="53" t="s">
        <v>597</v>
      </c>
      <c r="T864" s="53" t="s">
        <v>597</v>
      </c>
      <c r="U864" s="53" t="s">
        <v>598</v>
      </c>
      <c r="V864" s="53" t="s">
        <v>598</v>
      </c>
      <c r="W864" s="53" t="s">
        <v>598</v>
      </c>
      <c r="X864" s="53" t="s">
        <v>599</v>
      </c>
      <c r="Y864" s="53" t="s">
        <v>599</v>
      </c>
      <c r="Z864" s="53" t="s">
        <v>600</v>
      </c>
      <c r="AA864" s="53" t="s">
        <v>598</v>
      </c>
      <c r="AB864" s="53" t="s">
        <v>598</v>
      </c>
      <c r="AC864" s="53" t="s">
        <v>598</v>
      </c>
      <c r="AD864" s="54" t="s">
        <v>599</v>
      </c>
      <c r="AE864" s="54" t="s">
        <v>599</v>
      </c>
      <c r="AF864" s="54" t="s">
        <v>600</v>
      </c>
      <c r="AG864" s="53" t="s">
        <v>599</v>
      </c>
      <c r="AH864" s="53" t="s">
        <v>599</v>
      </c>
      <c r="AI864" s="53" t="s">
        <v>600</v>
      </c>
      <c r="AJ864" s="53" t="s">
        <v>600</v>
      </c>
      <c r="AK864" s="53"/>
      <c r="AL864" s="55" t="s">
        <v>576</v>
      </c>
      <c r="AM864" s="55" t="s">
        <v>576</v>
      </c>
      <c r="AN864" s="53" t="s">
        <v>576</v>
      </c>
      <c r="AO864" s="55" t="s">
        <v>576</v>
      </c>
      <c r="AP864" s="53" t="s">
        <v>597</v>
      </c>
      <c r="AQ864" s="53" t="s">
        <v>597</v>
      </c>
      <c r="AR864" s="53" t="s">
        <v>597</v>
      </c>
      <c r="AS864" s="53" t="s">
        <v>597</v>
      </c>
      <c r="AT864" s="53" t="s">
        <v>598</v>
      </c>
      <c r="AU864" s="54" t="s">
        <v>598</v>
      </c>
      <c r="AV864" s="53" t="s">
        <v>598</v>
      </c>
      <c r="AW864" s="53" t="s">
        <v>599</v>
      </c>
      <c r="AX864" s="53" t="s">
        <v>599</v>
      </c>
      <c r="AY864" s="53" t="s">
        <v>600</v>
      </c>
      <c r="AZ864" s="53" t="s">
        <v>597</v>
      </c>
      <c r="BA864" s="53" t="s">
        <v>597</v>
      </c>
      <c r="BB864" s="53" t="s">
        <v>597</v>
      </c>
      <c r="BC864" s="53" t="s">
        <v>597</v>
      </c>
      <c r="BD864" s="53" t="s">
        <v>598</v>
      </c>
      <c r="BE864" s="53" t="s">
        <v>598</v>
      </c>
      <c r="BF864" s="53" t="s">
        <v>598</v>
      </c>
      <c r="BG864" s="53" t="s">
        <v>599</v>
      </c>
      <c r="BH864" s="53" t="s">
        <v>599</v>
      </c>
      <c r="BI864" s="53" t="s">
        <v>600</v>
      </c>
      <c r="BJ864" s="53" t="s">
        <v>598</v>
      </c>
      <c r="BK864" s="53" t="s">
        <v>598</v>
      </c>
      <c r="BL864" s="53" t="s">
        <v>598</v>
      </c>
      <c r="BM864" s="54" t="s">
        <v>599</v>
      </c>
      <c r="BN864" s="54" t="s">
        <v>599</v>
      </c>
      <c r="BO864" s="54" t="s">
        <v>600</v>
      </c>
      <c r="BP864" s="53" t="s">
        <v>599</v>
      </c>
      <c r="BQ864" s="53" t="s">
        <v>599</v>
      </c>
      <c r="BR864" s="53" t="s">
        <v>600</v>
      </c>
      <c r="BS864" s="60" t="s">
        <v>600</v>
      </c>
      <c r="BT864" s="53" t="s">
        <v>582</v>
      </c>
      <c r="BU864" s="59" t="s">
        <v>582</v>
      </c>
      <c r="BV864" s="59" t="s">
        <v>582</v>
      </c>
      <c r="BW864" s="59" t="s">
        <v>583</v>
      </c>
      <c r="BX864" s="59" t="s">
        <v>583</v>
      </c>
      <c r="BY864" s="59" t="s">
        <v>594</v>
      </c>
      <c r="BZ864" s="59" t="s">
        <v>594</v>
      </c>
      <c r="CA864" s="59" t="s">
        <v>604</v>
      </c>
      <c r="CB864" s="59" t="s">
        <v>582</v>
      </c>
      <c r="CC864" s="59" t="s">
        <v>582</v>
      </c>
      <c r="CD864" s="59" t="s">
        <v>582</v>
      </c>
      <c r="CE864" s="59" t="s">
        <v>583</v>
      </c>
      <c r="CF864" s="59" t="s">
        <v>583</v>
      </c>
      <c r="CG864" s="59" t="s">
        <v>594</v>
      </c>
      <c r="CH864" s="59" t="s">
        <v>594</v>
      </c>
      <c r="CI864" s="59" t="s">
        <v>604</v>
      </c>
      <c r="CJ864" s="59" t="s">
        <v>583</v>
      </c>
      <c r="CK864" s="59" t="s">
        <v>588</v>
      </c>
      <c r="CL864" s="59" t="s">
        <v>610</v>
      </c>
      <c r="CM864" s="59" t="s">
        <v>594</v>
      </c>
      <c r="CN864" s="59" t="s">
        <v>602</v>
      </c>
      <c r="CO864" s="59" t="s">
        <v>610</v>
      </c>
      <c r="CP864" s="59" t="s">
        <v>610</v>
      </c>
      <c r="CQ864" s="59" t="s">
        <v>611</v>
      </c>
      <c r="CR864" s="59" t="s">
        <v>611</v>
      </c>
      <c r="CS864" s="59" t="s">
        <v>611</v>
      </c>
      <c r="CT864" s="59" t="s">
        <v>612</v>
      </c>
      <c r="CU864" s="59" t="s">
        <v>583</v>
      </c>
      <c r="CV864" s="59" t="s">
        <v>588</v>
      </c>
      <c r="CW864" s="59" t="s">
        <v>610</v>
      </c>
      <c r="CX864" s="59" t="s">
        <v>594</v>
      </c>
      <c r="CY864" s="59" t="s">
        <v>602</v>
      </c>
      <c r="CZ864" s="59" t="s">
        <v>610</v>
      </c>
      <c r="DA864" s="59" t="s">
        <v>610</v>
      </c>
      <c r="DB864" s="59" t="s">
        <v>611</v>
      </c>
      <c r="DC864" s="59" t="s">
        <v>611</v>
      </c>
      <c r="DD864" s="59" t="s">
        <v>611</v>
      </c>
      <c r="DE864" s="59" t="s">
        <v>613</v>
      </c>
      <c r="DF864" s="59"/>
      <c r="DG864" s="59"/>
      <c r="DH864" s="59"/>
      <c r="DI864" s="59"/>
      <c r="DJ864" s="59"/>
      <c r="DK864" s="59"/>
      <c r="DL864" s="59"/>
      <c r="DM864" s="59"/>
      <c r="DN864" s="59"/>
      <c r="DO864" s="59"/>
      <c r="DP864" s="59"/>
      <c r="DQ864" s="59"/>
      <c r="DR864" s="59"/>
      <c r="DS864" s="59"/>
      <c r="DT864" s="59"/>
      <c r="DU864" s="59" t="s">
        <v>614</v>
      </c>
      <c r="DV864" s="59" t="s">
        <v>582</v>
      </c>
      <c r="DW864" s="59" t="s">
        <v>583</v>
      </c>
      <c r="DX864" s="59" t="s">
        <v>594</v>
      </c>
      <c r="DY864" s="59" t="s">
        <v>582</v>
      </c>
      <c r="DZ864" s="59" t="s">
        <v>583</v>
      </c>
      <c r="EA864" s="59" t="s">
        <v>594</v>
      </c>
      <c r="EB864" s="59" t="s">
        <v>583</v>
      </c>
      <c r="EC864" s="59" t="s">
        <v>594</v>
      </c>
      <c r="ED864" s="59" t="s">
        <v>594</v>
      </c>
      <c r="EE864" s="59" t="s">
        <v>582</v>
      </c>
      <c r="EF864" s="59" t="s">
        <v>583</v>
      </c>
      <c r="EG864" s="59" t="s">
        <v>594</v>
      </c>
      <c r="EH864" s="59" t="s">
        <v>583</v>
      </c>
      <c r="EI864" s="59" t="s">
        <v>594</v>
      </c>
      <c r="EJ864" s="59" t="s">
        <v>594</v>
      </c>
      <c r="EK864" s="59" t="s">
        <v>583</v>
      </c>
      <c r="EL864" s="59" t="s">
        <v>594</v>
      </c>
      <c r="EM864" s="59" t="s">
        <v>594</v>
      </c>
      <c r="EN864" s="59" t="s">
        <v>594</v>
      </c>
      <c r="EO864" s="59" t="s">
        <v>582</v>
      </c>
      <c r="EP864" s="59" t="s">
        <v>582</v>
      </c>
      <c r="EQ864" s="59" t="s">
        <v>582</v>
      </c>
      <c r="ER864" s="59" t="s">
        <v>583</v>
      </c>
      <c r="ES864" s="59" t="s">
        <v>583</v>
      </c>
      <c r="ET864" s="59" t="s">
        <v>594</v>
      </c>
      <c r="EU864" s="59" t="s">
        <v>594</v>
      </c>
      <c r="EV864" s="59" t="s">
        <v>604</v>
      </c>
      <c r="EW864" s="59" t="s">
        <v>604</v>
      </c>
      <c r="EX864" s="59"/>
      <c r="EY864" s="59" t="s">
        <v>604</v>
      </c>
      <c r="EZ864" s="59" t="s">
        <v>604</v>
      </c>
      <c r="FA864" s="59" t="s">
        <v>604</v>
      </c>
    </row>
    <row r="865" spans="1:157" ht="15" thickBot="1" x14ac:dyDescent="0.35">
      <c r="A865" s="61" t="s">
        <v>615</v>
      </c>
      <c r="B865" s="62" t="s">
        <v>572</v>
      </c>
      <c r="C865" s="62" t="s">
        <v>581</v>
      </c>
      <c r="D865" s="62" t="s">
        <v>616</v>
      </c>
      <c r="E865" s="62" t="s">
        <v>617</v>
      </c>
      <c r="F865" s="62" t="s">
        <v>618</v>
      </c>
      <c r="G865" s="62" t="s">
        <v>581</v>
      </c>
      <c r="H865" s="187" t="s">
        <v>616</v>
      </c>
      <c r="I865" s="62" t="s">
        <v>617</v>
      </c>
      <c r="J865" s="62" t="s">
        <v>618</v>
      </c>
      <c r="K865" s="62" t="s">
        <v>616</v>
      </c>
      <c r="L865" s="63" t="s">
        <v>617</v>
      </c>
      <c r="M865" s="62" t="s">
        <v>618</v>
      </c>
      <c r="N865" s="62" t="s">
        <v>617</v>
      </c>
      <c r="O865" s="62" t="s">
        <v>618</v>
      </c>
      <c r="P865" s="62" t="s">
        <v>618</v>
      </c>
      <c r="Q865" s="62" t="s">
        <v>597</v>
      </c>
      <c r="R865" s="62" t="s">
        <v>616</v>
      </c>
      <c r="S865" s="62" t="s">
        <v>599</v>
      </c>
      <c r="T865" s="62" t="s">
        <v>618</v>
      </c>
      <c r="U865" s="62" t="s">
        <v>616</v>
      </c>
      <c r="V865" s="62" t="s">
        <v>617</v>
      </c>
      <c r="W865" s="62" t="s">
        <v>618</v>
      </c>
      <c r="X865" s="62" t="s">
        <v>617</v>
      </c>
      <c r="Y865" s="62" t="s">
        <v>618</v>
      </c>
      <c r="Z865" s="62" t="s">
        <v>618</v>
      </c>
      <c r="AA865" s="62" t="s">
        <v>616</v>
      </c>
      <c r="AB865" s="62" t="s">
        <v>617</v>
      </c>
      <c r="AC865" s="62" t="s">
        <v>618</v>
      </c>
      <c r="AD865" s="63" t="s">
        <v>617</v>
      </c>
      <c r="AE865" s="63" t="s">
        <v>618</v>
      </c>
      <c r="AF865" s="63" t="s">
        <v>618</v>
      </c>
      <c r="AG865" s="62" t="s">
        <v>617</v>
      </c>
      <c r="AH865" s="62" t="s">
        <v>618</v>
      </c>
      <c r="AI865" s="62" t="s">
        <v>618</v>
      </c>
      <c r="AJ865" s="62" t="s">
        <v>618</v>
      </c>
      <c r="AK865" s="64" t="s">
        <v>619</v>
      </c>
      <c r="AL865" s="62" t="s">
        <v>581</v>
      </c>
      <c r="AM865" s="62" t="s">
        <v>616</v>
      </c>
      <c r="AN865" s="62" t="s">
        <v>617</v>
      </c>
      <c r="AO865" s="62" t="s">
        <v>618</v>
      </c>
      <c r="AP865" s="62" t="s">
        <v>581</v>
      </c>
      <c r="AQ865" s="62" t="s">
        <v>616</v>
      </c>
      <c r="AR865" s="62" t="s">
        <v>617</v>
      </c>
      <c r="AS865" s="62" t="s">
        <v>618</v>
      </c>
      <c r="AT865" s="62" t="s">
        <v>616</v>
      </c>
      <c r="AU865" s="63" t="s">
        <v>617</v>
      </c>
      <c r="AV865" s="62" t="s">
        <v>618</v>
      </c>
      <c r="AW865" s="62" t="s">
        <v>617</v>
      </c>
      <c r="AX865" s="62" t="s">
        <v>618</v>
      </c>
      <c r="AY865" s="62" t="s">
        <v>618</v>
      </c>
      <c r="AZ865" s="62" t="s">
        <v>581</v>
      </c>
      <c r="BA865" s="62" t="s">
        <v>616</v>
      </c>
      <c r="BB865" s="62" t="s">
        <v>617</v>
      </c>
      <c r="BC865" s="62" t="s">
        <v>618</v>
      </c>
      <c r="BD865" s="62" t="s">
        <v>616</v>
      </c>
      <c r="BE865" s="62" t="s">
        <v>620</v>
      </c>
      <c r="BF865" s="62" t="s">
        <v>618</v>
      </c>
      <c r="BG865" s="62" t="s">
        <v>617</v>
      </c>
      <c r="BH865" s="62" t="s">
        <v>618</v>
      </c>
      <c r="BI865" s="62" t="s">
        <v>618</v>
      </c>
      <c r="BJ865" s="62" t="s">
        <v>616</v>
      </c>
      <c r="BK865" s="62" t="s">
        <v>617</v>
      </c>
      <c r="BL865" s="62" t="s">
        <v>618</v>
      </c>
      <c r="BM865" s="63" t="s">
        <v>617</v>
      </c>
      <c r="BN865" s="63" t="s">
        <v>618</v>
      </c>
      <c r="BO865" s="63" t="s">
        <v>618</v>
      </c>
      <c r="BP865" s="62" t="s">
        <v>617</v>
      </c>
      <c r="BQ865" s="62" t="s">
        <v>618</v>
      </c>
      <c r="BR865" s="62" t="s">
        <v>618</v>
      </c>
      <c r="BS865" s="65" t="s">
        <v>618</v>
      </c>
      <c r="BT865" s="62" t="s">
        <v>582</v>
      </c>
      <c r="BU865" s="66" t="s">
        <v>583</v>
      </c>
      <c r="BV865" s="66" t="s">
        <v>583</v>
      </c>
      <c r="BW865" s="66" t="s">
        <v>583</v>
      </c>
      <c r="BX865" s="66" t="s">
        <v>594</v>
      </c>
      <c r="BY865" s="66" t="s">
        <v>594</v>
      </c>
      <c r="BZ865" s="66" t="s">
        <v>594</v>
      </c>
      <c r="CA865" s="66" t="s">
        <v>611</v>
      </c>
      <c r="CB865" s="66" t="s">
        <v>582</v>
      </c>
      <c r="CC865" s="66" t="s">
        <v>583</v>
      </c>
      <c r="CD865" s="66" t="s">
        <v>583</v>
      </c>
      <c r="CE865" s="66" t="s">
        <v>583</v>
      </c>
      <c r="CF865" s="66" t="s">
        <v>594</v>
      </c>
      <c r="CG865" s="66" t="s">
        <v>594</v>
      </c>
      <c r="CH865" s="66" t="s">
        <v>594</v>
      </c>
      <c r="CI865" s="66" t="s">
        <v>611</v>
      </c>
      <c r="CJ865" s="66" t="s">
        <v>610</v>
      </c>
      <c r="CK865" s="66" t="s">
        <v>610</v>
      </c>
      <c r="CL865" s="66" t="s">
        <v>610</v>
      </c>
      <c r="CM865" s="66" t="s">
        <v>610</v>
      </c>
      <c r="CN865" s="66" t="s">
        <v>610</v>
      </c>
      <c r="CO865" s="66" t="s">
        <v>610</v>
      </c>
      <c r="CP865" s="66" t="s">
        <v>610</v>
      </c>
      <c r="CQ865" s="66"/>
      <c r="CR865" s="66"/>
      <c r="CS865" s="66"/>
      <c r="CT865" s="66"/>
      <c r="CU865" s="66" t="s">
        <v>610</v>
      </c>
      <c r="CV865" s="66" t="s">
        <v>610</v>
      </c>
      <c r="CW865" s="66" t="s">
        <v>610</v>
      </c>
      <c r="CX865" s="66" t="s">
        <v>610</v>
      </c>
      <c r="CY865" s="66" t="s">
        <v>610</v>
      </c>
      <c r="CZ865" s="66" t="s">
        <v>610</v>
      </c>
      <c r="DA865" s="66" t="s">
        <v>610</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582</v>
      </c>
      <c r="EP865" s="66" t="s">
        <v>583</v>
      </c>
      <c r="EQ865" s="66" t="s">
        <v>583</v>
      </c>
      <c r="ER865" s="66" t="s">
        <v>583</v>
      </c>
      <c r="ES865" s="66" t="s">
        <v>594</v>
      </c>
      <c r="ET865" s="66" t="s">
        <v>594</v>
      </c>
      <c r="EU865" s="66" t="s">
        <v>594</v>
      </c>
      <c r="EV865" s="66" t="s">
        <v>611</v>
      </c>
      <c r="EW865" s="66" t="s">
        <v>612</v>
      </c>
      <c r="EX865" s="66"/>
      <c r="EY865" s="66" t="s">
        <v>611</v>
      </c>
      <c r="EZ865" s="66" t="s">
        <v>611</v>
      </c>
      <c r="FA865" s="66" t="s">
        <v>612</v>
      </c>
    </row>
    <row r="866" spans="1:157" ht="16.5" x14ac:dyDescent="0.3">
      <c r="A866" s="67" t="s">
        <v>621</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6.5" x14ac:dyDescent="0.3">
      <c r="A867" s="171" t="s">
        <v>622</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6.5" x14ac:dyDescent="0.3">
      <c r="A868" s="171" t="s">
        <v>623</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6.5" x14ac:dyDescent="0.3">
      <c r="A869" s="171" t="s">
        <v>624</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6.5" x14ac:dyDescent="0.3">
      <c r="A870" s="171" t="s">
        <v>625</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6.5" x14ac:dyDescent="0.3">
      <c r="A871" s="171" t="s">
        <v>626</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6.5" x14ac:dyDescent="0.3">
      <c r="A872" s="171" t="s">
        <v>627</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6.5" x14ac:dyDescent="0.3">
      <c r="A873" s="176" t="s">
        <v>628</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6.5" x14ac:dyDescent="0.3">
      <c r="A874" s="176" t="s">
        <v>629</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6.5" x14ac:dyDescent="0.3">
      <c r="A875" s="177" t="s">
        <v>630</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
      <c r="A876" s="83" t="s">
        <v>631</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6.5" x14ac:dyDescent="0.3">
      <c r="A877" s="87" t="s">
        <v>632</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7.2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633</v>
      </c>
      <c r="AL878" s="95" t="s">
        <v>633</v>
      </c>
      <c r="AM878" s="95" t="s">
        <v>633</v>
      </c>
      <c r="AN878" s="95" t="s">
        <v>633</v>
      </c>
      <c r="AO878" s="95" t="s">
        <v>633</v>
      </c>
      <c r="AP878" s="95" t="s">
        <v>633</v>
      </c>
      <c r="AQ878" s="95" t="s">
        <v>633</v>
      </c>
      <c r="AR878" s="95" t="s">
        <v>633</v>
      </c>
      <c r="AS878" s="95" t="s">
        <v>633</v>
      </c>
      <c r="AT878" s="95" t="s">
        <v>633</v>
      </c>
      <c r="AU878" s="95" t="s">
        <v>633</v>
      </c>
      <c r="AV878" s="95" t="s">
        <v>633</v>
      </c>
      <c r="AW878" s="95" t="s">
        <v>633</v>
      </c>
      <c r="AX878" s="95" t="s">
        <v>633</v>
      </c>
      <c r="AY878" s="95" t="s">
        <v>633</v>
      </c>
      <c r="AZ878" s="95" t="s">
        <v>633</v>
      </c>
      <c r="BA878" s="95" t="s">
        <v>633</v>
      </c>
      <c r="BB878" s="95" t="s">
        <v>633</v>
      </c>
      <c r="BC878" s="95" t="s">
        <v>633</v>
      </c>
      <c r="BD878" s="95" t="s">
        <v>633</v>
      </c>
      <c r="BE878" s="95" t="s">
        <v>633</v>
      </c>
      <c r="BF878" s="95" t="s">
        <v>633</v>
      </c>
      <c r="BG878" s="95" t="s">
        <v>633</v>
      </c>
      <c r="BH878" s="95" t="s">
        <v>633</v>
      </c>
      <c r="BI878" s="95" t="s">
        <v>633</v>
      </c>
      <c r="BJ878" s="95" t="s">
        <v>633</v>
      </c>
      <c r="BK878" s="95" t="s">
        <v>633</v>
      </c>
      <c r="BL878" s="95" t="s">
        <v>633</v>
      </c>
      <c r="BM878" s="95" t="s">
        <v>633</v>
      </c>
      <c r="BN878" s="95" t="s">
        <v>633</v>
      </c>
      <c r="BO878" s="95" t="s">
        <v>633</v>
      </c>
      <c r="BP878" s="95" t="s">
        <v>633</v>
      </c>
      <c r="BQ878" s="95" t="s">
        <v>633</v>
      </c>
      <c r="BR878" s="95" t="s">
        <v>633</v>
      </c>
      <c r="BS878" s="95" t="s">
        <v>633</v>
      </c>
      <c r="BT878" s="89"/>
      <c r="BU878" s="89"/>
      <c r="BV878" s="89"/>
      <c r="BW878" s="89"/>
      <c r="BX878" s="89"/>
      <c r="BY878" s="94"/>
      <c r="BZ878" s="95"/>
      <c r="CA878" s="95"/>
      <c r="CB878" s="95" t="s">
        <v>633</v>
      </c>
      <c r="CC878" s="95" t="s">
        <v>633</v>
      </c>
      <c r="CD878" s="95" t="s">
        <v>633</v>
      </c>
      <c r="CE878" s="95" t="s">
        <v>633</v>
      </c>
      <c r="CF878" s="95" t="s">
        <v>633</v>
      </c>
      <c r="CG878" s="95" t="s">
        <v>633</v>
      </c>
      <c r="CH878" s="95" t="s">
        <v>633</v>
      </c>
      <c r="CI878" s="95" t="s">
        <v>633</v>
      </c>
      <c r="CJ878" s="95"/>
      <c r="CK878" s="95"/>
      <c r="CL878" s="95"/>
      <c r="CM878" s="95"/>
      <c r="CN878" s="95"/>
      <c r="CO878" s="95"/>
      <c r="CP878" s="95"/>
      <c r="CQ878" s="95"/>
      <c r="CR878" s="95"/>
      <c r="CS878" s="95"/>
      <c r="CT878" s="95"/>
      <c r="CU878" s="95" t="s">
        <v>634</v>
      </c>
      <c r="CV878" s="95" t="s">
        <v>634</v>
      </c>
      <c r="CW878" s="95" t="s">
        <v>634</v>
      </c>
      <c r="CX878" s="95" t="s">
        <v>634</v>
      </c>
      <c r="CY878" s="95" t="s">
        <v>634</v>
      </c>
      <c r="CZ878" s="95" t="s">
        <v>634</v>
      </c>
      <c r="DA878" s="95" t="s">
        <v>634</v>
      </c>
      <c r="DB878" s="95" t="s">
        <v>634</v>
      </c>
      <c r="DC878" s="95" t="s">
        <v>634</v>
      </c>
      <c r="DD878" s="95" t="s">
        <v>634</v>
      </c>
      <c r="DE878" s="95" t="s">
        <v>634</v>
      </c>
      <c r="DF878" s="95" t="s">
        <v>634</v>
      </c>
      <c r="DG878" s="95" t="s">
        <v>634</v>
      </c>
      <c r="DH878" s="95" t="s">
        <v>634</v>
      </c>
      <c r="DI878" s="95" t="s">
        <v>634</v>
      </c>
      <c r="DJ878" s="95" t="s">
        <v>634</v>
      </c>
      <c r="DK878" s="95" t="s">
        <v>634</v>
      </c>
      <c r="DL878" s="95" t="s">
        <v>634</v>
      </c>
      <c r="DM878" s="95" t="s">
        <v>634</v>
      </c>
      <c r="DN878" s="95" t="s">
        <v>634</v>
      </c>
      <c r="DO878" s="95" t="s">
        <v>634</v>
      </c>
      <c r="DP878" s="95" t="s">
        <v>634</v>
      </c>
      <c r="DQ878" s="95" t="s">
        <v>634</v>
      </c>
      <c r="DR878" s="95" t="s">
        <v>634</v>
      </c>
      <c r="DS878" s="95" t="s">
        <v>634</v>
      </c>
      <c r="DT878" s="95" t="s">
        <v>634</v>
      </c>
      <c r="DU878" s="95" t="s">
        <v>634</v>
      </c>
      <c r="DV878" s="95" t="s">
        <v>634</v>
      </c>
      <c r="DW878" s="95" t="s">
        <v>634</v>
      </c>
      <c r="DX878" s="95" t="s">
        <v>634</v>
      </c>
      <c r="DY878" s="95" t="s">
        <v>634</v>
      </c>
      <c r="DZ878" s="95" t="s">
        <v>634</v>
      </c>
      <c r="EA878" s="95" t="s">
        <v>634</v>
      </c>
      <c r="EB878" s="95" t="s">
        <v>634</v>
      </c>
      <c r="EC878" s="95" t="s">
        <v>634</v>
      </c>
      <c r="ED878" s="95" t="s">
        <v>634</v>
      </c>
      <c r="EE878" s="95" t="s">
        <v>634</v>
      </c>
      <c r="EF878" s="95" t="s">
        <v>634</v>
      </c>
      <c r="EG878" s="95" t="s">
        <v>634</v>
      </c>
      <c r="EH878" s="95" t="s">
        <v>634</v>
      </c>
      <c r="EI878" s="95" t="s">
        <v>634</v>
      </c>
      <c r="EJ878" s="95" t="s">
        <v>634</v>
      </c>
      <c r="EK878" s="95" t="s">
        <v>634</v>
      </c>
      <c r="EL878" s="95" t="s">
        <v>634</v>
      </c>
      <c r="EM878" s="95" t="s">
        <v>634</v>
      </c>
      <c r="EN878" s="95" t="s">
        <v>634</v>
      </c>
      <c r="EO878" s="89" t="s">
        <v>634</v>
      </c>
      <c r="EP878" s="95" t="s">
        <v>634</v>
      </c>
      <c r="EQ878" s="95" t="s">
        <v>634</v>
      </c>
      <c r="ER878" s="95" t="s">
        <v>634</v>
      </c>
      <c r="ES878" s="95" t="s">
        <v>634</v>
      </c>
      <c r="ET878" s="95" t="s">
        <v>634</v>
      </c>
      <c r="EU878" s="95" t="s">
        <v>634</v>
      </c>
      <c r="EV878" s="95" t="s">
        <v>634</v>
      </c>
      <c r="EW878" s="95" t="s">
        <v>634</v>
      </c>
      <c r="EX878" s="95" t="s">
        <v>634</v>
      </c>
      <c r="EY878" s="95" t="s">
        <v>634</v>
      </c>
      <c r="EZ878" s="95" t="s">
        <v>634</v>
      </c>
      <c r="FA878" s="95" t="s">
        <v>634</v>
      </c>
    </row>
    <row r="879" spans="1:157" ht="16.5" x14ac:dyDescent="0.3">
      <c r="A879" s="87" t="s">
        <v>635</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7.25" thickBot="1" x14ac:dyDescent="0.35">
      <c r="A880" s="100" t="s">
        <v>636</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30.75" thickBot="1" x14ac:dyDescent="0.25">
      <c r="A881" s="165" t="s">
        <v>637</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35">
      <c r="A882" s="49" t="s">
        <v>677</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4.25" x14ac:dyDescent="0.3">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572</v>
      </c>
      <c r="BU883" s="57" t="s">
        <v>573</v>
      </c>
      <c r="BV883" s="57" t="s">
        <v>574</v>
      </c>
      <c r="BW883" s="57" t="s">
        <v>574</v>
      </c>
      <c r="BX883" s="57" t="s">
        <v>574</v>
      </c>
      <c r="BY883" s="57" t="s">
        <v>574</v>
      </c>
      <c r="BZ883" s="57" t="s">
        <v>574</v>
      </c>
      <c r="CA883" s="57" t="s">
        <v>575</v>
      </c>
      <c r="CB883" s="57" t="s">
        <v>576</v>
      </c>
      <c r="CC883" s="57" t="s">
        <v>576</v>
      </c>
      <c r="CD883" s="57" t="s">
        <v>576</v>
      </c>
      <c r="CE883" s="57" t="s">
        <v>576</v>
      </c>
      <c r="CF883" s="57" t="s">
        <v>576</v>
      </c>
      <c r="CG883" s="57" t="s">
        <v>576</v>
      </c>
      <c r="CH883" s="57" t="s">
        <v>576</v>
      </c>
      <c r="CI883" s="57" t="s">
        <v>575</v>
      </c>
      <c r="CJ883" s="57" t="s">
        <v>574</v>
      </c>
      <c r="CK883" s="57" t="s">
        <v>574</v>
      </c>
      <c r="CL883" s="57" t="s">
        <v>574</v>
      </c>
      <c r="CM883" s="57" t="s">
        <v>574</v>
      </c>
      <c r="CN883" s="57" t="s">
        <v>574</v>
      </c>
      <c r="CO883" s="57" t="s">
        <v>574</v>
      </c>
      <c r="CP883" s="57" t="s">
        <v>574</v>
      </c>
      <c r="CQ883" s="57" t="s">
        <v>574</v>
      </c>
      <c r="CR883" s="57" t="s">
        <v>574</v>
      </c>
      <c r="CS883" s="57" t="s">
        <v>574</v>
      </c>
      <c r="CT883" s="57" t="s">
        <v>574</v>
      </c>
      <c r="CU883" s="57" t="s">
        <v>576</v>
      </c>
      <c r="CV883" s="57" t="s">
        <v>576</v>
      </c>
      <c r="CW883" s="57" t="s">
        <v>576</v>
      </c>
      <c r="CX883" s="57" t="s">
        <v>576</v>
      </c>
      <c r="CY883" s="57" t="s">
        <v>576</v>
      </c>
      <c r="CZ883" s="57" t="s">
        <v>576</v>
      </c>
      <c r="DA883" s="57" t="s">
        <v>576</v>
      </c>
      <c r="DB883" s="57" t="s">
        <v>577</v>
      </c>
      <c r="DC883" s="57" t="s">
        <v>577</v>
      </c>
      <c r="DD883" s="57" t="s">
        <v>577</v>
      </c>
      <c r="DE883" s="57" t="s">
        <v>577</v>
      </c>
      <c r="DF883" s="57" t="s">
        <v>578</v>
      </c>
      <c r="DG883" s="57" t="s">
        <v>579</v>
      </c>
      <c r="DH883" s="57" t="s">
        <v>579</v>
      </c>
      <c r="DI883" s="57" t="s">
        <v>579</v>
      </c>
      <c r="DJ883" s="57" t="s">
        <v>579</v>
      </c>
      <c r="DK883" s="57" t="s">
        <v>579</v>
      </c>
      <c r="DL883" s="57" t="s">
        <v>579</v>
      </c>
      <c r="DM883" s="57" t="s">
        <v>579</v>
      </c>
      <c r="DN883" s="57" t="s">
        <v>579</v>
      </c>
      <c r="DO883" s="57" t="s">
        <v>579</v>
      </c>
      <c r="DP883" s="57" t="s">
        <v>579</v>
      </c>
      <c r="DQ883" s="57" t="s">
        <v>579</v>
      </c>
      <c r="DR883" s="57" t="s">
        <v>579</v>
      </c>
      <c r="DS883" s="57" t="s">
        <v>579</v>
      </c>
      <c r="DT883" s="57" t="s">
        <v>579</v>
      </c>
      <c r="DU883" s="57" t="s">
        <v>579</v>
      </c>
      <c r="DV883" s="57" t="s">
        <v>579</v>
      </c>
      <c r="DW883" s="57" t="s">
        <v>579</v>
      </c>
      <c r="DX883" s="57" t="s">
        <v>579</v>
      </c>
      <c r="DY883" s="57" t="s">
        <v>579</v>
      </c>
      <c r="DZ883" s="57" t="s">
        <v>579</v>
      </c>
      <c r="EA883" s="57" t="s">
        <v>579</v>
      </c>
      <c r="EB883" s="57" t="s">
        <v>579</v>
      </c>
      <c r="EC883" s="57" t="s">
        <v>579</v>
      </c>
      <c r="ED883" s="57" t="s">
        <v>579</v>
      </c>
      <c r="EE883" s="57" t="s">
        <v>579</v>
      </c>
      <c r="EF883" s="57" t="s">
        <v>579</v>
      </c>
      <c r="EG883" s="57" t="s">
        <v>579</v>
      </c>
      <c r="EH883" s="57" t="s">
        <v>579</v>
      </c>
      <c r="EI883" s="57" t="s">
        <v>579</v>
      </c>
      <c r="EJ883" s="57" t="s">
        <v>579</v>
      </c>
      <c r="EK883" s="57" t="s">
        <v>579</v>
      </c>
      <c r="EL883" s="57" t="s">
        <v>579</v>
      </c>
      <c r="EM883" s="57" t="s">
        <v>579</v>
      </c>
      <c r="EN883" s="57" t="s">
        <v>579</v>
      </c>
      <c r="EO883" s="57" t="s">
        <v>579</v>
      </c>
      <c r="EP883" s="57" t="s">
        <v>579</v>
      </c>
      <c r="EQ883" s="57" t="s">
        <v>579</v>
      </c>
      <c r="ER883" s="57" t="s">
        <v>579</v>
      </c>
      <c r="ES883" s="57" t="s">
        <v>579</v>
      </c>
      <c r="ET883" s="57" t="s">
        <v>579</v>
      </c>
      <c r="EU883" s="57" t="s">
        <v>579</v>
      </c>
      <c r="EV883" s="57" t="s">
        <v>575</v>
      </c>
      <c r="EW883" s="57" t="s">
        <v>575</v>
      </c>
      <c r="EX883" s="57" t="s">
        <v>580</v>
      </c>
      <c r="EY883" s="57" t="s">
        <v>575</v>
      </c>
      <c r="EZ883" s="57" t="s">
        <v>575</v>
      </c>
      <c r="FA883" s="57" t="s">
        <v>575</v>
      </c>
    </row>
    <row r="884" spans="1:157" ht="14.25" x14ac:dyDescent="0.3">
      <c r="A884" s="52"/>
      <c r="B884" s="53"/>
      <c r="C884" s="54"/>
      <c r="D884" s="54"/>
      <c r="E884" s="54"/>
      <c r="F884" s="54"/>
      <c r="G884" s="54"/>
      <c r="H884" s="186"/>
      <c r="I884" s="54"/>
      <c r="J884" s="54"/>
      <c r="K884" s="54"/>
      <c r="L884" s="54"/>
      <c r="M884" s="54"/>
      <c r="N884" s="54"/>
      <c r="O884" s="54"/>
      <c r="P884" s="54"/>
      <c r="Q884" s="53" t="s">
        <v>574</v>
      </c>
      <c r="R884" s="53" t="s">
        <v>574</v>
      </c>
      <c r="S884" s="53" t="s">
        <v>574</v>
      </c>
      <c r="T884" s="53" t="s">
        <v>574</v>
      </c>
      <c r="U884" s="53" t="s">
        <v>574</v>
      </c>
      <c r="V884" s="53" t="s">
        <v>574</v>
      </c>
      <c r="W884" s="53" t="s">
        <v>574</v>
      </c>
      <c r="X884" s="53" t="s">
        <v>574</v>
      </c>
      <c r="Y884" s="53" t="s">
        <v>574</v>
      </c>
      <c r="Z884" s="53" t="s">
        <v>574</v>
      </c>
      <c r="AA884" s="53" t="s">
        <v>574</v>
      </c>
      <c r="AB884" s="53" t="s">
        <v>574</v>
      </c>
      <c r="AC884" s="53" t="s">
        <v>574</v>
      </c>
      <c r="AD884" s="54" t="s">
        <v>574</v>
      </c>
      <c r="AE884" s="54" t="s">
        <v>574</v>
      </c>
      <c r="AF884" s="54" t="s">
        <v>574</v>
      </c>
      <c r="AG884" s="53" t="s">
        <v>574</v>
      </c>
      <c r="AH884" s="53" t="s">
        <v>574</v>
      </c>
      <c r="AI884" s="53" t="s">
        <v>574</v>
      </c>
      <c r="AJ884" s="53" t="s">
        <v>574</v>
      </c>
      <c r="AK884" s="54"/>
      <c r="AL884" s="54"/>
      <c r="AM884" s="54"/>
      <c r="AN884" s="54"/>
      <c r="AO884" s="54"/>
      <c r="AP884" s="54"/>
      <c r="AQ884" s="54"/>
      <c r="AR884" s="54"/>
      <c r="AS884" s="54"/>
      <c r="AT884" s="54"/>
      <c r="AU884" s="54"/>
      <c r="AV884" s="54"/>
      <c r="AW884" s="54"/>
      <c r="AX884" s="54"/>
      <c r="AY884" s="54"/>
      <c r="AZ884" s="53" t="s">
        <v>576</v>
      </c>
      <c r="BA884" s="55" t="s">
        <v>576</v>
      </c>
      <c r="BB884" s="55" t="s">
        <v>576</v>
      </c>
      <c r="BC884" s="55" t="s">
        <v>576</v>
      </c>
      <c r="BD884" s="55" t="s">
        <v>576</v>
      </c>
      <c r="BE884" s="55" t="s">
        <v>576</v>
      </c>
      <c r="BF884" s="53" t="s">
        <v>576</v>
      </c>
      <c r="BG884" s="55" t="s">
        <v>576</v>
      </c>
      <c r="BH884" s="55" t="s">
        <v>576</v>
      </c>
      <c r="BI884" s="55" t="s">
        <v>576</v>
      </c>
      <c r="BJ884" s="53" t="s">
        <v>576</v>
      </c>
      <c r="BK884" s="55" t="s">
        <v>576</v>
      </c>
      <c r="BL884" s="55" t="s">
        <v>576</v>
      </c>
      <c r="BM884" s="53" t="s">
        <v>576</v>
      </c>
      <c r="BN884" s="53" t="s">
        <v>576</v>
      </c>
      <c r="BO884" s="53" t="s">
        <v>576</v>
      </c>
      <c r="BP884" s="55" t="s">
        <v>576</v>
      </c>
      <c r="BQ884" s="55" t="s">
        <v>576</v>
      </c>
      <c r="BR884" s="55" t="s">
        <v>576</v>
      </c>
      <c r="BS884" s="58" t="s">
        <v>576</v>
      </c>
      <c r="BT884" s="54" t="s">
        <v>581</v>
      </c>
      <c r="BU884" s="59" t="s">
        <v>581</v>
      </c>
      <c r="BV884" s="59" t="s">
        <v>581</v>
      </c>
      <c r="BW884" s="59" t="s">
        <v>581</v>
      </c>
      <c r="BX884" s="59" t="s">
        <v>582</v>
      </c>
      <c r="BY884" s="59" t="s">
        <v>582</v>
      </c>
      <c r="BZ884" s="59" t="s">
        <v>583</v>
      </c>
      <c r="CA884" s="59" t="s">
        <v>584</v>
      </c>
      <c r="CB884" s="59" t="s">
        <v>581</v>
      </c>
      <c r="CC884" s="59" t="s">
        <v>581</v>
      </c>
      <c r="CD884" s="59" t="s">
        <v>581</v>
      </c>
      <c r="CE884" s="59" t="s">
        <v>581</v>
      </c>
      <c r="CF884" s="59" t="s">
        <v>582</v>
      </c>
      <c r="CG884" s="59" t="s">
        <v>582</v>
      </c>
      <c r="CH884" s="59" t="s">
        <v>583</v>
      </c>
      <c r="CI884" s="59" t="s">
        <v>577</v>
      </c>
      <c r="CJ884" s="59" t="s">
        <v>585</v>
      </c>
      <c r="CK884" s="59" t="s">
        <v>581</v>
      </c>
      <c r="CL884" s="59" t="s">
        <v>586</v>
      </c>
      <c r="CM884" s="59" t="s">
        <v>586</v>
      </c>
      <c r="CN884" s="59" t="s">
        <v>582</v>
      </c>
      <c r="CO884" s="59" t="s">
        <v>587</v>
      </c>
      <c r="CP884" s="59" t="s">
        <v>588</v>
      </c>
      <c r="CQ884" s="59" t="s">
        <v>589</v>
      </c>
      <c r="CR884" s="59" t="s">
        <v>590</v>
      </c>
      <c r="CS884" s="59" t="s">
        <v>591</v>
      </c>
      <c r="CT884" s="59" t="s">
        <v>592</v>
      </c>
      <c r="CU884" s="59" t="s">
        <v>585</v>
      </c>
      <c r="CV884" s="59" t="s">
        <v>581</v>
      </c>
      <c r="CW884" s="59" t="s">
        <v>586</v>
      </c>
      <c r="CX884" s="59" t="s">
        <v>586</v>
      </c>
      <c r="CY884" s="59" t="s">
        <v>582</v>
      </c>
      <c r="CZ884" s="59" t="s">
        <v>587</v>
      </c>
      <c r="DA884" s="59" t="s">
        <v>588</v>
      </c>
      <c r="DB884" s="59" t="s">
        <v>589</v>
      </c>
      <c r="DC884" s="59" t="s">
        <v>590</v>
      </c>
      <c r="DD884" s="59" t="s">
        <v>591</v>
      </c>
      <c r="DE884" s="59" t="s">
        <v>592</v>
      </c>
      <c r="DF884" s="59" t="s">
        <v>593</v>
      </c>
      <c r="DG884" s="59" t="s">
        <v>581</v>
      </c>
      <c r="DH884" s="59" t="s">
        <v>582</v>
      </c>
      <c r="DI884" s="59" t="s">
        <v>583</v>
      </c>
      <c r="DJ884" s="59" t="s">
        <v>594</v>
      </c>
      <c r="DK884" s="59" t="s">
        <v>581</v>
      </c>
      <c r="DL884" s="59" t="s">
        <v>581</v>
      </c>
      <c r="DM884" s="59" t="s">
        <v>581</v>
      </c>
      <c r="DN884" s="59" t="s">
        <v>581</v>
      </c>
      <c r="DO884" s="59" t="s">
        <v>582</v>
      </c>
      <c r="DP884" s="59" t="s">
        <v>582</v>
      </c>
      <c r="DQ884" s="59" t="s">
        <v>582</v>
      </c>
      <c r="DR884" s="59" t="s">
        <v>583</v>
      </c>
      <c r="DS884" s="59" t="s">
        <v>583</v>
      </c>
      <c r="DT884" s="59" t="s">
        <v>594</v>
      </c>
      <c r="DU884" s="59" t="s">
        <v>581</v>
      </c>
      <c r="DV884" s="59" t="s">
        <v>581</v>
      </c>
      <c r="DW884" s="59" t="s">
        <v>581</v>
      </c>
      <c r="DX884" s="59" t="s">
        <v>581</v>
      </c>
      <c r="DY884" s="59" t="s">
        <v>581</v>
      </c>
      <c r="DZ884" s="59" t="s">
        <v>581</v>
      </c>
      <c r="EA884" s="59" t="s">
        <v>581</v>
      </c>
      <c r="EB884" s="59" t="s">
        <v>581</v>
      </c>
      <c r="EC884" s="59" t="s">
        <v>581</v>
      </c>
      <c r="ED884" s="59" t="s">
        <v>581</v>
      </c>
      <c r="EE884" s="59" t="s">
        <v>582</v>
      </c>
      <c r="EF884" s="59" t="s">
        <v>582</v>
      </c>
      <c r="EG884" s="59" t="s">
        <v>582</v>
      </c>
      <c r="EH884" s="59" t="s">
        <v>582</v>
      </c>
      <c r="EI884" s="59" t="s">
        <v>582</v>
      </c>
      <c r="EJ884" s="59" t="s">
        <v>582</v>
      </c>
      <c r="EK884" s="59" t="s">
        <v>583</v>
      </c>
      <c r="EL884" s="59" t="s">
        <v>583</v>
      </c>
      <c r="EM884" s="59" t="s">
        <v>583</v>
      </c>
      <c r="EN884" s="59" t="s">
        <v>594</v>
      </c>
      <c r="EO884" s="59" t="s">
        <v>581</v>
      </c>
      <c r="EP884" s="59" t="s">
        <v>581</v>
      </c>
      <c r="EQ884" s="59" t="s">
        <v>581</v>
      </c>
      <c r="ER884" s="59" t="s">
        <v>581</v>
      </c>
      <c r="ES884" s="59" t="s">
        <v>582</v>
      </c>
      <c r="ET884" s="59" t="s">
        <v>582</v>
      </c>
      <c r="EU884" s="59" t="s">
        <v>583</v>
      </c>
      <c r="EV884" s="59" t="s">
        <v>595</v>
      </c>
      <c r="EW884" s="59" t="s">
        <v>595</v>
      </c>
      <c r="EX884" s="59" t="s">
        <v>593</v>
      </c>
      <c r="EY884" s="59" t="s">
        <v>596</v>
      </c>
      <c r="EZ884" s="59" t="s">
        <v>596</v>
      </c>
      <c r="FA884" s="59" t="s">
        <v>596</v>
      </c>
    </row>
    <row r="885" spans="1:157" ht="14.25" x14ac:dyDescent="0.3">
      <c r="A885" s="52"/>
      <c r="B885" s="53"/>
      <c r="C885" s="53"/>
      <c r="D885" s="53"/>
      <c r="E885" s="53"/>
      <c r="F885" s="53"/>
      <c r="G885" s="53" t="s">
        <v>574</v>
      </c>
      <c r="H885" s="185" t="s">
        <v>574</v>
      </c>
      <c r="I885" s="53" t="s">
        <v>574</v>
      </c>
      <c r="J885" s="53" t="s">
        <v>574</v>
      </c>
      <c r="K885" s="53" t="s">
        <v>574</v>
      </c>
      <c r="L885" s="54" t="s">
        <v>574</v>
      </c>
      <c r="M885" s="53" t="s">
        <v>574</v>
      </c>
      <c r="N885" s="53" t="s">
        <v>574</v>
      </c>
      <c r="O885" s="53" t="s">
        <v>574</v>
      </c>
      <c r="P885" s="53" t="s">
        <v>574</v>
      </c>
      <c r="Q885" s="53" t="s">
        <v>597</v>
      </c>
      <c r="R885" s="53" t="s">
        <v>597</v>
      </c>
      <c r="S885" s="53" t="s">
        <v>597</v>
      </c>
      <c r="T885" s="53" t="s">
        <v>597</v>
      </c>
      <c r="U885" s="53" t="s">
        <v>597</v>
      </c>
      <c r="V885" s="53" t="s">
        <v>597</v>
      </c>
      <c r="W885" s="53" t="s">
        <v>597</v>
      </c>
      <c r="X885" s="53" t="s">
        <v>597</v>
      </c>
      <c r="Y885" s="53" t="s">
        <v>597</v>
      </c>
      <c r="Z885" s="53" t="s">
        <v>597</v>
      </c>
      <c r="AA885" s="53" t="s">
        <v>598</v>
      </c>
      <c r="AB885" s="53" t="s">
        <v>598</v>
      </c>
      <c r="AC885" s="53" t="s">
        <v>598</v>
      </c>
      <c r="AD885" s="54" t="s">
        <v>598</v>
      </c>
      <c r="AE885" s="54" t="s">
        <v>598</v>
      </c>
      <c r="AF885" s="54" t="s">
        <v>598</v>
      </c>
      <c r="AG885" s="53" t="s">
        <v>599</v>
      </c>
      <c r="AH885" s="53" t="s">
        <v>599</v>
      </c>
      <c r="AI885" s="53" t="s">
        <v>599</v>
      </c>
      <c r="AJ885" s="53" t="s">
        <v>600</v>
      </c>
      <c r="AK885" s="53"/>
      <c r="AL885" s="54"/>
      <c r="AM885" s="54"/>
      <c r="AN885" s="54"/>
      <c r="AO885" s="54"/>
      <c r="AP885" s="55" t="s">
        <v>576</v>
      </c>
      <c r="AQ885" s="55" t="s">
        <v>576</v>
      </c>
      <c r="AR885" s="55" t="s">
        <v>576</v>
      </c>
      <c r="AS885" s="55" t="s">
        <v>576</v>
      </c>
      <c r="AT885" s="55" t="s">
        <v>576</v>
      </c>
      <c r="AU885" s="55" t="s">
        <v>576</v>
      </c>
      <c r="AV885" s="53" t="s">
        <v>576</v>
      </c>
      <c r="AW885" s="53" t="s">
        <v>576</v>
      </c>
      <c r="AX885" s="55" t="s">
        <v>576</v>
      </c>
      <c r="AY885" s="53" t="s">
        <v>576</v>
      </c>
      <c r="AZ885" s="53" t="s">
        <v>597</v>
      </c>
      <c r="BA885" s="53" t="s">
        <v>597</v>
      </c>
      <c r="BB885" s="53" t="s">
        <v>597</v>
      </c>
      <c r="BC885" s="53" t="s">
        <v>597</v>
      </c>
      <c r="BD885" s="53" t="s">
        <v>597</v>
      </c>
      <c r="BE885" s="53" t="s">
        <v>597</v>
      </c>
      <c r="BF885" s="53" t="s">
        <v>597</v>
      </c>
      <c r="BG885" s="53" t="s">
        <v>597</v>
      </c>
      <c r="BH885" s="53" t="s">
        <v>597</v>
      </c>
      <c r="BI885" s="53" t="s">
        <v>597</v>
      </c>
      <c r="BJ885" s="53" t="s">
        <v>598</v>
      </c>
      <c r="BK885" s="53" t="s">
        <v>598</v>
      </c>
      <c r="BL885" s="53" t="s">
        <v>598</v>
      </c>
      <c r="BM885" s="54" t="s">
        <v>598</v>
      </c>
      <c r="BN885" s="54" t="s">
        <v>598</v>
      </c>
      <c r="BO885" s="54" t="s">
        <v>598</v>
      </c>
      <c r="BP885" s="53" t="s">
        <v>599</v>
      </c>
      <c r="BQ885" s="53" t="s">
        <v>599</v>
      </c>
      <c r="BR885" s="53" t="s">
        <v>599</v>
      </c>
      <c r="BS885" s="60" t="s">
        <v>600</v>
      </c>
      <c r="BT885" s="53" t="s">
        <v>581</v>
      </c>
      <c r="BU885" s="59" t="s">
        <v>581</v>
      </c>
      <c r="BV885" s="59" t="s">
        <v>582</v>
      </c>
      <c r="BW885" s="59" t="s">
        <v>582</v>
      </c>
      <c r="BX885" s="59" t="s">
        <v>583</v>
      </c>
      <c r="BY885" s="59" t="s">
        <v>583</v>
      </c>
      <c r="BZ885" s="59" t="s">
        <v>583</v>
      </c>
      <c r="CA885" s="59" t="s">
        <v>601</v>
      </c>
      <c r="CB885" s="59" t="s">
        <v>581</v>
      </c>
      <c r="CC885" s="59" t="s">
        <v>581</v>
      </c>
      <c r="CD885" s="59" t="s">
        <v>582</v>
      </c>
      <c r="CE885" s="59" t="s">
        <v>582</v>
      </c>
      <c r="CF885" s="59" t="s">
        <v>583</v>
      </c>
      <c r="CG885" s="59" t="s">
        <v>583</v>
      </c>
      <c r="CH885" s="59" t="s">
        <v>583</v>
      </c>
      <c r="CI885" s="59" t="s">
        <v>601</v>
      </c>
      <c r="CJ885" s="59" t="s">
        <v>586</v>
      </c>
      <c r="CK885" s="59" t="s">
        <v>586</v>
      </c>
      <c r="CL885" s="59" t="s">
        <v>587</v>
      </c>
      <c r="CM885" s="59" t="s">
        <v>588</v>
      </c>
      <c r="CN885" s="59" t="s">
        <v>588</v>
      </c>
      <c r="CO885" s="59" t="s">
        <v>602</v>
      </c>
      <c r="CP885" s="59" t="s">
        <v>603</v>
      </c>
      <c r="CQ885" s="59" t="s">
        <v>604</v>
      </c>
      <c r="CR885" s="59" t="s">
        <v>604</v>
      </c>
      <c r="CS885" s="59" t="s">
        <v>604</v>
      </c>
      <c r="CT885" s="59" t="s">
        <v>604</v>
      </c>
      <c r="CU885" s="59" t="s">
        <v>586</v>
      </c>
      <c r="CV885" s="59" t="s">
        <v>586</v>
      </c>
      <c r="CW885" s="59" t="s">
        <v>587</v>
      </c>
      <c r="CX885" s="59" t="s">
        <v>588</v>
      </c>
      <c r="CY885" s="59" t="s">
        <v>588</v>
      </c>
      <c r="CZ885" s="59" t="s">
        <v>602</v>
      </c>
      <c r="DA885" s="59" t="s">
        <v>603</v>
      </c>
      <c r="DB885" s="59" t="s">
        <v>604</v>
      </c>
      <c r="DC885" s="59" t="s">
        <v>604</v>
      </c>
      <c r="DD885" s="59" t="s">
        <v>604</v>
      </c>
      <c r="DE885" s="59" t="s">
        <v>604</v>
      </c>
      <c r="DF885" s="59"/>
      <c r="DG885" s="59"/>
      <c r="DH885" s="59"/>
      <c r="DI885" s="59"/>
      <c r="DJ885" s="59"/>
      <c r="DK885" s="59" t="s">
        <v>581</v>
      </c>
      <c r="DL885" s="59" t="s">
        <v>582</v>
      </c>
      <c r="DM885" s="59" t="s">
        <v>583</v>
      </c>
      <c r="DN885" s="59" t="s">
        <v>594</v>
      </c>
      <c r="DO885" s="59" t="s">
        <v>582</v>
      </c>
      <c r="DP885" s="59" t="s">
        <v>583</v>
      </c>
      <c r="DQ885" s="59" t="s">
        <v>594</v>
      </c>
      <c r="DR885" s="59" t="s">
        <v>583</v>
      </c>
      <c r="DS885" s="59" t="s">
        <v>594</v>
      </c>
      <c r="DT885" s="59" t="s">
        <v>594</v>
      </c>
      <c r="DU885" s="59" t="s">
        <v>581</v>
      </c>
      <c r="DV885" s="59" t="s">
        <v>581</v>
      </c>
      <c r="DW885" s="59" t="s">
        <v>581</v>
      </c>
      <c r="DX885" s="59" t="s">
        <v>581</v>
      </c>
      <c r="DY885" s="59" t="s">
        <v>582</v>
      </c>
      <c r="DZ885" s="59" t="s">
        <v>582</v>
      </c>
      <c r="EA885" s="59" t="s">
        <v>582</v>
      </c>
      <c r="EB885" s="59" t="s">
        <v>583</v>
      </c>
      <c r="EC885" s="59" t="s">
        <v>583</v>
      </c>
      <c r="ED885" s="59" t="s">
        <v>594</v>
      </c>
      <c r="EE885" s="59" t="s">
        <v>582</v>
      </c>
      <c r="EF885" s="59" t="s">
        <v>582</v>
      </c>
      <c r="EG885" s="59" t="s">
        <v>582</v>
      </c>
      <c r="EH885" s="59" t="s">
        <v>583</v>
      </c>
      <c r="EI885" s="59" t="s">
        <v>583</v>
      </c>
      <c r="EJ885" s="59" t="s">
        <v>594</v>
      </c>
      <c r="EK885" s="59" t="s">
        <v>583</v>
      </c>
      <c r="EL885" s="59" t="s">
        <v>583</v>
      </c>
      <c r="EM885" s="59" t="s">
        <v>594</v>
      </c>
      <c r="EN885" s="59" t="s">
        <v>594</v>
      </c>
      <c r="EO885" s="59" t="s">
        <v>581</v>
      </c>
      <c r="EP885" s="59" t="s">
        <v>581</v>
      </c>
      <c r="EQ885" s="59" t="s">
        <v>582</v>
      </c>
      <c r="ER885" s="59" t="s">
        <v>582</v>
      </c>
      <c r="ES885" s="59" t="s">
        <v>583</v>
      </c>
      <c r="ET885" s="59" t="s">
        <v>583</v>
      </c>
      <c r="EU885" s="59" t="s">
        <v>583</v>
      </c>
      <c r="EV885" s="59" t="s">
        <v>601</v>
      </c>
      <c r="EW885" s="59" t="s">
        <v>605</v>
      </c>
      <c r="EX885" s="59"/>
      <c r="EY885" s="59" t="s">
        <v>606</v>
      </c>
      <c r="EZ885" s="59" t="s">
        <v>607</v>
      </c>
      <c r="FA885" s="59" t="s">
        <v>608</v>
      </c>
    </row>
    <row r="886" spans="1:157" ht="14.25" x14ac:dyDescent="0.3">
      <c r="A886" s="52"/>
      <c r="B886" s="53"/>
      <c r="C886" s="53" t="s">
        <v>574</v>
      </c>
      <c r="D886" s="53" t="s">
        <v>574</v>
      </c>
      <c r="E886" s="53" t="s">
        <v>609</v>
      </c>
      <c r="F886" s="53" t="s">
        <v>574</v>
      </c>
      <c r="G886" s="53" t="s">
        <v>597</v>
      </c>
      <c r="H886" s="185" t="s">
        <v>597</v>
      </c>
      <c r="I886" s="53" t="s">
        <v>597</v>
      </c>
      <c r="J886" s="53" t="s">
        <v>597</v>
      </c>
      <c r="K886" s="53" t="s">
        <v>598</v>
      </c>
      <c r="L886" s="54" t="s">
        <v>598</v>
      </c>
      <c r="M886" s="53" t="s">
        <v>598</v>
      </c>
      <c r="N886" s="53" t="s">
        <v>599</v>
      </c>
      <c r="O886" s="53" t="s">
        <v>599</v>
      </c>
      <c r="P886" s="53" t="s">
        <v>600</v>
      </c>
      <c r="Q886" s="53" t="s">
        <v>597</v>
      </c>
      <c r="R886" s="53" t="s">
        <v>597</v>
      </c>
      <c r="S886" s="53" t="s">
        <v>597</v>
      </c>
      <c r="T886" s="53" t="s">
        <v>597</v>
      </c>
      <c r="U886" s="53" t="s">
        <v>598</v>
      </c>
      <c r="V886" s="53" t="s">
        <v>598</v>
      </c>
      <c r="W886" s="53" t="s">
        <v>598</v>
      </c>
      <c r="X886" s="53" t="s">
        <v>599</v>
      </c>
      <c r="Y886" s="53" t="s">
        <v>599</v>
      </c>
      <c r="Z886" s="53" t="s">
        <v>600</v>
      </c>
      <c r="AA886" s="53" t="s">
        <v>598</v>
      </c>
      <c r="AB886" s="53" t="s">
        <v>598</v>
      </c>
      <c r="AC886" s="53" t="s">
        <v>598</v>
      </c>
      <c r="AD886" s="54" t="s">
        <v>599</v>
      </c>
      <c r="AE886" s="54" t="s">
        <v>599</v>
      </c>
      <c r="AF886" s="54" t="s">
        <v>600</v>
      </c>
      <c r="AG886" s="53" t="s">
        <v>599</v>
      </c>
      <c r="AH886" s="53" t="s">
        <v>599</v>
      </c>
      <c r="AI886" s="53" t="s">
        <v>600</v>
      </c>
      <c r="AJ886" s="53" t="s">
        <v>600</v>
      </c>
      <c r="AK886" s="53"/>
      <c r="AL886" s="55" t="s">
        <v>576</v>
      </c>
      <c r="AM886" s="55" t="s">
        <v>576</v>
      </c>
      <c r="AN886" s="53" t="s">
        <v>576</v>
      </c>
      <c r="AO886" s="55" t="s">
        <v>576</v>
      </c>
      <c r="AP886" s="53" t="s">
        <v>597</v>
      </c>
      <c r="AQ886" s="53" t="s">
        <v>597</v>
      </c>
      <c r="AR886" s="53" t="s">
        <v>597</v>
      </c>
      <c r="AS886" s="53" t="s">
        <v>597</v>
      </c>
      <c r="AT886" s="53" t="s">
        <v>598</v>
      </c>
      <c r="AU886" s="54" t="s">
        <v>598</v>
      </c>
      <c r="AV886" s="53" t="s">
        <v>598</v>
      </c>
      <c r="AW886" s="53" t="s">
        <v>599</v>
      </c>
      <c r="AX886" s="53" t="s">
        <v>599</v>
      </c>
      <c r="AY886" s="53" t="s">
        <v>600</v>
      </c>
      <c r="AZ886" s="53" t="s">
        <v>597</v>
      </c>
      <c r="BA886" s="53" t="s">
        <v>597</v>
      </c>
      <c r="BB886" s="53" t="s">
        <v>597</v>
      </c>
      <c r="BC886" s="53" t="s">
        <v>597</v>
      </c>
      <c r="BD886" s="53" t="s">
        <v>598</v>
      </c>
      <c r="BE886" s="53" t="s">
        <v>598</v>
      </c>
      <c r="BF886" s="53" t="s">
        <v>598</v>
      </c>
      <c r="BG886" s="53" t="s">
        <v>599</v>
      </c>
      <c r="BH886" s="53" t="s">
        <v>599</v>
      </c>
      <c r="BI886" s="53" t="s">
        <v>600</v>
      </c>
      <c r="BJ886" s="53" t="s">
        <v>598</v>
      </c>
      <c r="BK886" s="53" t="s">
        <v>598</v>
      </c>
      <c r="BL886" s="53" t="s">
        <v>598</v>
      </c>
      <c r="BM886" s="54" t="s">
        <v>599</v>
      </c>
      <c r="BN886" s="54" t="s">
        <v>599</v>
      </c>
      <c r="BO886" s="54" t="s">
        <v>600</v>
      </c>
      <c r="BP886" s="53" t="s">
        <v>599</v>
      </c>
      <c r="BQ886" s="53" t="s">
        <v>599</v>
      </c>
      <c r="BR886" s="53" t="s">
        <v>600</v>
      </c>
      <c r="BS886" s="60" t="s">
        <v>600</v>
      </c>
      <c r="BT886" s="53" t="s">
        <v>582</v>
      </c>
      <c r="BU886" s="59" t="s">
        <v>582</v>
      </c>
      <c r="BV886" s="59" t="s">
        <v>582</v>
      </c>
      <c r="BW886" s="59" t="s">
        <v>583</v>
      </c>
      <c r="BX886" s="59" t="s">
        <v>583</v>
      </c>
      <c r="BY886" s="59" t="s">
        <v>594</v>
      </c>
      <c r="BZ886" s="59" t="s">
        <v>594</v>
      </c>
      <c r="CA886" s="59" t="s">
        <v>604</v>
      </c>
      <c r="CB886" s="59" t="s">
        <v>582</v>
      </c>
      <c r="CC886" s="59" t="s">
        <v>582</v>
      </c>
      <c r="CD886" s="59" t="s">
        <v>582</v>
      </c>
      <c r="CE886" s="59" t="s">
        <v>583</v>
      </c>
      <c r="CF886" s="59" t="s">
        <v>583</v>
      </c>
      <c r="CG886" s="59" t="s">
        <v>594</v>
      </c>
      <c r="CH886" s="59" t="s">
        <v>594</v>
      </c>
      <c r="CI886" s="59" t="s">
        <v>604</v>
      </c>
      <c r="CJ886" s="59" t="s">
        <v>583</v>
      </c>
      <c r="CK886" s="59" t="s">
        <v>588</v>
      </c>
      <c r="CL886" s="59" t="s">
        <v>610</v>
      </c>
      <c r="CM886" s="59" t="s">
        <v>594</v>
      </c>
      <c r="CN886" s="59" t="s">
        <v>602</v>
      </c>
      <c r="CO886" s="59" t="s">
        <v>610</v>
      </c>
      <c r="CP886" s="59" t="s">
        <v>610</v>
      </c>
      <c r="CQ886" s="59" t="s">
        <v>611</v>
      </c>
      <c r="CR886" s="59" t="s">
        <v>611</v>
      </c>
      <c r="CS886" s="59" t="s">
        <v>611</v>
      </c>
      <c r="CT886" s="59" t="s">
        <v>612</v>
      </c>
      <c r="CU886" s="59" t="s">
        <v>583</v>
      </c>
      <c r="CV886" s="59" t="s">
        <v>588</v>
      </c>
      <c r="CW886" s="59" t="s">
        <v>610</v>
      </c>
      <c r="CX886" s="59" t="s">
        <v>594</v>
      </c>
      <c r="CY886" s="59" t="s">
        <v>602</v>
      </c>
      <c r="CZ886" s="59" t="s">
        <v>610</v>
      </c>
      <c r="DA886" s="59" t="s">
        <v>610</v>
      </c>
      <c r="DB886" s="59" t="s">
        <v>611</v>
      </c>
      <c r="DC886" s="59" t="s">
        <v>611</v>
      </c>
      <c r="DD886" s="59" t="s">
        <v>611</v>
      </c>
      <c r="DE886" s="59" t="s">
        <v>613</v>
      </c>
      <c r="DF886" s="59"/>
      <c r="DG886" s="59"/>
      <c r="DH886" s="59"/>
      <c r="DI886" s="59"/>
      <c r="DJ886" s="59"/>
      <c r="DK886" s="59"/>
      <c r="DL886" s="59"/>
      <c r="DM886" s="59"/>
      <c r="DN886" s="59"/>
      <c r="DO886" s="59"/>
      <c r="DP886" s="59"/>
      <c r="DQ886" s="59"/>
      <c r="DR886" s="59"/>
      <c r="DS886" s="59"/>
      <c r="DT886" s="59"/>
      <c r="DU886" s="59" t="s">
        <v>614</v>
      </c>
      <c r="DV886" s="59" t="s">
        <v>582</v>
      </c>
      <c r="DW886" s="59" t="s">
        <v>583</v>
      </c>
      <c r="DX886" s="59" t="s">
        <v>594</v>
      </c>
      <c r="DY886" s="59" t="s">
        <v>582</v>
      </c>
      <c r="DZ886" s="59" t="s">
        <v>583</v>
      </c>
      <c r="EA886" s="59" t="s">
        <v>594</v>
      </c>
      <c r="EB886" s="59" t="s">
        <v>583</v>
      </c>
      <c r="EC886" s="59" t="s">
        <v>594</v>
      </c>
      <c r="ED886" s="59" t="s">
        <v>594</v>
      </c>
      <c r="EE886" s="59" t="s">
        <v>582</v>
      </c>
      <c r="EF886" s="59" t="s">
        <v>583</v>
      </c>
      <c r="EG886" s="59" t="s">
        <v>594</v>
      </c>
      <c r="EH886" s="59" t="s">
        <v>583</v>
      </c>
      <c r="EI886" s="59" t="s">
        <v>594</v>
      </c>
      <c r="EJ886" s="59" t="s">
        <v>594</v>
      </c>
      <c r="EK886" s="59" t="s">
        <v>583</v>
      </c>
      <c r="EL886" s="59" t="s">
        <v>594</v>
      </c>
      <c r="EM886" s="59" t="s">
        <v>594</v>
      </c>
      <c r="EN886" s="59" t="s">
        <v>594</v>
      </c>
      <c r="EO886" s="59" t="s">
        <v>582</v>
      </c>
      <c r="EP886" s="59" t="s">
        <v>582</v>
      </c>
      <c r="EQ886" s="59" t="s">
        <v>582</v>
      </c>
      <c r="ER886" s="59" t="s">
        <v>583</v>
      </c>
      <c r="ES886" s="59" t="s">
        <v>583</v>
      </c>
      <c r="ET886" s="59" t="s">
        <v>594</v>
      </c>
      <c r="EU886" s="59" t="s">
        <v>594</v>
      </c>
      <c r="EV886" s="59" t="s">
        <v>604</v>
      </c>
      <c r="EW886" s="59" t="s">
        <v>604</v>
      </c>
      <c r="EX886" s="59"/>
      <c r="EY886" s="59" t="s">
        <v>604</v>
      </c>
      <c r="EZ886" s="59" t="s">
        <v>604</v>
      </c>
      <c r="FA886" s="59" t="s">
        <v>604</v>
      </c>
    </row>
    <row r="887" spans="1:157" ht="15" thickBot="1" x14ac:dyDescent="0.35">
      <c r="A887" s="61" t="s">
        <v>615</v>
      </c>
      <c r="B887" s="62" t="s">
        <v>572</v>
      </c>
      <c r="C887" s="62" t="s">
        <v>581</v>
      </c>
      <c r="D887" s="62" t="s">
        <v>616</v>
      </c>
      <c r="E887" s="62" t="s">
        <v>617</v>
      </c>
      <c r="F887" s="62" t="s">
        <v>618</v>
      </c>
      <c r="G887" s="62" t="s">
        <v>581</v>
      </c>
      <c r="H887" s="187" t="s">
        <v>616</v>
      </c>
      <c r="I887" s="62" t="s">
        <v>617</v>
      </c>
      <c r="J887" s="62" t="s">
        <v>618</v>
      </c>
      <c r="K887" s="62" t="s">
        <v>616</v>
      </c>
      <c r="L887" s="63" t="s">
        <v>617</v>
      </c>
      <c r="M887" s="62" t="s">
        <v>618</v>
      </c>
      <c r="N887" s="62" t="s">
        <v>617</v>
      </c>
      <c r="O887" s="62" t="s">
        <v>618</v>
      </c>
      <c r="P887" s="62" t="s">
        <v>618</v>
      </c>
      <c r="Q887" s="62" t="s">
        <v>597</v>
      </c>
      <c r="R887" s="62" t="s">
        <v>616</v>
      </c>
      <c r="S887" s="62" t="s">
        <v>599</v>
      </c>
      <c r="T887" s="62" t="s">
        <v>618</v>
      </c>
      <c r="U887" s="62" t="s">
        <v>616</v>
      </c>
      <c r="V887" s="62" t="s">
        <v>617</v>
      </c>
      <c r="W887" s="62" t="s">
        <v>618</v>
      </c>
      <c r="X887" s="62" t="s">
        <v>617</v>
      </c>
      <c r="Y887" s="62" t="s">
        <v>618</v>
      </c>
      <c r="Z887" s="62" t="s">
        <v>618</v>
      </c>
      <c r="AA887" s="62" t="s">
        <v>616</v>
      </c>
      <c r="AB887" s="62" t="s">
        <v>617</v>
      </c>
      <c r="AC887" s="62" t="s">
        <v>618</v>
      </c>
      <c r="AD887" s="63" t="s">
        <v>617</v>
      </c>
      <c r="AE887" s="63" t="s">
        <v>618</v>
      </c>
      <c r="AF887" s="63" t="s">
        <v>618</v>
      </c>
      <c r="AG887" s="62" t="s">
        <v>617</v>
      </c>
      <c r="AH887" s="62" t="s">
        <v>618</v>
      </c>
      <c r="AI887" s="62" t="s">
        <v>618</v>
      </c>
      <c r="AJ887" s="62" t="s">
        <v>618</v>
      </c>
      <c r="AK887" s="64" t="s">
        <v>619</v>
      </c>
      <c r="AL887" s="62" t="s">
        <v>581</v>
      </c>
      <c r="AM887" s="62" t="s">
        <v>616</v>
      </c>
      <c r="AN887" s="62" t="s">
        <v>617</v>
      </c>
      <c r="AO887" s="62" t="s">
        <v>618</v>
      </c>
      <c r="AP887" s="62" t="s">
        <v>581</v>
      </c>
      <c r="AQ887" s="62" t="s">
        <v>616</v>
      </c>
      <c r="AR887" s="62" t="s">
        <v>617</v>
      </c>
      <c r="AS887" s="62" t="s">
        <v>618</v>
      </c>
      <c r="AT887" s="62" t="s">
        <v>616</v>
      </c>
      <c r="AU887" s="63" t="s">
        <v>617</v>
      </c>
      <c r="AV887" s="62" t="s">
        <v>618</v>
      </c>
      <c r="AW887" s="62" t="s">
        <v>617</v>
      </c>
      <c r="AX887" s="62" t="s">
        <v>618</v>
      </c>
      <c r="AY887" s="62" t="s">
        <v>618</v>
      </c>
      <c r="AZ887" s="62" t="s">
        <v>581</v>
      </c>
      <c r="BA887" s="62" t="s">
        <v>616</v>
      </c>
      <c r="BB887" s="62" t="s">
        <v>617</v>
      </c>
      <c r="BC887" s="62" t="s">
        <v>618</v>
      </c>
      <c r="BD887" s="62" t="s">
        <v>616</v>
      </c>
      <c r="BE887" s="62" t="s">
        <v>620</v>
      </c>
      <c r="BF887" s="62" t="s">
        <v>618</v>
      </c>
      <c r="BG887" s="62" t="s">
        <v>617</v>
      </c>
      <c r="BH887" s="62" t="s">
        <v>618</v>
      </c>
      <c r="BI887" s="62" t="s">
        <v>618</v>
      </c>
      <c r="BJ887" s="62" t="s">
        <v>616</v>
      </c>
      <c r="BK887" s="62" t="s">
        <v>617</v>
      </c>
      <c r="BL887" s="62" t="s">
        <v>618</v>
      </c>
      <c r="BM887" s="63" t="s">
        <v>617</v>
      </c>
      <c r="BN887" s="63" t="s">
        <v>618</v>
      </c>
      <c r="BO887" s="63" t="s">
        <v>618</v>
      </c>
      <c r="BP887" s="62" t="s">
        <v>617</v>
      </c>
      <c r="BQ887" s="62" t="s">
        <v>618</v>
      </c>
      <c r="BR887" s="62" t="s">
        <v>618</v>
      </c>
      <c r="BS887" s="65" t="s">
        <v>618</v>
      </c>
      <c r="BT887" s="62" t="s">
        <v>582</v>
      </c>
      <c r="BU887" s="66" t="s">
        <v>583</v>
      </c>
      <c r="BV887" s="66" t="s">
        <v>583</v>
      </c>
      <c r="BW887" s="66" t="s">
        <v>583</v>
      </c>
      <c r="BX887" s="66" t="s">
        <v>594</v>
      </c>
      <c r="BY887" s="66" t="s">
        <v>594</v>
      </c>
      <c r="BZ887" s="66" t="s">
        <v>594</v>
      </c>
      <c r="CA887" s="66" t="s">
        <v>611</v>
      </c>
      <c r="CB887" s="66" t="s">
        <v>582</v>
      </c>
      <c r="CC887" s="66" t="s">
        <v>583</v>
      </c>
      <c r="CD887" s="66" t="s">
        <v>583</v>
      </c>
      <c r="CE887" s="66" t="s">
        <v>583</v>
      </c>
      <c r="CF887" s="66" t="s">
        <v>594</v>
      </c>
      <c r="CG887" s="66" t="s">
        <v>594</v>
      </c>
      <c r="CH887" s="66" t="s">
        <v>594</v>
      </c>
      <c r="CI887" s="66" t="s">
        <v>611</v>
      </c>
      <c r="CJ887" s="66" t="s">
        <v>610</v>
      </c>
      <c r="CK887" s="66" t="s">
        <v>610</v>
      </c>
      <c r="CL887" s="66" t="s">
        <v>610</v>
      </c>
      <c r="CM887" s="66" t="s">
        <v>610</v>
      </c>
      <c r="CN887" s="66" t="s">
        <v>610</v>
      </c>
      <c r="CO887" s="66" t="s">
        <v>610</v>
      </c>
      <c r="CP887" s="66" t="s">
        <v>610</v>
      </c>
      <c r="CQ887" s="66"/>
      <c r="CR887" s="66"/>
      <c r="CS887" s="66"/>
      <c r="CT887" s="66"/>
      <c r="CU887" s="66" t="s">
        <v>610</v>
      </c>
      <c r="CV887" s="66" t="s">
        <v>610</v>
      </c>
      <c r="CW887" s="66" t="s">
        <v>610</v>
      </c>
      <c r="CX887" s="66" t="s">
        <v>610</v>
      </c>
      <c r="CY887" s="66" t="s">
        <v>610</v>
      </c>
      <c r="CZ887" s="66" t="s">
        <v>610</v>
      </c>
      <c r="DA887" s="66" t="s">
        <v>610</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582</v>
      </c>
      <c r="EP887" s="66" t="s">
        <v>583</v>
      </c>
      <c r="EQ887" s="66" t="s">
        <v>583</v>
      </c>
      <c r="ER887" s="66" t="s">
        <v>583</v>
      </c>
      <c r="ES887" s="66" t="s">
        <v>594</v>
      </c>
      <c r="ET887" s="66" t="s">
        <v>594</v>
      </c>
      <c r="EU887" s="66" t="s">
        <v>594</v>
      </c>
      <c r="EV887" s="66" t="s">
        <v>611</v>
      </c>
      <c r="EW887" s="66" t="s">
        <v>612</v>
      </c>
      <c r="EX887" s="66"/>
      <c r="EY887" s="66" t="s">
        <v>611</v>
      </c>
      <c r="EZ887" s="66" t="s">
        <v>611</v>
      </c>
      <c r="FA887" s="66" t="s">
        <v>612</v>
      </c>
    </row>
    <row r="888" spans="1:157" ht="16.5" x14ac:dyDescent="0.3">
      <c r="A888" s="67" t="s">
        <v>621</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6.5" x14ac:dyDescent="0.3">
      <c r="A889" s="171" t="s">
        <v>622</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6.5" x14ac:dyDescent="0.3">
      <c r="A890" s="171" t="s">
        <v>623</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6.5" x14ac:dyDescent="0.3">
      <c r="A891" s="171" t="s">
        <v>624</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6.5" x14ac:dyDescent="0.3">
      <c r="A892" s="171" t="s">
        <v>625</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6.5" x14ac:dyDescent="0.3">
      <c r="A893" s="171" t="s">
        <v>626</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6.5" x14ac:dyDescent="0.3">
      <c r="A894" s="171" t="s">
        <v>627</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6.5" x14ac:dyDescent="0.3">
      <c r="A895" s="176" t="s">
        <v>628</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6.5" x14ac:dyDescent="0.3">
      <c r="A896" s="176" t="s">
        <v>629</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6.5" x14ac:dyDescent="0.3">
      <c r="A897" s="177" t="s">
        <v>630</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
      <c r="A898" s="83" t="s">
        <v>631</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6.5" x14ac:dyDescent="0.3">
      <c r="A899" s="87" t="s">
        <v>632</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7.2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633</v>
      </c>
      <c r="AL900" s="95" t="s">
        <v>633</v>
      </c>
      <c r="AM900" s="95" t="s">
        <v>633</v>
      </c>
      <c r="AN900" s="95" t="s">
        <v>633</v>
      </c>
      <c r="AO900" s="95" t="s">
        <v>633</v>
      </c>
      <c r="AP900" s="95" t="s">
        <v>633</v>
      </c>
      <c r="AQ900" s="95" t="s">
        <v>633</v>
      </c>
      <c r="AR900" s="95" t="s">
        <v>633</v>
      </c>
      <c r="AS900" s="95" t="s">
        <v>633</v>
      </c>
      <c r="AT900" s="95" t="s">
        <v>633</v>
      </c>
      <c r="AU900" s="95" t="s">
        <v>633</v>
      </c>
      <c r="AV900" s="95" t="s">
        <v>633</v>
      </c>
      <c r="AW900" s="95" t="s">
        <v>633</v>
      </c>
      <c r="AX900" s="95" t="s">
        <v>633</v>
      </c>
      <c r="AY900" s="95" t="s">
        <v>633</v>
      </c>
      <c r="AZ900" s="95" t="s">
        <v>633</v>
      </c>
      <c r="BA900" s="95" t="s">
        <v>633</v>
      </c>
      <c r="BB900" s="95" t="s">
        <v>633</v>
      </c>
      <c r="BC900" s="95" t="s">
        <v>633</v>
      </c>
      <c r="BD900" s="95" t="s">
        <v>633</v>
      </c>
      <c r="BE900" s="95" t="s">
        <v>633</v>
      </c>
      <c r="BF900" s="95" t="s">
        <v>633</v>
      </c>
      <c r="BG900" s="95" t="s">
        <v>633</v>
      </c>
      <c r="BH900" s="95" t="s">
        <v>633</v>
      </c>
      <c r="BI900" s="95" t="s">
        <v>633</v>
      </c>
      <c r="BJ900" s="95" t="s">
        <v>633</v>
      </c>
      <c r="BK900" s="95" t="s">
        <v>633</v>
      </c>
      <c r="BL900" s="95" t="s">
        <v>633</v>
      </c>
      <c r="BM900" s="95" t="s">
        <v>633</v>
      </c>
      <c r="BN900" s="95" t="s">
        <v>633</v>
      </c>
      <c r="BO900" s="95" t="s">
        <v>633</v>
      </c>
      <c r="BP900" s="95" t="s">
        <v>633</v>
      </c>
      <c r="BQ900" s="95" t="s">
        <v>633</v>
      </c>
      <c r="BR900" s="95" t="s">
        <v>633</v>
      </c>
      <c r="BS900" s="95" t="s">
        <v>633</v>
      </c>
      <c r="BT900" s="89"/>
      <c r="BU900" s="89"/>
      <c r="BV900" s="89"/>
      <c r="BW900" s="89"/>
      <c r="BX900" s="89"/>
      <c r="BY900" s="94"/>
      <c r="BZ900" s="95"/>
      <c r="CA900" s="95"/>
      <c r="CB900" s="95" t="s">
        <v>633</v>
      </c>
      <c r="CC900" s="95" t="s">
        <v>633</v>
      </c>
      <c r="CD900" s="95" t="s">
        <v>633</v>
      </c>
      <c r="CE900" s="95" t="s">
        <v>633</v>
      </c>
      <c r="CF900" s="95" t="s">
        <v>633</v>
      </c>
      <c r="CG900" s="95" t="s">
        <v>633</v>
      </c>
      <c r="CH900" s="95" t="s">
        <v>633</v>
      </c>
      <c r="CI900" s="95" t="s">
        <v>633</v>
      </c>
      <c r="CJ900" s="95"/>
      <c r="CK900" s="95"/>
      <c r="CL900" s="95"/>
      <c r="CM900" s="95"/>
      <c r="CN900" s="95"/>
      <c r="CO900" s="95"/>
      <c r="CP900" s="95"/>
      <c r="CQ900" s="95"/>
      <c r="CR900" s="95"/>
      <c r="CS900" s="95"/>
      <c r="CT900" s="95"/>
      <c r="CU900" s="95" t="s">
        <v>634</v>
      </c>
      <c r="CV900" s="95" t="s">
        <v>634</v>
      </c>
      <c r="CW900" s="95" t="s">
        <v>634</v>
      </c>
      <c r="CX900" s="95" t="s">
        <v>634</v>
      </c>
      <c r="CY900" s="95" t="s">
        <v>634</v>
      </c>
      <c r="CZ900" s="95" t="s">
        <v>634</v>
      </c>
      <c r="DA900" s="95" t="s">
        <v>634</v>
      </c>
      <c r="DB900" s="95" t="s">
        <v>634</v>
      </c>
      <c r="DC900" s="95" t="s">
        <v>634</v>
      </c>
      <c r="DD900" s="95" t="s">
        <v>634</v>
      </c>
      <c r="DE900" s="95" t="s">
        <v>634</v>
      </c>
      <c r="DF900" s="95" t="s">
        <v>634</v>
      </c>
      <c r="DG900" s="95" t="s">
        <v>634</v>
      </c>
      <c r="DH900" s="95" t="s">
        <v>634</v>
      </c>
      <c r="DI900" s="95" t="s">
        <v>634</v>
      </c>
      <c r="DJ900" s="95" t="s">
        <v>634</v>
      </c>
      <c r="DK900" s="95" t="s">
        <v>634</v>
      </c>
      <c r="DL900" s="95" t="s">
        <v>634</v>
      </c>
      <c r="DM900" s="95" t="s">
        <v>634</v>
      </c>
      <c r="DN900" s="95" t="s">
        <v>634</v>
      </c>
      <c r="DO900" s="95" t="s">
        <v>634</v>
      </c>
      <c r="DP900" s="95" t="s">
        <v>634</v>
      </c>
      <c r="DQ900" s="95" t="s">
        <v>634</v>
      </c>
      <c r="DR900" s="95" t="s">
        <v>634</v>
      </c>
      <c r="DS900" s="95" t="s">
        <v>634</v>
      </c>
      <c r="DT900" s="95" t="s">
        <v>634</v>
      </c>
      <c r="DU900" s="95" t="s">
        <v>634</v>
      </c>
      <c r="DV900" s="95" t="s">
        <v>634</v>
      </c>
      <c r="DW900" s="95" t="s">
        <v>634</v>
      </c>
      <c r="DX900" s="95" t="s">
        <v>634</v>
      </c>
      <c r="DY900" s="95" t="s">
        <v>634</v>
      </c>
      <c r="DZ900" s="95" t="s">
        <v>634</v>
      </c>
      <c r="EA900" s="95" t="s">
        <v>634</v>
      </c>
      <c r="EB900" s="95" t="s">
        <v>634</v>
      </c>
      <c r="EC900" s="95" t="s">
        <v>634</v>
      </c>
      <c r="ED900" s="95" t="s">
        <v>634</v>
      </c>
      <c r="EE900" s="95" t="s">
        <v>634</v>
      </c>
      <c r="EF900" s="95" t="s">
        <v>634</v>
      </c>
      <c r="EG900" s="95" t="s">
        <v>634</v>
      </c>
      <c r="EH900" s="95" t="s">
        <v>634</v>
      </c>
      <c r="EI900" s="95" t="s">
        <v>634</v>
      </c>
      <c r="EJ900" s="95" t="s">
        <v>634</v>
      </c>
      <c r="EK900" s="95" t="s">
        <v>634</v>
      </c>
      <c r="EL900" s="95" t="s">
        <v>634</v>
      </c>
      <c r="EM900" s="95" t="s">
        <v>634</v>
      </c>
      <c r="EN900" s="95" t="s">
        <v>634</v>
      </c>
      <c r="EO900" s="89" t="s">
        <v>634</v>
      </c>
      <c r="EP900" s="95" t="s">
        <v>634</v>
      </c>
      <c r="EQ900" s="95" t="s">
        <v>634</v>
      </c>
      <c r="ER900" s="95" t="s">
        <v>634</v>
      </c>
      <c r="ES900" s="95" t="s">
        <v>634</v>
      </c>
      <c r="ET900" s="95" t="s">
        <v>634</v>
      </c>
      <c r="EU900" s="95" t="s">
        <v>634</v>
      </c>
      <c r="EV900" s="95" t="s">
        <v>634</v>
      </c>
      <c r="EW900" s="95" t="s">
        <v>634</v>
      </c>
      <c r="EX900" s="95" t="s">
        <v>634</v>
      </c>
      <c r="EY900" s="95" t="s">
        <v>634</v>
      </c>
      <c r="EZ900" s="95" t="s">
        <v>634</v>
      </c>
      <c r="FA900" s="95" t="s">
        <v>634</v>
      </c>
    </row>
    <row r="901" spans="1:157" ht="16.5" x14ac:dyDescent="0.3">
      <c r="A901" s="87" t="s">
        <v>635</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7.25" thickBot="1" x14ac:dyDescent="0.35">
      <c r="A902" s="100" t="s">
        <v>636</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30.75" thickBot="1" x14ac:dyDescent="0.25">
      <c r="A903" s="165" t="s">
        <v>637</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35">
      <c r="A904" s="49" t="s">
        <v>678</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4.25" x14ac:dyDescent="0.3">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572</v>
      </c>
      <c r="BU905" s="57" t="s">
        <v>573</v>
      </c>
      <c r="BV905" s="57" t="s">
        <v>574</v>
      </c>
      <c r="BW905" s="57" t="s">
        <v>574</v>
      </c>
      <c r="BX905" s="57" t="s">
        <v>574</v>
      </c>
      <c r="BY905" s="57" t="s">
        <v>574</v>
      </c>
      <c r="BZ905" s="57" t="s">
        <v>574</v>
      </c>
      <c r="CA905" s="57" t="s">
        <v>575</v>
      </c>
      <c r="CB905" s="57" t="s">
        <v>576</v>
      </c>
      <c r="CC905" s="57" t="s">
        <v>576</v>
      </c>
      <c r="CD905" s="57" t="s">
        <v>576</v>
      </c>
      <c r="CE905" s="57" t="s">
        <v>576</v>
      </c>
      <c r="CF905" s="57" t="s">
        <v>576</v>
      </c>
      <c r="CG905" s="57" t="s">
        <v>576</v>
      </c>
      <c r="CH905" s="57" t="s">
        <v>576</v>
      </c>
      <c r="CI905" s="57" t="s">
        <v>575</v>
      </c>
      <c r="CJ905" s="57" t="s">
        <v>574</v>
      </c>
      <c r="CK905" s="57" t="s">
        <v>574</v>
      </c>
      <c r="CL905" s="57" t="s">
        <v>574</v>
      </c>
      <c r="CM905" s="57" t="s">
        <v>574</v>
      </c>
      <c r="CN905" s="57" t="s">
        <v>574</v>
      </c>
      <c r="CO905" s="57" t="s">
        <v>574</v>
      </c>
      <c r="CP905" s="57" t="s">
        <v>574</v>
      </c>
      <c r="CQ905" s="57" t="s">
        <v>574</v>
      </c>
      <c r="CR905" s="57" t="s">
        <v>574</v>
      </c>
      <c r="CS905" s="57" t="s">
        <v>574</v>
      </c>
      <c r="CT905" s="57" t="s">
        <v>574</v>
      </c>
      <c r="CU905" s="57" t="s">
        <v>576</v>
      </c>
      <c r="CV905" s="57" t="s">
        <v>576</v>
      </c>
      <c r="CW905" s="57" t="s">
        <v>576</v>
      </c>
      <c r="CX905" s="57" t="s">
        <v>576</v>
      </c>
      <c r="CY905" s="57" t="s">
        <v>576</v>
      </c>
      <c r="CZ905" s="57" t="s">
        <v>576</v>
      </c>
      <c r="DA905" s="57" t="s">
        <v>576</v>
      </c>
      <c r="DB905" s="57" t="s">
        <v>577</v>
      </c>
      <c r="DC905" s="57" t="s">
        <v>577</v>
      </c>
      <c r="DD905" s="57" t="s">
        <v>577</v>
      </c>
      <c r="DE905" s="57" t="s">
        <v>577</v>
      </c>
      <c r="DF905" s="57" t="s">
        <v>578</v>
      </c>
      <c r="DG905" s="57" t="s">
        <v>579</v>
      </c>
      <c r="DH905" s="57" t="s">
        <v>579</v>
      </c>
      <c r="DI905" s="57" t="s">
        <v>579</v>
      </c>
      <c r="DJ905" s="57" t="s">
        <v>579</v>
      </c>
      <c r="DK905" s="57" t="s">
        <v>579</v>
      </c>
      <c r="DL905" s="57" t="s">
        <v>579</v>
      </c>
      <c r="DM905" s="57" t="s">
        <v>579</v>
      </c>
      <c r="DN905" s="57" t="s">
        <v>579</v>
      </c>
      <c r="DO905" s="57" t="s">
        <v>579</v>
      </c>
      <c r="DP905" s="57" t="s">
        <v>579</v>
      </c>
      <c r="DQ905" s="57" t="s">
        <v>579</v>
      </c>
      <c r="DR905" s="57" t="s">
        <v>579</v>
      </c>
      <c r="DS905" s="57" t="s">
        <v>579</v>
      </c>
      <c r="DT905" s="57" t="s">
        <v>579</v>
      </c>
      <c r="DU905" s="57" t="s">
        <v>579</v>
      </c>
      <c r="DV905" s="57" t="s">
        <v>579</v>
      </c>
      <c r="DW905" s="57" t="s">
        <v>579</v>
      </c>
      <c r="DX905" s="57" t="s">
        <v>579</v>
      </c>
      <c r="DY905" s="57" t="s">
        <v>579</v>
      </c>
      <c r="DZ905" s="57" t="s">
        <v>579</v>
      </c>
      <c r="EA905" s="57" t="s">
        <v>579</v>
      </c>
      <c r="EB905" s="57" t="s">
        <v>579</v>
      </c>
      <c r="EC905" s="57" t="s">
        <v>579</v>
      </c>
      <c r="ED905" s="57" t="s">
        <v>579</v>
      </c>
      <c r="EE905" s="57" t="s">
        <v>579</v>
      </c>
      <c r="EF905" s="57" t="s">
        <v>579</v>
      </c>
      <c r="EG905" s="57" t="s">
        <v>579</v>
      </c>
      <c r="EH905" s="57" t="s">
        <v>579</v>
      </c>
      <c r="EI905" s="57" t="s">
        <v>579</v>
      </c>
      <c r="EJ905" s="57" t="s">
        <v>579</v>
      </c>
      <c r="EK905" s="57" t="s">
        <v>579</v>
      </c>
      <c r="EL905" s="57" t="s">
        <v>579</v>
      </c>
      <c r="EM905" s="57" t="s">
        <v>579</v>
      </c>
      <c r="EN905" s="57" t="s">
        <v>579</v>
      </c>
      <c r="EO905" s="57" t="s">
        <v>579</v>
      </c>
      <c r="EP905" s="57" t="s">
        <v>579</v>
      </c>
      <c r="EQ905" s="57" t="s">
        <v>579</v>
      </c>
      <c r="ER905" s="57" t="s">
        <v>579</v>
      </c>
      <c r="ES905" s="57" t="s">
        <v>579</v>
      </c>
      <c r="ET905" s="57" t="s">
        <v>579</v>
      </c>
      <c r="EU905" s="57" t="s">
        <v>579</v>
      </c>
      <c r="EV905" s="57" t="s">
        <v>575</v>
      </c>
      <c r="EW905" s="57" t="s">
        <v>575</v>
      </c>
      <c r="EX905" s="57" t="s">
        <v>580</v>
      </c>
      <c r="EY905" s="57" t="s">
        <v>575</v>
      </c>
      <c r="EZ905" s="57" t="s">
        <v>575</v>
      </c>
      <c r="FA905" s="57" t="s">
        <v>575</v>
      </c>
    </row>
    <row r="906" spans="1:157" ht="14.25" x14ac:dyDescent="0.3">
      <c r="A906" s="52"/>
      <c r="B906" s="53"/>
      <c r="C906" s="54"/>
      <c r="D906" s="54"/>
      <c r="E906" s="54"/>
      <c r="F906" s="54"/>
      <c r="G906" s="54"/>
      <c r="H906" s="186"/>
      <c r="I906" s="54"/>
      <c r="J906" s="54"/>
      <c r="K906" s="54"/>
      <c r="L906" s="54"/>
      <c r="M906" s="54"/>
      <c r="N906" s="54"/>
      <c r="O906" s="54"/>
      <c r="P906" s="54"/>
      <c r="Q906" s="53" t="s">
        <v>574</v>
      </c>
      <c r="R906" s="53" t="s">
        <v>574</v>
      </c>
      <c r="S906" s="53" t="s">
        <v>574</v>
      </c>
      <c r="T906" s="53" t="s">
        <v>574</v>
      </c>
      <c r="U906" s="53" t="s">
        <v>574</v>
      </c>
      <c r="V906" s="53" t="s">
        <v>574</v>
      </c>
      <c r="W906" s="53" t="s">
        <v>574</v>
      </c>
      <c r="X906" s="53" t="s">
        <v>574</v>
      </c>
      <c r="Y906" s="53" t="s">
        <v>574</v>
      </c>
      <c r="Z906" s="53" t="s">
        <v>574</v>
      </c>
      <c r="AA906" s="53" t="s">
        <v>574</v>
      </c>
      <c r="AB906" s="53" t="s">
        <v>574</v>
      </c>
      <c r="AC906" s="53" t="s">
        <v>574</v>
      </c>
      <c r="AD906" s="54" t="s">
        <v>574</v>
      </c>
      <c r="AE906" s="54" t="s">
        <v>574</v>
      </c>
      <c r="AF906" s="54" t="s">
        <v>574</v>
      </c>
      <c r="AG906" s="53" t="s">
        <v>574</v>
      </c>
      <c r="AH906" s="53" t="s">
        <v>574</v>
      </c>
      <c r="AI906" s="53" t="s">
        <v>574</v>
      </c>
      <c r="AJ906" s="53" t="s">
        <v>574</v>
      </c>
      <c r="AK906" s="54"/>
      <c r="AL906" s="54"/>
      <c r="AM906" s="54"/>
      <c r="AN906" s="54"/>
      <c r="AO906" s="54"/>
      <c r="AP906" s="54"/>
      <c r="AQ906" s="54"/>
      <c r="AR906" s="54"/>
      <c r="AS906" s="54"/>
      <c r="AT906" s="54"/>
      <c r="AU906" s="54"/>
      <c r="AV906" s="54"/>
      <c r="AW906" s="54"/>
      <c r="AX906" s="54"/>
      <c r="AY906" s="54"/>
      <c r="AZ906" s="53" t="s">
        <v>576</v>
      </c>
      <c r="BA906" s="55" t="s">
        <v>576</v>
      </c>
      <c r="BB906" s="55" t="s">
        <v>576</v>
      </c>
      <c r="BC906" s="55" t="s">
        <v>576</v>
      </c>
      <c r="BD906" s="55" t="s">
        <v>576</v>
      </c>
      <c r="BE906" s="55" t="s">
        <v>576</v>
      </c>
      <c r="BF906" s="53" t="s">
        <v>576</v>
      </c>
      <c r="BG906" s="55" t="s">
        <v>576</v>
      </c>
      <c r="BH906" s="55" t="s">
        <v>576</v>
      </c>
      <c r="BI906" s="55" t="s">
        <v>576</v>
      </c>
      <c r="BJ906" s="53" t="s">
        <v>576</v>
      </c>
      <c r="BK906" s="55" t="s">
        <v>576</v>
      </c>
      <c r="BL906" s="55" t="s">
        <v>576</v>
      </c>
      <c r="BM906" s="53" t="s">
        <v>576</v>
      </c>
      <c r="BN906" s="53" t="s">
        <v>576</v>
      </c>
      <c r="BO906" s="53" t="s">
        <v>576</v>
      </c>
      <c r="BP906" s="55" t="s">
        <v>576</v>
      </c>
      <c r="BQ906" s="55" t="s">
        <v>576</v>
      </c>
      <c r="BR906" s="55" t="s">
        <v>576</v>
      </c>
      <c r="BS906" s="58" t="s">
        <v>576</v>
      </c>
      <c r="BT906" s="54" t="s">
        <v>581</v>
      </c>
      <c r="BU906" s="59" t="s">
        <v>581</v>
      </c>
      <c r="BV906" s="59" t="s">
        <v>581</v>
      </c>
      <c r="BW906" s="59" t="s">
        <v>581</v>
      </c>
      <c r="BX906" s="59" t="s">
        <v>582</v>
      </c>
      <c r="BY906" s="59" t="s">
        <v>582</v>
      </c>
      <c r="BZ906" s="59" t="s">
        <v>583</v>
      </c>
      <c r="CA906" s="59" t="s">
        <v>584</v>
      </c>
      <c r="CB906" s="59" t="s">
        <v>581</v>
      </c>
      <c r="CC906" s="59" t="s">
        <v>581</v>
      </c>
      <c r="CD906" s="59" t="s">
        <v>581</v>
      </c>
      <c r="CE906" s="59" t="s">
        <v>581</v>
      </c>
      <c r="CF906" s="59" t="s">
        <v>582</v>
      </c>
      <c r="CG906" s="59" t="s">
        <v>582</v>
      </c>
      <c r="CH906" s="59" t="s">
        <v>583</v>
      </c>
      <c r="CI906" s="59" t="s">
        <v>577</v>
      </c>
      <c r="CJ906" s="59" t="s">
        <v>585</v>
      </c>
      <c r="CK906" s="59" t="s">
        <v>581</v>
      </c>
      <c r="CL906" s="59" t="s">
        <v>586</v>
      </c>
      <c r="CM906" s="59" t="s">
        <v>586</v>
      </c>
      <c r="CN906" s="59" t="s">
        <v>582</v>
      </c>
      <c r="CO906" s="59" t="s">
        <v>587</v>
      </c>
      <c r="CP906" s="59" t="s">
        <v>588</v>
      </c>
      <c r="CQ906" s="59" t="s">
        <v>589</v>
      </c>
      <c r="CR906" s="59" t="s">
        <v>590</v>
      </c>
      <c r="CS906" s="59" t="s">
        <v>591</v>
      </c>
      <c r="CT906" s="59" t="s">
        <v>592</v>
      </c>
      <c r="CU906" s="59" t="s">
        <v>585</v>
      </c>
      <c r="CV906" s="59" t="s">
        <v>581</v>
      </c>
      <c r="CW906" s="59" t="s">
        <v>586</v>
      </c>
      <c r="CX906" s="59" t="s">
        <v>586</v>
      </c>
      <c r="CY906" s="59" t="s">
        <v>582</v>
      </c>
      <c r="CZ906" s="59" t="s">
        <v>587</v>
      </c>
      <c r="DA906" s="59" t="s">
        <v>588</v>
      </c>
      <c r="DB906" s="59" t="s">
        <v>589</v>
      </c>
      <c r="DC906" s="59" t="s">
        <v>590</v>
      </c>
      <c r="DD906" s="59" t="s">
        <v>591</v>
      </c>
      <c r="DE906" s="59" t="s">
        <v>592</v>
      </c>
      <c r="DF906" s="59" t="s">
        <v>593</v>
      </c>
      <c r="DG906" s="59" t="s">
        <v>581</v>
      </c>
      <c r="DH906" s="59" t="s">
        <v>582</v>
      </c>
      <c r="DI906" s="59" t="s">
        <v>583</v>
      </c>
      <c r="DJ906" s="59" t="s">
        <v>594</v>
      </c>
      <c r="DK906" s="59" t="s">
        <v>581</v>
      </c>
      <c r="DL906" s="59" t="s">
        <v>581</v>
      </c>
      <c r="DM906" s="59" t="s">
        <v>581</v>
      </c>
      <c r="DN906" s="59" t="s">
        <v>581</v>
      </c>
      <c r="DO906" s="59" t="s">
        <v>582</v>
      </c>
      <c r="DP906" s="59" t="s">
        <v>582</v>
      </c>
      <c r="DQ906" s="59" t="s">
        <v>582</v>
      </c>
      <c r="DR906" s="59" t="s">
        <v>583</v>
      </c>
      <c r="DS906" s="59" t="s">
        <v>583</v>
      </c>
      <c r="DT906" s="59" t="s">
        <v>594</v>
      </c>
      <c r="DU906" s="59" t="s">
        <v>581</v>
      </c>
      <c r="DV906" s="59" t="s">
        <v>581</v>
      </c>
      <c r="DW906" s="59" t="s">
        <v>581</v>
      </c>
      <c r="DX906" s="59" t="s">
        <v>581</v>
      </c>
      <c r="DY906" s="59" t="s">
        <v>581</v>
      </c>
      <c r="DZ906" s="59" t="s">
        <v>581</v>
      </c>
      <c r="EA906" s="59" t="s">
        <v>581</v>
      </c>
      <c r="EB906" s="59" t="s">
        <v>581</v>
      </c>
      <c r="EC906" s="59" t="s">
        <v>581</v>
      </c>
      <c r="ED906" s="59" t="s">
        <v>581</v>
      </c>
      <c r="EE906" s="59" t="s">
        <v>582</v>
      </c>
      <c r="EF906" s="59" t="s">
        <v>582</v>
      </c>
      <c r="EG906" s="59" t="s">
        <v>582</v>
      </c>
      <c r="EH906" s="59" t="s">
        <v>582</v>
      </c>
      <c r="EI906" s="59" t="s">
        <v>582</v>
      </c>
      <c r="EJ906" s="59" t="s">
        <v>582</v>
      </c>
      <c r="EK906" s="59" t="s">
        <v>583</v>
      </c>
      <c r="EL906" s="59" t="s">
        <v>583</v>
      </c>
      <c r="EM906" s="59" t="s">
        <v>583</v>
      </c>
      <c r="EN906" s="59" t="s">
        <v>594</v>
      </c>
      <c r="EO906" s="59" t="s">
        <v>581</v>
      </c>
      <c r="EP906" s="59" t="s">
        <v>581</v>
      </c>
      <c r="EQ906" s="59" t="s">
        <v>581</v>
      </c>
      <c r="ER906" s="59" t="s">
        <v>581</v>
      </c>
      <c r="ES906" s="59" t="s">
        <v>582</v>
      </c>
      <c r="ET906" s="59" t="s">
        <v>582</v>
      </c>
      <c r="EU906" s="59" t="s">
        <v>583</v>
      </c>
      <c r="EV906" s="59" t="s">
        <v>595</v>
      </c>
      <c r="EW906" s="59" t="s">
        <v>595</v>
      </c>
      <c r="EX906" s="59" t="s">
        <v>593</v>
      </c>
      <c r="EY906" s="59" t="s">
        <v>596</v>
      </c>
      <c r="EZ906" s="59" t="s">
        <v>596</v>
      </c>
      <c r="FA906" s="59" t="s">
        <v>596</v>
      </c>
    </row>
    <row r="907" spans="1:157" ht="14.25" x14ac:dyDescent="0.3">
      <c r="A907" s="52"/>
      <c r="B907" s="53"/>
      <c r="C907" s="53"/>
      <c r="D907" s="53"/>
      <c r="E907" s="53"/>
      <c r="F907" s="53"/>
      <c r="G907" s="53" t="s">
        <v>574</v>
      </c>
      <c r="H907" s="185" t="s">
        <v>574</v>
      </c>
      <c r="I907" s="53" t="s">
        <v>574</v>
      </c>
      <c r="J907" s="53" t="s">
        <v>574</v>
      </c>
      <c r="K907" s="53" t="s">
        <v>574</v>
      </c>
      <c r="L907" s="54" t="s">
        <v>574</v>
      </c>
      <c r="M907" s="53" t="s">
        <v>574</v>
      </c>
      <c r="N907" s="53" t="s">
        <v>574</v>
      </c>
      <c r="O907" s="53" t="s">
        <v>574</v>
      </c>
      <c r="P907" s="53" t="s">
        <v>574</v>
      </c>
      <c r="Q907" s="53" t="s">
        <v>597</v>
      </c>
      <c r="R907" s="53" t="s">
        <v>597</v>
      </c>
      <c r="S907" s="53" t="s">
        <v>597</v>
      </c>
      <c r="T907" s="53" t="s">
        <v>597</v>
      </c>
      <c r="U907" s="53" t="s">
        <v>597</v>
      </c>
      <c r="V907" s="53" t="s">
        <v>597</v>
      </c>
      <c r="W907" s="53" t="s">
        <v>597</v>
      </c>
      <c r="X907" s="53" t="s">
        <v>597</v>
      </c>
      <c r="Y907" s="53" t="s">
        <v>597</v>
      </c>
      <c r="Z907" s="53" t="s">
        <v>597</v>
      </c>
      <c r="AA907" s="53" t="s">
        <v>598</v>
      </c>
      <c r="AB907" s="53" t="s">
        <v>598</v>
      </c>
      <c r="AC907" s="53" t="s">
        <v>598</v>
      </c>
      <c r="AD907" s="54" t="s">
        <v>598</v>
      </c>
      <c r="AE907" s="54" t="s">
        <v>598</v>
      </c>
      <c r="AF907" s="54" t="s">
        <v>598</v>
      </c>
      <c r="AG907" s="53" t="s">
        <v>599</v>
      </c>
      <c r="AH907" s="53" t="s">
        <v>599</v>
      </c>
      <c r="AI907" s="53" t="s">
        <v>599</v>
      </c>
      <c r="AJ907" s="53" t="s">
        <v>600</v>
      </c>
      <c r="AK907" s="53"/>
      <c r="AL907" s="54"/>
      <c r="AM907" s="54"/>
      <c r="AN907" s="54"/>
      <c r="AO907" s="54"/>
      <c r="AP907" s="55" t="s">
        <v>576</v>
      </c>
      <c r="AQ907" s="55" t="s">
        <v>576</v>
      </c>
      <c r="AR907" s="55" t="s">
        <v>576</v>
      </c>
      <c r="AS907" s="55" t="s">
        <v>576</v>
      </c>
      <c r="AT907" s="55" t="s">
        <v>576</v>
      </c>
      <c r="AU907" s="55" t="s">
        <v>576</v>
      </c>
      <c r="AV907" s="53" t="s">
        <v>576</v>
      </c>
      <c r="AW907" s="53" t="s">
        <v>576</v>
      </c>
      <c r="AX907" s="55" t="s">
        <v>576</v>
      </c>
      <c r="AY907" s="53" t="s">
        <v>576</v>
      </c>
      <c r="AZ907" s="53" t="s">
        <v>597</v>
      </c>
      <c r="BA907" s="53" t="s">
        <v>597</v>
      </c>
      <c r="BB907" s="53" t="s">
        <v>597</v>
      </c>
      <c r="BC907" s="53" t="s">
        <v>597</v>
      </c>
      <c r="BD907" s="53" t="s">
        <v>597</v>
      </c>
      <c r="BE907" s="53" t="s">
        <v>597</v>
      </c>
      <c r="BF907" s="53" t="s">
        <v>597</v>
      </c>
      <c r="BG907" s="53" t="s">
        <v>597</v>
      </c>
      <c r="BH907" s="53" t="s">
        <v>597</v>
      </c>
      <c r="BI907" s="53" t="s">
        <v>597</v>
      </c>
      <c r="BJ907" s="53" t="s">
        <v>598</v>
      </c>
      <c r="BK907" s="53" t="s">
        <v>598</v>
      </c>
      <c r="BL907" s="53" t="s">
        <v>598</v>
      </c>
      <c r="BM907" s="54" t="s">
        <v>598</v>
      </c>
      <c r="BN907" s="54" t="s">
        <v>598</v>
      </c>
      <c r="BO907" s="54" t="s">
        <v>598</v>
      </c>
      <c r="BP907" s="53" t="s">
        <v>599</v>
      </c>
      <c r="BQ907" s="53" t="s">
        <v>599</v>
      </c>
      <c r="BR907" s="53" t="s">
        <v>599</v>
      </c>
      <c r="BS907" s="60" t="s">
        <v>600</v>
      </c>
      <c r="BT907" s="53" t="s">
        <v>581</v>
      </c>
      <c r="BU907" s="59" t="s">
        <v>581</v>
      </c>
      <c r="BV907" s="59" t="s">
        <v>582</v>
      </c>
      <c r="BW907" s="59" t="s">
        <v>582</v>
      </c>
      <c r="BX907" s="59" t="s">
        <v>583</v>
      </c>
      <c r="BY907" s="59" t="s">
        <v>583</v>
      </c>
      <c r="BZ907" s="59" t="s">
        <v>583</v>
      </c>
      <c r="CA907" s="59" t="s">
        <v>601</v>
      </c>
      <c r="CB907" s="59" t="s">
        <v>581</v>
      </c>
      <c r="CC907" s="59" t="s">
        <v>581</v>
      </c>
      <c r="CD907" s="59" t="s">
        <v>582</v>
      </c>
      <c r="CE907" s="59" t="s">
        <v>582</v>
      </c>
      <c r="CF907" s="59" t="s">
        <v>583</v>
      </c>
      <c r="CG907" s="59" t="s">
        <v>583</v>
      </c>
      <c r="CH907" s="59" t="s">
        <v>583</v>
      </c>
      <c r="CI907" s="59" t="s">
        <v>601</v>
      </c>
      <c r="CJ907" s="59" t="s">
        <v>586</v>
      </c>
      <c r="CK907" s="59" t="s">
        <v>586</v>
      </c>
      <c r="CL907" s="59" t="s">
        <v>587</v>
      </c>
      <c r="CM907" s="59" t="s">
        <v>588</v>
      </c>
      <c r="CN907" s="59" t="s">
        <v>588</v>
      </c>
      <c r="CO907" s="59" t="s">
        <v>602</v>
      </c>
      <c r="CP907" s="59" t="s">
        <v>603</v>
      </c>
      <c r="CQ907" s="59" t="s">
        <v>604</v>
      </c>
      <c r="CR907" s="59" t="s">
        <v>604</v>
      </c>
      <c r="CS907" s="59" t="s">
        <v>604</v>
      </c>
      <c r="CT907" s="59" t="s">
        <v>604</v>
      </c>
      <c r="CU907" s="59" t="s">
        <v>586</v>
      </c>
      <c r="CV907" s="59" t="s">
        <v>586</v>
      </c>
      <c r="CW907" s="59" t="s">
        <v>587</v>
      </c>
      <c r="CX907" s="59" t="s">
        <v>588</v>
      </c>
      <c r="CY907" s="59" t="s">
        <v>588</v>
      </c>
      <c r="CZ907" s="59" t="s">
        <v>602</v>
      </c>
      <c r="DA907" s="59" t="s">
        <v>603</v>
      </c>
      <c r="DB907" s="59" t="s">
        <v>604</v>
      </c>
      <c r="DC907" s="59" t="s">
        <v>604</v>
      </c>
      <c r="DD907" s="59" t="s">
        <v>604</v>
      </c>
      <c r="DE907" s="59" t="s">
        <v>604</v>
      </c>
      <c r="DF907" s="59"/>
      <c r="DG907" s="59"/>
      <c r="DH907" s="59"/>
      <c r="DI907" s="59"/>
      <c r="DJ907" s="59"/>
      <c r="DK907" s="59" t="s">
        <v>581</v>
      </c>
      <c r="DL907" s="59" t="s">
        <v>582</v>
      </c>
      <c r="DM907" s="59" t="s">
        <v>583</v>
      </c>
      <c r="DN907" s="59" t="s">
        <v>594</v>
      </c>
      <c r="DO907" s="59" t="s">
        <v>582</v>
      </c>
      <c r="DP907" s="59" t="s">
        <v>583</v>
      </c>
      <c r="DQ907" s="59" t="s">
        <v>594</v>
      </c>
      <c r="DR907" s="59" t="s">
        <v>583</v>
      </c>
      <c r="DS907" s="59" t="s">
        <v>594</v>
      </c>
      <c r="DT907" s="59" t="s">
        <v>594</v>
      </c>
      <c r="DU907" s="59" t="s">
        <v>581</v>
      </c>
      <c r="DV907" s="59" t="s">
        <v>581</v>
      </c>
      <c r="DW907" s="59" t="s">
        <v>581</v>
      </c>
      <c r="DX907" s="59" t="s">
        <v>581</v>
      </c>
      <c r="DY907" s="59" t="s">
        <v>582</v>
      </c>
      <c r="DZ907" s="59" t="s">
        <v>582</v>
      </c>
      <c r="EA907" s="59" t="s">
        <v>582</v>
      </c>
      <c r="EB907" s="59" t="s">
        <v>583</v>
      </c>
      <c r="EC907" s="59" t="s">
        <v>583</v>
      </c>
      <c r="ED907" s="59" t="s">
        <v>594</v>
      </c>
      <c r="EE907" s="59" t="s">
        <v>582</v>
      </c>
      <c r="EF907" s="59" t="s">
        <v>582</v>
      </c>
      <c r="EG907" s="59" t="s">
        <v>582</v>
      </c>
      <c r="EH907" s="59" t="s">
        <v>583</v>
      </c>
      <c r="EI907" s="59" t="s">
        <v>583</v>
      </c>
      <c r="EJ907" s="59" t="s">
        <v>594</v>
      </c>
      <c r="EK907" s="59" t="s">
        <v>583</v>
      </c>
      <c r="EL907" s="59" t="s">
        <v>583</v>
      </c>
      <c r="EM907" s="59" t="s">
        <v>594</v>
      </c>
      <c r="EN907" s="59" t="s">
        <v>594</v>
      </c>
      <c r="EO907" s="59" t="s">
        <v>581</v>
      </c>
      <c r="EP907" s="59" t="s">
        <v>581</v>
      </c>
      <c r="EQ907" s="59" t="s">
        <v>582</v>
      </c>
      <c r="ER907" s="59" t="s">
        <v>582</v>
      </c>
      <c r="ES907" s="59" t="s">
        <v>583</v>
      </c>
      <c r="ET907" s="59" t="s">
        <v>583</v>
      </c>
      <c r="EU907" s="59" t="s">
        <v>583</v>
      </c>
      <c r="EV907" s="59" t="s">
        <v>601</v>
      </c>
      <c r="EW907" s="59" t="s">
        <v>605</v>
      </c>
      <c r="EX907" s="59"/>
      <c r="EY907" s="59" t="s">
        <v>606</v>
      </c>
      <c r="EZ907" s="59" t="s">
        <v>607</v>
      </c>
      <c r="FA907" s="59" t="s">
        <v>608</v>
      </c>
    </row>
    <row r="908" spans="1:157" ht="14.25" x14ac:dyDescent="0.3">
      <c r="A908" s="52"/>
      <c r="B908" s="53"/>
      <c r="C908" s="53" t="s">
        <v>574</v>
      </c>
      <c r="D908" s="53" t="s">
        <v>574</v>
      </c>
      <c r="E908" s="53" t="s">
        <v>609</v>
      </c>
      <c r="F908" s="53" t="s">
        <v>574</v>
      </c>
      <c r="G908" s="53" t="s">
        <v>597</v>
      </c>
      <c r="H908" s="185" t="s">
        <v>597</v>
      </c>
      <c r="I908" s="53" t="s">
        <v>597</v>
      </c>
      <c r="J908" s="53" t="s">
        <v>597</v>
      </c>
      <c r="K908" s="53" t="s">
        <v>598</v>
      </c>
      <c r="L908" s="54" t="s">
        <v>598</v>
      </c>
      <c r="M908" s="53" t="s">
        <v>598</v>
      </c>
      <c r="N908" s="53" t="s">
        <v>599</v>
      </c>
      <c r="O908" s="53" t="s">
        <v>599</v>
      </c>
      <c r="P908" s="53" t="s">
        <v>600</v>
      </c>
      <c r="Q908" s="53" t="s">
        <v>597</v>
      </c>
      <c r="R908" s="53" t="s">
        <v>597</v>
      </c>
      <c r="S908" s="53" t="s">
        <v>597</v>
      </c>
      <c r="T908" s="53" t="s">
        <v>597</v>
      </c>
      <c r="U908" s="53" t="s">
        <v>598</v>
      </c>
      <c r="V908" s="53" t="s">
        <v>598</v>
      </c>
      <c r="W908" s="53" t="s">
        <v>598</v>
      </c>
      <c r="X908" s="53" t="s">
        <v>599</v>
      </c>
      <c r="Y908" s="53" t="s">
        <v>599</v>
      </c>
      <c r="Z908" s="53" t="s">
        <v>600</v>
      </c>
      <c r="AA908" s="53" t="s">
        <v>598</v>
      </c>
      <c r="AB908" s="53" t="s">
        <v>598</v>
      </c>
      <c r="AC908" s="53" t="s">
        <v>598</v>
      </c>
      <c r="AD908" s="54" t="s">
        <v>599</v>
      </c>
      <c r="AE908" s="54" t="s">
        <v>599</v>
      </c>
      <c r="AF908" s="54" t="s">
        <v>600</v>
      </c>
      <c r="AG908" s="53" t="s">
        <v>599</v>
      </c>
      <c r="AH908" s="53" t="s">
        <v>599</v>
      </c>
      <c r="AI908" s="53" t="s">
        <v>600</v>
      </c>
      <c r="AJ908" s="53" t="s">
        <v>600</v>
      </c>
      <c r="AK908" s="53"/>
      <c r="AL908" s="55" t="s">
        <v>576</v>
      </c>
      <c r="AM908" s="55" t="s">
        <v>576</v>
      </c>
      <c r="AN908" s="53" t="s">
        <v>576</v>
      </c>
      <c r="AO908" s="55" t="s">
        <v>576</v>
      </c>
      <c r="AP908" s="53" t="s">
        <v>597</v>
      </c>
      <c r="AQ908" s="53" t="s">
        <v>597</v>
      </c>
      <c r="AR908" s="53" t="s">
        <v>597</v>
      </c>
      <c r="AS908" s="53" t="s">
        <v>597</v>
      </c>
      <c r="AT908" s="53" t="s">
        <v>598</v>
      </c>
      <c r="AU908" s="54" t="s">
        <v>598</v>
      </c>
      <c r="AV908" s="53" t="s">
        <v>598</v>
      </c>
      <c r="AW908" s="53" t="s">
        <v>599</v>
      </c>
      <c r="AX908" s="53" t="s">
        <v>599</v>
      </c>
      <c r="AY908" s="53" t="s">
        <v>600</v>
      </c>
      <c r="AZ908" s="53" t="s">
        <v>597</v>
      </c>
      <c r="BA908" s="53" t="s">
        <v>597</v>
      </c>
      <c r="BB908" s="53" t="s">
        <v>597</v>
      </c>
      <c r="BC908" s="53" t="s">
        <v>597</v>
      </c>
      <c r="BD908" s="53" t="s">
        <v>598</v>
      </c>
      <c r="BE908" s="53" t="s">
        <v>598</v>
      </c>
      <c r="BF908" s="53" t="s">
        <v>598</v>
      </c>
      <c r="BG908" s="53" t="s">
        <v>599</v>
      </c>
      <c r="BH908" s="53" t="s">
        <v>599</v>
      </c>
      <c r="BI908" s="53" t="s">
        <v>600</v>
      </c>
      <c r="BJ908" s="53" t="s">
        <v>598</v>
      </c>
      <c r="BK908" s="53" t="s">
        <v>598</v>
      </c>
      <c r="BL908" s="53" t="s">
        <v>598</v>
      </c>
      <c r="BM908" s="54" t="s">
        <v>599</v>
      </c>
      <c r="BN908" s="54" t="s">
        <v>599</v>
      </c>
      <c r="BO908" s="54" t="s">
        <v>600</v>
      </c>
      <c r="BP908" s="53" t="s">
        <v>599</v>
      </c>
      <c r="BQ908" s="53" t="s">
        <v>599</v>
      </c>
      <c r="BR908" s="53" t="s">
        <v>600</v>
      </c>
      <c r="BS908" s="60" t="s">
        <v>600</v>
      </c>
      <c r="BT908" s="53" t="s">
        <v>582</v>
      </c>
      <c r="BU908" s="59" t="s">
        <v>582</v>
      </c>
      <c r="BV908" s="59" t="s">
        <v>582</v>
      </c>
      <c r="BW908" s="59" t="s">
        <v>583</v>
      </c>
      <c r="BX908" s="59" t="s">
        <v>583</v>
      </c>
      <c r="BY908" s="59" t="s">
        <v>594</v>
      </c>
      <c r="BZ908" s="59" t="s">
        <v>594</v>
      </c>
      <c r="CA908" s="59" t="s">
        <v>604</v>
      </c>
      <c r="CB908" s="59" t="s">
        <v>582</v>
      </c>
      <c r="CC908" s="59" t="s">
        <v>582</v>
      </c>
      <c r="CD908" s="59" t="s">
        <v>582</v>
      </c>
      <c r="CE908" s="59" t="s">
        <v>583</v>
      </c>
      <c r="CF908" s="59" t="s">
        <v>583</v>
      </c>
      <c r="CG908" s="59" t="s">
        <v>594</v>
      </c>
      <c r="CH908" s="59" t="s">
        <v>594</v>
      </c>
      <c r="CI908" s="59" t="s">
        <v>604</v>
      </c>
      <c r="CJ908" s="59" t="s">
        <v>583</v>
      </c>
      <c r="CK908" s="59" t="s">
        <v>588</v>
      </c>
      <c r="CL908" s="59" t="s">
        <v>610</v>
      </c>
      <c r="CM908" s="59" t="s">
        <v>594</v>
      </c>
      <c r="CN908" s="59" t="s">
        <v>602</v>
      </c>
      <c r="CO908" s="59" t="s">
        <v>610</v>
      </c>
      <c r="CP908" s="59" t="s">
        <v>610</v>
      </c>
      <c r="CQ908" s="59" t="s">
        <v>611</v>
      </c>
      <c r="CR908" s="59" t="s">
        <v>611</v>
      </c>
      <c r="CS908" s="59" t="s">
        <v>611</v>
      </c>
      <c r="CT908" s="59" t="s">
        <v>612</v>
      </c>
      <c r="CU908" s="59" t="s">
        <v>583</v>
      </c>
      <c r="CV908" s="59" t="s">
        <v>588</v>
      </c>
      <c r="CW908" s="59" t="s">
        <v>610</v>
      </c>
      <c r="CX908" s="59" t="s">
        <v>594</v>
      </c>
      <c r="CY908" s="59" t="s">
        <v>602</v>
      </c>
      <c r="CZ908" s="59" t="s">
        <v>610</v>
      </c>
      <c r="DA908" s="59" t="s">
        <v>610</v>
      </c>
      <c r="DB908" s="59" t="s">
        <v>611</v>
      </c>
      <c r="DC908" s="59" t="s">
        <v>611</v>
      </c>
      <c r="DD908" s="59" t="s">
        <v>611</v>
      </c>
      <c r="DE908" s="59" t="s">
        <v>613</v>
      </c>
      <c r="DF908" s="59"/>
      <c r="DG908" s="59"/>
      <c r="DH908" s="59"/>
      <c r="DI908" s="59"/>
      <c r="DJ908" s="59"/>
      <c r="DK908" s="59"/>
      <c r="DL908" s="59"/>
      <c r="DM908" s="59"/>
      <c r="DN908" s="59"/>
      <c r="DO908" s="59"/>
      <c r="DP908" s="59"/>
      <c r="DQ908" s="59"/>
      <c r="DR908" s="59"/>
      <c r="DS908" s="59"/>
      <c r="DT908" s="59"/>
      <c r="DU908" s="59" t="s">
        <v>614</v>
      </c>
      <c r="DV908" s="59" t="s">
        <v>582</v>
      </c>
      <c r="DW908" s="59" t="s">
        <v>583</v>
      </c>
      <c r="DX908" s="59" t="s">
        <v>594</v>
      </c>
      <c r="DY908" s="59" t="s">
        <v>582</v>
      </c>
      <c r="DZ908" s="59" t="s">
        <v>583</v>
      </c>
      <c r="EA908" s="59" t="s">
        <v>594</v>
      </c>
      <c r="EB908" s="59" t="s">
        <v>583</v>
      </c>
      <c r="EC908" s="59" t="s">
        <v>594</v>
      </c>
      <c r="ED908" s="59" t="s">
        <v>594</v>
      </c>
      <c r="EE908" s="59" t="s">
        <v>582</v>
      </c>
      <c r="EF908" s="59" t="s">
        <v>583</v>
      </c>
      <c r="EG908" s="59" t="s">
        <v>594</v>
      </c>
      <c r="EH908" s="59" t="s">
        <v>583</v>
      </c>
      <c r="EI908" s="59" t="s">
        <v>594</v>
      </c>
      <c r="EJ908" s="59" t="s">
        <v>594</v>
      </c>
      <c r="EK908" s="59" t="s">
        <v>583</v>
      </c>
      <c r="EL908" s="59" t="s">
        <v>594</v>
      </c>
      <c r="EM908" s="59" t="s">
        <v>594</v>
      </c>
      <c r="EN908" s="59" t="s">
        <v>594</v>
      </c>
      <c r="EO908" s="59" t="s">
        <v>582</v>
      </c>
      <c r="EP908" s="59" t="s">
        <v>582</v>
      </c>
      <c r="EQ908" s="59" t="s">
        <v>582</v>
      </c>
      <c r="ER908" s="59" t="s">
        <v>583</v>
      </c>
      <c r="ES908" s="59" t="s">
        <v>583</v>
      </c>
      <c r="ET908" s="59" t="s">
        <v>594</v>
      </c>
      <c r="EU908" s="59" t="s">
        <v>594</v>
      </c>
      <c r="EV908" s="59" t="s">
        <v>604</v>
      </c>
      <c r="EW908" s="59" t="s">
        <v>604</v>
      </c>
      <c r="EX908" s="59"/>
      <c r="EY908" s="59" t="s">
        <v>604</v>
      </c>
      <c r="EZ908" s="59" t="s">
        <v>604</v>
      </c>
      <c r="FA908" s="59" t="s">
        <v>604</v>
      </c>
    </row>
    <row r="909" spans="1:157" ht="15" thickBot="1" x14ac:dyDescent="0.35">
      <c r="A909" s="61" t="s">
        <v>615</v>
      </c>
      <c r="B909" s="62" t="s">
        <v>572</v>
      </c>
      <c r="C909" s="62" t="s">
        <v>581</v>
      </c>
      <c r="D909" s="62" t="s">
        <v>616</v>
      </c>
      <c r="E909" s="62" t="s">
        <v>617</v>
      </c>
      <c r="F909" s="62" t="s">
        <v>618</v>
      </c>
      <c r="G909" s="62" t="s">
        <v>581</v>
      </c>
      <c r="H909" s="187" t="s">
        <v>616</v>
      </c>
      <c r="I909" s="62" t="s">
        <v>617</v>
      </c>
      <c r="J909" s="62" t="s">
        <v>618</v>
      </c>
      <c r="K909" s="62" t="s">
        <v>616</v>
      </c>
      <c r="L909" s="63" t="s">
        <v>617</v>
      </c>
      <c r="M909" s="62" t="s">
        <v>618</v>
      </c>
      <c r="N909" s="62" t="s">
        <v>617</v>
      </c>
      <c r="O909" s="62" t="s">
        <v>618</v>
      </c>
      <c r="P909" s="62" t="s">
        <v>618</v>
      </c>
      <c r="Q909" s="62" t="s">
        <v>597</v>
      </c>
      <c r="R909" s="62" t="s">
        <v>616</v>
      </c>
      <c r="S909" s="62" t="s">
        <v>599</v>
      </c>
      <c r="T909" s="62" t="s">
        <v>618</v>
      </c>
      <c r="U909" s="62" t="s">
        <v>616</v>
      </c>
      <c r="V909" s="62" t="s">
        <v>617</v>
      </c>
      <c r="W909" s="62" t="s">
        <v>618</v>
      </c>
      <c r="X909" s="62" t="s">
        <v>617</v>
      </c>
      <c r="Y909" s="62" t="s">
        <v>618</v>
      </c>
      <c r="Z909" s="62" t="s">
        <v>618</v>
      </c>
      <c r="AA909" s="62" t="s">
        <v>616</v>
      </c>
      <c r="AB909" s="62" t="s">
        <v>617</v>
      </c>
      <c r="AC909" s="62" t="s">
        <v>618</v>
      </c>
      <c r="AD909" s="63" t="s">
        <v>617</v>
      </c>
      <c r="AE909" s="63" t="s">
        <v>618</v>
      </c>
      <c r="AF909" s="63" t="s">
        <v>618</v>
      </c>
      <c r="AG909" s="62" t="s">
        <v>617</v>
      </c>
      <c r="AH909" s="62" t="s">
        <v>618</v>
      </c>
      <c r="AI909" s="62" t="s">
        <v>618</v>
      </c>
      <c r="AJ909" s="62" t="s">
        <v>618</v>
      </c>
      <c r="AK909" s="64" t="s">
        <v>619</v>
      </c>
      <c r="AL909" s="62" t="s">
        <v>581</v>
      </c>
      <c r="AM909" s="62" t="s">
        <v>616</v>
      </c>
      <c r="AN909" s="62" t="s">
        <v>617</v>
      </c>
      <c r="AO909" s="62" t="s">
        <v>618</v>
      </c>
      <c r="AP909" s="62" t="s">
        <v>581</v>
      </c>
      <c r="AQ909" s="62" t="s">
        <v>616</v>
      </c>
      <c r="AR909" s="62" t="s">
        <v>617</v>
      </c>
      <c r="AS909" s="62" t="s">
        <v>618</v>
      </c>
      <c r="AT909" s="62" t="s">
        <v>616</v>
      </c>
      <c r="AU909" s="63" t="s">
        <v>617</v>
      </c>
      <c r="AV909" s="62" t="s">
        <v>618</v>
      </c>
      <c r="AW909" s="62" t="s">
        <v>617</v>
      </c>
      <c r="AX909" s="62" t="s">
        <v>618</v>
      </c>
      <c r="AY909" s="62" t="s">
        <v>618</v>
      </c>
      <c r="AZ909" s="62" t="s">
        <v>581</v>
      </c>
      <c r="BA909" s="62" t="s">
        <v>616</v>
      </c>
      <c r="BB909" s="62" t="s">
        <v>617</v>
      </c>
      <c r="BC909" s="62" t="s">
        <v>618</v>
      </c>
      <c r="BD909" s="62" t="s">
        <v>616</v>
      </c>
      <c r="BE909" s="62" t="s">
        <v>620</v>
      </c>
      <c r="BF909" s="62" t="s">
        <v>618</v>
      </c>
      <c r="BG909" s="62" t="s">
        <v>617</v>
      </c>
      <c r="BH909" s="62" t="s">
        <v>618</v>
      </c>
      <c r="BI909" s="62" t="s">
        <v>618</v>
      </c>
      <c r="BJ909" s="62" t="s">
        <v>616</v>
      </c>
      <c r="BK909" s="62" t="s">
        <v>617</v>
      </c>
      <c r="BL909" s="62" t="s">
        <v>618</v>
      </c>
      <c r="BM909" s="63" t="s">
        <v>617</v>
      </c>
      <c r="BN909" s="63" t="s">
        <v>618</v>
      </c>
      <c r="BO909" s="63" t="s">
        <v>618</v>
      </c>
      <c r="BP909" s="62" t="s">
        <v>617</v>
      </c>
      <c r="BQ909" s="62" t="s">
        <v>618</v>
      </c>
      <c r="BR909" s="62" t="s">
        <v>618</v>
      </c>
      <c r="BS909" s="65" t="s">
        <v>618</v>
      </c>
      <c r="BT909" s="62" t="s">
        <v>582</v>
      </c>
      <c r="BU909" s="66" t="s">
        <v>583</v>
      </c>
      <c r="BV909" s="66" t="s">
        <v>583</v>
      </c>
      <c r="BW909" s="66" t="s">
        <v>583</v>
      </c>
      <c r="BX909" s="66" t="s">
        <v>594</v>
      </c>
      <c r="BY909" s="66" t="s">
        <v>594</v>
      </c>
      <c r="BZ909" s="66" t="s">
        <v>594</v>
      </c>
      <c r="CA909" s="66" t="s">
        <v>611</v>
      </c>
      <c r="CB909" s="66" t="s">
        <v>582</v>
      </c>
      <c r="CC909" s="66" t="s">
        <v>583</v>
      </c>
      <c r="CD909" s="66" t="s">
        <v>583</v>
      </c>
      <c r="CE909" s="66" t="s">
        <v>583</v>
      </c>
      <c r="CF909" s="66" t="s">
        <v>594</v>
      </c>
      <c r="CG909" s="66" t="s">
        <v>594</v>
      </c>
      <c r="CH909" s="66" t="s">
        <v>594</v>
      </c>
      <c r="CI909" s="66" t="s">
        <v>611</v>
      </c>
      <c r="CJ909" s="66" t="s">
        <v>610</v>
      </c>
      <c r="CK909" s="66" t="s">
        <v>610</v>
      </c>
      <c r="CL909" s="66" t="s">
        <v>610</v>
      </c>
      <c r="CM909" s="66" t="s">
        <v>610</v>
      </c>
      <c r="CN909" s="66" t="s">
        <v>610</v>
      </c>
      <c r="CO909" s="66" t="s">
        <v>610</v>
      </c>
      <c r="CP909" s="66" t="s">
        <v>610</v>
      </c>
      <c r="CQ909" s="66"/>
      <c r="CR909" s="66"/>
      <c r="CS909" s="66"/>
      <c r="CT909" s="66"/>
      <c r="CU909" s="66" t="s">
        <v>610</v>
      </c>
      <c r="CV909" s="66" t="s">
        <v>610</v>
      </c>
      <c r="CW909" s="66" t="s">
        <v>610</v>
      </c>
      <c r="CX909" s="66" t="s">
        <v>610</v>
      </c>
      <c r="CY909" s="66" t="s">
        <v>610</v>
      </c>
      <c r="CZ909" s="66" t="s">
        <v>610</v>
      </c>
      <c r="DA909" s="66" t="s">
        <v>610</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582</v>
      </c>
      <c r="EP909" s="66" t="s">
        <v>583</v>
      </c>
      <c r="EQ909" s="66" t="s">
        <v>583</v>
      </c>
      <c r="ER909" s="66" t="s">
        <v>583</v>
      </c>
      <c r="ES909" s="66" t="s">
        <v>594</v>
      </c>
      <c r="ET909" s="66" t="s">
        <v>594</v>
      </c>
      <c r="EU909" s="66" t="s">
        <v>594</v>
      </c>
      <c r="EV909" s="66" t="s">
        <v>611</v>
      </c>
      <c r="EW909" s="66" t="s">
        <v>612</v>
      </c>
      <c r="EX909" s="66"/>
      <c r="EY909" s="66" t="s">
        <v>611</v>
      </c>
      <c r="EZ909" s="66" t="s">
        <v>611</v>
      </c>
      <c r="FA909" s="66" t="s">
        <v>612</v>
      </c>
    </row>
    <row r="910" spans="1:157" ht="16.5" x14ac:dyDescent="0.3">
      <c r="A910" s="67" t="s">
        <v>621</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6.5" x14ac:dyDescent="0.3">
      <c r="A911" s="171" t="s">
        <v>622</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6.5" x14ac:dyDescent="0.3">
      <c r="A912" s="171" t="s">
        <v>623</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6.5" x14ac:dyDescent="0.3">
      <c r="A913" s="171" t="s">
        <v>624</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6.5" x14ac:dyDescent="0.3">
      <c r="A914" s="171" t="s">
        <v>625</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6.5" x14ac:dyDescent="0.3">
      <c r="A915" s="171" t="s">
        <v>626</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6.5" x14ac:dyDescent="0.3">
      <c r="A916" s="171" t="s">
        <v>627</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6.5" x14ac:dyDescent="0.3">
      <c r="A917" s="176" t="s">
        <v>628</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6.5" x14ac:dyDescent="0.3">
      <c r="A918" s="176" t="s">
        <v>629</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6.5" x14ac:dyDescent="0.3">
      <c r="A919" s="177" t="s">
        <v>630</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
      <c r="A920" s="83" t="s">
        <v>631</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6.5" x14ac:dyDescent="0.3">
      <c r="A921" s="87" t="s">
        <v>632</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7.2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633</v>
      </c>
      <c r="AL922" s="95" t="s">
        <v>633</v>
      </c>
      <c r="AM922" s="95" t="s">
        <v>633</v>
      </c>
      <c r="AN922" s="95" t="s">
        <v>633</v>
      </c>
      <c r="AO922" s="95" t="s">
        <v>633</v>
      </c>
      <c r="AP922" s="95" t="s">
        <v>633</v>
      </c>
      <c r="AQ922" s="95" t="s">
        <v>633</v>
      </c>
      <c r="AR922" s="95" t="s">
        <v>633</v>
      </c>
      <c r="AS922" s="95" t="s">
        <v>633</v>
      </c>
      <c r="AT922" s="95" t="s">
        <v>633</v>
      </c>
      <c r="AU922" s="95" t="s">
        <v>633</v>
      </c>
      <c r="AV922" s="95" t="s">
        <v>633</v>
      </c>
      <c r="AW922" s="95" t="s">
        <v>633</v>
      </c>
      <c r="AX922" s="95" t="s">
        <v>633</v>
      </c>
      <c r="AY922" s="95" t="s">
        <v>633</v>
      </c>
      <c r="AZ922" s="95" t="s">
        <v>633</v>
      </c>
      <c r="BA922" s="95" t="s">
        <v>633</v>
      </c>
      <c r="BB922" s="95" t="s">
        <v>633</v>
      </c>
      <c r="BC922" s="95" t="s">
        <v>633</v>
      </c>
      <c r="BD922" s="95" t="s">
        <v>633</v>
      </c>
      <c r="BE922" s="95" t="s">
        <v>633</v>
      </c>
      <c r="BF922" s="95" t="s">
        <v>633</v>
      </c>
      <c r="BG922" s="95" t="s">
        <v>633</v>
      </c>
      <c r="BH922" s="95" t="s">
        <v>633</v>
      </c>
      <c r="BI922" s="95" t="s">
        <v>633</v>
      </c>
      <c r="BJ922" s="95" t="s">
        <v>633</v>
      </c>
      <c r="BK922" s="95" t="s">
        <v>633</v>
      </c>
      <c r="BL922" s="95" t="s">
        <v>633</v>
      </c>
      <c r="BM922" s="95" t="s">
        <v>633</v>
      </c>
      <c r="BN922" s="95" t="s">
        <v>633</v>
      </c>
      <c r="BO922" s="95" t="s">
        <v>633</v>
      </c>
      <c r="BP922" s="95" t="s">
        <v>633</v>
      </c>
      <c r="BQ922" s="95" t="s">
        <v>633</v>
      </c>
      <c r="BR922" s="95" t="s">
        <v>633</v>
      </c>
      <c r="BS922" s="95" t="s">
        <v>633</v>
      </c>
      <c r="BT922" s="89"/>
      <c r="BU922" s="89"/>
      <c r="BV922" s="89"/>
      <c r="BW922" s="89"/>
      <c r="BX922" s="89"/>
      <c r="BY922" s="94"/>
      <c r="BZ922" s="95"/>
      <c r="CA922" s="95"/>
      <c r="CB922" s="95" t="s">
        <v>633</v>
      </c>
      <c r="CC922" s="95" t="s">
        <v>633</v>
      </c>
      <c r="CD922" s="95" t="s">
        <v>633</v>
      </c>
      <c r="CE922" s="95" t="s">
        <v>633</v>
      </c>
      <c r="CF922" s="95" t="s">
        <v>633</v>
      </c>
      <c r="CG922" s="95" t="s">
        <v>633</v>
      </c>
      <c r="CH922" s="95" t="s">
        <v>633</v>
      </c>
      <c r="CI922" s="95" t="s">
        <v>633</v>
      </c>
      <c r="CJ922" s="95"/>
      <c r="CK922" s="95"/>
      <c r="CL922" s="95"/>
      <c r="CM922" s="95"/>
      <c r="CN922" s="95"/>
      <c r="CO922" s="95"/>
      <c r="CP922" s="95"/>
      <c r="CQ922" s="95"/>
      <c r="CR922" s="95"/>
      <c r="CS922" s="95"/>
      <c r="CT922" s="95"/>
      <c r="CU922" s="95" t="s">
        <v>634</v>
      </c>
      <c r="CV922" s="95" t="s">
        <v>634</v>
      </c>
      <c r="CW922" s="95" t="s">
        <v>634</v>
      </c>
      <c r="CX922" s="95" t="s">
        <v>634</v>
      </c>
      <c r="CY922" s="95" t="s">
        <v>634</v>
      </c>
      <c r="CZ922" s="95" t="s">
        <v>634</v>
      </c>
      <c r="DA922" s="95" t="s">
        <v>634</v>
      </c>
      <c r="DB922" s="95" t="s">
        <v>634</v>
      </c>
      <c r="DC922" s="95" t="s">
        <v>634</v>
      </c>
      <c r="DD922" s="95" t="s">
        <v>634</v>
      </c>
      <c r="DE922" s="95" t="s">
        <v>634</v>
      </c>
      <c r="DF922" s="95" t="s">
        <v>634</v>
      </c>
      <c r="DG922" s="95" t="s">
        <v>634</v>
      </c>
      <c r="DH922" s="95" t="s">
        <v>634</v>
      </c>
      <c r="DI922" s="95" t="s">
        <v>634</v>
      </c>
      <c r="DJ922" s="95" t="s">
        <v>634</v>
      </c>
      <c r="DK922" s="95" t="s">
        <v>634</v>
      </c>
      <c r="DL922" s="95" t="s">
        <v>634</v>
      </c>
      <c r="DM922" s="95" t="s">
        <v>634</v>
      </c>
      <c r="DN922" s="95" t="s">
        <v>634</v>
      </c>
      <c r="DO922" s="95" t="s">
        <v>634</v>
      </c>
      <c r="DP922" s="95" t="s">
        <v>634</v>
      </c>
      <c r="DQ922" s="95" t="s">
        <v>634</v>
      </c>
      <c r="DR922" s="95" t="s">
        <v>634</v>
      </c>
      <c r="DS922" s="95" t="s">
        <v>634</v>
      </c>
      <c r="DT922" s="95" t="s">
        <v>634</v>
      </c>
      <c r="DU922" s="95" t="s">
        <v>634</v>
      </c>
      <c r="DV922" s="95" t="s">
        <v>634</v>
      </c>
      <c r="DW922" s="95" t="s">
        <v>634</v>
      </c>
      <c r="DX922" s="95" t="s">
        <v>634</v>
      </c>
      <c r="DY922" s="95" t="s">
        <v>634</v>
      </c>
      <c r="DZ922" s="95" t="s">
        <v>634</v>
      </c>
      <c r="EA922" s="95" t="s">
        <v>634</v>
      </c>
      <c r="EB922" s="95" t="s">
        <v>634</v>
      </c>
      <c r="EC922" s="95" t="s">
        <v>634</v>
      </c>
      <c r="ED922" s="95" t="s">
        <v>634</v>
      </c>
      <c r="EE922" s="95" t="s">
        <v>634</v>
      </c>
      <c r="EF922" s="95" t="s">
        <v>634</v>
      </c>
      <c r="EG922" s="95" t="s">
        <v>634</v>
      </c>
      <c r="EH922" s="95" t="s">
        <v>634</v>
      </c>
      <c r="EI922" s="95" t="s">
        <v>634</v>
      </c>
      <c r="EJ922" s="95" t="s">
        <v>634</v>
      </c>
      <c r="EK922" s="95" t="s">
        <v>634</v>
      </c>
      <c r="EL922" s="95" t="s">
        <v>634</v>
      </c>
      <c r="EM922" s="95" t="s">
        <v>634</v>
      </c>
      <c r="EN922" s="95" t="s">
        <v>634</v>
      </c>
      <c r="EO922" s="89" t="s">
        <v>634</v>
      </c>
      <c r="EP922" s="95" t="s">
        <v>634</v>
      </c>
      <c r="EQ922" s="95" t="s">
        <v>634</v>
      </c>
      <c r="ER922" s="95" t="s">
        <v>634</v>
      </c>
      <c r="ES922" s="95" t="s">
        <v>634</v>
      </c>
      <c r="ET922" s="95" t="s">
        <v>634</v>
      </c>
      <c r="EU922" s="95" t="s">
        <v>634</v>
      </c>
      <c r="EV922" s="95" t="s">
        <v>634</v>
      </c>
      <c r="EW922" s="95" t="s">
        <v>634</v>
      </c>
      <c r="EX922" s="95" t="s">
        <v>634</v>
      </c>
      <c r="EY922" s="95" t="s">
        <v>634</v>
      </c>
      <c r="EZ922" s="95" t="s">
        <v>634</v>
      </c>
      <c r="FA922" s="95" t="s">
        <v>634</v>
      </c>
    </row>
    <row r="923" spans="1:157" ht="16.5" x14ac:dyDescent="0.3">
      <c r="A923" s="87" t="s">
        <v>635</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7.25" thickBot="1" x14ac:dyDescent="0.35">
      <c r="A924" s="100" t="s">
        <v>636</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30.75" thickBot="1" x14ac:dyDescent="0.25">
      <c r="A925" s="165" t="s">
        <v>637</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35">
      <c r="A926" s="49" t="s">
        <v>679</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4.25" x14ac:dyDescent="0.3">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572</v>
      </c>
      <c r="BU927" s="57" t="s">
        <v>573</v>
      </c>
      <c r="BV927" s="57" t="s">
        <v>574</v>
      </c>
      <c r="BW927" s="57" t="s">
        <v>574</v>
      </c>
      <c r="BX927" s="57" t="s">
        <v>574</v>
      </c>
      <c r="BY927" s="57" t="s">
        <v>574</v>
      </c>
      <c r="BZ927" s="57" t="s">
        <v>574</v>
      </c>
      <c r="CA927" s="57" t="s">
        <v>575</v>
      </c>
      <c r="CB927" s="57" t="s">
        <v>576</v>
      </c>
      <c r="CC927" s="57" t="s">
        <v>576</v>
      </c>
      <c r="CD927" s="57" t="s">
        <v>576</v>
      </c>
      <c r="CE927" s="57" t="s">
        <v>576</v>
      </c>
      <c r="CF927" s="57" t="s">
        <v>576</v>
      </c>
      <c r="CG927" s="57" t="s">
        <v>576</v>
      </c>
      <c r="CH927" s="57" t="s">
        <v>576</v>
      </c>
      <c r="CI927" s="57" t="s">
        <v>575</v>
      </c>
      <c r="CJ927" s="57" t="s">
        <v>574</v>
      </c>
      <c r="CK927" s="57" t="s">
        <v>574</v>
      </c>
      <c r="CL927" s="57" t="s">
        <v>574</v>
      </c>
      <c r="CM927" s="57" t="s">
        <v>574</v>
      </c>
      <c r="CN927" s="57" t="s">
        <v>574</v>
      </c>
      <c r="CO927" s="57" t="s">
        <v>574</v>
      </c>
      <c r="CP927" s="57" t="s">
        <v>574</v>
      </c>
      <c r="CQ927" s="57" t="s">
        <v>574</v>
      </c>
      <c r="CR927" s="57" t="s">
        <v>574</v>
      </c>
      <c r="CS927" s="57" t="s">
        <v>574</v>
      </c>
      <c r="CT927" s="57" t="s">
        <v>574</v>
      </c>
      <c r="CU927" s="57" t="s">
        <v>576</v>
      </c>
      <c r="CV927" s="57" t="s">
        <v>576</v>
      </c>
      <c r="CW927" s="57" t="s">
        <v>576</v>
      </c>
      <c r="CX927" s="57" t="s">
        <v>576</v>
      </c>
      <c r="CY927" s="57" t="s">
        <v>576</v>
      </c>
      <c r="CZ927" s="57" t="s">
        <v>576</v>
      </c>
      <c r="DA927" s="57" t="s">
        <v>576</v>
      </c>
      <c r="DB927" s="57" t="s">
        <v>577</v>
      </c>
      <c r="DC927" s="57" t="s">
        <v>577</v>
      </c>
      <c r="DD927" s="57" t="s">
        <v>577</v>
      </c>
      <c r="DE927" s="57" t="s">
        <v>577</v>
      </c>
      <c r="DF927" s="57" t="s">
        <v>578</v>
      </c>
      <c r="DG927" s="57" t="s">
        <v>579</v>
      </c>
      <c r="DH927" s="57" t="s">
        <v>579</v>
      </c>
      <c r="DI927" s="57" t="s">
        <v>579</v>
      </c>
      <c r="DJ927" s="57" t="s">
        <v>579</v>
      </c>
      <c r="DK927" s="57" t="s">
        <v>579</v>
      </c>
      <c r="DL927" s="57" t="s">
        <v>579</v>
      </c>
      <c r="DM927" s="57" t="s">
        <v>579</v>
      </c>
      <c r="DN927" s="57" t="s">
        <v>579</v>
      </c>
      <c r="DO927" s="57" t="s">
        <v>579</v>
      </c>
      <c r="DP927" s="57" t="s">
        <v>579</v>
      </c>
      <c r="DQ927" s="57" t="s">
        <v>579</v>
      </c>
      <c r="DR927" s="57" t="s">
        <v>579</v>
      </c>
      <c r="DS927" s="57" t="s">
        <v>579</v>
      </c>
      <c r="DT927" s="57" t="s">
        <v>579</v>
      </c>
      <c r="DU927" s="57" t="s">
        <v>579</v>
      </c>
      <c r="DV927" s="57" t="s">
        <v>579</v>
      </c>
      <c r="DW927" s="57" t="s">
        <v>579</v>
      </c>
      <c r="DX927" s="57" t="s">
        <v>579</v>
      </c>
      <c r="DY927" s="57" t="s">
        <v>579</v>
      </c>
      <c r="DZ927" s="57" t="s">
        <v>579</v>
      </c>
      <c r="EA927" s="57" t="s">
        <v>579</v>
      </c>
      <c r="EB927" s="57" t="s">
        <v>579</v>
      </c>
      <c r="EC927" s="57" t="s">
        <v>579</v>
      </c>
      <c r="ED927" s="57" t="s">
        <v>579</v>
      </c>
      <c r="EE927" s="57" t="s">
        <v>579</v>
      </c>
      <c r="EF927" s="57" t="s">
        <v>579</v>
      </c>
      <c r="EG927" s="57" t="s">
        <v>579</v>
      </c>
      <c r="EH927" s="57" t="s">
        <v>579</v>
      </c>
      <c r="EI927" s="57" t="s">
        <v>579</v>
      </c>
      <c r="EJ927" s="57" t="s">
        <v>579</v>
      </c>
      <c r="EK927" s="57" t="s">
        <v>579</v>
      </c>
      <c r="EL927" s="57" t="s">
        <v>579</v>
      </c>
      <c r="EM927" s="57" t="s">
        <v>579</v>
      </c>
      <c r="EN927" s="57" t="s">
        <v>579</v>
      </c>
      <c r="EO927" s="57" t="s">
        <v>579</v>
      </c>
      <c r="EP927" s="57" t="s">
        <v>579</v>
      </c>
      <c r="EQ927" s="57" t="s">
        <v>579</v>
      </c>
      <c r="ER927" s="57" t="s">
        <v>579</v>
      </c>
      <c r="ES927" s="57" t="s">
        <v>579</v>
      </c>
      <c r="ET927" s="57" t="s">
        <v>579</v>
      </c>
      <c r="EU927" s="57" t="s">
        <v>579</v>
      </c>
      <c r="EV927" s="57" t="s">
        <v>575</v>
      </c>
      <c r="EW927" s="57" t="s">
        <v>575</v>
      </c>
      <c r="EX927" s="57" t="s">
        <v>580</v>
      </c>
      <c r="EY927" s="57" t="s">
        <v>575</v>
      </c>
      <c r="EZ927" s="57" t="s">
        <v>575</v>
      </c>
      <c r="FA927" s="57" t="s">
        <v>575</v>
      </c>
    </row>
    <row r="928" spans="1:157" ht="14.25" x14ac:dyDescent="0.3">
      <c r="A928" s="52"/>
      <c r="B928" s="53"/>
      <c r="C928" s="54"/>
      <c r="D928" s="54"/>
      <c r="E928" s="54"/>
      <c r="F928" s="54"/>
      <c r="G928" s="54"/>
      <c r="H928" s="186"/>
      <c r="I928" s="54"/>
      <c r="J928" s="54"/>
      <c r="K928" s="54"/>
      <c r="L928" s="54"/>
      <c r="M928" s="54"/>
      <c r="N928" s="54"/>
      <c r="O928" s="54"/>
      <c r="P928" s="54"/>
      <c r="Q928" s="53" t="s">
        <v>574</v>
      </c>
      <c r="R928" s="53" t="s">
        <v>574</v>
      </c>
      <c r="S928" s="53" t="s">
        <v>574</v>
      </c>
      <c r="T928" s="53" t="s">
        <v>574</v>
      </c>
      <c r="U928" s="53" t="s">
        <v>574</v>
      </c>
      <c r="V928" s="53" t="s">
        <v>574</v>
      </c>
      <c r="W928" s="53" t="s">
        <v>574</v>
      </c>
      <c r="X928" s="53" t="s">
        <v>574</v>
      </c>
      <c r="Y928" s="53" t="s">
        <v>574</v>
      </c>
      <c r="Z928" s="53" t="s">
        <v>574</v>
      </c>
      <c r="AA928" s="53" t="s">
        <v>574</v>
      </c>
      <c r="AB928" s="53" t="s">
        <v>574</v>
      </c>
      <c r="AC928" s="53" t="s">
        <v>574</v>
      </c>
      <c r="AD928" s="54" t="s">
        <v>574</v>
      </c>
      <c r="AE928" s="54" t="s">
        <v>574</v>
      </c>
      <c r="AF928" s="54" t="s">
        <v>574</v>
      </c>
      <c r="AG928" s="53" t="s">
        <v>574</v>
      </c>
      <c r="AH928" s="53" t="s">
        <v>574</v>
      </c>
      <c r="AI928" s="53" t="s">
        <v>574</v>
      </c>
      <c r="AJ928" s="53" t="s">
        <v>574</v>
      </c>
      <c r="AK928" s="54"/>
      <c r="AL928" s="54"/>
      <c r="AM928" s="54"/>
      <c r="AN928" s="54"/>
      <c r="AO928" s="54"/>
      <c r="AP928" s="54"/>
      <c r="AQ928" s="54"/>
      <c r="AR928" s="54"/>
      <c r="AS928" s="54"/>
      <c r="AT928" s="54"/>
      <c r="AU928" s="54"/>
      <c r="AV928" s="54"/>
      <c r="AW928" s="54"/>
      <c r="AX928" s="54"/>
      <c r="AY928" s="54"/>
      <c r="AZ928" s="53" t="s">
        <v>576</v>
      </c>
      <c r="BA928" s="55" t="s">
        <v>576</v>
      </c>
      <c r="BB928" s="55" t="s">
        <v>576</v>
      </c>
      <c r="BC928" s="55" t="s">
        <v>576</v>
      </c>
      <c r="BD928" s="55" t="s">
        <v>576</v>
      </c>
      <c r="BE928" s="55" t="s">
        <v>576</v>
      </c>
      <c r="BF928" s="53" t="s">
        <v>576</v>
      </c>
      <c r="BG928" s="55" t="s">
        <v>576</v>
      </c>
      <c r="BH928" s="55" t="s">
        <v>576</v>
      </c>
      <c r="BI928" s="55" t="s">
        <v>576</v>
      </c>
      <c r="BJ928" s="53" t="s">
        <v>576</v>
      </c>
      <c r="BK928" s="55" t="s">
        <v>576</v>
      </c>
      <c r="BL928" s="55" t="s">
        <v>576</v>
      </c>
      <c r="BM928" s="53" t="s">
        <v>576</v>
      </c>
      <c r="BN928" s="53" t="s">
        <v>576</v>
      </c>
      <c r="BO928" s="53" t="s">
        <v>576</v>
      </c>
      <c r="BP928" s="55" t="s">
        <v>576</v>
      </c>
      <c r="BQ928" s="55" t="s">
        <v>576</v>
      </c>
      <c r="BR928" s="55" t="s">
        <v>576</v>
      </c>
      <c r="BS928" s="58" t="s">
        <v>576</v>
      </c>
      <c r="BT928" s="54" t="s">
        <v>581</v>
      </c>
      <c r="BU928" s="59" t="s">
        <v>581</v>
      </c>
      <c r="BV928" s="59" t="s">
        <v>581</v>
      </c>
      <c r="BW928" s="59" t="s">
        <v>581</v>
      </c>
      <c r="BX928" s="59" t="s">
        <v>582</v>
      </c>
      <c r="BY928" s="59" t="s">
        <v>582</v>
      </c>
      <c r="BZ928" s="59" t="s">
        <v>583</v>
      </c>
      <c r="CA928" s="59" t="s">
        <v>584</v>
      </c>
      <c r="CB928" s="59" t="s">
        <v>581</v>
      </c>
      <c r="CC928" s="59" t="s">
        <v>581</v>
      </c>
      <c r="CD928" s="59" t="s">
        <v>581</v>
      </c>
      <c r="CE928" s="59" t="s">
        <v>581</v>
      </c>
      <c r="CF928" s="59" t="s">
        <v>582</v>
      </c>
      <c r="CG928" s="59" t="s">
        <v>582</v>
      </c>
      <c r="CH928" s="59" t="s">
        <v>583</v>
      </c>
      <c r="CI928" s="59" t="s">
        <v>577</v>
      </c>
      <c r="CJ928" s="59" t="s">
        <v>585</v>
      </c>
      <c r="CK928" s="59" t="s">
        <v>581</v>
      </c>
      <c r="CL928" s="59" t="s">
        <v>586</v>
      </c>
      <c r="CM928" s="59" t="s">
        <v>586</v>
      </c>
      <c r="CN928" s="59" t="s">
        <v>582</v>
      </c>
      <c r="CO928" s="59" t="s">
        <v>587</v>
      </c>
      <c r="CP928" s="59" t="s">
        <v>588</v>
      </c>
      <c r="CQ928" s="59" t="s">
        <v>589</v>
      </c>
      <c r="CR928" s="59" t="s">
        <v>590</v>
      </c>
      <c r="CS928" s="59" t="s">
        <v>591</v>
      </c>
      <c r="CT928" s="59" t="s">
        <v>592</v>
      </c>
      <c r="CU928" s="59" t="s">
        <v>585</v>
      </c>
      <c r="CV928" s="59" t="s">
        <v>581</v>
      </c>
      <c r="CW928" s="59" t="s">
        <v>586</v>
      </c>
      <c r="CX928" s="59" t="s">
        <v>586</v>
      </c>
      <c r="CY928" s="59" t="s">
        <v>582</v>
      </c>
      <c r="CZ928" s="59" t="s">
        <v>587</v>
      </c>
      <c r="DA928" s="59" t="s">
        <v>588</v>
      </c>
      <c r="DB928" s="59" t="s">
        <v>589</v>
      </c>
      <c r="DC928" s="59" t="s">
        <v>590</v>
      </c>
      <c r="DD928" s="59" t="s">
        <v>591</v>
      </c>
      <c r="DE928" s="59" t="s">
        <v>592</v>
      </c>
      <c r="DF928" s="59" t="s">
        <v>593</v>
      </c>
      <c r="DG928" s="59" t="s">
        <v>581</v>
      </c>
      <c r="DH928" s="59" t="s">
        <v>582</v>
      </c>
      <c r="DI928" s="59" t="s">
        <v>583</v>
      </c>
      <c r="DJ928" s="59" t="s">
        <v>594</v>
      </c>
      <c r="DK928" s="59" t="s">
        <v>581</v>
      </c>
      <c r="DL928" s="59" t="s">
        <v>581</v>
      </c>
      <c r="DM928" s="59" t="s">
        <v>581</v>
      </c>
      <c r="DN928" s="59" t="s">
        <v>581</v>
      </c>
      <c r="DO928" s="59" t="s">
        <v>582</v>
      </c>
      <c r="DP928" s="59" t="s">
        <v>582</v>
      </c>
      <c r="DQ928" s="59" t="s">
        <v>582</v>
      </c>
      <c r="DR928" s="59" t="s">
        <v>583</v>
      </c>
      <c r="DS928" s="59" t="s">
        <v>583</v>
      </c>
      <c r="DT928" s="59" t="s">
        <v>594</v>
      </c>
      <c r="DU928" s="59" t="s">
        <v>581</v>
      </c>
      <c r="DV928" s="59" t="s">
        <v>581</v>
      </c>
      <c r="DW928" s="59" t="s">
        <v>581</v>
      </c>
      <c r="DX928" s="59" t="s">
        <v>581</v>
      </c>
      <c r="DY928" s="59" t="s">
        <v>581</v>
      </c>
      <c r="DZ928" s="59" t="s">
        <v>581</v>
      </c>
      <c r="EA928" s="59" t="s">
        <v>581</v>
      </c>
      <c r="EB928" s="59" t="s">
        <v>581</v>
      </c>
      <c r="EC928" s="59" t="s">
        <v>581</v>
      </c>
      <c r="ED928" s="59" t="s">
        <v>581</v>
      </c>
      <c r="EE928" s="59" t="s">
        <v>582</v>
      </c>
      <c r="EF928" s="59" t="s">
        <v>582</v>
      </c>
      <c r="EG928" s="59" t="s">
        <v>582</v>
      </c>
      <c r="EH928" s="59" t="s">
        <v>582</v>
      </c>
      <c r="EI928" s="59" t="s">
        <v>582</v>
      </c>
      <c r="EJ928" s="59" t="s">
        <v>582</v>
      </c>
      <c r="EK928" s="59" t="s">
        <v>583</v>
      </c>
      <c r="EL928" s="59" t="s">
        <v>583</v>
      </c>
      <c r="EM928" s="59" t="s">
        <v>583</v>
      </c>
      <c r="EN928" s="59" t="s">
        <v>594</v>
      </c>
      <c r="EO928" s="59" t="s">
        <v>581</v>
      </c>
      <c r="EP928" s="59" t="s">
        <v>581</v>
      </c>
      <c r="EQ928" s="59" t="s">
        <v>581</v>
      </c>
      <c r="ER928" s="59" t="s">
        <v>581</v>
      </c>
      <c r="ES928" s="59" t="s">
        <v>582</v>
      </c>
      <c r="ET928" s="59" t="s">
        <v>582</v>
      </c>
      <c r="EU928" s="59" t="s">
        <v>583</v>
      </c>
      <c r="EV928" s="59" t="s">
        <v>595</v>
      </c>
      <c r="EW928" s="59" t="s">
        <v>595</v>
      </c>
      <c r="EX928" s="59" t="s">
        <v>593</v>
      </c>
      <c r="EY928" s="59" t="s">
        <v>596</v>
      </c>
      <c r="EZ928" s="59" t="s">
        <v>596</v>
      </c>
      <c r="FA928" s="59" t="s">
        <v>596</v>
      </c>
    </row>
    <row r="929" spans="1:157" ht="14.25" x14ac:dyDescent="0.3">
      <c r="A929" s="52"/>
      <c r="B929" s="53"/>
      <c r="C929" s="53"/>
      <c r="D929" s="53"/>
      <c r="E929" s="53"/>
      <c r="F929" s="53"/>
      <c r="G929" s="53" t="s">
        <v>574</v>
      </c>
      <c r="H929" s="185" t="s">
        <v>574</v>
      </c>
      <c r="I929" s="53" t="s">
        <v>574</v>
      </c>
      <c r="J929" s="53" t="s">
        <v>574</v>
      </c>
      <c r="K929" s="53" t="s">
        <v>574</v>
      </c>
      <c r="L929" s="54" t="s">
        <v>574</v>
      </c>
      <c r="M929" s="53" t="s">
        <v>574</v>
      </c>
      <c r="N929" s="53" t="s">
        <v>574</v>
      </c>
      <c r="O929" s="53" t="s">
        <v>574</v>
      </c>
      <c r="P929" s="53" t="s">
        <v>574</v>
      </c>
      <c r="Q929" s="53" t="s">
        <v>597</v>
      </c>
      <c r="R929" s="53" t="s">
        <v>597</v>
      </c>
      <c r="S929" s="53" t="s">
        <v>597</v>
      </c>
      <c r="T929" s="53" t="s">
        <v>597</v>
      </c>
      <c r="U929" s="53" t="s">
        <v>597</v>
      </c>
      <c r="V929" s="53" t="s">
        <v>597</v>
      </c>
      <c r="W929" s="53" t="s">
        <v>597</v>
      </c>
      <c r="X929" s="53" t="s">
        <v>597</v>
      </c>
      <c r="Y929" s="53" t="s">
        <v>597</v>
      </c>
      <c r="Z929" s="53" t="s">
        <v>597</v>
      </c>
      <c r="AA929" s="53" t="s">
        <v>598</v>
      </c>
      <c r="AB929" s="53" t="s">
        <v>598</v>
      </c>
      <c r="AC929" s="53" t="s">
        <v>598</v>
      </c>
      <c r="AD929" s="54" t="s">
        <v>598</v>
      </c>
      <c r="AE929" s="54" t="s">
        <v>598</v>
      </c>
      <c r="AF929" s="54" t="s">
        <v>598</v>
      </c>
      <c r="AG929" s="53" t="s">
        <v>599</v>
      </c>
      <c r="AH929" s="53" t="s">
        <v>599</v>
      </c>
      <c r="AI929" s="53" t="s">
        <v>599</v>
      </c>
      <c r="AJ929" s="53" t="s">
        <v>600</v>
      </c>
      <c r="AK929" s="53"/>
      <c r="AL929" s="54"/>
      <c r="AM929" s="54"/>
      <c r="AN929" s="54"/>
      <c r="AO929" s="54"/>
      <c r="AP929" s="55" t="s">
        <v>576</v>
      </c>
      <c r="AQ929" s="55" t="s">
        <v>576</v>
      </c>
      <c r="AR929" s="55" t="s">
        <v>576</v>
      </c>
      <c r="AS929" s="55" t="s">
        <v>576</v>
      </c>
      <c r="AT929" s="55" t="s">
        <v>576</v>
      </c>
      <c r="AU929" s="55" t="s">
        <v>576</v>
      </c>
      <c r="AV929" s="53" t="s">
        <v>576</v>
      </c>
      <c r="AW929" s="53" t="s">
        <v>576</v>
      </c>
      <c r="AX929" s="55" t="s">
        <v>576</v>
      </c>
      <c r="AY929" s="53" t="s">
        <v>576</v>
      </c>
      <c r="AZ929" s="53" t="s">
        <v>597</v>
      </c>
      <c r="BA929" s="53" t="s">
        <v>597</v>
      </c>
      <c r="BB929" s="53" t="s">
        <v>597</v>
      </c>
      <c r="BC929" s="53" t="s">
        <v>597</v>
      </c>
      <c r="BD929" s="53" t="s">
        <v>597</v>
      </c>
      <c r="BE929" s="53" t="s">
        <v>597</v>
      </c>
      <c r="BF929" s="53" t="s">
        <v>597</v>
      </c>
      <c r="BG929" s="53" t="s">
        <v>597</v>
      </c>
      <c r="BH929" s="53" t="s">
        <v>597</v>
      </c>
      <c r="BI929" s="53" t="s">
        <v>597</v>
      </c>
      <c r="BJ929" s="53" t="s">
        <v>598</v>
      </c>
      <c r="BK929" s="53" t="s">
        <v>598</v>
      </c>
      <c r="BL929" s="53" t="s">
        <v>598</v>
      </c>
      <c r="BM929" s="54" t="s">
        <v>598</v>
      </c>
      <c r="BN929" s="54" t="s">
        <v>598</v>
      </c>
      <c r="BO929" s="54" t="s">
        <v>598</v>
      </c>
      <c r="BP929" s="53" t="s">
        <v>599</v>
      </c>
      <c r="BQ929" s="53" t="s">
        <v>599</v>
      </c>
      <c r="BR929" s="53" t="s">
        <v>599</v>
      </c>
      <c r="BS929" s="60" t="s">
        <v>600</v>
      </c>
      <c r="BT929" s="53" t="s">
        <v>581</v>
      </c>
      <c r="BU929" s="59" t="s">
        <v>581</v>
      </c>
      <c r="BV929" s="59" t="s">
        <v>582</v>
      </c>
      <c r="BW929" s="59" t="s">
        <v>582</v>
      </c>
      <c r="BX929" s="59" t="s">
        <v>583</v>
      </c>
      <c r="BY929" s="59" t="s">
        <v>583</v>
      </c>
      <c r="BZ929" s="59" t="s">
        <v>583</v>
      </c>
      <c r="CA929" s="59" t="s">
        <v>601</v>
      </c>
      <c r="CB929" s="59" t="s">
        <v>581</v>
      </c>
      <c r="CC929" s="59" t="s">
        <v>581</v>
      </c>
      <c r="CD929" s="59" t="s">
        <v>582</v>
      </c>
      <c r="CE929" s="59" t="s">
        <v>582</v>
      </c>
      <c r="CF929" s="59" t="s">
        <v>583</v>
      </c>
      <c r="CG929" s="59" t="s">
        <v>583</v>
      </c>
      <c r="CH929" s="59" t="s">
        <v>583</v>
      </c>
      <c r="CI929" s="59" t="s">
        <v>601</v>
      </c>
      <c r="CJ929" s="59" t="s">
        <v>586</v>
      </c>
      <c r="CK929" s="59" t="s">
        <v>586</v>
      </c>
      <c r="CL929" s="59" t="s">
        <v>587</v>
      </c>
      <c r="CM929" s="59" t="s">
        <v>588</v>
      </c>
      <c r="CN929" s="59" t="s">
        <v>588</v>
      </c>
      <c r="CO929" s="59" t="s">
        <v>602</v>
      </c>
      <c r="CP929" s="59" t="s">
        <v>603</v>
      </c>
      <c r="CQ929" s="59" t="s">
        <v>604</v>
      </c>
      <c r="CR929" s="59" t="s">
        <v>604</v>
      </c>
      <c r="CS929" s="59" t="s">
        <v>604</v>
      </c>
      <c r="CT929" s="59" t="s">
        <v>604</v>
      </c>
      <c r="CU929" s="59" t="s">
        <v>586</v>
      </c>
      <c r="CV929" s="59" t="s">
        <v>586</v>
      </c>
      <c r="CW929" s="59" t="s">
        <v>587</v>
      </c>
      <c r="CX929" s="59" t="s">
        <v>588</v>
      </c>
      <c r="CY929" s="59" t="s">
        <v>588</v>
      </c>
      <c r="CZ929" s="59" t="s">
        <v>602</v>
      </c>
      <c r="DA929" s="59" t="s">
        <v>603</v>
      </c>
      <c r="DB929" s="59" t="s">
        <v>604</v>
      </c>
      <c r="DC929" s="59" t="s">
        <v>604</v>
      </c>
      <c r="DD929" s="59" t="s">
        <v>604</v>
      </c>
      <c r="DE929" s="59" t="s">
        <v>604</v>
      </c>
      <c r="DF929" s="59"/>
      <c r="DG929" s="59"/>
      <c r="DH929" s="59"/>
      <c r="DI929" s="59"/>
      <c r="DJ929" s="59"/>
      <c r="DK929" s="59" t="s">
        <v>581</v>
      </c>
      <c r="DL929" s="59" t="s">
        <v>582</v>
      </c>
      <c r="DM929" s="59" t="s">
        <v>583</v>
      </c>
      <c r="DN929" s="59" t="s">
        <v>594</v>
      </c>
      <c r="DO929" s="59" t="s">
        <v>582</v>
      </c>
      <c r="DP929" s="59" t="s">
        <v>583</v>
      </c>
      <c r="DQ929" s="59" t="s">
        <v>594</v>
      </c>
      <c r="DR929" s="59" t="s">
        <v>583</v>
      </c>
      <c r="DS929" s="59" t="s">
        <v>594</v>
      </c>
      <c r="DT929" s="59" t="s">
        <v>594</v>
      </c>
      <c r="DU929" s="59" t="s">
        <v>581</v>
      </c>
      <c r="DV929" s="59" t="s">
        <v>581</v>
      </c>
      <c r="DW929" s="59" t="s">
        <v>581</v>
      </c>
      <c r="DX929" s="59" t="s">
        <v>581</v>
      </c>
      <c r="DY929" s="59" t="s">
        <v>582</v>
      </c>
      <c r="DZ929" s="59" t="s">
        <v>582</v>
      </c>
      <c r="EA929" s="59" t="s">
        <v>582</v>
      </c>
      <c r="EB929" s="59" t="s">
        <v>583</v>
      </c>
      <c r="EC929" s="59" t="s">
        <v>583</v>
      </c>
      <c r="ED929" s="59" t="s">
        <v>594</v>
      </c>
      <c r="EE929" s="59" t="s">
        <v>582</v>
      </c>
      <c r="EF929" s="59" t="s">
        <v>582</v>
      </c>
      <c r="EG929" s="59" t="s">
        <v>582</v>
      </c>
      <c r="EH929" s="59" t="s">
        <v>583</v>
      </c>
      <c r="EI929" s="59" t="s">
        <v>583</v>
      </c>
      <c r="EJ929" s="59" t="s">
        <v>594</v>
      </c>
      <c r="EK929" s="59" t="s">
        <v>583</v>
      </c>
      <c r="EL929" s="59" t="s">
        <v>583</v>
      </c>
      <c r="EM929" s="59" t="s">
        <v>594</v>
      </c>
      <c r="EN929" s="59" t="s">
        <v>594</v>
      </c>
      <c r="EO929" s="59" t="s">
        <v>581</v>
      </c>
      <c r="EP929" s="59" t="s">
        <v>581</v>
      </c>
      <c r="EQ929" s="59" t="s">
        <v>582</v>
      </c>
      <c r="ER929" s="59" t="s">
        <v>582</v>
      </c>
      <c r="ES929" s="59" t="s">
        <v>583</v>
      </c>
      <c r="ET929" s="59" t="s">
        <v>583</v>
      </c>
      <c r="EU929" s="59" t="s">
        <v>583</v>
      </c>
      <c r="EV929" s="59" t="s">
        <v>601</v>
      </c>
      <c r="EW929" s="59" t="s">
        <v>605</v>
      </c>
      <c r="EX929" s="59"/>
      <c r="EY929" s="59" t="s">
        <v>606</v>
      </c>
      <c r="EZ929" s="59" t="s">
        <v>607</v>
      </c>
      <c r="FA929" s="59" t="s">
        <v>608</v>
      </c>
    </row>
    <row r="930" spans="1:157" ht="14.25" x14ac:dyDescent="0.3">
      <c r="A930" s="52"/>
      <c r="B930" s="53"/>
      <c r="C930" s="53" t="s">
        <v>574</v>
      </c>
      <c r="D930" s="53" t="s">
        <v>574</v>
      </c>
      <c r="E930" s="53" t="s">
        <v>609</v>
      </c>
      <c r="F930" s="53" t="s">
        <v>574</v>
      </c>
      <c r="G930" s="53" t="s">
        <v>597</v>
      </c>
      <c r="H930" s="185" t="s">
        <v>597</v>
      </c>
      <c r="I930" s="53" t="s">
        <v>597</v>
      </c>
      <c r="J930" s="53" t="s">
        <v>597</v>
      </c>
      <c r="K930" s="53" t="s">
        <v>598</v>
      </c>
      <c r="L930" s="54" t="s">
        <v>598</v>
      </c>
      <c r="M930" s="53" t="s">
        <v>598</v>
      </c>
      <c r="N930" s="53" t="s">
        <v>599</v>
      </c>
      <c r="O930" s="53" t="s">
        <v>599</v>
      </c>
      <c r="P930" s="53" t="s">
        <v>600</v>
      </c>
      <c r="Q930" s="53" t="s">
        <v>597</v>
      </c>
      <c r="R930" s="53" t="s">
        <v>597</v>
      </c>
      <c r="S930" s="53" t="s">
        <v>597</v>
      </c>
      <c r="T930" s="53" t="s">
        <v>597</v>
      </c>
      <c r="U930" s="53" t="s">
        <v>598</v>
      </c>
      <c r="V930" s="53" t="s">
        <v>598</v>
      </c>
      <c r="W930" s="53" t="s">
        <v>598</v>
      </c>
      <c r="X930" s="53" t="s">
        <v>599</v>
      </c>
      <c r="Y930" s="53" t="s">
        <v>599</v>
      </c>
      <c r="Z930" s="53" t="s">
        <v>600</v>
      </c>
      <c r="AA930" s="53" t="s">
        <v>598</v>
      </c>
      <c r="AB930" s="53" t="s">
        <v>598</v>
      </c>
      <c r="AC930" s="53" t="s">
        <v>598</v>
      </c>
      <c r="AD930" s="54" t="s">
        <v>599</v>
      </c>
      <c r="AE930" s="54" t="s">
        <v>599</v>
      </c>
      <c r="AF930" s="54" t="s">
        <v>600</v>
      </c>
      <c r="AG930" s="53" t="s">
        <v>599</v>
      </c>
      <c r="AH930" s="53" t="s">
        <v>599</v>
      </c>
      <c r="AI930" s="53" t="s">
        <v>600</v>
      </c>
      <c r="AJ930" s="53" t="s">
        <v>600</v>
      </c>
      <c r="AK930" s="53"/>
      <c r="AL930" s="55" t="s">
        <v>576</v>
      </c>
      <c r="AM930" s="55" t="s">
        <v>576</v>
      </c>
      <c r="AN930" s="53" t="s">
        <v>576</v>
      </c>
      <c r="AO930" s="55" t="s">
        <v>576</v>
      </c>
      <c r="AP930" s="53" t="s">
        <v>597</v>
      </c>
      <c r="AQ930" s="53" t="s">
        <v>597</v>
      </c>
      <c r="AR930" s="53" t="s">
        <v>597</v>
      </c>
      <c r="AS930" s="53" t="s">
        <v>597</v>
      </c>
      <c r="AT930" s="53" t="s">
        <v>598</v>
      </c>
      <c r="AU930" s="54" t="s">
        <v>598</v>
      </c>
      <c r="AV930" s="53" t="s">
        <v>598</v>
      </c>
      <c r="AW930" s="53" t="s">
        <v>599</v>
      </c>
      <c r="AX930" s="53" t="s">
        <v>599</v>
      </c>
      <c r="AY930" s="53" t="s">
        <v>600</v>
      </c>
      <c r="AZ930" s="53" t="s">
        <v>597</v>
      </c>
      <c r="BA930" s="53" t="s">
        <v>597</v>
      </c>
      <c r="BB930" s="53" t="s">
        <v>597</v>
      </c>
      <c r="BC930" s="53" t="s">
        <v>597</v>
      </c>
      <c r="BD930" s="53" t="s">
        <v>598</v>
      </c>
      <c r="BE930" s="53" t="s">
        <v>598</v>
      </c>
      <c r="BF930" s="53" t="s">
        <v>598</v>
      </c>
      <c r="BG930" s="53" t="s">
        <v>599</v>
      </c>
      <c r="BH930" s="53" t="s">
        <v>599</v>
      </c>
      <c r="BI930" s="53" t="s">
        <v>600</v>
      </c>
      <c r="BJ930" s="53" t="s">
        <v>598</v>
      </c>
      <c r="BK930" s="53" t="s">
        <v>598</v>
      </c>
      <c r="BL930" s="53" t="s">
        <v>598</v>
      </c>
      <c r="BM930" s="54" t="s">
        <v>599</v>
      </c>
      <c r="BN930" s="54" t="s">
        <v>599</v>
      </c>
      <c r="BO930" s="54" t="s">
        <v>600</v>
      </c>
      <c r="BP930" s="53" t="s">
        <v>599</v>
      </c>
      <c r="BQ930" s="53" t="s">
        <v>599</v>
      </c>
      <c r="BR930" s="53" t="s">
        <v>600</v>
      </c>
      <c r="BS930" s="60" t="s">
        <v>600</v>
      </c>
      <c r="BT930" s="53" t="s">
        <v>582</v>
      </c>
      <c r="BU930" s="59" t="s">
        <v>582</v>
      </c>
      <c r="BV930" s="59" t="s">
        <v>582</v>
      </c>
      <c r="BW930" s="59" t="s">
        <v>583</v>
      </c>
      <c r="BX930" s="59" t="s">
        <v>583</v>
      </c>
      <c r="BY930" s="59" t="s">
        <v>594</v>
      </c>
      <c r="BZ930" s="59" t="s">
        <v>594</v>
      </c>
      <c r="CA930" s="59" t="s">
        <v>604</v>
      </c>
      <c r="CB930" s="59" t="s">
        <v>582</v>
      </c>
      <c r="CC930" s="59" t="s">
        <v>582</v>
      </c>
      <c r="CD930" s="59" t="s">
        <v>582</v>
      </c>
      <c r="CE930" s="59" t="s">
        <v>583</v>
      </c>
      <c r="CF930" s="59" t="s">
        <v>583</v>
      </c>
      <c r="CG930" s="59" t="s">
        <v>594</v>
      </c>
      <c r="CH930" s="59" t="s">
        <v>594</v>
      </c>
      <c r="CI930" s="59" t="s">
        <v>604</v>
      </c>
      <c r="CJ930" s="59" t="s">
        <v>583</v>
      </c>
      <c r="CK930" s="59" t="s">
        <v>588</v>
      </c>
      <c r="CL930" s="59" t="s">
        <v>610</v>
      </c>
      <c r="CM930" s="59" t="s">
        <v>594</v>
      </c>
      <c r="CN930" s="59" t="s">
        <v>602</v>
      </c>
      <c r="CO930" s="59" t="s">
        <v>610</v>
      </c>
      <c r="CP930" s="59" t="s">
        <v>610</v>
      </c>
      <c r="CQ930" s="59" t="s">
        <v>611</v>
      </c>
      <c r="CR930" s="59" t="s">
        <v>611</v>
      </c>
      <c r="CS930" s="59" t="s">
        <v>611</v>
      </c>
      <c r="CT930" s="59" t="s">
        <v>612</v>
      </c>
      <c r="CU930" s="59" t="s">
        <v>583</v>
      </c>
      <c r="CV930" s="59" t="s">
        <v>588</v>
      </c>
      <c r="CW930" s="59" t="s">
        <v>610</v>
      </c>
      <c r="CX930" s="59" t="s">
        <v>594</v>
      </c>
      <c r="CY930" s="59" t="s">
        <v>602</v>
      </c>
      <c r="CZ930" s="59" t="s">
        <v>610</v>
      </c>
      <c r="DA930" s="59" t="s">
        <v>610</v>
      </c>
      <c r="DB930" s="59" t="s">
        <v>611</v>
      </c>
      <c r="DC930" s="59" t="s">
        <v>611</v>
      </c>
      <c r="DD930" s="59" t="s">
        <v>611</v>
      </c>
      <c r="DE930" s="59" t="s">
        <v>613</v>
      </c>
      <c r="DF930" s="59"/>
      <c r="DG930" s="59"/>
      <c r="DH930" s="59"/>
      <c r="DI930" s="59"/>
      <c r="DJ930" s="59"/>
      <c r="DK930" s="59"/>
      <c r="DL930" s="59"/>
      <c r="DM930" s="59"/>
      <c r="DN930" s="59"/>
      <c r="DO930" s="59"/>
      <c r="DP930" s="59"/>
      <c r="DQ930" s="59"/>
      <c r="DR930" s="59"/>
      <c r="DS930" s="59"/>
      <c r="DT930" s="59"/>
      <c r="DU930" s="59" t="s">
        <v>614</v>
      </c>
      <c r="DV930" s="59" t="s">
        <v>582</v>
      </c>
      <c r="DW930" s="59" t="s">
        <v>583</v>
      </c>
      <c r="DX930" s="59" t="s">
        <v>594</v>
      </c>
      <c r="DY930" s="59" t="s">
        <v>582</v>
      </c>
      <c r="DZ930" s="59" t="s">
        <v>583</v>
      </c>
      <c r="EA930" s="59" t="s">
        <v>594</v>
      </c>
      <c r="EB930" s="59" t="s">
        <v>583</v>
      </c>
      <c r="EC930" s="59" t="s">
        <v>594</v>
      </c>
      <c r="ED930" s="59" t="s">
        <v>594</v>
      </c>
      <c r="EE930" s="59" t="s">
        <v>582</v>
      </c>
      <c r="EF930" s="59" t="s">
        <v>583</v>
      </c>
      <c r="EG930" s="59" t="s">
        <v>594</v>
      </c>
      <c r="EH930" s="59" t="s">
        <v>583</v>
      </c>
      <c r="EI930" s="59" t="s">
        <v>594</v>
      </c>
      <c r="EJ930" s="59" t="s">
        <v>594</v>
      </c>
      <c r="EK930" s="59" t="s">
        <v>583</v>
      </c>
      <c r="EL930" s="59" t="s">
        <v>594</v>
      </c>
      <c r="EM930" s="59" t="s">
        <v>594</v>
      </c>
      <c r="EN930" s="59" t="s">
        <v>594</v>
      </c>
      <c r="EO930" s="59" t="s">
        <v>582</v>
      </c>
      <c r="EP930" s="59" t="s">
        <v>582</v>
      </c>
      <c r="EQ930" s="59" t="s">
        <v>582</v>
      </c>
      <c r="ER930" s="59" t="s">
        <v>583</v>
      </c>
      <c r="ES930" s="59" t="s">
        <v>583</v>
      </c>
      <c r="ET930" s="59" t="s">
        <v>594</v>
      </c>
      <c r="EU930" s="59" t="s">
        <v>594</v>
      </c>
      <c r="EV930" s="59" t="s">
        <v>604</v>
      </c>
      <c r="EW930" s="59" t="s">
        <v>604</v>
      </c>
      <c r="EX930" s="59"/>
      <c r="EY930" s="59" t="s">
        <v>604</v>
      </c>
      <c r="EZ930" s="59" t="s">
        <v>604</v>
      </c>
      <c r="FA930" s="59" t="s">
        <v>604</v>
      </c>
    </row>
    <row r="931" spans="1:157" ht="15" thickBot="1" x14ac:dyDescent="0.35">
      <c r="A931" s="61" t="s">
        <v>615</v>
      </c>
      <c r="B931" s="62" t="s">
        <v>572</v>
      </c>
      <c r="C931" s="62" t="s">
        <v>581</v>
      </c>
      <c r="D931" s="62" t="s">
        <v>616</v>
      </c>
      <c r="E931" s="62" t="s">
        <v>617</v>
      </c>
      <c r="F931" s="62" t="s">
        <v>618</v>
      </c>
      <c r="G931" s="62" t="s">
        <v>581</v>
      </c>
      <c r="H931" s="187" t="s">
        <v>616</v>
      </c>
      <c r="I931" s="62" t="s">
        <v>617</v>
      </c>
      <c r="J931" s="62" t="s">
        <v>618</v>
      </c>
      <c r="K931" s="62" t="s">
        <v>616</v>
      </c>
      <c r="L931" s="63" t="s">
        <v>617</v>
      </c>
      <c r="M931" s="62" t="s">
        <v>618</v>
      </c>
      <c r="N931" s="62" t="s">
        <v>617</v>
      </c>
      <c r="O931" s="62" t="s">
        <v>618</v>
      </c>
      <c r="P931" s="62" t="s">
        <v>618</v>
      </c>
      <c r="Q931" s="62" t="s">
        <v>597</v>
      </c>
      <c r="R931" s="62" t="s">
        <v>616</v>
      </c>
      <c r="S931" s="62" t="s">
        <v>599</v>
      </c>
      <c r="T931" s="62" t="s">
        <v>618</v>
      </c>
      <c r="U931" s="62" t="s">
        <v>616</v>
      </c>
      <c r="V931" s="62" t="s">
        <v>617</v>
      </c>
      <c r="W931" s="62" t="s">
        <v>618</v>
      </c>
      <c r="X931" s="62" t="s">
        <v>617</v>
      </c>
      <c r="Y931" s="62" t="s">
        <v>618</v>
      </c>
      <c r="Z931" s="62" t="s">
        <v>618</v>
      </c>
      <c r="AA931" s="62" t="s">
        <v>616</v>
      </c>
      <c r="AB931" s="62" t="s">
        <v>617</v>
      </c>
      <c r="AC931" s="62" t="s">
        <v>618</v>
      </c>
      <c r="AD931" s="63" t="s">
        <v>617</v>
      </c>
      <c r="AE931" s="63" t="s">
        <v>618</v>
      </c>
      <c r="AF931" s="63" t="s">
        <v>618</v>
      </c>
      <c r="AG931" s="62" t="s">
        <v>617</v>
      </c>
      <c r="AH931" s="62" t="s">
        <v>618</v>
      </c>
      <c r="AI931" s="62" t="s">
        <v>618</v>
      </c>
      <c r="AJ931" s="62" t="s">
        <v>618</v>
      </c>
      <c r="AK931" s="64" t="s">
        <v>619</v>
      </c>
      <c r="AL931" s="62" t="s">
        <v>581</v>
      </c>
      <c r="AM931" s="62" t="s">
        <v>616</v>
      </c>
      <c r="AN931" s="62" t="s">
        <v>617</v>
      </c>
      <c r="AO931" s="62" t="s">
        <v>618</v>
      </c>
      <c r="AP931" s="62" t="s">
        <v>581</v>
      </c>
      <c r="AQ931" s="62" t="s">
        <v>616</v>
      </c>
      <c r="AR931" s="62" t="s">
        <v>617</v>
      </c>
      <c r="AS931" s="62" t="s">
        <v>618</v>
      </c>
      <c r="AT931" s="62" t="s">
        <v>616</v>
      </c>
      <c r="AU931" s="63" t="s">
        <v>617</v>
      </c>
      <c r="AV931" s="62" t="s">
        <v>618</v>
      </c>
      <c r="AW931" s="62" t="s">
        <v>617</v>
      </c>
      <c r="AX931" s="62" t="s">
        <v>618</v>
      </c>
      <c r="AY931" s="62" t="s">
        <v>618</v>
      </c>
      <c r="AZ931" s="62" t="s">
        <v>581</v>
      </c>
      <c r="BA931" s="62" t="s">
        <v>616</v>
      </c>
      <c r="BB931" s="62" t="s">
        <v>617</v>
      </c>
      <c r="BC931" s="62" t="s">
        <v>618</v>
      </c>
      <c r="BD931" s="62" t="s">
        <v>616</v>
      </c>
      <c r="BE931" s="62" t="s">
        <v>620</v>
      </c>
      <c r="BF931" s="62" t="s">
        <v>618</v>
      </c>
      <c r="BG931" s="62" t="s">
        <v>617</v>
      </c>
      <c r="BH931" s="62" t="s">
        <v>618</v>
      </c>
      <c r="BI931" s="62" t="s">
        <v>618</v>
      </c>
      <c r="BJ931" s="62" t="s">
        <v>616</v>
      </c>
      <c r="BK931" s="62" t="s">
        <v>617</v>
      </c>
      <c r="BL931" s="62" t="s">
        <v>618</v>
      </c>
      <c r="BM931" s="63" t="s">
        <v>617</v>
      </c>
      <c r="BN931" s="63" t="s">
        <v>618</v>
      </c>
      <c r="BO931" s="63" t="s">
        <v>618</v>
      </c>
      <c r="BP931" s="62" t="s">
        <v>617</v>
      </c>
      <c r="BQ931" s="62" t="s">
        <v>618</v>
      </c>
      <c r="BR931" s="62" t="s">
        <v>618</v>
      </c>
      <c r="BS931" s="65" t="s">
        <v>618</v>
      </c>
      <c r="BT931" s="62" t="s">
        <v>582</v>
      </c>
      <c r="BU931" s="66" t="s">
        <v>583</v>
      </c>
      <c r="BV931" s="66" t="s">
        <v>583</v>
      </c>
      <c r="BW931" s="66" t="s">
        <v>583</v>
      </c>
      <c r="BX931" s="66" t="s">
        <v>594</v>
      </c>
      <c r="BY931" s="66" t="s">
        <v>594</v>
      </c>
      <c r="BZ931" s="66" t="s">
        <v>594</v>
      </c>
      <c r="CA931" s="66" t="s">
        <v>611</v>
      </c>
      <c r="CB931" s="66" t="s">
        <v>582</v>
      </c>
      <c r="CC931" s="66" t="s">
        <v>583</v>
      </c>
      <c r="CD931" s="66" t="s">
        <v>583</v>
      </c>
      <c r="CE931" s="66" t="s">
        <v>583</v>
      </c>
      <c r="CF931" s="66" t="s">
        <v>594</v>
      </c>
      <c r="CG931" s="66" t="s">
        <v>594</v>
      </c>
      <c r="CH931" s="66" t="s">
        <v>594</v>
      </c>
      <c r="CI931" s="66" t="s">
        <v>611</v>
      </c>
      <c r="CJ931" s="66" t="s">
        <v>610</v>
      </c>
      <c r="CK931" s="66" t="s">
        <v>610</v>
      </c>
      <c r="CL931" s="66" t="s">
        <v>610</v>
      </c>
      <c r="CM931" s="66" t="s">
        <v>610</v>
      </c>
      <c r="CN931" s="66" t="s">
        <v>610</v>
      </c>
      <c r="CO931" s="66" t="s">
        <v>610</v>
      </c>
      <c r="CP931" s="66" t="s">
        <v>610</v>
      </c>
      <c r="CQ931" s="66"/>
      <c r="CR931" s="66"/>
      <c r="CS931" s="66"/>
      <c r="CT931" s="66"/>
      <c r="CU931" s="66" t="s">
        <v>610</v>
      </c>
      <c r="CV931" s="66" t="s">
        <v>610</v>
      </c>
      <c r="CW931" s="66" t="s">
        <v>610</v>
      </c>
      <c r="CX931" s="66" t="s">
        <v>610</v>
      </c>
      <c r="CY931" s="66" t="s">
        <v>610</v>
      </c>
      <c r="CZ931" s="66" t="s">
        <v>610</v>
      </c>
      <c r="DA931" s="66" t="s">
        <v>610</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582</v>
      </c>
      <c r="EP931" s="66" t="s">
        <v>583</v>
      </c>
      <c r="EQ931" s="66" t="s">
        <v>583</v>
      </c>
      <c r="ER931" s="66" t="s">
        <v>583</v>
      </c>
      <c r="ES931" s="66" t="s">
        <v>594</v>
      </c>
      <c r="ET931" s="66" t="s">
        <v>594</v>
      </c>
      <c r="EU931" s="66" t="s">
        <v>594</v>
      </c>
      <c r="EV931" s="66" t="s">
        <v>611</v>
      </c>
      <c r="EW931" s="66" t="s">
        <v>612</v>
      </c>
      <c r="EX931" s="66"/>
      <c r="EY931" s="66" t="s">
        <v>611</v>
      </c>
      <c r="EZ931" s="66" t="s">
        <v>611</v>
      </c>
      <c r="FA931" s="66" t="s">
        <v>612</v>
      </c>
    </row>
    <row r="932" spans="1:157" ht="16.5" x14ac:dyDescent="0.3">
      <c r="A932" s="67" t="s">
        <v>621</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6.5" x14ac:dyDescent="0.3">
      <c r="A933" s="171" t="s">
        <v>622</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6.5" x14ac:dyDescent="0.3">
      <c r="A934" s="171" t="s">
        <v>623</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6.5" x14ac:dyDescent="0.3">
      <c r="A935" s="171" t="s">
        <v>624</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6.5" x14ac:dyDescent="0.3">
      <c r="A936" s="171" t="s">
        <v>625</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6.5" x14ac:dyDescent="0.3">
      <c r="A937" s="171" t="s">
        <v>626</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6.5" x14ac:dyDescent="0.3">
      <c r="A938" s="171" t="s">
        <v>627</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6.5" x14ac:dyDescent="0.3">
      <c r="A939" s="176" t="s">
        <v>628</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6.5" x14ac:dyDescent="0.3">
      <c r="A940" s="176" t="s">
        <v>629</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6.5" x14ac:dyDescent="0.3">
      <c r="A941" s="177" t="s">
        <v>630</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
      <c r="A942" s="83" t="s">
        <v>631</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6.5" x14ac:dyDescent="0.3">
      <c r="A943" s="87" t="s">
        <v>632</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7.2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633</v>
      </c>
      <c r="AL944" s="95" t="s">
        <v>633</v>
      </c>
      <c r="AM944" s="95" t="s">
        <v>633</v>
      </c>
      <c r="AN944" s="95" t="s">
        <v>633</v>
      </c>
      <c r="AO944" s="95" t="s">
        <v>633</v>
      </c>
      <c r="AP944" s="95" t="s">
        <v>633</v>
      </c>
      <c r="AQ944" s="95" t="s">
        <v>633</v>
      </c>
      <c r="AR944" s="95" t="s">
        <v>633</v>
      </c>
      <c r="AS944" s="95" t="s">
        <v>633</v>
      </c>
      <c r="AT944" s="95" t="s">
        <v>633</v>
      </c>
      <c r="AU944" s="95" t="s">
        <v>633</v>
      </c>
      <c r="AV944" s="95" t="s">
        <v>633</v>
      </c>
      <c r="AW944" s="95" t="s">
        <v>633</v>
      </c>
      <c r="AX944" s="95" t="s">
        <v>633</v>
      </c>
      <c r="AY944" s="95" t="s">
        <v>633</v>
      </c>
      <c r="AZ944" s="95" t="s">
        <v>633</v>
      </c>
      <c r="BA944" s="95" t="s">
        <v>633</v>
      </c>
      <c r="BB944" s="95" t="s">
        <v>633</v>
      </c>
      <c r="BC944" s="95" t="s">
        <v>633</v>
      </c>
      <c r="BD944" s="95" t="s">
        <v>633</v>
      </c>
      <c r="BE944" s="95" t="s">
        <v>633</v>
      </c>
      <c r="BF944" s="95" t="s">
        <v>633</v>
      </c>
      <c r="BG944" s="95" t="s">
        <v>633</v>
      </c>
      <c r="BH944" s="95" t="s">
        <v>633</v>
      </c>
      <c r="BI944" s="95" t="s">
        <v>633</v>
      </c>
      <c r="BJ944" s="95" t="s">
        <v>633</v>
      </c>
      <c r="BK944" s="95" t="s">
        <v>633</v>
      </c>
      <c r="BL944" s="95" t="s">
        <v>633</v>
      </c>
      <c r="BM944" s="95" t="s">
        <v>633</v>
      </c>
      <c r="BN944" s="95" t="s">
        <v>633</v>
      </c>
      <c r="BO944" s="95" t="s">
        <v>633</v>
      </c>
      <c r="BP944" s="95" t="s">
        <v>633</v>
      </c>
      <c r="BQ944" s="95" t="s">
        <v>633</v>
      </c>
      <c r="BR944" s="95" t="s">
        <v>633</v>
      </c>
      <c r="BS944" s="95" t="s">
        <v>633</v>
      </c>
      <c r="BT944" s="89"/>
      <c r="BU944" s="89"/>
      <c r="BV944" s="89"/>
      <c r="BW944" s="89"/>
      <c r="BX944" s="89"/>
      <c r="BY944" s="94"/>
      <c r="BZ944" s="95"/>
      <c r="CA944" s="95"/>
      <c r="CB944" s="95" t="s">
        <v>633</v>
      </c>
      <c r="CC944" s="95" t="s">
        <v>633</v>
      </c>
      <c r="CD944" s="95" t="s">
        <v>633</v>
      </c>
      <c r="CE944" s="95" t="s">
        <v>633</v>
      </c>
      <c r="CF944" s="95" t="s">
        <v>633</v>
      </c>
      <c r="CG944" s="95" t="s">
        <v>633</v>
      </c>
      <c r="CH944" s="95" t="s">
        <v>633</v>
      </c>
      <c r="CI944" s="95" t="s">
        <v>633</v>
      </c>
      <c r="CJ944" s="95"/>
      <c r="CK944" s="95"/>
      <c r="CL944" s="95"/>
      <c r="CM944" s="95"/>
      <c r="CN944" s="95"/>
      <c r="CO944" s="95"/>
      <c r="CP944" s="95"/>
      <c r="CQ944" s="95"/>
      <c r="CR944" s="95"/>
      <c r="CS944" s="95"/>
      <c r="CT944" s="95"/>
      <c r="CU944" s="95" t="s">
        <v>634</v>
      </c>
      <c r="CV944" s="95" t="s">
        <v>634</v>
      </c>
      <c r="CW944" s="95" t="s">
        <v>634</v>
      </c>
      <c r="CX944" s="95" t="s">
        <v>634</v>
      </c>
      <c r="CY944" s="95" t="s">
        <v>634</v>
      </c>
      <c r="CZ944" s="95" t="s">
        <v>634</v>
      </c>
      <c r="DA944" s="95" t="s">
        <v>634</v>
      </c>
      <c r="DB944" s="95" t="s">
        <v>634</v>
      </c>
      <c r="DC944" s="95" t="s">
        <v>634</v>
      </c>
      <c r="DD944" s="95" t="s">
        <v>634</v>
      </c>
      <c r="DE944" s="95" t="s">
        <v>634</v>
      </c>
      <c r="DF944" s="95" t="s">
        <v>634</v>
      </c>
      <c r="DG944" s="95" t="s">
        <v>634</v>
      </c>
      <c r="DH944" s="95" t="s">
        <v>634</v>
      </c>
      <c r="DI944" s="95" t="s">
        <v>634</v>
      </c>
      <c r="DJ944" s="95" t="s">
        <v>634</v>
      </c>
      <c r="DK944" s="95" t="s">
        <v>634</v>
      </c>
      <c r="DL944" s="95" t="s">
        <v>634</v>
      </c>
      <c r="DM944" s="95" t="s">
        <v>634</v>
      </c>
      <c r="DN944" s="95" t="s">
        <v>634</v>
      </c>
      <c r="DO944" s="95" t="s">
        <v>634</v>
      </c>
      <c r="DP944" s="95" t="s">
        <v>634</v>
      </c>
      <c r="DQ944" s="95" t="s">
        <v>634</v>
      </c>
      <c r="DR944" s="95" t="s">
        <v>634</v>
      </c>
      <c r="DS944" s="95" t="s">
        <v>634</v>
      </c>
      <c r="DT944" s="95" t="s">
        <v>634</v>
      </c>
      <c r="DU944" s="95" t="s">
        <v>634</v>
      </c>
      <c r="DV944" s="95" t="s">
        <v>634</v>
      </c>
      <c r="DW944" s="95" t="s">
        <v>634</v>
      </c>
      <c r="DX944" s="95" t="s">
        <v>634</v>
      </c>
      <c r="DY944" s="95" t="s">
        <v>634</v>
      </c>
      <c r="DZ944" s="95" t="s">
        <v>634</v>
      </c>
      <c r="EA944" s="95" t="s">
        <v>634</v>
      </c>
      <c r="EB944" s="95" t="s">
        <v>634</v>
      </c>
      <c r="EC944" s="95" t="s">
        <v>634</v>
      </c>
      <c r="ED944" s="95" t="s">
        <v>634</v>
      </c>
      <c r="EE944" s="95" t="s">
        <v>634</v>
      </c>
      <c r="EF944" s="95" t="s">
        <v>634</v>
      </c>
      <c r="EG944" s="95" t="s">
        <v>634</v>
      </c>
      <c r="EH944" s="95" t="s">
        <v>634</v>
      </c>
      <c r="EI944" s="95" t="s">
        <v>634</v>
      </c>
      <c r="EJ944" s="95" t="s">
        <v>634</v>
      </c>
      <c r="EK944" s="95" t="s">
        <v>634</v>
      </c>
      <c r="EL944" s="95" t="s">
        <v>634</v>
      </c>
      <c r="EM944" s="95" t="s">
        <v>634</v>
      </c>
      <c r="EN944" s="95" t="s">
        <v>634</v>
      </c>
      <c r="EO944" s="89" t="s">
        <v>634</v>
      </c>
      <c r="EP944" s="95" t="s">
        <v>634</v>
      </c>
      <c r="EQ944" s="95" t="s">
        <v>634</v>
      </c>
      <c r="ER944" s="95" t="s">
        <v>634</v>
      </c>
      <c r="ES944" s="95" t="s">
        <v>634</v>
      </c>
      <c r="ET944" s="95" t="s">
        <v>634</v>
      </c>
      <c r="EU944" s="95" t="s">
        <v>634</v>
      </c>
      <c r="EV944" s="95" t="s">
        <v>634</v>
      </c>
      <c r="EW944" s="95" t="s">
        <v>634</v>
      </c>
      <c r="EX944" s="95" t="s">
        <v>634</v>
      </c>
      <c r="EY944" s="95" t="s">
        <v>634</v>
      </c>
      <c r="EZ944" s="95" t="s">
        <v>634</v>
      </c>
      <c r="FA944" s="95" t="s">
        <v>634</v>
      </c>
    </row>
    <row r="945" spans="1:157" ht="16.5" x14ac:dyDescent="0.3">
      <c r="A945" s="87" t="s">
        <v>635</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7.25" thickBot="1" x14ac:dyDescent="0.35">
      <c r="A946" s="100" t="s">
        <v>636</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30.75" thickBot="1" x14ac:dyDescent="0.25">
      <c r="A947" s="165" t="s">
        <v>637</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35">
      <c r="A948" s="49" t="s">
        <v>680</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4.25" x14ac:dyDescent="0.3">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572</v>
      </c>
      <c r="BU949" s="57" t="s">
        <v>573</v>
      </c>
      <c r="BV949" s="57" t="s">
        <v>574</v>
      </c>
      <c r="BW949" s="57" t="s">
        <v>574</v>
      </c>
      <c r="BX949" s="57" t="s">
        <v>574</v>
      </c>
      <c r="BY949" s="57" t="s">
        <v>574</v>
      </c>
      <c r="BZ949" s="57" t="s">
        <v>574</v>
      </c>
      <c r="CA949" s="57" t="s">
        <v>575</v>
      </c>
      <c r="CB949" s="57" t="s">
        <v>576</v>
      </c>
      <c r="CC949" s="57" t="s">
        <v>576</v>
      </c>
      <c r="CD949" s="57" t="s">
        <v>576</v>
      </c>
      <c r="CE949" s="57" t="s">
        <v>576</v>
      </c>
      <c r="CF949" s="57" t="s">
        <v>576</v>
      </c>
      <c r="CG949" s="57" t="s">
        <v>576</v>
      </c>
      <c r="CH949" s="57" t="s">
        <v>576</v>
      </c>
      <c r="CI949" s="57" t="s">
        <v>575</v>
      </c>
      <c r="CJ949" s="57" t="s">
        <v>574</v>
      </c>
      <c r="CK949" s="57" t="s">
        <v>574</v>
      </c>
      <c r="CL949" s="57" t="s">
        <v>574</v>
      </c>
      <c r="CM949" s="57" t="s">
        <v>574</v>
      </c>
      <c r="CN949" s="57" t="s">
        <v>574</v>
      </c>
      <c r="CO949" s="57" t="s">
        <v>574</v>
      </c>
      <c r="CP949" s="57" t="s">
        <v>574</v>
      </c>
      <c r="CQ949" s="57" t="s">
        <v>574</v>
      </c>
      <c r="CR949" s="57" t="s">
        <v>574</v>
      </c>
      <c r="CS949" s="57" t="s">
        <v>574</v>
      </c>
      <c r="CT949" s="57" t="s">
        <v>574</v>
      </c>
      <c r="CU949" s="57" t="s">
        <v>576</v>
      </c>
      <c r="CV949" s="57" t="s">
        <v>576</v>
      </c>
      <c r="CW949" s="57" t="s">
        <v>576</v>
      </c>
      <c r="CX949" s="57" t="s">
        <v>576</v>
      </c>
      <c r="CY949" s="57" t="s">
        <v>576</v>
      </c>
      <c r="CZ949" s="57" t="s">
        <v>576</v>
      </c>
      <c r="DA949" s="57" t="s">
        <v>576</v>
      </c>
      <c r="DB949" s="57" t="s">
        <v>577</v>
      </c>
      <c r="DC949" s="57" t="s">
        <v>577</v>
      </c>
      <c r="DD949" s="57" t="s">
        <v>577</v>
      </c>
      <c r="DE949" s="57" t="s">
        <v>577</v>
      </c>
      <c r="DF949" s="57" t="s">
        <v>578</v>
      </c>
      <c r="DG949" s="57" t="s">
        <v>579</v>
      </c>
      <c r="DH949" s="57" t="s">
        <v>579</v>
      </c>
      <c r="DI949" s="57" t="s">
        <v>579</v>
      </c>
      <c r="DJ949" s="57" t="s">
        <v>579</v>
      </c>
      <c r="DK949" s="57" t="s">
        <v>579</v>
      </c>
      <c r="DL949" s="57" t="s">
        <v>579</v>
      </c>
      <c r="DM949" s="57" t="s">
        <v>579</v>
      </c>
      <c r="DN949" s="57" t="s">
        <v>579</v>
      </c>
      <c r="DO949" s="57" t="s">
        <v>579</v>
      </c>
      <c r="DP949" s="57" t="s">
        <v>579</v>
      </c>
      <c r="DQ949" s="57" t="s">
        <v>579</v>
      </c>
      <c r="DR949" s="57" t="s">
        <v>579</v>
      </c>
      <c r="DS949" s="57" t="s">
        <v>579</v>
      </c>
      <c r="DT949" s="57" t="s">
        <v>579</v>
      </c>
      <c r="DU949" s="57" t="s">
        <v>579</v>
      </c>
      <c r="DV949" s="57" t="s">
        <v>579</v>
      </c>
      <c r="DW949" s="57" t="s">
        <v>579</v>
      </c>
      <c r="DX949" s="57" t="s">
        <v>579</v>
      </c>
      <c r="DY949" s="57" t="s">
        <v>579</v>
      </c>
      <c r="DZ949" s="57" t="s">
        <v>579</v>
      </c>
      <c r="EA949" s="57" t="s">
        <v>579</v>
      </c>
      <c r="EB949" s="57" t="s">
        <v>579</v>
      </c>
      <c r="EC949" s="57" t="s">
        <v>579</v>
      </c>
      <c r="ED949" s="57" t="s">
        <v>579</v>
      </c>
      <c r="EE949" s="57" t="s">
        <v>579</v>
      </c>
      <c r="EF949" s="57" t="s">
        <v>579</v>
      </c>
      <c r="EG949" s="57" t="s">
        <v>579</v>
      </c>
      <c r="EH949" s="57" t="s">
        <v>579</v>
      </c>
      <c r="EI949" s="57" t="s">
        <v>579</v>
      </c>
      <c r="EJ949" s="57" t="s">
        <v>579</v>
      </c>
      <c r="EK949" s="57" t="s">
        <v>579</v>
      </c>
      <c r="EL949" s="57" t="s">
        <v>579</v>
      </c>
      <c r="EM949" s="57" t="s">
        <v>579</v>
      </c>
      <c r="EN949" s="57" t="s">
        <v>579</v>
      </c>
      <c r="EO949" s="57" t="s">
        <v>579</v>
      </c>
      <c r="EP949" s="57" t="s">
        <v>579</v>
      </c>
      <c r="EQ949" s="57" t="s">
        <v>579</v>
      </c>
      <c r="ER949" s="57" t="s">
        <v>579</v>
      </c>
      <c r="ES949" s="57" t="s">
        <v>579</v>
      </c>
      <c r="ET949" s="57" t="s">
        <v>579</v>
      </c>
      <c r="EU949" s="57" t="s">
        <v>579</v>
      </c>
      <c r="EV949" s="57" t="s">
        <v>575</v>
      </c>
      <c r="EW949" s="57" t="s">
        <v>575</v>
      </c>
      <c r="EX949" s="57" t="s">
        <v>580</v>
      </c>
      <c r="EY949" s="57" t="s">
        <v>575</v>
      </c>
      <c r="EZ949" s="57" t="s">
        <v>575</v>
      </c>
      <c r="FA949" s="57" t="s">
        <v>575</v>
      </c>
    </row>
    <row r="950" spans="1:157" ht="14.25" x14ac:dyDescent="0.3">
      <c r="A950" s="52"/>
      <c r="B950" s="53"/>
      <c r="C950" s="54"/>
      <c r="D950" s="54"/>
      <c r="E950" s="54"/>
      <c r="F950" s="54"/>
      <c r="G950" s="54"/>
      <c r="H950" s="186"/>
      <c r="I950" s="54"/>
      <c r="J950" s="54"/>
      <c r="K950" s="54"/>
      <c r="L950" s="54"/>
      <c r="M950" s="54"/>
      <c r="N950" s="54"/>
      <c r="O950" s="54"/>
      <c r="P950" s="54"/>
      <c r="Q950" s="53" t="s">
        <v>574</v>
      </c>
      <c r="R950" s="53" t="s">
        <v>574</v>
      </c>
      <c r="S950" s="53" t="s">
        <v>574</v>
      </c>
      <c r="T950" s="53" t="s">
        <v>574</v>
      </c>
      <c r="U950" s="53" t="s">
        <v>574</v>
      </c>
      <c r="V950" s="53" t="s">
        <v>574</v>
      </c>
      <c r="W950" s="53" t="s">
        <v>574</v>
      </c>
      <c r="X950" s="53" t="s">
        <v>574</v>
      </c>
      <c r="Y950" s="53" t="s">
        <v>574</v>
      </c>
      <c r="Z950" s="53" t="s">
        <v>574</v>
      </c>
      <c r="AA950" s="53" t="s">
        <v>574</v>
      </c>
      <c r="AB950" s="53" t="s">
        <v>574</v>
      </c>
      <c r="AC950" s="53" t="s">
        <v>574</v>
      </c>
      <c r="AD950" s="54" t="s">
        <v>574</v>
      </c>
      <c r="AE950" s="54" t="s">
        <v>574</v>
      </c>
      <c r="AF950" s="54" t="s">
        <v>574</v>
      </c>
      <c r="AG950" s="53" t="s">
        <v>574</v>
      </c>
      <c r="AH950" s="53" t="s">
        <v>574</v>
      </c>
      <c r="AI950" s="53" t="s">
        <v>574</v>
      </c>
      <c r="AJ950" s="53" t="s">
        <v>574</v>
      </c>
      <c r="AK950" s="54"/>
      <c r="AL950" s="54"/>
      <c r="AM950" s="54"/>
      <c r="AN950" s="54"/>
      <c r="AO950" s="54"/>
      <c r="AP950" s="54"/>
      <c r="AQ950" s="54"/>
      <c r="AR950" s="54"/>
      <c r="AS950" s="54"/>
      <c r="AT950" s="54"/>
      <c r="AU950" s="54"/>
      <c r="AV950" s="54"/>
      <c r="AW950" s="54"/>
      <c r="AX950" s="54"/>
      <c r="AY950" s="54"/>
      <c r="AZ950" s="53" t="s">
        <v>576</v>
      </c>
      <c r="BA950" s="55" t="s">
        <v>576</v>
      </c>
      <c r="BB950" s="55" t="s">
        <v>576</v>
      </c>
      <c r="BC950" s="55" t="s">
        <v>576</v>
      </c>
      <c r="BD950" s="55" t="s">
        <v>576</v>
      </c>
      <c r="BE950" s="55" t="s">
        <v>576</v>
      </c>
      <c r="BF950" s="53" t="s">
        <v>576</v>
      </c>
      <c r="BG950" s="55" t="s">
        <v>576</v>
      </c>
      <c r="BH950" s="55" t="s">
        <v>576</v>
      </c>
      <c r="BI950" s="55" t="s">
        <v>576</v>
      </c>
      <c r="BJ950" s="53" t="s">
        <v>576</v>
      </c>
      <c r="BK950" s="55" t="s">
        <v>576</v>
      </c>
      <c r="BL950" s="55" t="s">
        <v>576</v>
      </c>
      <c r="BM950" s="53" t="s">
        <v>576</v>
      </c>
      <c r="BN950" s="53" t="s">
        <v>576</v>
      </c>
      <c r="BO950" s="53" t="s">
        <v>576</v>
      </c>
      <c r="BP950" s="55" t="s">
        <v>576</v>
      </c>
      <c r="BQ950" s="55" t="s">
        <v>576</v>
      </c>
      <c r="BR950" s="55" t="s">
        <v>576</v>
      </c>
      <c r="BS950" s="58" t="s">
        <v>576</v>
      </c>
      <c r="BT950" s="54" t="s">
        <v>581</v>
      </c>
      <c r="BU950" s="59" t="s">
        <v>581</v>
      </c>
      <c r="BV950" s="59" t="s">
        <v>581</v>
      </c>
      <c r="BW950" s="59" t="s">
        <v>581</v>
      </c>
      <c r="BX950" s="59" t="s">
        <v>582</v>
      </c>
      <c r="BY950" s="59" t="s">
        <v>582</v>
      </c>
      <c r="BZ950" s="59" t="s">
        <v>583</v>
      </c>
      <c r="CA950" s="59" t="s">
        <v>584</v>
      </c>
      <c r="CB950" s="59" t="s">
        <v>581</v>
      </c>
      <c r="CC950" s="59" t="s">
        <v>581</v>
      </c>
      <c r="CD950" s="59" t="s">
        <v>581</v>
      </c>
      <c r="CE950" s="59" t="s">
        <v>581</v>
      </c>
      <c r="CF950" s="59" t="s">
        <v>582</v>
      </c>
      <c r="CG950" s="59" t="s">
        <v>582</v>
      </c>
      <c r="CH950" s="59" t="s">
        <v>583</v>
      </c>
      <c r="CI950" s="59" t="s">
        <v>577</v>
      </c>
      <c r="CJ950" s="59" t="s">
        <v>585</v>
      </c>
      <c r="CK950" s="59" t="s">
        <v>581</v>
      </c>
      <c r="CL950" s="59" t="s">
        <v>586</v>
      </c>
      <c r="CM950" s="59" t="s">
        <v>586</v>
      </c>
      <c r="CN950" s="59" t="s">
        <v>582</v>
      </c>
      <c r="CO950" s="59" t="s">
        <v>587</v>
      </c>
      <c r="CP950" s="59" t="s">
        <v>588</v>
      </c>
      <c r="CQ950" s="59" t="s">
        <v>589</v>
      </c>
      <c r="CR950" s="59" t="s">
        <v>590</v>
      </c>
      <c r="CS950" s="59" t="s">
        <v>591</v>
      </c>
      <c r="CT950" s="59" t="s">
        <v>592</v>
      </c>
      <c r="CU950" s="59" t="s">
        <v>585</v>
      </c>
      <c r="CV950" s="59" t="s">
        <v>581</v>
      </c>
      <c r="CW950" s="59" t="s">
        <v>586</v>
      </c>
      <c r="CX950" s="59" t="s">
        <v>586</v>
      </c>
      <c r="CY950" s="59" t="s">
        <v>582</v>
      </c>
      <c r="CZ950" s="59" t="s">
        <v>587</v>
      </c>
      <c r="DA950" s="59" t="s">
        <v>588</v>
      </c>
      <c r="DB950" s="59" t="s">
        <v>589</v>
      </c>
      <c r="DC950" s="59" t="s">
        <v>590</v>
      </c>
      <c r="DD950" s="59" t="s">
        <v>591</v>
      </c>
      <c r="DE950" s="59" t="s">
        <v>592</v>
      </c>
      <c r="DF950" s="59" t="s">
        <v>593</v>
      </c>
      <c r="DG950" s="59" t="s">
        <v>581</v>
      </c>
      <c r="DH950" s="59" t="s">
        <v>582</v>
      </c>
      <c r="DI950" s="59" t="s">
        <v>583</v>
      </c>
      <c r="DJ950" s="59" t="s">
        <v>594</v>
      </c>
      <c r="DK950" s="59" t="s">
        <v>581</v>
      </c>
      <c r="DL950" s="59" t="s">
        <v>581</v>
      </c>
      <c r="DM950" s="59" t="s">
        <v>581</v>
      </c>
      <c r="DN950" s="59" t="s">
        <v>581</v>
      </c>
      <c r="DO950" s="59" t="s">
        <v>582</v>
      </c>
      <c r="DP950" s="59" t="s">
        <v>582</v>
      </c>
      <c r="DQ950" s="59" t="s">
        <v>582</v>
      </c>
      <c r="DR950" s="59" t="s">
        <v>583</v>
      </c>
      <c r="DS950" s="59" t="s">
        <v>583</v>
      </c>
      <c r="DT950" s="59" t="s">
        <v>594</v>
      </c>
      <c r="DU950" s="59" t="s">
        <v>581</v>
      </c>
      <c r="DV950" s="59" t="s">
        <v>581</v>
      </c>
      <c r="DW950" s="59" t="s">
        <v>581</v>
      </c>
      <c r="DX950" s="59" t="s">
        <v>581</v>
      </c>
      <c r="DY950" s="59" t="s">
        <v>581</v>
      </c>
      <c r="DZ950" s="59" t="s">
        <v>581</v>
      </c>
      <c r="EA950" s="59" t="s">
        <v>581</v>
      </c>
      <c r="EB950" s="59" t="s">
        <v>581</v>
      </c>
      <c r="EC950" s="59" t="s">
        <v>581</v>
      </c>
      <c r="ED950" s="59" t="s">
        <v>581</v>
      </c>
      <c r="EE950" s="59" t="s">
        <v>582</v>
      </c>
      <c r="EF950" s="59" t="s">
        <v>582</v>
      </c>
      <c r="EG950" s="59" t="s">
        <v>582</v>
      </c>
      <c r="EH950" s="59" t="s">
        <v>582</v>
      </c>
      <c r="EI950" s="59" t="s">
        <v>582</v>
      </c>
      <c r="EJ950" s="59" t="s">
        <v>582</v>
      </c>
      <c r="EK950" s="59" t="s">
        <v>583</v>
      </c>
      <c r="EL950" s="59" t="s">
        <v>583</v>
      </c>
      <c r="EM950" s="59" t="s">
        <v>583</v>
      </c>
      <c r="EN950" s="59" t="s">
        <v>594</v>
      </c>
      <c r="EO950" s="59" t="s">
        <v>581</v>
      </c>
      <c r="EP950" s="59" t="s">
        <v>581</v>
      </c>
      <c r="EQ950" s="59" t="s">
        <v>581</v>
      </c>
      <c r="ER950" s="59" t="s">
        <v>581</v>
      </c>
      <c r="ES950" s="59" t="s">
        <v>582</v>
      </c>
      <c r="ET950" s="59" t="s">
        <v>582</v>
      </c>
      <c r="EU950" s="59" t="s">
        <v>583</v>
      </c>
      <c r="EV950" s="59" t="s">
        <v>595</v>
      </c>
      <c r="EW950" s="59" t="s">
        <v>595</v>
      </c>
      <c r="EX950" s="59" t="s">
        <v>593</v>
      </c>
      <c r="EY950" s="59" t="s">
        <v>596</v>
      </c>
      <c r="EZ950" s="59" t="s">
        <v>596</v>
      </c>
      <c r="FA950" s="59" t="s">
        <v>596</v>
      </c>
    </row>
    <row r="951" spans="1:157" ht="14.25" x14ac:dyDescent="0.3">
      <c r="A951" s="52"/>
      <c r="B951" s="53"/>
      <c r="C951" s="53"/>
      <c r="D951" s="53"/>
      <c r="E951" s="53"/>
      <c r="F951" s="53"/>
      <c r="G951" s="53" t="s">
        <v>574</v>
      </c>
      <c r="H951" s="185" t="s">
        <v>574</v>
      </c>
      <c r="I951" s="53" t="s">
        <v>574</v>
      </c>
      <c r="J951" s="53" t="s">
        <v>574</v>
      </c>
      <c r="K951" s="53" t="s">
        <v>574</v>
      </c>
      <c r="L951" s="54" t="s">
        <v>574</v>
      </c>
      <c r="M951" s="53" t="s">
        <v>574</v>
      </c>
      <c r="N951" s="53" t="s">
        <v>574</v>
      </c>
      <c r="O951" s="53" t="s">
        <v>574</v>
      </c>
      <c r="P951" s="53" t="s">
        <v>574</v>
      </c>
      <c r="Q951" s="53" t="s">
        <v>597</v>
      </c>
      <c r="R951" s="53" t="s">
        <v>597</v>
      </c>
      <c r="S951" s="53" t="s">
        <v>597</v>
      </c>
      <c r="T951" s="53" t="s">
        <v>597</v>
      </c>
      <c r="U951" s="53" t="s">
        <v>597</v>
      </c>
      <c r="V951" s="53" t="s">
        <v>597</v>
      </c>
      <c r="W951" s="53" t="s">
        <v>597</v>
      </c>
      <c r="X951" s="53" t="s">
        <v>597</v>
      </c>
      <c r="Y951" s="53" t="s">
        <v>597</v>
      </c>
      <c r="Z951" s="53" t="s">
        <v>597</v>
      </c>
      <c r="AA951" s="53" t="s">
        <v>598</v>
      </c>
      <c r="AB951" s="53" t="s">
        <v>598</v>
      </c>
      <c r="AC951" s="53" t="s">
        <v>598</v>
      </c>
      <c r="AD951" s="54" t="s">
        <v>598</v>
      </c>
      <c r="AE951" s="54" t="s">
        <v>598</v>
      </c>
      <c r="AF951" s="54" t="s">
        <v>598</v>
      </c>
      <c r="AG951" s="53" t="s">
        <v>599</v>
      </c>
      <c r="AH951" s="53" t="s">
        <v>599</v>
      </c>
      <c r="AI951" s="53" t="s">
        <v>599</v>
      </c>
      <c r="AJ951" s="53" t="s">
        <v>600</v>
      </c>
      <c r="AK951" s="53"/>
      <c r="AL951" s="54"/>
      <c r="AM951" s="54"/>
      <c r="AN951" s="54"/>
      <c r="AO951" s="54"/>
      <c r="AP951" s="55" t="s">
        <v>576</v>
      </c>
      <c r="AQ951" s="55" t="s">
        <v>576</v>
      </c>
      <c r="AR951" s="55" t="s">
        <v>576</v>
      </c>
      <c r="AS951" s="55" t="s">
        <v>576</v>
      </c>
      <c r="AT951" s="55" t="s">
        <v>576</v>
      </c>
      <c r="AU951" s="55" t="s">
        <v>576</v>
      </c>
      <c r="AV951" s="53" t="s">
        <v>576</v>
      </c>
      <c r="AW951" s="53" t="s">
        <v>576</v>
      </c>
      <c r="AX951" s="55" t="s">
        <v>576</v>
      </c>
      <c r="AY951" s="53" t="s">
        <v>576</v>
      </c>
      <c r="AZ951" s="53" t="s">
        <v>597</v>
      </c>
      <c r="BA951" s="53" t="s">
        <v>597</v>
      </c>
      <c r="BB951" s="53" t="s">
        <v>597</v>
      </c>
      <c r="BC951" s="53" t="s">
        <v>597</v>
      </c>
      <c r="BD951" s="53" t="s">
        <v>597</v>
      </c>
      <c r="BE951" s="53" t="s">
        <v>597</v>
      </c>
      <c r="BF951" s="53" t="s">
        <v>597</v>
      </c>
      <c r="BG951" s="53" t="s">
        <v>597</v>
      </c>
      <c r="BH951" s="53" t="s">
        <v>597</v>
      </c>
      <c r="BI951" s="53" t="s">
        <v>597</v>
      </c>
      <c r="BJ951" s="53" t="s">
        <v>598</v>
      </c>
      <c r="BK951" s="53" t="s">
        <v>598</v>
      </c>
      <c r="BL951" s="53" t="s">
        <v>598</v>
      </c>
      <c r="BM951" s="54" t="s">
        <v>598</v>
      </c>
      <c r="BN951" s="54" t="s">
        <v>598</v>
      </c>
      <c r="BO951" s="54" t="s">
        <v>598</v>
      </c>
      <c r="BP951" s="53" t="s">
        <v>599</v>
      </c>
      <c r="BQ951" s="53" t="s">
        <v>599</v>
      </c>
      <c r="BR951" s="53" t="s">
        <v>599</v>
      </c>
      <c r="BS951" s="60" t="s">
        <v>600</v>
      </c>
      <c r="BT951" s="53" t="s">
        <v>581</v>
      </c>
      <c r="BU951" s="59" t="s">
        <v>581</v>
      </c>
      <c r="BV951" s="59" t="s">
        <v>582</v>
      </c>
      <c r="BW951" s="59" t="s">
        <v>582</v>
      </c>
      <c r="BX951" s="59" t="s">
        <v>583</v>
      </c>
      <c r="BY951" s="59" t="s">
        <v>583</v>
      </c>
      <c r="BZ951" s="59" t="s">
        <v>583</v>
      </c>
      <c r="CA951" s="59" t="s">
        <v>601</v>
      </c>
      <c r="CB951" s="59" t="s">
        <v>581</v>
      </c>
      <c r="CC951" s="59" t="s">
        <v>581</v>
      </c>
      <c r="CD951" s="59" t="s">
        <v>582</v>
      </c>
      <c r="CE951" s="59" t="s">
        <v>582</v>
      </c>
      <c r="CF951" s="59" t="s">
        <v>583</v>
      </c>
      <c r="CG951" s="59" t="s">
        <v>583</v>
      </c>
      <c r="CH951" s="59" t="s">
        <v>583</v>
      </c>
      <c r="CI951" s="59" t="s">
        <v>601</v>
      </c>
      <c r="CJ951" s="59" t="s">
        <v>586</v>
      </c>
      <c r="CK951" s="59" t="s">
        <v>586</v>
      </c>
      <c r="CL951" s="59" t="s">
        <v>587</v>
      </c>
      <c r="CM951" s="59" t="s">
        <v>588</v>
      </c>
      <c r="CN951" s="59" t="s">
        <v>588</v>
      </c>
      <c r="CO951" s="59" t="s">
        <v>602</v>
      </c>
      <c r="CP951" s="59" t="s">
        <v>603</v>
      </c>
      <c r="CQ951" s="59" t="s">
        <v>604</v>
      </c>
      <c r="CR951" s="59" t="s">
        <v>604</v>
      </c>
      <c r="CS951" s="59" t="s">
        <v>604</v>
      </c>
      <c r="CT951" s="59" t="s">
        <v>604</v>
      </c>
      <c r="CU951" s="59" t="s">
        <v>586</v>
      </c>
      <c r="CV951" s="59" t="s">
        <v>586</v>
      </c>
      <c r="CW951" s="59" t="s">
        <v>587</v>
      </c>
      <c r="CX951" s="59" t="s">
        <v>588</v>
      </c>
      <c r="CY951" s="59" t="s">
        <v>588</v>
      </c>
      <c r="CZ951" s="59" t="s">
        <v>602</v>
      </c>
      <c r="DA951" s="59" t="s">
        <v>603</v>
      </c>
      <c r="DB951" s="59" t="s">
        <v>604</v>
      </c>
      <c r="DC951" s="59" t="s">
        <v>604</v>
      </c>
      <c r="DD951" s="59" t="s">
        <v>604</v>
      </c>
      <c r="DE951" s="59" t="s">
        <v>604</v>
      </c>
      <c r="DF951" s="59"/>
      <c r="DG951" s="59"/>
      <c r="DH951" s="59"/>
      <c r="DI951" s="59"/>
      <c r="DJ951" s="59"/>
      <c r="DK951" s="59" t="s">
        <v>581</v>
      </c>
      <c r="DL951" s="59" t="s">
        <v>582</v>
      </c>
      <c r="DM951" s="59" t="s">
        <v>583</v>
      </c>
      <c r="DN951" s="59" t="s">
        <v>594</v>
      </c>
      <c r="DO951" s="59" t="s">
        <v>582</v>
      </c>
      <c r="DP951" s="59" t="s">
        <v>583</v>
      </c>
      <c r="DQ951" s="59" t="s">
        <v>594</v>
      </c>
      <c r="DR951" s="59" t="s">
        <v>583</v>
      </c>
      <c r="DS951" s="59" t="s">
        <v>594</v>
      </c>
      <c r="DT951" s="59" t="s">
        <v>594</v>
      </c>
      <c r="DU951" s="59" t="s">
        <v>581</v>
      </c>
      <c r="DV951" s="59" t="s">
        <v>581</v>
      </c>
      <c r="DW951" s="59" t="s">
        <v>581</v>
      </c>
      <c r="DX951" s="59" t="s">
        <v>581</v>
      </c>
      <c r="DY951" s="59" t="s">
        <v>582</v>
      </c>
      <c r="DZ951" s="59" t="s">
        <v>582</v>
      </c>
      <c r="EA951" s="59" t="s">
        <v>582</v>
      </c>
      <c r="EB951" s="59" t="s">
        <v>583</v>
      </c>
      <c r="EC951" s="59" t="s">
        <v>583</v>
      </c>
      <c r="ED951" s="59" t="s">
        <v>594</v>
      </c>
      <c r="EE951" s="59" t="s">
        <v>582</v>
      </c>
      <c r="EF951" s="59" t="s">
        <v>582</v>
      </c>
      <c r="EG951" s="59" t="s">
        <v>582</v>
      </c>
      <c r="EH951" s="59" t="s">
        <v>583</v>
      </c>
      <c r="EI951" s="59" t="s">
        <v>583</v>
      </c>
      <c r="EJ951" s="59" t="s">
        <v>594</v>
      </c>
      <c r="EK951" s="59" t="s">
        <v>583</v>
      </c>
      <c r="EL951" s="59" t="s">
        <v>583</v>
      </c>
      <c r="EM951" s="59" t="s">
        <v>594</v>
      </c>
      <c r="EN951" s="59" t="s">
        <v>594</v>
      </c>
      <c r="EO951" s="59" t="s">
        <v>581</v>
      </c>
      <c r="EP951" s="59" t="s">
        <v>581</v>
      </c>
      <c r="EQ951" s="59" t="s">
        <v>582</v>
      </c>
      <c r="ER951" s="59" t="s">
        <v>582</v>
      </c>
      <c r="ES951" s="59" t="s">
        <v>583</v>
      </c>
      <c r="ET951" s="59" t="s">
        <v>583</v>
      </c>
      <c r="EU951" s="59" t="s">
        <v>583</v>
      </c>
      <c r="EV951" s="59" t="s">
        <v>601</v>
      </c>
      <c r="EW951" s="59" t="s">
        <v>605</v>
      </c>
      <c r="EX951" s="59"/>
      <c r="EY951" s="59" t="s">
        <v>606</v>
      </c>
      <c r="EZ951" s="59" t="s">
        <v>607</v>
      </c>
      <c r="FA951" s="59" t="s">
        <v>608</v>
      </c>
    </row>
    <row r="952" spans="1:157" ht="14.25" x14ac:dyDescent="0.3">
      <c r="A952" s="52"/>
      <c r="B952" s="53"/>
      <c r="C952" s="53" t="s">
        <v>574</v>
      </c>
      <c r="D952" s="53" t="s">
        <v>574</v>
      </c>
      <c r="E952" s="53" t="s">
        <v>609</v>
      </c>
      <c r="F952" s="53" t="s">
        <v>574</v>
      </c>
      <c r="G952" s="53" t="s">
        <v>597</v>
      </c>
      <c r="H952" s="185" t="s">
        <v>597</v>
      </c>
      <c r="I952" s="53" t="s">
        <v>597</v>
      </c>
      <c r="J952" s="53" t="s">
        <v>597</v>
      </c>
      <c r="K952" s="53" t="s">
        <v>598</v>
      </c>
      <c r="L952" s="54" t="s">
        <v>598</v>
      </c>
      <c r="M952" s="53" t="s">
        <v>598</v>
      </c>
      <c r="N952" s="53" t="s">
        <v>599</v>
      </c>
      <c r="O952" s="53" t="s">
        <v>599</v>
      </c>
      <c r="P952" s="53" t="s">
        <v>600</v>
      </c>
      <c r="Q952" s="53" t="s">
        <v>597</v>
      </c>
      <c r="R952" s="53" t="s">
        <v>597</v>
      </c>
      <c r="S952" s="53" t="s">
        <v>597</v>
      </c>
      <c r="T952" s="53" t="s">
        <v>597</v>
      </c>
      <c r="U952" s="53" t="s">
        <v>598</v>
      </c>
      <c r="V952" s="53" t="s">
        <v>598</v>
      </c>
      <c r="W952" s="53" t="s">
        <v>598</v>
      </c>
      <c r="X952" s="53" t="s">
        <v>599</v>
      </c>
      <c r="Y952" s="53" t="s">
        <v>599</v>
      </c>
      <c r="Z952" s="53" t="s">
        <v>600</v>
      </c>
      <c r="AA952" s="53" t="s">
        <v>598</v>
      </c>
      <c r="AB952" s="53" t="s">
        <v>598</v>
      </c>
      <c r="AC952" s="53" t="s">
        <v>598</v>
      </c>
      <c r="AD952" s="54" t="s">
        <v>599</v>
      </c>
      <c r="AE952" s="54" t="s">
        <v>599</v>
      </c>
      <c r="AF952" s="54" t="s">
        <v>600</v>
      </c>
      <c r="AG952" s="53" t="s">
        <v>599</v>
      </c>
      <c r="AH952" s="53" t="s">
        <v>599</v>
      </c>
      <c r="AI952" s="53" t="s">
        <v>600</v>
      </c>
      <c r="AJ952" s="53" t="s">
        <v>600</v>
      </c>
      <c r="AK952" s="53"/>
      <c r="AL952" s="55" t="s">
        <v>576</v>
      </c>
      <c r="AM952" s="55" t="s">
        <v>576</v>
      </c>
      <c r="AN952" s="53" t="s">
        <v>576</v>
      </c>
      <c r="AO952" s="55" t="s">
        <v>576</v>
      </c>
      <c r="AP952" s="53" t="s">
        <v>597</v>
      </c>
      <c r="AQ952" s="53" t="s">
        <v>597</v>
      </c>
      <c r="AR952" s="53" t="s">
        <v>597</v>
      </c>
      <c r="AS952" s="53" t="s">
        <v>597</v>
      </c>
      <c r="AT952" s="53" t="s">
        <v>598</v>
      </c>
      <c r="AU952" s="54" t="s">
        <v>598</v>
      </c>
      <c r="AV952" s="53" t="s">
        <v>598</v>
      </c>
      <c r="AW952" s="53" t="s">
        <v>599</v>
      </c>
      <c r="AX952" s="53" t="s">
        <v>599</v>
      </c>
      <c r="AY952" s="53" t="s">
        <v>600</v>
      </c>
      <c r="AZ952" s="53" t="s">
        <v>597</v>
      </c>
      <c r="BA952" s="53" t="s">
        <v>597</v>
      </c>
      <c r="BB952" s="53" t="s">
        <v>597</v>
      </c>
      <c r="BC952" s="53" t="s">
        <v>597</v>
      </c>
      <c r="BD952" s="53" t="s">
        <v>598</v>
      </c>
      <c r="BE952" s="53" t="s">
        <v>598</v>
      </c>
      <c r="BF952" s="53" t="s">
        <v>598</v>
      </c>
      <c r="BG952" s="53" t="s">
        <v>599</v>
      </c>
      <c r="BH952" s="53" t="s">
        <v>599</v>
      </c>
      <c r="BI952" s="53" t="s">
        <v>600</v>
      </c>
      <c r="BJ952" s="53" t="s">
        <v>598</v>
      </c>
      <c r="BK952" s="53" t="s">
        <v>598</v>
      </c>
      <c r="BL952" s="53" t="s">
        <v>598</v>
      </c>
      <c r="BM952" s="54" t="s">
        <v>599</v>
      </c>
      <c r="BN952" s="54" t="s">
        <v>599</v>
      </c>
      <c r="BO952" s="54" t="s">
        <v>600</v>
      </c>
      <c r="BP952" s="53" t="s">
        <v>599</v>
      </c>
      <c r="BQ952" s="53" t="s">
        <v>599</v>
      </c>
      <c r="BR952" s="53" t="s">
        <v>600</v>
      </c>
      <c r="BS952" s="60" t="s">
        <v>600</v>
      </c>
      <c r="BT952" s="53" t="s">
        <v>582</v>
      </c>
      <c r="BU952" s="59" t="s">
        <v>582</v>
      </c>
      <c r="BV952" s="59" t="s">
        <v>582</v>
      </c>
      <c r="BW952" s="59" t="s">
        <v>583</v>
      </c>
      <c r="BX952" s="59" t="s">
        <v>583</v>
      </c>
      <c r="BY952" s="59" t="s">
        <v>594</v>
      </c>
      <c r="BZ952" s="59" t="s">
        <v>594</v>
      </c>
      <c r="CA952" s="59" t="s">
        <v>604</v>
      </c>
      <c r="CB952" s="59" t="s">
        <v>582</v>
      </c>
      <c r="CC952" s="59" t="s">
        <v>582</v>
      </c>
      <c r="CD952" s="59" t="s">
        <v>582</v>
      </c>
      <c r="CE952" s="59" t="s">
        <v>583</v>
      </c>
      <c r="CF952" s="59" t="s">
        <v>583</v>
      </c>
      <c r="CG952" s="59" t="s">
        <v>594</v>
      </c>
      <c r="CH952" s="59" t="s">
        <v>594</v>
      </c>
      <c r="CI952" s="59" t="s">
        <v>604</v>
      </c>
      <c r="CJ952" s="59" t="s">
        <v>583</v>
      </c>
      <c r="CK952" s="59" t="s">
        <v>588</v>
      </c>
      <c r="CL952" s="59" t="s">
        <v>610</v>
      </c>
      <c r="CM952" s="59" t="s">
        <v>594</v>
      </c>
      <c r="CN952" s="59" t="s">
        <v>602</v>
      </c>
      <c r="CO952" s="59" t="s">
        <v>610</v>
      </c>
      <c r="CP952" s="59" t="s">
        <v>610</v>
      </c>
      <c r="CQ952" s="59" t="s">
        <v>611</v>
      </c>
      <c r="CR952" s="59" t="s">
        <v>611</v>
      </c>
      <c r="CS952" s="59" t="s">
        <v>611</v>
      </c>
      <c r="CT952" s="59" t="s">
        <v>612</v>
      </c>
      <c r="CU952" s="59" t="s">
        <v>583</v>
      </c>
      <c r="CV952" s="59" t="s">
        <v>588</v>
      </c>
      <c r="CW952" s="59" t="s">
        <v>610</v>
      </c>
      <c r="CX952" s="59" t="s">
        <v>594</v>
      </c>
      <c r="CY952" s="59" t="s">
        <v>602</v>
      </c>
      <c r="CZ952" s="59" t="s">
        <v>610</v>
      </c>
      <c r="DA952" s="59" t="s">
        <v>610</v>
      </c>
      <c r="DB952" s="59" t="s">
        <v>611</v>
      </c>
      <c r="DC952" s="59" t="s">
        <v>611</v>
      </c>
      <c r="DD952" s="59" t="s">
        <v>611</v>
      </c>
      <c r="DE952" s="59" t="s">
        <v>613</v>
      </c>
      <c r="DF952" s="59"/>
      <c r="DG952" s="59"/>
      <c r="DH952" s="59"/>
      <c r="DI952" s="59"/>
      <c r="DJ952" s="59"/>
      <c r="DK952" s="59"/>
      <c r="DL952" s="59"/>
      <c r="DM952" s="59"/>
      <c r="DN952" s="59"/>
      <c r="DO952" s="59"/>
      <c r="DP952" s="59"/>
      <c r="DQ952" s="59"/>
      <c r="DR952" s="59"/>
      <c r="DS952" s="59"/>
      <c r="DT952" s="59"/>
      <c r="DU952" s="59" t="s">
        <v>614</v>
      </c>
      <c r="DV952" s="59" t="s">
        <v>582</v>
      </c>
      <c r="DW952" s="59" t="s">
        <v>583</v>
      </c>
      <c r="DX952" s="59" t="s">
        <v>594</v>
      </c>
      <c r="DY952" s="59" t="s">
        <v>582</v>
      </c>
      <c r="DZ952" s="59" t="s">
        <v>583</v>
      </c>
      <c r="EA952" s="59" t="s">
        <v>594</v>
      </c>
      <c r="EB952" s="59" t="s">
        <v>583</v>
      </c>
      <c r="EC952" s="59" t="s">
        <v>594</v>
      </c>
      <c r="ED952" s="59" t="s">
        <v>594</v>
      </c>
      <c r="EE952" s="59" t="s">
        <v>582</v>
      </c>
      <c r="EF952" s="59" t="s">
        <v>583</v>
      </c>
      <c r="EG952" s="59" t="s">
        <v>594</v>
      </c>
      <c r="EH952" s="59" t="s">
        <v>583</v>
      </c>
      <c r="EI952" s="59" t="s">
        <v>594</v>
      </c>
      <c r="EJ952" s="59" t="s">
        <v>594</v>
      </c>
      <c r="EK952" s="59" t="s">
        <v>583</v>
      </c>
      <c r="EL952" s="59" t="s">
        <v>594</v>
      </c>
      <c r="EM952" s="59" t="s">
        <v>594</v>
      </c>
      <c r="EN952" s="59" t="s">
        <v>594</v>
      </c>
      <c r="EO952" s="59" t="s">
        <v>582</v>
      </c>
      <c r="EP952" s="59" t="s">
        <v>582</v>
      </c>
      <c r="EQ952" s="59" t="s">
        <v>582</v>
      </c>
      <c r="ER952" s="59" t="s">
        <v>583</v>
      </c>
      <c r="ES952" s="59" t="s">
        <v>583</v>
      </c>
      <c r="ET952" s="59" t="s">
        <v>594</v>
      </c>
      <c r="EU952" s="59" t="s">
        <v>594</v>
      </c>
      <c r="EV952" s="59" t="s">
        <v>604</v>
      </c>
      <c r="EW952" s="59" t="s">
        <v>604</v>
      </c>
      <c r="EX952" s="59"/>
      <c r="EY952" s="59" t="s">
        <v>604</v>
      </c>
      <c r="EZ952" s="59" t="s">
        <v>604</v>
      </c>
      <c r="FA952" s="59" t="s">
        <v>604</v>
      </c>
    </row>
    <row r="953" spans="1:157" ht="15" thickBot="1" x14ac:dyDescent="0.35">
      <c r="A953" s="61" t="s">
        <v>615</v>
      </c>
      <c r="B953" s="62" t="s">
        <v>572</v>
      </c>
      <c r="C953" s="62" t="s">
        <v>581</v>
      </c>
      <c r="D953" s="62" t="s">
        <v>616</v>
      </c>
      <c r="E953" s="62" t="s">
        <v>617</v>
      </c>
      <c r="F953" s="62" t="s">
        <v>618</v>
      </c>
      <c r="G953" s="62" t="s">
        <v>581</v>
      </c>
      <c r="H953" s="187" t="s">
        <v>616</v>
      </c>
      <c r="I953" s="62" t="s">
        <v>617</v>
      </c>
      <c r="J953" s="62" t="s">
        <v>618</v>
      </c>
      <c r="K953" s="62" t="s">
        <v>616</v>
      </c>
      <c r="L953" s="63" t="s">
        <v>617</v>
      </c>
      <c r="M953" s="62" t="s">
        <v>618</v>
      </c>
      <c r="N953" s="62" t="s">
        <v>617</v>
      </c>
      <c r="O953" s="62" t="s">
        <v>618</v>
      </c>
      <c r="P953" s="62" t="s">
        <v>618</v>
      </c>
      <c r="Q953" s="62" t="s">
        <v>597</v>
      </c>
      <c r="R953" s="62" t="s">
        <v>616</v>
      </c>
      <c r="S953" s="62" t="s">
        <v>599</v>
      </c>
      <c r="T953" s="62" t="s">
        <v>618</v>
      </c>
      <c r="U953" s="62" t="s">
        <v>616</v>
      </c>
      <c r="V953" s="62" t="s">
        <v>617</v>
      </c>
      <c r="W953" s="62" t="s">
        <v>618</v>
      </c>
      <c r="X953" s="62" t="s">
        <v>617</v>
      </c>
      <c r="Y953" s="62" t="s">
        <v>618</v>
      </c>
      <c r="Z953" s="62" t="s">
        <v>618</v>
      </c>
      <c r="AA953" s="62" t="s">
        <v>616</v>
      </c>
      <c r="AB953" s="62" t="s">
        <v>617</v>
      </c>
      <c r="AC953" s="62" t="s">
        <v>618</v>
      </c>
      <c r="AD953" s="63" t="s">
        <v>617</v>
      </c>
      <c r="AE953" s="63" t="s">
        <v>618</v>
      </c>
      <c r="AF953" s="63" t="s">
        <v>618</v>
      </c>
      <c r="AG953" s="62" t="s">
        <v>617</v>
      </c>
      <c r="AH953" s="62" t="s">
        <v>618</v>
      </c>
      <c r="AI953" s="62" t="s">
        <v>618</v>
      </c>
      <c r="AJ953" s="62" t="s">
        <v>618</v>
      </c>
      <c r="AK953" s="64" t="s">
        <v>619</v>
      </c>
      <c r="AL953" s="62" t="s">
        <v>581</v>
      </c>
      <c r="AM953" s="62" t="s">
        <v>616</v>
      </c>
      <c r="AN953" s="62" t="s">
        <v>617</v>
      </c>
      <c r="AO953" s="62" t="s">
        <v>618</v>
      </c>
      <c r="AP953" s="62" t="s">
        <v>581</v>
      </c>
      <c r="AQ953" s="62" t="s">
        <v>616</v>
      </c>
      <c r="AR953" s="62" t="s">
        <v>617</v>
      </c>
      <c r="AS953" s="62" t="s">
        <v>618</v>
      </c>
      <c r="AT953" s="62" t="s">
        <v>616</v>
      </c>
      <c r="AU953" s="63" t="s">
        <v>617</v>
      </c>
      <c r="AV953" s="62" t="s">
        <v>618</v>
      </c>
      <c r="AW953" s="62" t="s">
        <v>617</v>
      </c>
      <c r="AX953" s="62" t="s">
        <v>618</v>
      </c>
      <c r="AY953" s="62" t="s">
        <v>618</v>
      </c>
      <c r="AZ953" s="62" t="s">
        <v>581</v>
      </c>
      <c r="BA953" s="62" t="s">
        <v>616</v>
      </c>
      <c r="BB953" s="62" t="s">
        <v>617</v>
      </c>
      <c r="BC953" s="62" t="s">
        <v>618</v>
      </c>
      <c r="BD953" s="62" t="s">
        <v>616</v>
      </c>
      <c r="BE953" s="62" t="s">
        <v>620</v>
      </c>
      <c r="BF953" s="62" t="s">
        <v>618</v>
      </c>
      <c r="BG953" s="62" t="s">
        <v>617</v>
      </c>
      <c r="BH953" s="62" t="s">
        <v>618</v>
      </c>
      <c r="BI953" s="62" t="s">
        <v>618</v>
      </c>
      <c r="BJ953" s="62" t="s">
        <v>616</v>
      </c>
      <c r="BK953" s="62" t="s">
        <v>617</v>
      </c>
      <c r="BL953" s="62" t="s">
        <v>618</v>
      </c>
      <c r="BM953" s="63" t="s">
        <v>617</v>
      </c>
      <c r="BN953" s="63" t="s">
        <v>618</v>
      </c>
      <c r="BO953" s="63" t="s">
        <v>618</v>
      </c>
      <c r="BP953" s="62" t="s">
        <v>617</v>
      </c>
      <c r="BQ953" s="62" t="s">
        <v>618</v>
      </c>
      <c r="BR953" s="62" t="s">
        <v>618</v>
      </c>
      <c r="BS953" s="65" t="s">
        <v>618</v>
      </c>
      <c r="BT953" s="62" t="s">
        <v>582</v>
      </c>
      <c r="BU953" s="66" t="s">
        <v>583</v>
      </c>
      <c r="BV953" s="66" t="s">
        <v>583</v>
      </c>
      <c r="BW953" s="66" t="s">
        <v>583</v>
      </c>
      <c r="BX953" s="66" t="s">
        <v>594</v>
      </c>
      <c r="BY953" s="66" t="s">
        <v>594</v>
      </c>
      <c r="BZ953" s="66" t="s">
        <v>594</v>
      </c>
      <c r="CA953" s="66" t="s">
        <v>611</v>
      </c>
      <c r="CB953" s="66" t="s">
        <v>582</v>
      </c>
      <c r="CC953" s="66" t="s">
        <v>583</v>
      </c>
      <c r="CD953" s="66" t="s">
        <v>583</v>
      </c>
      <c r="CE953" s="66" t="s">
        <v>583</v>
      </c>
      <c r="CF953" s="66" t="s">
        <v>594</v>
      </c>
      <c r="CG953" s="66" t="s">
        <v>594</v>
      </c>
      <c r="CH953" s="66" t="s">
        <v>594</v>
      </c>
      <c r="CI953" s="66" t="s">
        <v>611</v>
      </c>
      <c r="CJ953" s="66" t="s">
        <v>610</v>
      </c>
      <c r="CK953" s="66" t="s">
        <v>610</v>
      </c>
      <c r="CL953" s="66" t="s">
        <v>610</v>
      </c>
      <c r="CM953" s="66" t="s">
        <v>610</v>
      </c>
      <c r="CN953" s="66" t="s">
        <v>610</v>
      </c>
      <c r="CO953" s="66" t="s">
        <v>610</v>
      </c>
      <c r="CP953" s="66" t="s">
        <v>610</v>
      </c>
      <c r="CQ953" s="66"/>
      <c r="CR953" s="66"/>
      <c r="CS953" s="66"/>
      <c r="CT953" s="66"/>
      <c r="CU953" s="66" t="s">
        <v>610</v>
      </c>
      <c r="CV953" s="66" t="s">
        <v>610</v>
      </c>
      <c r="CW953" s="66" t="s">
        <v>610</v>
      </c>
      <c r="CX953" s="66" t="s">
        <v>610</v>
      </c>
      <c r="CY953" s="66" t="s">
        <v>610</v>
      </c>
      <c r="CZ953" s="66" t="s">
        <v>610</v>
      </c>
      <c r="DA953" s="66" t="s">
        <v>610</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582</v>
      </c>
      <c r="EP953" s="66" t="s">
        <v>583</v>
      </c>
      <c r="EQ953" s="66" t="s">
        <v>583</v>
      </c>
      <c r="ER953" s="66" t="s">
        <v>583</v>
      </c>
      <c r="ES953" s="66" t="s">
        <v>594</v>
      </c>
      <c r="ET953" s="66" t="s">
        <v>594</v>
      </c>
      <c r="EU953" s="66" t="s">
        <v>594</v>
      </c>
      <c r="EV953" s="66" t="s">
        <v>611</v>
      </c>
      <c r="EW953" s="66" t="s">
        <v>612</v>
      </c>
      <c r="EX953" s="66"/>
      <c r="EY953" s="66" t="s">
        <v>611</v>
      </c>
      <c r="EZ953" s="66" t="s">
        <v>611</v>
      </c>
      <c r="FA953" s="66" t="s">
        <v>612</v>
      </c>
    </row>
    <row r="954" spans="1:157" ht="16.5" x14ac:dyDescent="0.3">
      <c r="A954" s="67" t="s">
        <v>621</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6.5" x14ac:dyDescent="0.3">
      <c r="A955" s="171" t="s">
        <v>622</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6.5" x14ac:dyDescent="0.3">
      <c r="A956" s="171" t="s">
        <v>623</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6.5" x14ac:dyDescent="0.3">
      <c r="A957" s="171" t="s">
        <v>624</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6.5" x14ac:dyDescent="0.3">
      <c r="A958" s="171" t="s">
        <v>625</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6.5" x14ac:dyDescent="0.3">
      <c r="A959" s="171" t="s">
        <v>626</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6.5" x14ac:dyDescent="0.3">
      <c r="A960" s="171" t="s">
        <v>627</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6.5" x14ac:dyDescent="0.3">
      <c r="A961" s="176" t="s">
        <v>628</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6.5" x14ac:dyDescent="0.3">
      <c r="A962" s="176" t="s">
        <v>629</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6.5" x14ac:dyDescent="0.3">
      <c r="A963" s="177" t="s">
        <v>630</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
      <c r="A964" s="83" t="s">
        <v>631</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6.5" x14ac:dyDescent="0.3">
      <c r="A965" s="87" t="s">
        <v>632</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7.2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633</v>
      </c>
      <c r="AL966" s="95" t="s">
        <v>633</v>
      </c>
      <c r="AM966" s="95" t="s">
        <v>633</v>
      </c>
      <c r="AN966" s="95" t="s">
        <v>633</v>
      </c>
      <c r="AO966" s="95" t="s">
        <v>633</v>
      </c>
      <c r="AP966" s="95" t="s">
        <v>633</v>
      </c>
      <c r="AQ966" s="95" t="s">
        <v>633</v>
      </c>
      <c r="AR966" s="95" t="s">
        <v>633</v>
      </c>
      <c r="AS966" s="95" t="s">
        <v>633</v>
      </c>
      <c r="AT966" s="95" t="s">
        <v>633</v>
      </c>
      <c r="AU966" s="95" t="s">
        <v>633</v>
      </c>
      <c r="AV966" s="95" t="s">
        <v>633</v>
      </c>
      <c r="AW966" s="95" t="s">
        <v>633</v>
      </c>
      <c r="AX966" s="95" t="s">
        <v>633</v>
      </c>
      <c r="AY966" s="95" t="s">
        <v>633</v>
      </c>
      <c r="AZ966" s="95" t="s">
        <v>633</v>
      </c>
      <c r="BA966" s="95" t="s">
        <v>633</v>
      </c>
      <c r="BB966" s="95" t="s">
        <v>633</v>
      </c>
      <c r="BC966" s="95" t="s">
        <v>633</v>
      </c>
      <c r="BD966" s="95" t="s">
        <v>633</v>
      </c>
      <c r="BE966" s="95" t="s">
        <v>633</v>
      </c>
      <c r="BF966" s="95" t="s">
        <v>633</v>
      </c>
      <c r="BG966" s="95" t="s">
        <v>633</v>
      </c>
      <c r="BH966" s="95" t="s">
        <v>633</v>
      </c>
      <c r="BI966" s="95" t="s">
        <v>633</v>
      </c>
      <c r="BJ966" s="95" t="s">
        <v>633</v>
      </c>
      <c r="BK966" s="95" t="s">
        <v>633</v>
      </c>
      <c r="BL966" s="95" t="s">
        <v>633</v>
      </c>
      <c r="BM966" s="95" t="s">
        <v>633</v>
      </c>
      <c r="BN966" s="95" t="s">
        <v>633</v>
      </c>
      <c r="BO966" s="95" t="s">
        <v>633</v>
      </c>
      <c r="BP966" s="95" t="s">
        <v>633</v>
      </c>
      <c r="BQ966" s="95" t="s">
        <v>633</v>
      </c>
      <c r="BR966" s="95" t="s">
        <v>633</v>
      </c>
      <c r="BS966" s="95" t="s">
        <v>633</v>
      </c>
      <c r="BT966" s="89"/>
      <c r="BU966" s="89"/>
      <c r="BV966" s="89"/>
      <c r="BW966" s="89"/>
      <c r="BX966" s="89"/>
      <c r="BY966" s="94"/>
      <c r="BZ966" s="95"/>
      <c r="CA966" s="95"/>
      <c r="CB966" s="95" t="s">
        <v>633</v>
      </c>
      <c r="CC966" s="95" t="s">
        <v>633</v>
      </c>
      <c r="CD966" s="95" t="s">
        <v>633</v>
      </c>
      <c r="CE966" s="95" t="s">
        <v>633</v>
      </c>
      <c r="CF966" s="95" t="s">
        <v>633</v>
      </c>
      <c r="CG966" s="95" t="s">
        <v>633</v>
      </c>
      <c r="CH966" s="95" t="s">
        <v>633</v>
      </c>
      <c r="CI966" s="95" t="s">
        <v>633</v>
      </c>
      <c r="CJ966" s="95"/>
      <c r="CK966" s="95"/>
      <c r="CL966" s="95"/>
      <c r="CM966" s="95"/>
      <c r="CN966" s="95"/>
      <c r="CO966" s="95"/>
      <c r="CP966" s="95"/>
      <c r="CQ966" s="95"/>
      <c r="CR966" s="95"/>
      <c r="CS966" s="95"/>
      <c r="CT966" s="95"/>
      <c r="CU966" s="95" t="s">
        <v>634</v>
      </c>
      <c r="CV966" s="95" t="s">
        <v>634</v>
      </c>
      <c r="CW966" s="95" t="s">
        <v>634</v>
      </c>
      <c r="CX966" s="95" t="s">
        <v>634</v>
      </c>
      <c r="CY966" s="95" t="s">
        <v>634</v>
      </c>
      <c r="CZ966" s="95" t="s">
        <v>634</v>
      </c>
      <c r="DA966" s="95" t="s">
        <v>634</v>
      </c>
      <c r="DB966" s="95" t="s">
        <v>634</v>
      </c>
      <c r="DC966" s="95" t="s">
        <v>634</v>
      </c>
      <c r="DD966" s="95" t="s">
        <v>634</v>
      </c>
      <c r="DE966" s="95" t="s">
        <v>634</v>
      </c>
      <c r="DF966" s="95" t="s">
        <v>634</v>
      </c>
      <c r="DG966" s="95" t="s">
        <v>634</v>
      </c>
      <c r="DH966" s="95" t="s">
        <v>634</v>
      </c>
      <c r="DI966" s="95" t="s">
        <v>634</v>
      </c>
      <c r="DJ966" s="95" t="s">
        <v>634</v>
      </c>
      <c r="DK966" s="95" t="s">
        <v>634</v>
      </c>
      <c r="DL966" s="95" t="s">
        <v>634</v>
      </c>
      <c r="DM966" s="95" t="s">
        <v>634</v>
      </c>
      <c r="DN966" s="95" t="s">
        <v>634</v>
      </c>
      <c r="DO966" s="95" t="s">
        <v>634</v>
      </c>
      <c r="DP966" s="95" t="s">
        <v>634</v>
      </c>
      <c r="DQ966" s="95" t="s">
        <v>634</v>
      </c>
      <c r="DR966" s="95" t="s">
        <v>634</v>
      </c>
      <c r="DS966" s="95" t="s">
        <v>634</v>
      </c>
      <c r="DT966" s="95" t="s">
        <v>634</v>
      </c>
      <c r="DU966" s="95" t="s">
        <v>634</v>
      </c>
      <c r="DV966" s="95" t="s">
        <v>634</v>
      </c>
      <c r="DW966" s="95" t="s">
        <v>634</v>
      </c>
      <c r="DX966" s="95" t="s">
        <v>634</v>
      </c>
      <c r="DY966" s="95" t="s">
        <v>634</v>
      </c>
      <c r="DZ966" s="95" t="s">
        <v>634</v>
      </c>
      <c r="EA966" s="95" t="s">
        <v>634</v>
      </c>
      <c r="EB966" s="95" t="s">
        <v>634</v>
      </c>
      <c r="EC966" s="95" t="s">
        <v>634</v>
      </c>
      <c r="ED966" s="95" t="s">
        <v>634</v>
      </c>
      <c r="EE966" s="95" t="s">
        <v>634</v>
      </c>
      <c r="EF966" s="95" t="s">
        <v>634</v>
      </c>
      <c r="EG966" s="95" t="s">
        <v>634</v>
      </c>
      <c r="EH966" s="95" t="s">
        <v>634</v>
      </c>
      <c r="EI966" s="95" t="s">
        <v>634</v>
      </c>
      <c r="EJ966" s="95" t="s">
        <v>634</v>
      </c>
      <c r="EK966" s="95" t="s">
        <v>634</v>
      </c>
      <c r="EL966" s="95" t="s">
        <v>634</v>
      </c>
      <c r="EM966" s="95" t="s">
        <v>634</v>
      </c>
      <c r="EN966" s="95" t="s">
        <v>634</v>
      </c>
      <c r="EO966" s="89" t="s">
        <v>634</v>
      </c>
      <c r="EP966" s="95" t="s">
        <v>634</v>
      </c>
      <c r="EQ966" s="95" t="s">
        <v>634</v>
      </c>
      <c r="ER966" s="95" t="s">
        <v>634</v>
      </c>
      <c r="ES966" s="95" t="s">
        <v>634</v>
      </c>
      <c r="ET966" s="95" t="s">
        <v>634</v>
      </c>
      <c r="EU966" s="95" t="s">
        <v>634</v>
      </c>
      <c r="EV966" s="95" t="s">
        <v>634</v>
      </c>
      <c r="EW966" s="95" t="s">
        <v>634</v>
      </c>
      <c r="EX966" s="95" t="s">
        <v>634</v>
      </c>
      <c r="EY966" s="95" t="s">
        <v>634</v>
      </c>
      <c r="EZ966" s="95" t="s">
        <v>634</v>
      </c>
      <c r="FA966" s="95" t="s">
        <v>634</v>
      </c>
    </row>
    <row r="967" spans="1:157" ht="16.5" x14ac:dyDescent="0.3">
      <c r="A967" s="87" t="s">
        <v>635</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7.25" thickBot="1" x14ac:dyDescent="0.35">
      <c r="A968" s="100" t="s">
        <v>636</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30.75" thickBot="1" x14ac:dyDescent="0.25">
      <c r="A969" s="165" t="s">
        <v>637</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35">
      <c r="A970" s="49" t="s">
        <v>681</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4.25" x14ac:dyDescent="0.3">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572</v>
      </c>
      <c r="BU971" s="57" t="s">
        <v>573</v>
      </c>
      <c r="BV971" s="57" t="s">
        <v>574</v>
      </c>
      <c r="BW971" s="57" t="s">
        <v>574</v>
      </c>
      <c r="BX971" s="57" t="s">
        <v>574</v>
      </c>
      <c r="BY971" s="57" t="s">
        <v>574</v>
      </c>
      <c r="BZ971" s="57" t="s">
        <v>574</v>
      </c>
      <c r="CA971" s="57" t="s">
        <v>575</v>
      </c>
      <c r="CB971" s="57" t="s">
        <v>576</v>
      </c>
      <c r="CC971" s="57" t="s">
        <v>576</v>
      </c>
      <c r="CD971" s="57" t="s">
        <v>576</v>
      </c>
      <c r="CE971" s="57" t="s">
        <v>576</v>
      </c>
      <c r="CF971" s="57" t="s">
        <v>576</v>
      </c>
      <c r="CG971" s="57" t="s">
        <v>576</v>
      </c>
      <c r="CH971" s="57" t="s">
        <v>576</v>
      </c>
      <c r="CI971" s="57" t="s">
        <v>575</v>
      </c>
      <c r="CJ971" s="57" t="s">
        <v>574</v>
      </c>
      <c r="CK971" s="57" t="s">
        <v>574</v>
      </c>
      <c r="CL971" s="57" t="s">
        <v>574</v>
      </c>
      <c r="CM971" s="57" t="s">
        <v>574</v>
      </c>
      <c r="CN971" s="57" t="s">
        <v>574</v>
      </c>
      <c r="CO971" s="57" t="s">
        <v>574</v>
      </c>
      <c r="CP971" s="57" t="s">
        <v>574</v>
      </c>
      <c r="CQ971" s="57" t="s">
        <v>574</v>
      </c>
      <c r="CR971" s="57" t="s">
        <v>574</v>
      </c>
      <c r="CS971" s="57" t="s">
        <v>574</v>
      </c>
      <c r="CT971" s="57" t="s">
        <v>574</v>
      </c>
      <c r="CU971" s="57" t="s">
        <v>576</v>
      </c>
      <c r="CV971" s="57" t="s">
        <v>576</v>
      </c>
      <c r="CW971" s="57" t="s">
        <v>576</v>
      </c>
      <c r="CX971" s="57" t="s">
        <v>576</v>
      </c>
      <c r="CY971" s="57" t="s">
        <v>576</v>
      </c>
      <c r="CZ971" s="57" t="s">
        <v>576</v>
      </c>
      <c r="DA971" s="57" t="s">
        <v>576</v>
      </c>
      <c r="DB971" s="57" t="s">
        <v>577</v>
      </c>
      <c r="DC971" s="57" t="s">
        <v>577</v>
      </c>
      <c r="DD971" s="57" t="s">
        <v>577</v>
      </c>
      <c r="DE971" s="57" t="s">
        <v>577</v>
      </c>
      <c r="DF971" s="57" t="s">
        <v>578</v>
      </c>
      <c r="DG971" s="57" t="s">
        <v>579</v>
      </c>
      <c r="DH971" s="57" t="s">
        <v>579</v>
      </c>
      <c r="DI971" s="57" t="s">
        <v>579</v>
      </c>
      <c r="DJ971" s="57" t="s">
        <v>579</v>
      </c>
      <c r="DK971" s="57" t="s">
        <v>579</v>
      </c>
      <c r="DL971" s="57" t="s">
        <v>579</v>
      </c>
      <c r="DM971" s="57" t="s">
        <v>579</v>
      </c>
      <c r="DN971" s="57" t="s">
        <v>579</v>
      </c>
      <c r="DO971" s="57" t="s">
        <v>579</v>
      </c>
      <c r="DP971" s="57" t="s">
        <v>579</v>
      </c>
      <c r="DQ971" s="57" t="s">
        <v>579</v>
      </c>
      <c r="DR971" s="57" t="s">
        <v>579</v>
      </c>
      <c r="DS971" s="57" t="s">
        <v>579</v>
      </c>
      <c r="DT971" s="57" t="s">
        <v>579</v>
      </c>
      <c r="DU971" s="57" t="s">
        <v>579</v>
      </c>
      <c r="DV971" s="57" t="s">
        <v>579</v>
      </c>
      <c r="DW971" s="57" t="s">
        <v>579</v>
      </c>
      <c r="DX971" s="57" t="s">
        <v>579</v>
      </c>
      <c r="DY971" s="57" t="s">
        <v>579</v>
      </c>
      <c r="DZ971" s="57" t="s">
        <v>579</v>
      </c>
      <c r="EA971" s="57" t="s">
        <v>579</v>
      </c>
      <c r="EB971" s="57" t="s">
        <v>579</v>
      </c>
      <c r="EC971" s="57" t="s">
        <v>579</v>
      </c>
      <c r="ED971" s="57" t="s">
        <v>579</v>
      </c>
      <c r="EE971" s="57" t="s">
        <v>579</v>
      </c>
      <c r="EF971" s="57" t="s">
        <v>579</v>
      </c>
      <c r="EG971" s="57" t="s">
        <v>579</v>
      </c>
      <c r="EH971" s="57" t="s">
        <v>579</v>
      </c>
      <c r="EI971" s="57" t="s">
        <v>579</v>
      </c>
      <c r="EJ971" s="57" t="s">
        <v>579</v>
      </c>
      <c r="EK971" s="57" t="s">
        <v>579</v>
      </c>
      <c r="EL971" s="57" t="s">
        <v>579</v>
      </c>
      <c r="EM971" s="57" t="s">
        <v>579</v>
      </c>
      <c r="EN971" s="57" t="s">
        <v>579</v>
      </c>
      <c r="EO971" s="57" t="s">
        <v>579</v>
      </c>
      <c r="EP971" s="57" t="s">
        <v>579</v>
      </c>
      <c r="EQ971" s="57" t="s">
        <v>579</v>
      </c>
      <c r="ER971" s="57" t="s">
        <v>579</v>
      </c>
      <c r="ES971" s="57" t="s">
        <v>579</v>
      </c>
      <c r="ET971" s="57" t="s">
        <v>579</v>
      </c>
      <c r="EU971" s="57" t="s">
        <v>579</v>
      </c>
      <c r="EV971" s="57" t="s">
        <v>575</v>
      </c>
      <c r="EW971" s="57" t="s">
        <v>575</v>
      </c>
      <c r="EX971" s="57" t="s">
        <v>580</v>
      </c>
      <c r="EY971" s="57" t="s">
        <v>575</v>
      </c>
      <c r="EZ971" s="57" t="s">
        <v>575</v>
      </c>
      <c r="FA971" s="57" t="s">
        <v>575</v>
      </c>
    </row>
    <row r="972" spans="1:157" ht="14.25" x14ac:dyDescent="0.3">
      <c r="A972" s="52"/>
      <c r="B972" s="53"/>
      <c r="C972" s="54"/>
      <c r="D972" s="54"/>
      <c r="E972" s="54"/>
      <c r="F972" s="54"/>
      <c r="G972" s="54"/>
      <c r="H972" s="186"/>
      <c r="I972" s="54"/>
      <c r="J972" s="54"/>
      <c r="K972" s="54"/>
      <c r="L972" s="54"/>
      <c r="M972" s="54"/>
      <c r="N972" s="54"/>
      <c r="O972" s="54"/>
      <c r="P972" s="54"/>
      <c r="Q972" s="53" t="s">
        <v>574</v>
      </c>
      <c r="R972" s="53" t="s">
        <v>574</v>
      </c>
      <c r="S972" s="53" t="s">
        <v>574</v>
      </c>
      <c r="T972" s="53" t="s">
        <v>574</v>
      </c>
      <c r="U972" s="53" t="s">
        <v>574</v>
      </c>
      <c r="V972" s="53" t="s">
        <v>574</v>
      </c>
      <c r="W972" s="53" t="s">
        <v>574</v>
      </c>
      <c r="X972" s="53" t="s">
        <v>574</v>
      </c>
      <c r="Y972" s="53" t="s">
        <v>574</v>
      </c>
      <c r="Z972" s="53" t="s">
        <v>574</v>
      </c>
      <c r="AA972" s="53" t="s">
        <v>574</v>
      </c>
      <c r="AB972" s="53" t="s">
        <v>574</v>
      </c>
      <c r="AC972" s="53" t="s">
        <v>574</v>
      </c>
      <c r="AD972" s="54" t="s">
        <v>574</v>
      </c>
      <c r="AE972" s="54" t="s">
        <v>574</v>
      </c>
      <c r="AF972" s="54" t="s">
        <v>574</v>
      </c>
      <c r="AG972" s="53" t="s">
        <v>574</v>
      </c>
      <c r="AH972" s="53" t="s">
        <v>574</v>
      </c>
      <c r="AI972" s="53" t="s">
        <v>574</v>
      </c>
      <c r="AJ972" s="53" t="s">
        <v>574</v>
      </c>
      <c r="AK972" s="54"/>
      <c r="AL972" s="54"/>
      <c r="AM972" s="54"/>
      <c r="AN972" s="54"/>
      <c r="AO972" s="54"/>
      <c r="AP972" s="54"/>
      <c r="AQ972" s="54"/>
      <c r="AR972" s="54"/>
      <c r="AS972" s="54"/>
      <c r="AT972" s="54"/>
      <c r="AU972" s="54"/>
      <c r="AV972" s="54"/>
      <c r="AW972" s="54"/>
      <c r="AX972" s="54"/>
      <c r="AY972" s="54"/>
      <c r="AZ972" s="53" t="s">
        <v>576</v>
      </c>
      <c r="BA972" s="55" t="s">
        <v>576</v>
      </c>
      <c r="BB972" s="55" t="s">
        <v>576</v>
      </c>
      <c r="BC972" s="55" t="s">
        <v>576</v>
      </c>
      <c r="BD972" s="55" t="s">
        <v>576</v>
      </c>
      <c r="BE972" s="55" t="s">
        <v>576</v>
      </c>
      <c r="BF972" s="53" t="s">
        <v>576</v>
      </c>
      <c r="BG972" s="55" t="s">
        <v>576</v>
      </c>
      <c r="BH972" s="55" t="s">
        <v>576</v>
      </c>
      <c r="BI972" s="55" t="s">
        <v>576</v>
      </c>
      <c r="BJ972" s="53" t="s">
        <v>576</v>
      </c>
      <c r="BK972" s="55" t="s">
        <v>576</v>
      </c>
      <c r="BL972" s="55" t="s">
        <v>576</v>
      </c>
      <c r="BM972" s="53" t="s">
        <v>576</v>
      </c>
      <c r="BN972" s="53" t="s">
        <v>576</v>
      </c>
      <c r="BO972" s="53" t="s">
        <v>576</v>
      </c>
      <c r="BP972" s="55" t="s">
        <v>576</v>
      </c>
      <c r="BQ972" s="55" t="s">
        <v>576</v>
      </c>
      <c r="BR972" s="55" t="s">
        <v>576</v>
      </c>
      <c r="BS972" s="58" t="s">
        <v>576</v>
      </c>
      <c r="BT972" s="54" t="s">
        <v>581</v>
      </c>
      <c r="BU972" s="59" t="s">
        <v>581</v>
      </c>
      <c r="BV972" s="59" t="s">
        <v>581</v>
      </c>
      <c r="BW972" s="59" t="s">
        <v>581</v>
      </c>
      <c r="BX972" s="59" t="s">
        <v>582</v>
      </c>
      <c r="BY972" s="59" t="s">
        <v>582</v>
      </c>
      <c r="BZ972" s="59" t="s">
        <v>583</v>
      </c>
      <c r="CA972" s="59" t="s">
        <v>584</v>
      </c>
      <c r="CB972" s="59" t="s">
        <v>581</v>
      </c>
      <c r="CC972" s="59" t="s">
        <v>581</v>
      </c>
      <c r="CD972" s="59" t="s">
        <v>581</v>
      </c>
      <c r="CE972" s="59" t="s">
        <v>581</v>
      </c>
      <c r="CF972" s="59" t="s">
        <v>582</v>
      </c>
      <c r="CG972" s="59" t="s">
        <v>582</v>
      </c>
      <c r="CH972" s="59" t="s">
        <v>583</v>
      </c>
      <c r="CI972" s="59" t="s">
        <v>577</v>
      </c>
      <c r="CJ972" s="59" t="s">
        <v>585</v>
      </c>
      <c r="CK972" s="59" t="s">
        <v>581</v>
      </c>
      <c r="CL972" s="59" t="s">
        <v>586</v>
      </c>
      <c r="CM972" s="59" t="s">
        <v>586</v>
      </c>
      <c r="CN972" s="59" t="s">
        <v>582</v>
      </c>
      <c r="CO972" s="59" t="s">
        <v>587</v>
      </c>
      <c r="CP972" s="59" t="s">
        <v>588</v>
      </c>
      <c r="CQ972" s="59" t="s">
        <v>589</v>
      </c>
      <c r="CR972" s="59" t="s">
        <v>590</v>
      </c>
      <c r="CS972" s="59" t="s">
        <v>591</v>
      </c>
      <c r="CT972" s="59" t="s">
        <v>592</v>
      </c>
      <c r="CU972" s="59" t="s">
        <v>585</v>
      </c>
      <c r="CV972" s="59" t="s">
        <v>581</v>
      </c>
      <c r="CW972" s="59" t="s">
        <v>586</v>
      </c>
      <c r="CX972" s="59" t="s">
        <v>586</v>
      </c>
      <c r="CY972" s="59" t="s">
        <v>582</v>
      </c>
      <c r="CZ972" s="59" t="s">
        <v>587</v>
      </c>
      <c r="DA972" s="59" t="s">
        <v>588</v>
      </c>
      <c r="DB972" s="59" t="s">
        <v>589</v>
      </c>
      <c r="DC972" s="59" t="s">
        <v>590</v>
      </c>
      <c r="DD972" s="59" t="s">
        <v>591</v>
      </c>
      <c r="DE972" s="59" t="s">
        <v>592</v>
      </c>
      <c r="DF972" s="59" t="s">
        <v>593</v>
      </c>
      <c r="DG972" s="59" t="s">
        <v>581</v>
      </c>
      <c r="DH972" s="59" t="s">
        <v>582</v>
      </c>
      <c r="DI972" s="59" t="s">
        <v>583</v>
      </c>
      <c r="DJ972" s="59" t="s">
        <v>594</v>
      </c>
      <c r="DK972" s="59" t="s">
        <v>581</v>
      </c>
      <c r="DL972" s="59" t="s">
        <v>581</v>
      </c>
      <c r="DM972" s="59" t="s">
        <v>581</v>
      </c>
      <c r="DN972" s="59" t="s">
        <v>581</v>
      </c>
      <c r="DO972" s="59" t="s">
        <v>582</v>
      </c>
      <c r="DP972" s="59" t="s">
        <v>582</v>
      </c>
      <c r="DQ972" s="59" t="s">
        <v>582</v>
      </c>
      <c r="DR972" s="59" t="s">
        <v>583</v>
      </c>
      <c r="DS972" s="59" t="s">
        <v>583</v>
      </c>
      <c r="DT972" s="59" t="s">
        <v>594</v>
      </c>
      <c r="DU972" s="59" t="s">
        <v>581</v>
      </c>
      <c r="DV972" s="59" t="s">
        <v>581</v>
      </c>
      <c r="DW972" s="59" t="s">
        <v>581</v>
      </c>
      <c r="DX972" s="59" t="s">
        <v>581</v>
      </c>
      <c r="DY972" s="59" t="s">
        <v>581</v>
      </c>
      <c r="DZ972" s="59" t="s">
        <v>581</v>
      </c>
      <c r="EA972" s="59" t="s">
        <v>581</v>
      </c>
      <c r="EB972" s="59" t="s">
        <v>581</v>
      </c>
      <c r="EC972" s="59" t="s">
        <v>581</v>
      </c>
      <c r="ED972" s="59" t="s">
        <v>581</v>
      </c>
      <c r="EE972" s="59" t="s">
        <v>582</v>
      </c>
      <c r="EF972" s="59" t="s">
        <v>582</v>
      </c>
      <c r="EG972" s="59" t="s">
        <v>582</v>
      </c>
      <c r="EH972" s="59" t="s">
        <v>582</v>
      </c>
      <c r="EI972" s="59" t="s">
        <v>582</v>
      </c>
      <c r="EJ972" s="59" t="s">
        <v>582</v>
      </c>
      <c r="EK972" s="59" t="s">
        <v>583</v>
      </c>
      <c r="EL972" s="59" t="s">
        <v>583</v>
      </c>
      <c r="EM972" s="59" t="s">
        <v>583</v>
      </c>
      <c r="EN972" s="59" t="s">
        <v>594</v>
      </c>
      <c r="EO972" s="59" t="s">
        <v>581</v>
      </c>
      <c r="EP972" s="59" t="s">
        <v>581</v>
      </c>
      <c r="EQ972" s="59" t="s">
        <v>581</v>
      </c>
      <c r="ER972" s="59" t="s">
        <v>581</v>
      </c>
      <c r="ES972" s="59" t="s">
        <v>582</v>
      </c>
      <c r="ET972" s="59" t="s">
        <v>582</v>
      </c>
      <c r="EU972" s="59" t="s">
        <v>583</v>
      </c>
      <c r="EV972" s="59" t="s">
        <v>595</v>
      </c>
      <c r="EW972" s="59" t="s">
        <v>595</v>
      </c>
      <c r="EX972" s="59" t="s">
        <v>593</v>
      </c>
      <c r="EY972" s="59" t="s">
        <v>596</v>
      </c>
      <c r="EZ972" s="59" t="s">
        <v>596</v>
      </c>
      <c r="FA972" s="59" t="s">
        <v>596</v>
      </c>
    </row>
    <row r="973" spans="1:157" ht="14.25" x14ac:dyDescent="0.3">
      <c r="A973" s="52"/>
      <c r="B973" s="53"/>
      <c r="C973" s="53"/>
      <c r="D973" s="53"/>
      <c r="E973" s="53"/>
      <c r="F973" s="53"/>
      <c r="G973" s="53" t="s">
        <v>574</v>
      </c>
      <c r="H973" s="185" t="s">
        <v>574</v>
      </c>
      <c r="I973" s="53" t="s">
        <v>574</v>
      </c>
      <c r="J973" s="53" t="s">
        <v>574</v>
      </c>
      <c r="K973" s="53" t="s">
        <v>574</v>
      </c>
      <c r="L973" s="54" t="s">
        <v>574</v>
      </c>
      <c r="M973" s="53" t="s">
        <v>574</v>
      </c>
      <c r="N973" s="53" t="s">
        <v>574</v>
      </c>
      <c r="O973" s="53" t="s">
        <v>574</v>
      </c>
      <c r="P973" s="53" t="s">
        <v>574</v>
      </c>
      <c r="Q973" s="53" t="s">
        <v>597</v>
      </c>
      <c r="R973" s="53" t="s">
        <v>597</v>
      </c>
      <c r="S973" s="53" t="s">
        <v>597</v>
      </c>
      <c r="T973" s="53" t="s">
        <v>597</v>
      </c>
      <c r="U973" s="53" t="s">
        <v>597</v>
      </c>
      <c r="V973" s="53" t="s">
        <v>597</v>
      </c>
      <c r="W973" s="53" t="s">
        <v>597</v>
      </c>
      <c r="X973" s="53" t="s">
        <v>597</v>
      </c>
      <c r="Y973" s="53" t="s">
        <v>597</v>
      </c>
      <c r="Z973" s="53" t="s">
        <v>597</v>
      </c>
      <c r="AA973" s="53" t="s">
        <v>598</v>
      </c>
      <c r="AB973" s="53" t="s">
        <v>598</v>
      </c>
      <c r="AC973" s="53" t="s">
        <v>598</v>
      </c>
      <c r="AD973" s="54" t="s">
        <v>598</v>
      </c>
      <c r="AE973" s="54" t="s">
        <v>598</v>
      </c>
      <c r="AF973" s="54" t="s">
        <v>598</v>
      </c>
      <c r="AG973" s="53" t="s">
        <v>599</v>
      </c>
      <c r="AH973" s="53" t="s">
        <v>599</v>
      </c>
      <c r="AI973" s="53" t="s">
        <v>599</v>
      </c>
      <c r="AJ973" s="53" t="s">
        <v>600</v>
      </c>
      <c r="AK973" s="53"/>
      <c r="AL973" s="54"/>
      <c r="AM973" s="54"/>
      <c r="AN973" s="54"/>
      <c r="AO973" s="54"/>
      <c r="AP973" s="55" t="s">
        <v>576</v>
      </c>
      <c r="AQ973" s="55" t="s">
        <v>576</v>
      </c>
      <c r="AR973" s="55" t="s">
        <v>576</v>
      </c>
      <c r="AS973" s="55" t="s">
        <v>576</v>
      </c>
      <c r="AT973" s="55" t="s">
        <v>576</v>
      </c>
      <c r="AU973" s="55" t="s">
        <v>576</v>
      </c>
      <c r="AV973" s="53" t="s">
        <v>576</v>
      </c>
      <c r="AW973" s="53" t="s">
        <v>576</v>
      </c>
      <c r="AX973" s="55" t="s">
        <v>576</v>
      </c>
      <c r="AY973" s="53" t="s">
        <v>576</v>
      </c>
      <c r="AZ973" s="53" t="s">
        <v>597</v>
      </c>
      <c r="BA973" s="53" t="s">
        <v>597</v>
      </c>
      <c r="BB973" s="53" t="s">
        <v>597</v>
      </c>
      <c r="BC973" s="53" t="s">
        <v>597</v>
      </c>
      <c r="BD973" s="53" t="s">
        <v>597</v>
      </c>
      <c r="BE973" s="53" t="s">
        <v>597</v>
      </c>
      <c r="BF973" s="53" t="s">
        <v>597</v>
      </c>
      <c r="BG973" s="53" t="s">
        <v>597</v>
      </c>
      <c r="BH973" s="53" t="s">
        <v>597</v>
      </c>
      <c r="BI973" s="53" t="s">
        <v>597</v>
      </c>
      <c r="BJ973" s="53" t="s">
        <v>598</v>
      </c>
      <c r="BK973" s="53" t="s">
        <v>598</v>
      </c>
      <c r="BL973" s="53" t="s">
        <v>598</v>
      </c>
      <c r="BM973" s="54" t="s">
        <v>598</v>
      </c>
      <c r="BN973" s="54" t="s">
        <v>598</v>
      </c>
      <c r="BO973" s="54" t="s">
        <v>598</v>
      </c>
      <c r="BP973" s="53" t="s">
        <v>599</v>
      </c>
      <c r="BQ973" s="53" t="s">
        <v>599</v>
      </c>
      <c r="BR973" s="53" t="s">
        <v>599</v>
      </c>
      <c r="BS973" s="60" t="s">
        <v>600</v>
      </c>
      <c r="BT973" s="53" t="s">
        <v>581</v>
      </c>
      <c r="BU973" s="59" t="s">
        <v>581</v>
      </c>
      <c r="BV973" s="59" t="s">
        <v>582</v>
      </c>
      <c r="BW973" s="59" t="s">
        <v>582</v>
      </c>
      <c r="BX973" s="59" t="s">
        <v>583</v>
      </c>
      <c r="BY973" s="59" t="s">
        <v>583</v>
      </c>
      <c r="BZ973" s="59" t="s">
        <v>583</v>
      </c>
      <c r="CA973" s="59" t="s">
        <v>601</v>
      </c>
      <c r="CB973" s="59" t="s">
        <v>581</v>
      </c>
      <c r="CC973" s="59" t="s">
        <v>581</v>
      </c>
      <c r="CD973" s="59" t="s">
        <v>582</v>
      </c>
      <c r="CE973" s="59" t="s">
        <v>582</v>
      </c>
      <c r="CF973" s="59" t="s">
        <v>583</v>
      </c>
      <c r="CG973" s="59" t="s">
        <v>583</v>
      </c>
      <c r="CH973" s="59" t="s">
        <v>583</v>
      </c>
      <c r="CI973" s="59" t="s">
        <v>601</v>
      </c>
      <c r="CJ973" s="59" t="s">
        <v>586</v>
      </c>
      <c r="CK973" s="59" t="s">
        <v>586</v>
      </c>
      <c r="CL973" s="59" t="s">
        <v>587</v>
      </c>
      <c r="CM973" s="59" t="s">
        <v>588</v>
      </c>
      <c r="CN973" s="59" t="s">
        <v>588</v>
      </c>
      <c r="CO973" s="59" t="s">
        <v>602</v>
      </c>
      <c r="CP973" s="59" t="s">
        <v>603</v>
      </c>
      <c r="CQ973" s="59" t="s">
        <v>604</v>
      </c>
      <c r="CR973" s="59" t="s">
        <v>604</v>
      </c>
      <c r="CS973" s="59" t="s">
        <v>604</v>
      </c>
      <c r="CT973" s="59" t="s">
        <v>604</v>
      </c>
      <c r="CU973" s="59" t="s">
        <v>586</v>
      </c>
      <c r="CV973" s="59" t="s">
        <v>586</v>
      </c>
      <c r="CW973" s="59" t="s">
        <v>587</v>
      </c>
      <c r="CX973" s="59" t="s">
        <v>588</v>
      </c>
      <c r="CY973" s="59" t="s">
        <v>588</v>
      </c>
      <c r="CZ973" s="59" t="s">
        <v>602</v>
      </c>
      <c r="DA973" s="59" t="s">
        <v>603</v>
      </c>
      <c r="DB973" s="59" t="s">
        <v>604</v>
      </c>
      <c r="DC973" s="59" t="s">
        <v>604</v>
      </c>
      <c r="DD973" s="59" t="s">
        <v>604</v>
      </c>
      <c r="DE973" s="59" t="s">
        <v>604</v>
      </c>
      <c r="DF973" s="59"/>
      <c r="DG973" s="59"/>
      <c r="DH973" s="59"/>
      <c r="DI973" s="59"/>
      <c r="DJ973" s="59"/>
      <c r="DK973" s="59" t="s">
        <v>581</v>
      </c>
      <c r="DL973" s="59" t="s">
        <v>582</v>
      </c>
      <c r="DM973" s="59" t="s">
        <v>583</v>
      </c>
      <c r="DN973" s="59" t="s">
        <v>594</v>
      </c>
      <c r="DO973" s="59" t="s">
        <v>582</v>
      </c>
      <c r="DP973" s="59" t="s">
        <v>583</v>
      </c>
      <c r="DQ973" s="59" t="s">
        <v>594</v>
      </c>
      <c r="DR973" s="59" t="s">
        <v>583</v>
      </c>
      <c r="DS973" s="59" t="s">
        <v>594</v>
      </c>
      <c r="DT973" s="59" t="s">
        <v>594</v>
      </c>
      <c r="DU973" s="59" t="s">
        <v>581</v>
      </c>
      <c r="DV973" s="59" t="s">
        <v>581</v>
      </c>
      <c r="DW973" s="59" t="s">
        <v>581</v>
      </c>
      <c r="DX973" s="59" t="s">
        <v>581</v>
      </c>
      <c r="DY973" s="59" t="s">
        <v>582</v>
      </c>
      <c r="DZ973" s="59" t="s">
        <v>582</v>
      </c>
      <c r="EA973" s="59" t="s">
        <v>582</v>
      </c>
      <c r="EB973" s="59" t="s">
        <v>583</v>
      </c>
      <c r="EC973" s="59" t="s">
        <v>583</v>
      </c>
      <c r="ED973" s="59" t="s">
        <v>594</v>
      </c>
      <c r="EE973" s="59" t="s">
        <v>582</v>
      </c>
      <c r="EF973" s="59" t="s">
        <v>582</v>
      </c>
      <c r="EG973" s="59" t="s">
        <v>582</v>
      </c>
      <c r="EH973" s="59" t="s">
        <v>583</v>
      </c>
      <c r="EI973" s="59" t="s">
        <v>583</v>
      </c>
      <c r="EJ973" s="59" t="s">
        <v>594</v>
      </c>
      <c r="EK973" s="59" t="s">
        <v>583</v>
      </c>
      <c r="EL973" s="59" t="s">
        <v>583</v>
      </c>
      <c r="EM973" s="59" t="s">
        <v>594</v>
      </c>
      <c r="EN973" s="59" t="s">
        <v>594</v>
      </c>
      <c r="EO973" s="59" t="s">
        <v>581</v>
      </c>
      <c r="EP973" s="59" t="s">
        <v>581</v>
      </c>
      <c r="EQ973" s="59" t="s">
        <v>582</v>
      </c>
      <c r="ER973" s="59" t="s">
        <v>582</v>
      </c>
      <c r="ES973" s="59" t="s">
        <v>583</v>
      </c>
      <c r="ET973" s="59" t="s">
        <v>583</v>
      </c>
      <c r="EU973" s="59" t="s">
        <v>583</v>
      </c>
      <c r="EV973" s="59" t="s">
        <v>601</v>
      </c>
      <c r="EW973" s="59" t="s">
        <v>605</v>
      </c>
      <c r="EX973" s="59"/>
      <c r="EY973" s="59" t="s">
        <v>606</v>
      </c>
      <c r="EZ973" s="59" t="s">
        <v>607</v>
      </c>
      <c r="FA973" s="59" t="s">
        <v>608</v>
      </c>
    </row>
    <row r="974" spans="1:157" ht="14.25" x14ac:dyDescent="0.3">
      <c r="A974" s="52"/>
      <c r="B974" s="53"/>
      <c r="C974" s="53" t="s">
        <v>574</v>
      </c>
      <c r="D974" s="53" t="s">
        <v>574</v>
      </c>
      <c r="E974" s="53" t="s">
        <v>609</v>
      </c>
      <c r="F974" s="53" t="s">
        <v>574</v>
      </c>
      <c r="G974" s="53" t="s">
        <v>597</v>
      </c>
      <c r="H974" s="185" t="s">
        <v>597</v>
      </c>
      <c r="I974" s="53" t="s">
        <v>597</v>
      </c>
      <c r="J974" s="53" t="s">
        <v>597</v>
      </c>
      <c r="K974" s="53" t="s">
        <v>598</v>
      </c>
      <c r="L974" s="54" t="s">
        <v>598</v>
      </c>
      <c r="M974" s="53" t="s">
        <v>598</v>
      </c>
      <c r="N974" s="53" t="s">
        <v>599</v>
      </c>
      <c r="O974" s="53" t="s">
        <v>599</v>
      </c>
      <c r="P974" s="53" t="s">
        <v>600</v>
      </c>
      <c r="Q974" s="53" t="s">
        <v>597</v>
      </c>
      <c r="R974" s="53" t="s">
        <v>597</v>
      </c>
      <c r="S974" s="53" t="s">
        <v>597</v>
      </c>
      <c r="T974" s="53" t="s">
        <v>597</v>
      </c>
      <c r="U974" s="53" t="s">
        <v>598</v>
      </c>
      <c r="V974" s="53" t="s">
        <v>598</v>
      </c>
      <c r="W974" s="53" t="s">
        <v>598</v>
      </c>
      <c r="X974" s="53" t="s">
        <v>599</v>
      </c>
      <c r="Y974" s="53" t="s">
        <v>599</v>
      </c>
      <c r="Z974" s="53" t="s">
        <v>600</v>
      </c>
      <c r="AA974" s="53" t="s">
        <v>598</v>
      </c>
      <c r="AB974" s="53" t="s">
        <v>598</v>
      </c>
      <c r="AC974" s="53" t="s">
        <v>598</v>
      </c>
      <c r="AD974" s="54" t="s">
        <v>599</v>
      </c>
      <c r="AE974" s="54" t="s">
        <v>599</v>
      </c>
      <c r="AF974" s="54" t="s">
        <v>600</v>
      </c>
      <c r="AG974" s="53" t="s">
        <v>599</v>
      </c>
      <c r="AH974" s="53" t="s">
        <v>599</v>
      </c>
      <c r="AI974" s="53" t="s">
        <v>600</v>
      </c>
      <c r="AJ974" s="53" t="s">
        <v>600</v>
      </c>
      <c r="AK974" s="53"/>
      <c r="AL974" s="55" t="s">
        <v>576</v>
      </c>
      <c r="AM974" s="55" t="s">
        <v>576</v>
      </c>
      <c r="AN974" s="53" t="s">
        <v>576</v>
      </c>
      <c r="AO974" s="55" t="s">
        <v>576</v>
      </c>
      <c r="AP974" s="53" t="s">
        <v>597</v>
      </c>
      <c r="AQ974" s="53" t="s">
        <v>597</v>
      </c>
      <c r="AR974" s="53" t="s">
        <v>597</v>
      </c>
      <c r="AS974" s="53" t="s">
        <v>597</v>
      </c>
      <c r="AT974" s="53" t="s">
        <v>598</v>
      </c>
      <c r="AU974" s="54" t="s">
        <v>598</v>
      </c>
      <c r="AV974" s="53" t="s">
        <v>598</v>
      </c>
      <c r="AW974" s="53" t="s">
        <v>599</v>
      </c>
      <c r="AX974" s="53" t="s">
        <v>599</v>
      </c>
      <c r="AY974" s="53" t="s">
        <v>600</v>
      </c>
      <c r="AZ974" s="53" t="s">
        <v>597</v>
      </c>
      <c r="BA974" s="53" t="s">
        <v>597</v>
      </c>
      <c r="BB974" s="53" t="s">
        <v>597</v>
      </c>
      <c r="BC974" s="53" t="s">
        <v>597</v>
      </c>
      <c r="BD974" s="53" t="s">
        <v>598</v>
      </c>
      <c r="BE974" s="53" t="s">
        <v>598</v>
      </c>
      <c r="BF974" s="53" t="s">
        <v>598</v>
      </c>
      <c r="BG974" s="53" t="s">
        <v>599</v>
      </c>
      <c r="BH974" s="53" t="s">
        <v>599</v>
      </c>
      <c r="BI974" s="53" t="s">
        <v>600</v>
      </c>
      <c r="BJ974" s="53" t="s">
        <v>598</v>
      </c>
      <c r="BK974" s="53" t="s">
        <v>598</v>
      </c>
      <c r="BL974" s="53" t="s">
        <v>598</v>
      </c>
      <c r="BM974" s="54" t="s">
        <v>599</v>
      </c>
      <c r="BN974" s="54" t="s">
        <v>599</v>
      </c>
      <c r="BO974" s="54" t="s">
        <v>600</v>
      </c>
      <c r="BP974" s="53" t="s">
        <v>599</v>
      </c>
      <c r="BQ974" s="53" t="s">
        <v>599</v>
      </c>
      <c r="BR974" s="53" t="s">
        <v>600</v>
      </c>
      <c r="BS974" s="60" t="s">
        <v>600</v>
      </c>
      <c r="BT974" s="53" t="s">
        <v>582</v>
      </c>
      <c r="BU974" s="59" t="s">
        <v>582</v>
      </c>
      <c r="BV974" s="59" t="s">
        <v>582</v>
      </c>
      <c r="BW974" s="59" t="s">
        <v>583</v>
      </c>
      <c r="BX974" s="59" t="s">
        <v>583</v>
      </c>
      <c r="BY974" s="59" t="s">
        <v>594</v>
      </c>
      <c r="BZ974" s="59" t="s">
        <v>594</v>
      </c>
      <c r="CA974" s="59" t="s">
        <v>604</v>
      </c>
      <c r="CB974" s="59" t="s">
        <v>582</v>
      </c>
      <c r="CC974" s="59" t="s">
        <v>582</v>
      </c>
      <c r="CD974" s="59" t="s">
        <v>582</v>
      </c>
      <c r="CE974" s="59" t="s">
        <v>583</v>
      </c>
      <c r="CF974" s="59" t="s">
        <v>583</v>
      </c>
      <c r="CG974" s="59" t="s">
        <v>594</v>
      </c>
      <c r="CH974" s="59" t="s">
        <v>594</v>
      </c>
      <c r="CI974" s="59" t="s">
        <v>604</v>
      </c>
      <c r="CJ974" s="59" t="s">
        <v>583</v>
      </c>
      <c r="CK974" s="59" t="s">
        <v>588</v>
      </c>
      <c r="CL974" s="59" t="s">
        <v>610</v>
      </c>
      <c r="CM974" s="59" t="s">
        <v>594</v>
      </c>
      <c r="CN974" s="59" t="s">
        <v>602</v>
      </c>
      <c r="CO974" s="59" t="s">
        <v>610</v>
      </c>
      <c r="CP974" s="59" t="s">
        <v>610</v>
      </c>
      <c r="CQ974" s="59" t="s">
        <v>611</v>
      </c>
      <c r="CR974" s="59" t="s">
        <v>611</v>
      </c>
      <c r="CS974" s="59" t="s">
        <v>611</v>
      </c>
      <c r="CT974" s="59" t="s">
        <v>612</v>
      </c>
      <c r="CU974" s="59" t="s">
        <v>583</v>
      </c>
      <c r="CV974" s="59" t="s">
        <v>588</v>
      </c>
      <c r="CW974" s="59" t="s">
        <v>610</v>
      </c>
      <c r="CX974" s="59" t="s">
        <v>594</v>
      </c>
      <c r="CY974" s="59" t="s">
        <v>602</v>
      </c>
      <c r="CZ974" s="59" t="s">
        <v>610</v>
      </c>
      <c r="DA974" s="59" t="s">
        <v>610</v>
      </c>
      <c r="DB974" s="59" t="s">
        <v>611</v>
      </c>
      <c r="DC974" s="59" t="s">
        <v>611</v>
      </c>
      <c r="DD974" s="59" t="s">
        <v>611</v>
      </c>
      <c r="DE974" s="59" t="s">
        <v>613</v>
      </c>
      <c r="DF974" s="59"/>
      <c r="DG974" s="59"/>
      <c r="DH974" s="59"/>
      <c r="DI974" s="59"/>
      <c r="DJ974" s="59"/>
      <c r="DK974" s="59"/>
      <c r="DL974" s="59"/>
      <c r="DM974" s="59"/>
      <c r="DN974" s="59"/>
      <c r="DO974" s="59"/>
      <c r="DP974" s="59"/>
      <c r="DQ974" s="59"/>
      <c r="DR974" s="59"/>
      <c r="DS974" s="59"/>
      <c r="DT974" s="59"/>
      <c r="DU974" s="59" t="s">
        <v>614</v>
      </c>
      <c r="DV974" s="59" t="s">
        <v>582</v>
      </c>
      <c r="DW974" s="59" t="s">
        <v>583</v>
      </c>
      <c r="DX974" s="59" t="s">
        <v>594</v>
      </c>
      <c r="DY974" s="59" t="s">
        <v>582</v>
      </c>
      <c r="DZ974" s="59" t="s">
        <v>583</v>
      </c>
      <c r="EA974" s="59" t="s">
        <v>594</v>
      </c>
      <c r="EB974" s="59" t="s">
        <v>583</v>
      </c>
      <c r="EC974" s="59" t="s">
        <v>594</v>
      </c>
      <c r="ED974" s="59" t="s">
        <v>594</v>
      </c>
      <c r="EE974" s="59" t="s">
        <v>582</v>
      </c>
      <c r="EF974" s="59" t="s">
        <v>583</v>
      </c>
      <c r="EG974" s="59" t="s">
        <v>594</v>
      </c>
      <c r="EH974" s="59" t="s">
        <v>583</v>
      </c>
      <c r="EI974" s="59" t="s">
        <v>594</v>
      </c>
      <c r="EJ974" s="59" t="s">
        <v>594</v>
      </c>
      <c r="EK974" s="59" t="s">
        <v>583</v>
      </c>
      <c r="EL974" s="59" t="s">
        <v>594</v>
      </c>
      <c r="EM974" s="59" t="s">
        <v>594</v>
      </c>
      <c r="EN974" s="59" t="s">
        <v>594</v>
      </c>
      <c r="EO974" s="59" t="s">
        <v>582</v>
      </c>
      <c r="EP974" s="59" t="s">
        <v>582</v>
      </c>
      <c r="EQ974" s="59" t="s">
        <v>582</v>
      </c>
      <c r="ER974" s="59" t="s">
        <v>583</v>
      </c>
      <c r="ES974" s="59" t="s">
        <v>583</v>
      </c>
      <c r="ET974" s="59" t="s">
        <v>594</v>
      </c>
      <c r="EU974" s="59" t="s">
        <v>594</v>
      </c>
      <c r="EV974" s="59" t="s">
        <v>604</v>
      </c>
      <c r="EW974" s="59" t="s">
        <v>604</v>
      </c>
      <c r="EX974" s="59"/>
      <c r="EY974" s="59" t="s">
        <v>604</v>
      </c>
      <c r="EZ974" s="59" t="s">
        <v>604</v>
      </c>
      <c r="FA974" s="59" t="s">
        <v>604</v>
      </c>
    </row>
    <row r="975" spans="1:157" ht="15" thickBot="1" x14ac:dyDescent="0.35">
      <c r="A975" s="61" t="s">
        <v>615</v>
      </c>
      <c r="B975" s="62" t="s">
        <v>572</v>
      </c>
      <c r="C975" s="62" t="s">
        <v>581</v>
      </c>
      <c r="D975" s="62" t="s">
        <v>616</v>
      </c>
      <c r="E975" s="62" t="s">
        <v>617</v>
      </c>
      <c r="F975" s="62" t="s">
        <v>618</v>
      </c>
      <c r="G975" s="62" t="s">
        <v>581</v>
      </c>
      <c r="H975" s="187" t="s">
        <v>616</v>
      </c>
      <c r="I975" s="62" t="s">
        <v>617</v>
      </c>
      <c r="J975" s="62" t="s">
        <v>618</v>
      </c>
      <c r="K975" s="62" t="s">
        <v>616</v>
      </c>
      <c r="L975" s="63" t="s">
        <v>617</v>
      </c>
      <c r="M975" s="62" t="s">
        <v>618</v>
      </c>
      <c r="N975" s="62" t="s">
        <v>617</v>
      </c>
      <c r="O975" s="62" t="s">
        <v>618</v>
      </c>
      <c r="P975" s="62" t="s">
        <v>618</v>
      </c>
      <c r="Q975" s="62" t="s">
        <v>597</v>
      </c>
      <c r="R975" s="62" t="s">
        <v>616</v>
      </c>
      <c r="S975" s="62" t="s">
        <v>599</v>
      </c>
      <c r="T975" s="62" t="s">
        <v>618</v>
      </c>
      <c r="U975" s="62" t="s">
        <v>616</v>
      </c>
      <c r="V975" s="62" t="s">
        <v>617</v>
      </c>
      <c r="W975" s="62" t="s">
        <v>618</v>
      </c>
      <c r="X975" s="62" t="s">
        <v>617</v>
      </c>
      <c r="Y975" s="62" t="s">
        <v>618</v>
      </c>
      <c r="Z975" s="62" t="s">
        <v>618</v>
      </c>
      <c r="AA975" s="62" t="s">
        <v>616</v>
      </c>
      <c r="AB975" s="62" t="s">
        <v>617</v>
      </c>
      <c r="AC975" s="62" t="s">
        <v>618</v>
      </c>
      <c r="AD975" s="63" t="s">
        <v>617</v>
      </c>
      <c r="AE975" s="63" t="s">
        <v>618</v>
      </c>
      <c r="AF975" s="63" t="s">
        <v>618</v>
      </c>
      <c r="AG975" s="62" t="s">
        <v>617</v>
      </c>
      <c r="AH975" s="62" t="s">
        <v>618</v>
      </c>
      <c r="AI975" s="62" t="s">
        <v>618</v>
      </c>
      <c r="AJ975" s="62" t="s">
        <v>618</v>
      </c>
      <c r="AK975" s="64" t="s">
        <v>619</v>
      </c>
      <c r="AL975" s="62" t="s">
        <v>581</v>
      </c>
      <c r="AM975" s="62" t="s">
        <v>616</v>
      </c>
      <c r="AN975" s="62" t="s">
        <v>617</v>
      </c>
      <c r="AO975" s="62" t="s">
        <v>618</v>
      </c>
      <c r="AP975" s="62" t="s">
        <v>581</v>
      </c>
      <c r="AQ975" s="62" t="s">
        <v>616</v>
      </c>
      <c r="AR975" s="62" t="s">
        <v>617</v>
      </c>
      <c r="AS975" s="62" t="s">
        <v>618</v>
      </c>
      <c r="AT975" s="62" t="s">
        <v>616</v>
      </c>
      <c r="AU975" s="63" t="s">
        <v>617</v>
      </c>
      <c r="AV975" s="62" t="s">
        <v>618</v>
      </c>
      <c r="AW975" s="62" t="s">
        <v>617</v>
      </c>
      <c r="AX975" s="62" t="s">
        <v>618</v>
      </c>
      <c r="AY975" s="62" t="s">
        <v>618</v>
      </c>
      <c r="AZ975" s="62" t="s">
        <v>581</v>
      </c>
      <c r="BA975" s="62" t="s">
        <v>616</v>
      </c>
      <c r="BB975" s="62" t="s">
        <v>617</v>
      </c>
      <c r="BC975" s="62" t="s">
        <v>618</v>
      </c>
      <c r="BD975" s="62" t="s">
        <v>616</v>
      </c>
      <c r="BE975" s="62" t="s">
        <v>620</v>
      </c>
      <c r="BF975" s="62" t="s">
        <v>618</v>
      </c>
      <c r="BG975" s="62" t="s">
        <v>617</v>
      </c>
      <c r="BH975" s="62" t="s">
        <v>618</v>
      </c>
      <c r="BI975" s="62" t="s">
        <v>618</v>
      </c>
      <c r="BJ975" s="62" t="s">
        <v>616</v>
      </c>
      <c r="BK975" s="62" t="s">
        <v>617</v>
      </c>
      <c r="BL975" s="62" t="s">
        <v>618</v>
      </c>
      <c r="BM975" s="63" t="s">
        <v>617</v>
      </c>
      <c r="BN975" s="63" t="s">
        <v>618</v>
      </c>
      <c r="BO975" s="63" t="s">
        <v>618</v>
      </c>
      <c r="BP975" s="62" t="s">
        <v>617</v>
      </c>
      <c r="BQ975" s="62" t="s">
        <v>618</v>
      </c>
      <c r="BR975" s="62" t="s">
        <v>618</v>
      </c>
      <c r="BS975" s="65" t="s">
        <v>618</v>
      </c>
      <c r="BT975" s="62" t="s">
        <v>582</v>
      </c>
      <c r="BU975" s="66" t="s">
        <v>583</v>
      </c>
      <c r="BV975" s="66" t="s">
        <v>583</v>
      </c>
      <c r="BW975" s="66" t="s">
        <v>583</v>
      </c>
      <c r="BX975" s="66" t="s">
        <v>594</v>
      </c>
      <c r="BY975" s="66" t="s">
        <v>594</v>
      </c>
      <c r="BZ975" s="66" t="s">
        <v>594</v>
      </c>
      <c r="CA975" s="66" t="s">
        <v>611</v>
      </c>
      <c r="CB975" s="66" t="s">
        <v>582</v>
      </c>
      <c r="CC975" s="66" t="s">
        <v>583</v>
      </c>
      <c r="CD975" s="66" t="s">
        <v>583</v>
      </c>
      <c r="CE975" s="66" t="s">
        <v>583</v>
      </c>
      <c r="CF975" s="66" t="s">
        <v>594</v>
      </c>
      <c r="CG975" s="66" t="s">
        <v>594</v>
      </c>
      <c r="CH975" s="66" t="s">
        <v>594</v>
      </c>
      <c r="CI975" s="66" t="s">
        <v>611</v>
      </c>
      <c r="CJ975" s="66" t="s">
        <v>610</v>
      </c>
      <c r="CK975" s="66" t="s">
        <v>610</v>
      </c>
      <c r="CL975" s="66" t="s">
        <v>610</v>
      </c>
      <c r="CM975" s="66" t="s">
        <v>610</v>
      </c>
      <c r="CN975" s="66" t="s">
        <v>610</v>
      </c>
      <c r="CO975" s="66" t="s">
        <v>610</v>
      </c>
      <c r="CP975" s="66" t="s">
        <v>610</v>
      </c>
      <c r="CQ975" s="66"/>
      <c r="CR975" s="66"/>
      <c r="CS975" s="66"/>
      <c r="CT975" s="66"/>
      <c r="CU975" s="66" t="s">
        <v>610</v>
      </c>
      <c r="CV975" s="66" t="s">
        <v>610</v>
      </c>
      <c r="CW975" s="66" t="s">
        <v>610</v>
      </c>
      <c r="CX975" s="66" t="s">
        <v>610</v>
      </c>
      <c r="CY975" s="66" t="s">
        <v>610</v>
      </c>
      <c r="CZ975" s="66" t="s">
        <v>610</v>
      </c>
      <c r="DA975" s="66" t="s">
        <v>610</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582</v>
      </c>
      <c r="EP975" s="66" t="s">
        <v>583</v>
      </c>
      <c r="EQ975" s="66" t="s">
        <v>583</v>
      </c>
      <c r="ER975" s="66" t="s">
        <v>583</v>
      </c>
      <c r="ES975" s="66" t="s">
        <v>594</v>
      </c>
      <c r="ET975" s="66" t="s">
        <v>594</v>
      </c>
      <c r="EU975" s="66" t="s">
        <v>594</v>
      </c>
      <c r="EV975" s="66" t="s">
        <v>611</v>
      </c>
      <c r="EW975" s="66" t="s">
        <v>612</v>
      </c>
      <c r="EX975" s="66"/>
      <c r="EY975" s="66" t="s">
        <v>611</v>
      </c>
      <c r="EZ975" s="66" t="s">
        <v>611</v>
      </c>
      <c r="FA975" s="66" t="s">
        <v>612</v>
      </c>
    </row>
    <row r="976" spans="1:157" ht="16.5" x14ac:dyDescent="0.3">
      <c r="A976" s="67" t="s">
        <v>621</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6.5" x14ac:dyDescent="0.3">
      <c r="A977" s="171" t="s">
        <v>622</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6.5" x14ac:dyDescent="0.3">
      <c r="A978" s="171" t="s">
        <v>623</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6.5" x14ac:dyDescent="0.3">
      <c r="A979" s="171" t="s">
        <v>624</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6.5" x14ac:dyDescent="0.3">
      <c r="A980" s="171" t="s">
        <v>625</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6.5" x14ac:dyDescent="0.3">
      <c r="A981" s="171" t="s">
        <v>626</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6.5" x14ac:dyDescent="0.3">
      <c r="A982" s="171" t="s">
        <v>627</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6.5" x14ac:dyDescent="0.3">
      <c r="A983" s="176" t="s">
        <v>628</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6.5" x14ac:dyDescent="0.3">
      <c r="A984" s="176" t="s">
        <v>629</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6.5" x14ac:dyDescent="0.3">
      <c r="A985" s="177" t="s">
        <v>630</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
      <c r="A986" s="83" t="s">
        <v>631</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6.5" x14ac:dyDescent="0.3">
      <c r="A987" s="87" t="s">
        <v>632</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7.2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633</v>
      </c>
      <c r="AL988" s="95" t="s">
        <v>633</v>
      </c>
      <c r="AM988" s="95" t="s">
        <v>633</v>
      </c>
      <c r="AN988" s="95" t="s">
        <v>633</v>
      </c>
      <c r="AO988" s="95" t="s">
        <v>633</v>
      </c>
      <c r="AP988" s="95" t="s">
        <v>633</v>
      </c>
      <c r="AQ988" s="95" t="s">
        <v>633</v>
      </c>
      <c r="AR988" s="95" t="s">
        <v>633</v>
      </c>
      <c r="AS988" s="95" t="s">
        <v>633</v>
      </c>
      <c r="AT988" s="95" t="s">
        <v>633</v>
      </c>
      <c r="AU988" s="95" t="s">
        <v>633</v>
      </c>
      <c r="AV988" s="95" t="s">
        <v>633</v>
      </c>
      <c r="AW988" s="95" t="s">
        <v>633</v>
      </c>
      <c r="AX988" s="95" t="s">
        <v>633</v>
      </c>
      <c r="AY988" s="95" t="s">
        <v>633</v>
      </c>
      <c r="AZ988" s="95" t="s">
        <v>633</v>
      </c>
      <c r="BA988" s="95" t="s">
        <v>633</v>
      </c>
      <c r="BB988" s="95" t="s">
        <v>633</v>
      </c>
      <c r="BC988" s="95" t="s">
        <v>633</v>
      </c>
      <c r="BD988" s="95" t="s">
        <v>633</v>
      </c>
      <c r="BE988" s="95" t="s">
        <v>633</v>
      </c>
      <c r="BF988" s="95" t="s">
        <v>633</v>
      </c>
      <c r="BG988" s="95" t="s">
        <v>633</v>
      </c>
      <c r="BH988" s="95" t="s">
        <v>633</v>
      </c>
      <c r="BI988" s="95" t="s">
        <v>633</v>
      </c>
      <c r="BJ988" s="95" t="s">
        <v>633</v>
      </c>
      <c r="BK988" s="95" t="s">
        <v>633</v>
      </c>
      <c r="BL988" s="95" t="s">
        <v>633</v>
      </c>
      <c r="BM988" s="95" t="s">
        <v>633</v>
      </c>
      <c r="BN988" s="95" t="s">
        <v>633</v>
      </c>
      <c r="BO988" s="95" t="s">
        <v>633</v>
      </c>
      <c r="BP988" s="95" t="s">
        <v>633</v>
      </c>
      <c r="BQ988" s="95" t="s">
        <v>633</v>
      </c>
      <c r="BR988" s="95" t="s">
        <v>633</v>
      </c>
      <c r="BS988" s="95" t="s">
        <v>633</v>
      </c>
      <c r="BT988" s="89"/>
      <c r="BU988" s="89"/>
      <c r="BV988" s="89"/>
      <c r="BW988" s="89"/>
      <c r="BX988" s="89"/>
      <c r="BY988" s="94"/>
      <c r="BZ988" s="95"/>
      <c r="CA988" s="95"/>
      <c r="CB988" s="95" t="s">
        <v>633</v>
      </c>
      <c r="CC988" s="95" t="s">
        <v>633</v>
      </c>
      <c r="CD988" s="95" t="s">
        <v>633</v>
      </c>
      <c r="CE988" s="95" t="s">
        <v>633</v>
      </c>
      <c r="CF988" s="95" t="s">
        <v>633</v>
      </c>
      <c r="CG988" s="95" t="s">
        <v>633</v>
      </c>
      <c r="CH988" s="95" t="s">
        <v>633</v>
      </c>
      <c r="CI988" s="95" t="s">
        <v>633</v>
      </c>
      <c r="CJ988" s="95"/>
      <c r="CK988" s="95"/>
      <c r="CL988" s="95"/>
      <c r="CM988" s="95"/>
      <c r="CN988" s="95"/>
      <c r="CO988" s="95"/>
      <c r="CP988" s="95"/>
      <c r="CQ988" s="95"/>
      <c r="CR988" s="95"/>
      <c r="CS988" s="95"/>
      <c r="CT988" s="95"/>
      <c r="CU988" s="95" t="s">
        <v>634</v>
      </c>
      <c r="CV988" s="95" t="s">
        <v>634</v>
      </c>
      <c r="CW988" s="95" t="s">
        <v>634</v>
      </c>
      <c r="CX988" s="95" t="s">
        <v>634</v>
      </c>
      <c r="CY988" s="95" t="s">
        <v>634</v>
      </c>
      <c r="CZ988" s="95" t="s">
        <v>634</v>
      </c>
      <c r="DA988" s="95" t="s">
        <v>634</v>
      </c>
      <c r="DB988" s="95" t="s">
        <v>634</v>
      </c>
      <c r="DC988" s="95" t="s">
        <v>634</v>
      </c>
      <c r="DD988" s="95" t="s">
        <v>634</v>
      </c>
      <c r="DE988" s="95" t="s">
        <v>634</v>
      </c>
      <c r="DF988" s="95" t="s">
        <v>634</v>
      </c>
      <c r="DG988" s="95" t="s">
        <v>634</v>
      </c>
      <c r="DH988" s="95" t="s">
        <v>634</v>
      </c>
      <c r="DI988" s="95" t="s">
        <v>634</v>
      </c>
      <c r="DJ988" s="95" t="s">
        <v>634</v>
      </c>
      <c r="DK988" s="95" t="s">
        <v>634</v>
      </c>
      <c r="DL988" s="95" t="s">
        <v>634</v>
      </c>
      <c r="DM988" s="95" t="s">
        <v>634</v>
      </c>
      <c r="DN988" s="95" t="s">
        <v>634</v>
      </c>
      <c r="DO988" s="95" t="s">
        <v>634</v>
      </c>
      <c r="DP988" s="95" t="s">
        <v>634</v>
      </c>
      <c r="DQ988" s="95" t="s">
        <v>634</v>
      </c>
      <c r="DR988" s="95" t="s">
        <v>634</v>
      </c>
      <c r="DS988" s="95" t="s">
        <v>634</v>
      </c>
      <c r="DT988" s="95" t="s">
        <v>634</v>
      </c>
      <c r="DU988" s="95" t="s">
        <v>634</v>
      </c>
      <c r="DV988" s="95" t="s">
        <v>634</v>
      </c>
      <c r="DW988" s="95" t="s">
        <v>634</v>
      </c>
      <c r="DX988" s="95" t="s">
        <v>634</v>
      </c>
      <c r="DY988" s="95" t="s">
        <v>634</v>
      </c>
      <c r="DZ988" s="95" t="s">
        <v>634</v>
      </c>
      <c r="EA988" s="95" t="s">
        <v>634</v>
      </c>
      <c r="EB988" s="95" t="s">
        <v>634</v>
      </c>
      <c r="EC988" s="95" t="s">
        <v>634</v>
      </c>
      <c r="ED988" s="95" t="s">
        <v>634</v>
      </c>
      <c r="EE988" s="95" t="s">
        <v>634</v>
      </c>
      <c r="EF988" s="95" t="s">
        <v>634</v>
      </c>
      <c r="EG988" s="95" t="s">
        <v>634</v>
      </c>
      <c r="EH988" s="95" t="s">
        <v>634</v>
      </c>
      <c r="EI988" s="95" t="s">
        <v>634</v>
      </c>
      <c r="EJ988" s="95" t="s">
        <v>634</v>
      </c>
      <c r="EK988" s="95" t="s">
        <v>634</v>
      </c>
      <c r="EL988" s="95" t="s">
        <v>634</v>
      </c>
      <c r="EM988" s="95" t="s">
        <v>634</v>
      </c>
      <c r="EN988" s="95" t="s">
        <v>634</v>
      </c>
      <c r="EO988" s="89" t="s">
        <v>634</v>
      </c>
      <c r="EP988" s="95" t="s">
        <v>634</v>
      </c>
      <c r="EQ988" s="95" t="s">
        <v>634</v>
      </c>
      <c r="ER988" s="95" t="s">
        <v>634</v>
      </c>
      <c r="ES988" s="95" t="s">
        <v>634</v>
      </c>
      <c r="ET988" s="95" t="s">
        <v>634</v>
      </c>
      <c r="EU988" s="95" t="s">
        <v>634</v>
      </c>
      <c r="EV988" s="95" t="s">
        <v>634</v>
      </c>
      <c r="EW988" s="95" t="s">
        <v>634</v>
      </c>
      <c r="EX988" s="95" t="s">
        <v>634</v>
      </c>
      <c r="EY988" s="95" t="s">
        <v>634</v>
      </c>
      <c r="EZ988" s="95" t="s">
        <v>634</v>
      </c>
      <c r="FA988" s="95" t="s">
        <v>634</v>
      </c>
    </row>
    <row r="989" spans="1:157" ht="16.5" x14ac:dyDescent="0.3">
      <c r="A989" s="87" t="s">
        <v>635</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7.25" thickBot="1" x14ac:dyDescent="0.35">
      <c r="A990" s="100" t="s">
        <v>636</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30.75" thickBot="1" x14ac:dyDescent="0.25">
      <c r="A991" s="165" t="s">
        <v>637</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35">
      <c r="A992" s="49" t="s">
        <v>682</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4.25" x14ac:dyDescent="0.3">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572</v>
      </c>
      <c r="BU993" s="57" t="s">
        <v>573</v>
      </c>
      <c r="BV993" s="57" t="s">
        <v>574</v>
      </c>
      <c r="BW993" s="57" t="s">
        <v>574</v>
      </c>
      <c r="BX993" s="57" t="s">
        <v>574</v>
      </c>
      <c r="BY993" s="57" t="s">
        <v>574</v>
      </c>
      <c r="BZ993" s="57" t="s">
        <v>574</v>
      </c>
      <c r="CA993" s="57" t="s">
        <v>575</v>
      </c>
      <c r="CB993" s="57" t="s">
        <v>576</v>
      </c>
      <c r="CC993" s="57" t="s">
        <v>576</v>
      </c>
      <c r="CD993" s="57" t="s">
        <v>576</v>
      </c>
      <c r="CE993" s="57" t="s">
        <v>576</v>
      </c>
      <c r="CF993" s="57" t="s">
        <v>576</v>
      </c>
      <c r="CG993" s="57" t="s">
        <v>576</v>
      </c>
      <c r="CH993" s="57" t="s">
        <v>576</v>
      </c>
      <c r="CI993" s="57" t="s">
        <v>575</v>
      </c>
      <c r="CJ993" s="57" t="s">
        <v>574</v>
      </c>
      <c r="CK993" s="57" t="s">
        <v>574</v>
      </c>
      <c r="CL993" s="57" t="s">
        <v>574</v>
      </c>
      <c r="CM993" s="57" t="s">
        <v>574</v>
      </c>
      <c r="CN993" s="57" t="s">
        <v>574</v>
      </c>
      <c r="CO993" s="57" t="s">
        <v>574</v>
      </c>
      <c r="CP993" s="57" t="s">
        <v>574</v>
      </c>
      <c r="CQ993" s="57" t="s">
        <v>574</v>
      </c>
      <c r="CR993" s="57" t="s">
        <v>574</v>
      </c>
      <c r="CS993" s="57" t="s">
        <v>574</v>
      </c>
      <c r="CT993" s="57" t="s">
        <v>574</v>
      </c>
      <c r="CU993" s="57" t="s">
        <v>576</v>
      </c>
      <c r="CV993" s="57" t="s">
        <v>576</v>
      </c>
      <c r="CW993" s="57" t="s">
        <v>576</v>
      </c>
      <c r="CX993" s="57" t="s">
        <v>576</v>
      </c>
      <c r="CY993" s="57" t="s">
        <v>576</v>
      </c>
      <c r="CZ993" s="57" t="s">
        <v>576</v>
      </c>
      <c r="DA993" s="57" t="s">
        <v>576</v>
      </c>
      <c r="DB993" s="57" t="s">
        <v>577</v>
      </c>
      <c r="DC993" s="57" t="s">
        <v>577</v>
      </c>
      <c r="DD993" s="57" t="s">
        <v>577</v>
      </c>
      <c r="DE993" s="57" t="s">
        <v>577</v>
      </c>
      <c r="DF993" s="57" t="s">
        <v>578</v>
      </c>
      <c r="DG993" s="57" t="s">
        <v>579</v>
      </c>
      <c r="DH993" s="57" t="s">
        <v>579</v>
      </c>
      <c r="DI993" s="57" t="s">
        <v>579</v>
      </c>
      <c r="DJ993" s="57" t="s">
        <v>579</v>
      </c>
      <c r="DK993" s="57" t="s">
        <v>579</v>
      </c>
      <c r="DL993" s="57" t="s">
        <v>579</v>
      </c>
      <c r="DM993" s="57" t="s">
        <v>579</v>
      </c>
      <c r="DN993" s="57" t="s">
        <v>579</v>
      </c>
      <c r="DO993" s="57" t="s">
        <v>579</v>
      </c>
      <c r="DP993" s="57" t="s">
        <v>579</v>
      </c>
      <c r="DQ993" s="57" t="s">
        <v>579</v>
      </c>
      <c r="DR993" s="57" t="s">
        <v>579</v>
      </c>
      <c r="DS993" s="57" t="s">
        <v>579</v>
      </c>
      <c r="DT993" s="57" t="s">
        <v>579</v>
      </c>
      <c r="DU993" s="57" t="s">
        <v>579</v>
      </c>
      <c r="DV993" s="57" t="s">
        <v>579</v>
      </c>
      <c r="DW993" s="57" t="s">
        <v>579</v>
      </c>
      <c r="DX993" s="57" t="s">
        <v>579</v>
      </c>
      <c r="DY993" s="57" t="s">
        <v>579</v>
      </c>
      <c r="DZ993" s="57" t="s">
        <v>579</v>
      </c>
      <c r="EA993" s="57" t="s">
        <v>579</v>
      </c>
      <c r="EB993" s="57" t="s">
        <v>579</v>
      </c>
      <c r="EC993" s="57" t="s">
        <v>579</v>
      </c>
      <c r="ED993" s="57" t="s">
        <v>579</v>
      </c>
      <c r="EE993" s="57" t="s">
        <v>579</v>
      </c>
      <c r="EF993" s="57" t="s">
        <v>579</v>
      </c>
      <c r="EG993" s="57" t="s">
        <v>579</v>
      </c>
      <c r="EH993" s="57" t="s">
        <v>579</v>
      </c>
      <c r="EI993" s="57" t="s">
        <v>579</v>
      </c>
      <c r="EJ993" s="57" t="s">
        <v>579</v>
      </c>
      <c r="EK993" s="57" t="s">
        <v>579</v>
      </c>
      <c r="EL993" s="57" t="s">
        <v>579</v>
      </c>
      <c r="EM993" s="57" t="s">
        <v>579</v>
      </c>
      <c r="EN993" s="57" t="s">
        <v>579</v>
      </c>
      <c r="EO993" s="57" t="s">
        <v>579</v>
      </c>
      <c r="EP993" s="57" t="s">
        <v>579</v>
      </c>
      <c r="EQ993" s="57" t="s">
        <v>579</v>
      </c>
      <c r="ER993" s="57" t="s">
        <v>579</v>
      </c>
      <c r="ES993" s="57" t="s">
        <v>579</v>
      </c>
      <c r="ET993" s="57" t="s">
        <v>579</v>
      </c>
      <c r="EU993" s="57" t="s">
        <v>579</v>
      </c>
      <c r="EV993" s="57" t="s">
        <v>575</v>
      </c>
      <c r="EW993" s="57" t="s">
        <v>575</v>
      </c>
      <c r="EX993" s="57" t="s">
        <v>580</v>
      </c>
      <c r="EY993" s="57" t="s">
        <v>575</v>
      </c>
      <c r="EZ993" s="57" t="s">
        <v>575</v>
      </c>
      <c r="FA993" s="57" t="s">
        <v>575</v>
      </c>
    </row>
    <row r="994" spans="1:157" ht="14.25" x14ac:dyDescent="0.3">
      <c r="A994" s="52"/>
      <c r="B994" s="53"/>
      <c r="C994" s="54"/>
      <c r="D994" s="54"/>
      <c r="E994" s="54"/>
      <c r="F994" s="54"/>
      <c r="G994" s="54"/>
      <c r="H994" s="186"/>
      <c r="I994" s="54"/>
      <c r="J994" s="54"/>
      <c r="K994" s="54"/>
      <c r="L994" s="54"/>
      <c r="M994" s="54"/>
      <c r="N994" s="54"/>
      <c r="O994" s="54"/>
      <c r="P994" s="54"/>
      <c r="Q994" s="53" t="s">
        <v>574</v>
      </c>
      <c r="R994" s="53" t="s">
        <v>574</v>
      </c>
      <c r="S994" s="53" t="s">
        <v>574</v>
      </c>
      <c r="T994" s="53" t="s">
        <v>574</v>
      </c>
      <c r="U994" s="53" t="s">
        <v>574</v>
      </c>
      <c r="V994" s="53" t="s">
        <v>574</v>
      </c>
      <c r="W994" s="53" t="s">
        <v>574</v>
      </c>
      <c r="X994" s="53" t="s">
        <v>574</v>
      </c>
      <c r="Y994" s="53" t="s">
        <v>574</v>
      </c>
      <c r="Z994" s="53" t="s">
        <v>574</v>
      </c>
      <c r="AA994" s="53" t="s">
        <v>574</v>
      </c>
      <c r="AB994" s="53" t="s">
        <v>574</v>
      </c>
      <c r="AC994" s="53" t="s">
        <v>574</v>
      </c>
      <c r="AD994" s="54" t="s">
        <v>574</v>
      </c>
      <c r="AE994" s="54" t="s">
        <v>574</v>
      </c>
      <c r="AF994" s="54" t="s">
        <v>574</v>
      </c>
      <c r="AG994" s="53" t="s">
        <v>574</v>
      </c>
      <c r="AH994" s="53" t="s">
        <v>574</v>
      </c>
      <c r="AI994" s="53" t="s">
        <v>574</v>
      </c>
      <c r="AJ994" s="53" t="s">
        <v>574</v>
      </c>
      <c r="AK994" s="54"/>
      <c r="AL994" s="54"/>
      <c r="AM994" s="54"/>
      <c r="AN994" s="54"/>
      <c r="AO994" s="54"/>
      <c r="AP994" s="54"/>
      <c r="AQ994" s="54"/>
      <c r="AR994" s="54"/>
      <c r="AS994" s="54"/>
      <c r="AT994" s="54"/>
      <c r="AU994" s="54"/>
      <c r="AV994" s="54"/>
      <c r="AW994" s="54"/>
      <c r="AX994" s="54"/>
      <c r="AY994" s="54"/>
      <c r="AZ994" s="53" t="s">
        <v>576</v>
      </c>
      <c r="BA994" s="55" t="s">
        <v>576</v>
      </c>
      <c r="BB994" s="55" t="s">
        <v>576</v>
      </c>
      <c r="BC994" s="55" t="s">
        <v>576</v>
      </c>
      <c r="BD994" s="55" t="s">
        <v>576</v>
      </c>
      <c r="BE994" s="55" t="s">
        <v>576</v>
      </c>
      <c r="BF994" s="53" t="s">
        <v>576</v>
      </c>
      <c r="BG994" s="55" t="s">
        <v>576</v>
      </c>
      <c r="BH994" s="55" t="s">
        <v>576</v>
      </c>
      <c r="BI994" s="55" t="s">
        <v>576</v>
      </c>
      <c r="BJ994" s="53" t="s">
        <v>576</v>
      </c>
      <c r="BK994" s="55" t="s">
        <v>576</v>
      </c>
      <c r="BL994" s="55" t="s">
        <v>576</v>
      </c>
      <c r="BM994" s="53" t="s">
        <v>576</v>
      </c>
      <c r="BN994" s="53" t="s">
        <v>576</v>
      </c>
      <c r="BO994" s="53" t="s">
        <v>576</v>
      </c>
      <c r="BP994" s="55" t="s">
        <v>576</v>
      </c>
      <c r="BQ994" s="55" t="s">
        <v>576</v>
      </c>
      <c r="BR994" s="55" t="s">
        <v>576</v>
      </c>
      <c r="BS994" s="58" t="s">
        <v>576</v>
      </c>
      <c r="BT994" s="54" t="s">
        <v>581</v>
      </c>
      <c r="BU994" s="59" t="s">
        <v>581</v>
      </c>
      <c r="BV994" s="59" t="s">
        <v>581</v>
      </c>
      <c r="BW994" s="59" t="s">
        <v>581</v>
      </c>
      <c r="BX994" s="59" t="s">
        <v>582</v>
      </c>
      <c r="BY994" s="59" t="s">
        <v>582</v>
      </c>
      <c r="BZ994" s="59" t="s">
        <v>583</v>
      </c>
      <c r="CA994" s="59" t="s">
        <v>584</v>
      </c>
      <c r="CB994" s="59" t="s">
        <v>581</v>
      </c>
      <c r="CC994" s="59" t="s">
        <v>581</v>
      </c>
      <c r="CD994" s="59" t="s">
        <v>581</v>
      </c>
      <c r="CE994" s="59" t="s">
        <v>581</v>
      </c>
      <c r="CF994" s="59" t="s">
        <v>582</v>
      </c>
      <c r="CG994" s="59" t="s">
        <v>582</v>
      </c>
      <c r="CH994" s="59" t="s">
        <v>583</v>
      </c>
      <c r="CI994" s="59" t="s">
        <v>577</v>
      </c>
      <c r="CJ994" s="59" t="s">
        <v>585</v>
      </c>
      <c r="CK994" s="59" t="s">
        <v>581</v>
      </c>
      <c r="CL994" s="59" t="s">
        <v>586</v>
      </c>
      <c r="CM994" s="59" t="s">
        <v>586</v>
      </c>
      <c r="CN994" s="59" t="s">
        <v>582</v>
      </c>
      <c r="CO994" s="59" t="s">
        <v>587</v>
      </c>
      <c r="CP994" s="59" t="s">
        <v>588</v>
      </c>
      <c r="CQ994" s="59" t="s">
        <v>589</v>
      </c>
      <c r="CR994" s="59" t="s">
        <v>590</v>
      </c>
      <c r="CS994" s="59" t="s">
        <v>591</v>
      </c>
      <c r="CT994" s="59" t="s">
        <v>592</v>
      </c>
      <c r="CU994" s="59" t="s">
        <v>585</v>
      </c>
      <c r="CV994" s="59" t="s">
        <v>581</v>
      </c>
      <c r="CW994" s="59" t="s">
        <v>586</v>
      </c>
      <c r="CX994" s="59" t="s">
        <v>586</v>
      </c>
      <c r="CY994" s="59" t="s">
        <v>582</v>
      </c>
      <c r="CZ994" s="59" t="s">
        <v>587</v>
      </c>
      <c r="DA994" s="59" t="s">
        <v>588</v>
      </c>
      <c r="DB994" s="59" t="s">
        <v>589</v>
      </c>
      <c r="DC994" s="59" t="s">
        <v>590</v>
      </c>
      <c r="DD994" s="59" t="s">
        <v>591</v>
      </c>
      <c r="DE994" s="59" t="s">
        <v>592</v>
      </c>
      <c r="DF994" s="59" t="s">
        <v>593</v>
      </c>
      <c r="DG994" s="59" t="s">
        <v>581</v>
      </c>
      <c r="DH994" s="59" t="s">
        <v>582</v>
      </c>
      <c r="DI994" s="59" t="s">
        <v>583</v>
      </c>
      <c r="DJ994" s="59" t="s">
        <v>594</v>
      </c>
      <c r="DK994" s="59" t="s">
        <v>581</v>
      </c>
      <c r="DL994" s="59" t="s">
        <v>581</v>
      </c>
      <c r="DM994" s="59" t="s">
        <v>581</v>
      </c>
      <c r="DN994" s="59" t="s">
        <v>581</v>
      </c>
      <c r="DO994" s="59" t="s">
        <v>582</v>
      </c>
      <c r="DP994" s="59" t="s">
        <v>582</v>
      </c>
      <c r="DQ994" s="59" t="s">
        <v>582</v>
      </c>
      <c r="DR994" s="59" t="s">
        <v>583</v>
      </c>
      <c r="DS994" s="59" t="s">
        <v>583</v>
      </c>
      <c r="DT994" s="59" t="s">
        <v>594</v>
      </c>
      <c r="DU994" s="59" t="s">
        <v>581</v>
      </c>
      <c r="DV994" s="59" t="s">
        <v>581</v>
      </c>
      <c r="DW994" s="59" t="s">
        <v>581</v>
      </c>
      <c r="DX994" s="59" t="s">
        <v>581</v>
      </c>
      <c r="DY994" s="59" t="s">
        <v>581</v>
      </c>
      <c r="DZ994" s="59" t="s">
        <v>581</v>
      </c>
      <c r="EA994" s="59" t="s">
        <v>581</v>
      </c>
      <c r="EB994" s="59" t="s">
        <v>581</v>
      </c>
      <c r="EC994" s="59" t="s">
        <v>581</v>
      </c>
      <c r="ED994" s="59" t="s">
        <v>581</v>
      </c>
      <c r="EE994" s="59" t="s">
        <v>582</v>
      </c>
      <c r="EF994" s="59" t="s">
        <v>582</v>
      </c>
      <c r="EG994" s="59" t="s">
        <v>582</v>
      </c>
      <c r="EH994" s="59" t="s">
        <v>582</v>
      </c>
      <c r="EI994" s="59" t="s">
        <v>582</v>
      </c>
      <c r="EJ994" s="59" t="s">
        <v>582</v>
      </c>
      <c r="EK994" s="59" t="s">
        <v>583</v>
      </c>
      <c r="EL994" s="59" t="s">
        <v>583</v>
      </c>
      <c r="EM994" s="59" t="s">
        <v>583</v>
      </c>
      <c r="EN994" s="59" t="s">
        <v>594</v>
      </c>
      <c r="EO994" s="59" t="s">
        <v>581</v>
      </c>
      <c r="EP994" s="59" t="s">
        <v>581</v>
      </c>
      <c r="EQ994" s="59" t="s">
        <v>581</v>
      </c>
      <c r="ER994" s="59" t="s">
        <v>581</v>
      </c>
      <c r="ES994" s="59" t="s">
        <v>582</v>
      </c>
      <c r="ET994" s="59" t="s">
        <v>582</v>
      </c>
      <c r="EU994" s="59" t="s">
        <v>583</v>
      </c>
      <c r="EV994" s="59" t="s">
        <v>595</v>
      </c>
      <c r="EW994" s="59" t="s">
        <v>595</v>
      </c>
      <c r="EX994" s="59" t="s">
        <v>593</v>
      </c>
      <c r="EY994" s="59" t="s">
        <v>596</v>
      </c>
      <c r="EZ994" s="59" t="s">
        <v>596</v>
      </c>
      <c r="FA994" s="59" t="s">
        <v>596</v>
      </c>
    </row>
    <row r="995" spans="1:157" ht="14.25" x14ac:dyDescent="0.3">
      <c r="A995" s="52"/>
      <c r="B995" s="53"/>
      <c r="C995" s="53"/>
      <c r="D995" s="53"/>
      <c r="E995" s="53"/>
      <c r="F995" s="53"/>
      <c r="G995" s="53" t="s">
        <v>574</v>
      </c>
      <c r="H995" s="185" t="s">
        <v>574</v>
      </c>
      <c r="I995" s="53" t="s">
        <v>574</v>
      </c>
      <c r="J995" s="53" t="s">
        <v>574</v>
      </c>
      <c r="K995" s="53" t="s">
        <v>574</v>
      </c>
      <c r="L995" s="54" t="s">
        <v>574</v>
      </c>
      <c r="M995" s="53" t="s">
        <v>574</v>
      </c>
      <c r="N995" s="53" t="s">
        <v>574</v>
      </c>
      <c r="O995" s="53" t="s">
        <v>574</v>
      </c>
      <c r="P995" s="53" t="s">
        <v>574</v>
      </c>
      <c r="Q995" s="53" t="s">
        <v>597</v>
      </c>
      <c r="R995" s="53" t="s">
        <v>597</v>
      </c>
      <c r="S995" s="53" t="s">
        <v>597</v>
      </c>
      <c r="T995" s="53" t="s">
        <v>597</v>
      </c>
      <c r="U995" s="53" t="s">
        <v>597</v>
      </c>
      <c r="V995" s="53" t="s">
        <v>597</v>
      </c>
      <c r="W995" s="53" t="s">
        <v>597</v>
      </c>
      <c r="X995" s="53" t="s">
        <v>597</v>
      </c>
      <c r="Y995" s="53" t="s">
        <v>597</v>
      </c>
      <c r="Z995" s="53" t="s">
        <v>597</v>
      </c>
      <c r="AA995" s="53" t="s">
        <v>598</v>
      </c>
      <c r="AB995" s="53" t="s">
        <v>598</v>
      </c>
      <c r="AC995" s="53" t="s">
        <v>598</v>
      </c>
      <c r="AD995" s="54" t="s">
        <v>598</v>
      </c>
      <c r="AE995" s="54" t="s">
        <v>598</v>
      </c>
      <c r="AF995" s="54" t="s">
        <v>598</v>
      </c>
      <c r="AG995" s="53" t="s">
        <v>599</v>
      </c>
      <c r="AH995" s="53" t="s">
        <v>599</v>
      </c>
      <c r="AI995" s="53" t="s">
        <v>599</v>
      </c>
      <c r="AJ995" s="53" t="s">
        <v>600</v>
      </c>
      <c r="AK995" s="53"/>
      <c r="AL995" s="54"/>
      <c r="AM995" s="54"/>
      <c r="AN995" s="54"/>
      <c r="AO995" s="54"/>
      <c r="AP995" s="55" t="s">
        <v>576</v>
      </c>
      <c r="AQ995" s="55" t="s">
        <v>576</v>
      </c>
      <c r="AR995" s="55" t="s">
        <v>576</v>
      </c>
      <c r="AS995" s="55" t="s">
        <v>576</v>
      </c>
      <c r="AT995" s="55" t="s">
        <v>576</v>
      </c>
      <c r="AU995" s="55" t="s">
        <v>576</v>
      </c>
      <c r="AV995" s="53" t="s">
        <v>576</v>
      </c>
      <c r="AW995" s="53" t="s">
        <v>576</v>
      </c>
      <c r="AX995" s="55" t="s">
        <v>576</v>
      </c>
      <c r="AY995" s="53" t="s">
        <v>576</v>
      </c>
      <c r="AZ995" s="53" t="s">
        <v>597</v>
      </c>
      <c r="BA995" s="53" t="s">
        <v>597</v>
      </c>
      <c r="BB995" s="53" t="s">
        <v>597</v>
      </c>
      <c r="BC995" s="53" t="s">
        <v>597</v>
      </c>
      <c r="BD995" s="53" t="s">
        <v>597</v>
      </c>
      <c r="BE995" s="53" t="s">
        <v>597</v>
      </c>
      <c r="BF995" s="53" t="s">
        <v>597</v>
      </c>
      <c r="BG995" s="53" t="s">
        <v>597</v>
      </c>
      <c r="BH995" s="53" t="s">
        <v>597</v>
      </c>
      <c r="BI995" s="53" t="s">
        <v>597</v>
      </c>
      <c r="BJ995" s="53" t="s">
        <v>598</v>
      </c>
      <c r="BK995" s="53" t="s">
        <v>598</v>
      </c>
      <c r="BL995" s="53" t="s">
        <v>598</v>
      </c>
      <c r="BM995" s="54" t="s">
        <v>598</v>
      </c>
      <c r="BN995" s="54" t="s">
        <v>598</v>
      </c>
      <c r="BO995" s="54" t="s">
        <v>598</v>
      </c>
      <c r="BP995" s="53" t="s">
        <v>599</v>
      </c>
      <c r="BQ995" s="53" t="s">
        <v>599</v>
      </c>
      <c r="BR995" s="53" t="s">
        <v>599</v>
      </c>
      <c r="BS995" s="60" t="s">
        <v>600</v>
      </c>
      <c r="BT995" s="53" t="s">
        <v>581</v>
      </c>
      <c r="BU995" s="59" t="s">
        <v>581</v>
      </c>
      <c r="BV995" s="59" t="s">
        <v>582</v>
      </c>
      <c r="BW995" s="59" t="s">
        <v>582</v>
      </c>
      <c r="BX995" s="59" t="s">
        <v>583</v>
      </c>
      <c r="BY995" s="59" t="s">
        <v>583</v>
      </c>
      <c r="BZ995" s="59" t="s">
        <v>583</v>
      </c>
      <c r="CA995" s="59" t="s">
        <v>601</v>
      </c>
      <c r="CB995" s="59" t="s">
        <v>581</v>
      </c>
      <c r="CC995" s="59" t="s">
        <v>581</v>
      </c>
      <c r="CD995" s="59" t="s">
        <v>582</v>
      </c>
      <c r="CE995" s="59" t="s">
        <v>582</v>
      </c>
      <c r="CF995" s="59" t="s">
        <v>583</v>
      </c>
      <c r="CG995" s="59" t="s">
        <v>583</v>
      </c>
      <c r="CH995" s="59" t="s">
        <v>583</v>
      </c>
      <c r="CI995" s="59" t="s">
        <v>601</v>
      </c>
      <c r="CJ995" s="59" t="s">
        <v>586</v>
      </c>
      <c r="CK995" s="59" t="s">
        <v>586</v>
      </c>
      <c r="CL995" s="59" t="s">
        <v>587</v>
      </c>
      <c r="CM995" s="59" t="s">
        <v>588</v>
      </c>
      <c r="CN995" s="59" t="s">
        <v>588</v>
      </c>
      <c r="CO995" s="59" t="s">
        <v>602</v>
      </c>
      <c r="CP995" s="59" t="s">
        <v>603</v>
      </c>
      <c r="CQ995" s="59" t="s">
        <v>604</v>
      </c>
      <c r="CR995" s="59" t="s">
        <v>604</v>
      </c>
      <c r="CS995" s="59" t="s">
        <v>604</v>
      </c>
      <c r="CT995" s="59" t="s">
        <v>604</v>
      </c>
      <c r="CU995" s="59" t="s">
        <v>586</v>
      </c>
      <c r="CV995" s="59" t="s">
        <v>586</v>
      </c>
      <c r="CW995" s="59" t="s">
        <v>587</v>
      </c>
      <c r="CX995" s="59" t="s">
        <v>588</v>
      </c>
      <c r="CY995" s="59" t="s">
        <v>588</v>
      </c>
      <c r="CZ995" s="59" t="s">
        <v>602</v>
      </c>
      <c r="DA995" s="59" t="s">
        <v>603</v>
      </c>
      <c r="DB995" s="59" t="s">
        <v>604</v>
      </c>
      <c r="DC995" s="59" t="s">
        <v>604</v>
      </c>
      <c r="DD995" s="59" t="s">
        <v>604</v>
      </c>
      <c r="DE995" s="59" t="s">
        <v>604</v>
      </c>
      <c r="DF995" s="59"/>
      <c r="DG995" s="59"/>
      <c r="DH995" s="59"/>
      <c r="DI995" s="59"/>
      <c r="DJ995" s="59"/>
      <c r="DK995" s="59" t="s">
        <v>581</v>
      </c>
      <c r="DL995" s="59" t="s">
        <v>582</v>
      </c>
      <c r="DM995" s="59" t="s">
        <v>583</v>
      </c>
      <c r="DN995" s="59" t="s">
        <v>594</v>
      </c>
      <c r="DO995" s="59" t="s">
        <v>582</v>
      </c>
      <c r="DP995" s="59" t="s">
        <v>583</v>
      </c>
      <c r="DQ995" s="59" t="s">
        <v>594</v>
      </c>
      <c r="DR995" s="59" t="s">
        <v>583</v>
      </c>
      <c r="DS995" s="59" t="s">
        <v>594</v>
      </c>
      <c r="DT995" s="59" t="s">
        <v>594</v>
      </c>
      <c r="DU995" s="59" t="s">
        <v>581</v>
      </c>
      <c r="DV995" s="59" t="s">
        <v>581</v>
      </c>
      <c r="DW995" s="59" t="s">
        <v>581</v>
      </c>
      <c r="DX995" s="59" t="s">
        <v>581</v>
      </c>
      <c r="DY995" s="59" t="s">
        <v>582</v>
      </c>
      <c r="DZ995" s="59" t="s">
        <v>582</v>
      </c>
      <c r="EA995" s="59" t="s">
        <v>582</v>
      </c>
      <c r="EB995" s="59" t="s">
        <v>583</v>
      </c>
      <c r="EC995" s="59" t="s">
        <v>583</v>
      </c>
      <c r="ED995" s="59" t="s">
        <v>594</v>
      </c>
      <c r="EE995" s="59" t="s">
        <v>582</v>
      </c>
      <c r="EF995" s="59" t="s">
        <v>582</v>
      </c>
      <c r="EG995" s="59" t="s">
        <v>582</v>
      </c>
      <c r="EH995" s="59" t="s">
        <v>583</v>
      </c>
      <c r="EI995" s="59" t="s">
        <v>583</v>
      </c>
      <c r="EJ995" s="59" t="s">
        <v>594</v>
      </c>
      <c r="EK995" s="59" t="s">
        <v>583</v>
      </c>
      <c r="EL995" s="59" t="s">
        <v>583</v>
      </c>
      <c r="EM995" s="59" t="s">
        <v>594</v>
      </c>
      <c r="EN995" s="59" t="s">
        <v>594</v>
      </c>
      <c r="EO995" s="59" t="s">
        <v>581</v>
      </c>
      <c r="EP995" s="59" t="s">
        <v>581</v>
      </c>
      <c r="EQ995" s="59" t="s">
        <v>582</v>
      </c>
      <c r="ER995" s="59" t="s">
        <v>582</v>
      </c>
      <c r="ES995" s="59" t="s">
        <v>583</v>
      </c>
      <c r="ET995" s="59" t="s">
        <v>583</v>
      </c>
      <c r="EU995" s="59" t="s">
        <v>583</v>
      </c>
      <c r="EV995" s="59" t="s">
        <v>601</v>
      </c>
      <c r="EW995" s="59" t="s">
        <v>605</v>
      </c>
      <c r="EX995" s="59"/>
      <c r="EY995" s="59" t="s">
        <v>606</v>
      </c>
      <c r="EZ995" s="59" t="s">
        <v>607</v>
      </c>
      <c r="FA995" s="59" t="s">
        <v>608</v>
      </c>
    </row>
    <row r="996" spans="1:157" ht="14.25" x14ac:dyDescent="0.3">
      <c r="A996" s="52"/>
      <c r="B996" s="53"/>
      <c r="C996" s="53" t="s">
        <v>574</v>
      </c>
      <c r="D996" s="53" t="s">
        <v>574</v>
      </c>
      <c r="E996" s="53" t="s">
        <v>609</v>
      </c>
      <c r="F996" s="53" t="s">
        <v>574</v>
      </c>
      <c r="G996" s="53" t="s">
        <v>597</v>
      </c>
      <c r="H996" s="185" t="s">
        <v>597</v>
      </c>
      <c r="I996" s="53" t="s">
        <v>597</v>
      </c>
      <c r="J996" s="53" t="s">
        <v>597</v>
      </c>
      <c r="K996" s="53" t="s">
        <v>598</v>
      </c>
      <c r="L996" s="54" t="s">
        <v>598</v>
      </c>
      <c r="M996" s="53" t="s">
        <v>598</v>
      </c>
      <c r="N996" s="53" t="s">
        <v>599</v>
      </c>
      <c r="O996" s="53" t="s">
        <v>599</v>
      </c>
      <c r="P996" s="53" t="s">
        <v>600</v>
      </c>
      <c r="Q996" s="53" t="s">
        <v>597</v>
      </c>
      <c r="R996" s="53" t="s">
        <v>597</v>
      </c>
      <c r="S996" s="53" t="s">
        <v>597</v>
      </c>
      <c r="T996" s="53" t="s">
        <v>597</v>
      </c>
      <c r="U996" s="53" t="s">
        <v>598</v>
      </c>
      <c r="V996" s="53" t="s">
        <v>598</v>
      </c>
      <c r="W996" s="53" t="s">
        <v>598</v>
      </c>
      <c r="X996" s="53" t="s">
        <v>599</v>
      </c>
      <c r="Y996" s="53" t="s">
        <v>599</v>
      </c>
      <c r="Z996" s="53" t="s">
        <v>600</v>
      </c>
      <c r="AA996" s="53" t="s">
        <v>598</v>
      </c>
      <c r="AB996" s="53" t="s">
        <v>598</v>
      </c>
      <c r="AC996" s="53" t="s">
        <v>598</v>
      </c>
      <c r="AD996" s="54" t="s">
        <v>599</v>
      </c>
      <c r="AE996" s="54" t="s">
        <v>599</v>
      </c>
      <c r="AF996" s="54" t="s">
        <v>600</v>
      </c>
      <c r="AG996" s="53" t="s">
        <v>599</v>
      </c>
      <c r="AH996" s="53" t="s">
        <v>599</v>
      </c>
      <c r="AI996" s="53" t="s">
        <v>600</v>
      </c>
      <c r="AJ996" s="53" t="s">
        <v>600</v>
      </c>
      <c r="AK996" s="53"/>
      <c r="AL996" s="55" t="s">
        <v>576</v>
      </c>
      <c r="AM996" s="55" t="s">
        <v>576</v>
      </c>
      <c r="AN996" s="53" t="s">
        <v>576</v>
      </c>
      <c r="AO996" s="55" t="s">
        <v>576</v>
      </c>
      <c r="AP996" s="53" t="s">
        <v>597</v>
      </c>
      <c r="AQ996" s="53" t="s">
        <v>597</v>
      </c>
      <c r="AR996" s="53" t="s">
        <v>597</v>
      </c>
      <c r="AS996" s="53" t="s">
        <v>597</v>
      </c>
      <c r="AT996" s="53" t="s">
        <v>598</v>
      </c>
      <c r="AU996" s="54" t="s">
        <v>598</v>
      </c>
      <c r="AV996" s="53" t="s">
        <v>598</v>
      </c>
      <c r="AW996" s="53" t="s">
        <v>599</v>
      </c>
      <c r="AX996" s="53" t="s">
        <v>599</v>
      </c>
      <c r="AY996" s="53" t="s">
        <v>600</v>
      </c>
      <c r="AZ996" s="53" t="s">
        <v>597</v>
      </c>
      <c r="BA996" s="53" t="s">
        <v>597</v>
      </c>
      <c r="BB996" s="53" t="s">
        <v>597</v>
      </c>
      <c r="BC996" s="53" t="s">
        <v>597</v>
      </c>
      <c r="BD996" s="53" t="s">
        <v>598</v>
      </c>
      <c r="BE996" s="53" t="s">
        <v>598</v>
      </c>
      <c r="BF996" s="53" t="s">
        <v>598</v>
      </c>
      <c r="BG996" s="53" t="s">
        <v>599</v>
      </c>
      <c r="BH996" s="53" t="s">
        <v>599</v>
      </c>
      <c r="BI996" s="53" t="s">
        <v>600</v>
      </c>
      <c r="BJ996" s="53" t="s">
        <v>598</v>
      </c>
      <c r="BK996" s="53" t="s">
        <v>598</v>
      </c>
      <c r="BL996" s="53" t="s">
        <v>598</v>
      </c>
      <c r="BM996" s="54" t="s">
        <v>599</v>
      </c>
      <c r="BN996" s="54" t="s">
        <v>599</v>
      </c>
      <c r="BO996" s="54" t="s">
        <v>600</v>
      </c>
      <c r="BP996" s="53" t="s">
        <v>599</v>
      </c>
      <c r="BQ996" s="53" t="s">
        <v>599</v>
      </c>
      <c r="BR996" s="53" t="s">
        <v>600</v>
      </c>
      <c r="BS996" s="60" t="s">
        <v>600</v>
      </c>
      <c r="BT996" s="53" t="s">
        <v>582</v>
      </c>
      <c r="BU996" s="59" t="s">
        <v>582</v>
      </c>
      <c r="BV996" s="59" t="s">
        <v>582</v>
      </c>
      <c r="BW996" s="59" t="s">
        <v>583</v>
      </c>
      <c r="BX996" s="59" t="s">
        <v>583</v>
      </c>
      <c r="BY996" s="59" t="s">
        <v>594</v>
      </c>
      <c r="BZ996" s="59" t="s">
        <v>594</v>
      </c>
      <c r="CA996" s="59" t="s">
        <v>604</v>
      </c>
      <c r="CB996" s="59" t="s">
        <v>582</v>
      </c>
      <c r="CC996" s="59" t="s">
        <v>582</v>
      </c>
      <c r="CD996" s="59" t="s">
        <v>582</v>
      </c>
      <c r="CE996" s="59" t="s">
        <v>583</v>
      </c>
      <c r="CF996" s="59" t="s">
        <v>583</v>
      </c>
      <c r="CG996" s="59" t="s">
        <v>594</v>
      </c>
      <c r="CH996" s="59" t="s">
        <v>594</v>
      </c>
      <c r="CI996" s="59" t="s">
        <v>604</v>
      </c>
      <c r="CJ996" s="59" t="s">
        <v>583</v>
      </c>
      <c r="CK996" s="59" t="s">
        <v>588</v>
      </c>
      <c r="CL996" s="59" t="s">
        <v>610</v>
      </c>
      <c r="CM996" s="59" t="s">
        <v>594</v>
      </c>
      <c r="CN996" s="59" t="s">
        <v>602</v>
      </c>
      <c r="CO996" s="59" t="s">
        <v>610</v>
      </c>
      <c r="CP996" s="59" t="s">
        <v>610</v>
      </c>
      <c r="CQ996" s="59" t="s">
        <v>611</v>
      </c>
      <c r="CR996" s="59" t="s">
        <v>611</v>
      </c>
      <c r="CS996" s="59" t="s">
        <v>611</v>
      </c>
      <c r="CT996" s="59" t="s">
        <v>612</v>
      </c>
      <c r="CU996" s="59" t="s">
        <v>583</v>
      </c>
      <c r="CV996" s="59" t="s">
        <v>588</v>
      </c>
      <c r="CW996" s="59" t="s">
        <v>610</v>
      </c>
      <c r="CX996" s="59" t="s">
        <v>594</v>
      </c>
      <c r="CY996" s="59" t="s">
        <v>602</v>
      </c>
      <c r="CZ996" s="59" t="s">
        <v>610</v>
      </c>
      <c r="DA996" s="59" t="s">
        <v>610</v>
      </c>
      <c r="DB996" s="59" t="s">
        <v>611</v>
      </c>
      <c r="DC996" s="59" t="s">
        <v>611</v>
      </c>
      <c r="DD996" s="59" t="s">
        <v>611</v>
      </c>
      <c r="DE996" s="59" t="s">
        <v>613</v>
      </c>
      <c r="DF996" s="59"/>
      <c r="DG996" s="59"/>
      <c r="DH996" s="59"/>
      <c r="DI996" s="59"/>
      <c r="DJ996" s="59"/>
      <c r="DK996" s="59"/>
      <c r="DL996" s="59"/>
      <c r="DM996" s="59"/>
      <c r="DN996" s="59"/>
      <c r="DO996" s="59"/>
      <c r="DP996" s="59"/>
      <c r="DQ996" s="59"/>
      <c r="DR996" s="59"/>
      <c r="DS996" s="59"/>
      <c r="DT996" s="59"/>
      <c r="DU996" s="59" t="s">
        <v>614</v>
      </c>
      <c r="DV996" s="59" t="s">
        <v>582</v>
      </c>
      <c r="DW996" s="59" t="s">
        <v>583</v>
      </c>
      <c r="DX996" s="59" t="s">
        <v>594</v>
      </c>
      <c r="DY996" s="59" t="s">
        <v>582</v>
      </c>
      <c r="DZ996" s="59" t="s">
        <v>583</v>
      </c>
      <c r="EA996" s="59" t="s">
        <v>594</v>
      </c>
      <c r="EB996" s="59" t="s">
        <v>583</v>
      </c>
      <c r="EC996" s="59" t="s">
        <v>594</v>
      </c>
      <c r="ED996" s="59" t="s">
        <v>594</v>
      </c>
      <c r="EE996" s="59" t="s">
        <v>582</v>
      </c>
      <c r="EF996" s="59" t="s">
        <v>583</v>
      </c>
      <c r="EG996" s="59" t="s">
        <v>594</v>
      </c>
      <c r="EH996" s="59" t="s">
        <v>583</v>
      </c>
      <c r="EI996" s="59" t="s">
        <v>594</v>
      </c>
      <c r="EJ996" s="59" t="s">
        <v>594</v>
      </c>
      <c r="EK996" s="59" t="s">
        <v>583</v>
      </c>
      <c r="EL996" s="59" t="s">
        <v>594</v>
      </c>
      <c r="EM996" s="59" t="s">
        <v>594</v>
      </c>
      <c r="EN996" s="59" t="s">
        <v>594</v>
      </c>
      <c r="EO996" s="59" t="s">
        <v>582</v>
      </c>
      <c r="EP996" s="59" t="s">
        <v>582</v>
      </c>
      <c r="EQ996" s="59" t="s">
        <v>582</v>
      </c>
      <c r="ER996" s="59" t="s">
        <v>583</v>
      </c>
      <c r="ES996" s="59" t="s">
        <v>583</v>
      </c>
      <c r="ET996" s="59" t="s">
        <v>594</v>
      </c>
      <c r="EU996" s="59" t="s">
        <v>594</v>
      </c>
      <c r="EV996" s="59" t="s">
        <v>604</v>
      </c>
      <c r="EW996" s="59" t="s">
        <v>604</v>
      </c>
      <c r="EX996" s="59"/>
      <c r="EY996" s="59" t="s">
        <v>604</v>
      </c>
      <c r="EZ996" s="59" t="s">
        <v>604</v>
      </c>
      <c r="FA996" s="59" t="s">
        <v>604</v>
      </c>
    </row>
    <row r="997" spans="1:157" ht="15" thickBot="1" x14ac:dyDescent="0.35">
      <c r="A997" s="61" t="s">
        <v>615</v>
      </c>
      <c r="B997" s="62" t="s">
        <v>572</v>
      </c>
      <c r="C997" s="62" t="s">
        <v>581</v>
      </c>
      <c r="D997" s="62" t="s">
        <v>616</v>
      </c>
      <c r="E997" s="62" t="s">
        <v>617</v>
      </c>
      <c r="F997" s="62" t="s">
        <v>618</v>
      </c>
      <c r="G997" s="62" t="s">
        <v>581</v>
      </c>
      <c r="H997" s="187" t="s">
        <v>616</v>
      </c>
      <c r="I997" s="62" t="s">
        <v>617</v>
      </c>
      <c r="J997" s="62" t="s">
        <v>618</v>
      </c>
      <c r="K997" s="62" t="s">
        <v>616</v>
      </c>
      <c r="L997" s="63" t="s">
        <v>617</v>
      </c>
      <c r="M997" s="62" t="s">
        <v>618</v>
      </c>
      <c r="N997" s="62" t="s">
        <v>617</v>
      </c>
      <c r="O997" s="62" t="s">
        <v>618</v>
      </c>
      <c r="P997" s="62" t="s">
        <v>618</v>
      </c>
      <c r="Q997" s="62" t="s">
        <v>597</v>
      </c>
      <c r="R997" s="62" t="s">
        <v>616</v>
      </c>
      <c r="S997" s="62" t="s">
        <v>599</v>
      </c>
      <c r="T997" s="62" t="s">
        <v>618</v>
      </c>
      <c r="U997" s="62" t="s">
        <v>616</v>
      </c>
      <c r="V997" s="62" t="s">
        <v>617</v>
      </c>
      <c r="W997" s="62" t="s">
        <v>618</v>
      </c>
      <c r="X997" s="62" t="s">
        <v>617</v>
      </c>
      <c r="Y997" s="62" t="s">
        <v>618</v>
      </c>
      <c r="Z997" s="62" t="s">
        <v>618</v>
      </c>
      <c r="AA997" s="62" t="s">
        <v>616</v>
      </c>
      <c r="AB997" s="62" t="s">
        <v>617</v>
      </c>
      <c r="AC997" s="62" t="s">
        <v>618</v>
      </c>
      <c r="AD997" s="63" t="s">
        <v>617</v>
      </c>
      <c r="AE997" s="63" t="s">
        <v>618</v>
      </c>
      <c r="AF997" s="63" t="s">
        <v>618</v>
      </c>
      <c r="AG997" s="62" t="s">
        <v>617</v>
      </c>
      <c r="AH997" s="62" t="s">
        <v>618</v>
      </c>
      <c r="AI997" s="62" t="s">
        <v>618</v>
      </c>
      <c r="AJ997" s="62" t="s">
        <v>618</v>
      </c>
      <c r="AK997" s="64" t="s">
        <v>619</v>
      </c>
      <c r="AL997" s="62" t="s">
        <v>581</v>
      </c>
      <c r="AM997" s="62" t="s">
        <v>616</v>
      </c>
      <c r="AN997" s="62" t="s">
        <v>617</v>
      </c>
      <c r="AO997" s="62" t="s">
        <v>618</v>
      </c>
      <c r="AP997" s="62" t="s">
        <v>581</v>
      </c>
      <c r="AQ997" s="62" t="s">
        <v>616</v>
      </c>
      <c r="AR997" s="62" t="s">
        <v>617</v>
      </c>
      <c r="AS997" s="62" t="s">
        <v>618</v>
      </c>
      <c r="AT997" s="62" t="s">
        <v>616</v>
      </c>
      <c r="AU997" s="63" t="s">
        <v>617</v>
      </c>
      <c r="AV997" s="62" t="s">
        <v>618</v>
      </c>
      <c r="AW997" s="62" t="s">
        <v>617</v>
      </c>
      <c r="AX997" s="62" t="s">
        <v>618</v>
      </c>
      <c r="AY997" s="62" t="s">
        <v>618</v>
      </c>
      <c r="AZ997" s="62" t="s">
        <v>581</v>
      </c>
      <c r="BA997" s="62" t="s">
        <v>616</v>
      </c>
      <c r="BB997" s="62" t="s">
        <v>617</v>
      </c>
      <c r="BC997" s="62" t="s">
        <v>618</v>
      </c>
      <c r="BD997" s="62" t="s">
        <v>616</v>
      </c>
      <c r="BE997" s="62" t="s">
        <v>620</v>
      </c>
      <c r="BF997" s="62" t="s">
        <v>618</v>
      </c>
      <c r="BG997" s="62" t="s">
        <v>617</v>
      </c>
      <c r="BH997" s="62" t="s">
        <v>618</v>
      </c>
      <c r="BI997" s="62" t="s">
        <v>618</v>
      </c>
      <c r="BJ997" s="62" t="s">
        <v>616</v>
      </c>
      <c r="BK997" s="62" t="s">
        <v>617</v>
      </c>
      <c r="BL997" s="62" t="s">
        <v>618</v>
      </c>
      <c r="BM997" s="63" t="s">
        <v>617</v>
      </c>
      <c r="BN997" s="63" t="s">
        <v>618</v>
      </c>
      <c r="BO997" s="63" t="s">
        <v>618</v>
      </c>
      <c r="BP997" s="62" t="s">
        <v>617</v>
      </c>
      <c r="BQ997" s="62" t="s">
        <v>618</v>
      </c>
      <c r="BR997" s="62" t="s">
        <v>618</v>
      </c>
      <c r="BS997" s="65" t="s">
        <v>618</v>
      </c>
      <c r="BT997" s="62" t="s">
        <v>582</v>
      </c>
      <c r="BU997" s="66" t="s">
        <v>583</v>
      </c>
      <c r="BV997" s="66" t="s">
        <v>583</v>
      </c>
      <c r="BW997" s="66" t="s">
        <v>583</v>
      </c>
      <c r="BX997" s="66" t="s">
        <v>594</v>
      </c>
      <c r="BY997" s="66" t="s">
        <v>594</v>
      </c>
      <c r="BZ997" s="66" t="s">
        <v>594</v>
      </c>
      <c r="CA997" s="66" t="s">
        <v>611</v>
      </c>
      <c r="CB997" s="66" t="s">
        <v>582</v>
      </c>
      <c r="CC997" s="66" t="s">
        <v>583</v>
      </c>
      <c r="CD997" s="66" t="s">
        <v>583</v>
      </c>
      <c r="CE997" s="66" t="s">
        <v>583</v>
      </c>
      <c r="CF997" s="66" t="s">
        <v>594</v>
      </c>
      <c r="CG997" s="66" t="s">
        <v>594</v>
      </c>
      <c r="CH997" s="66" t="s">
        <v>594</v>
      </c>
      <c r="CI997" s="66" t="s">
        <v>611</v>
      </c>
      <c r="CJ997" s="66" t="s">
        <v>610</v>
      </c>
      <c r="CK997" s="66" t="s">
        <v>610</v>
      </c>
      <c r="CL997" s="66" t="s">
        <v>610</v>
      </c>
      <c r="CM997" s="66" t="s">
        <v>610</v>
      </c>
      <c r="CN997" s="66" t="s">
        <v>610</v>
      </c>
      <c r="CO997" s="66" t="s">
        <v>610</v>
      </c>
      <c r="CP997" s="66" t="s">
        <v>610</v>
      </c>
      <c r="CQ997" s="66"/>
      <c r="CR997" s="66"/>
      <c r="CS997" s="66"/>
      <c r="CT997" s="66"/>
      <c r="CU997" s="66" t="s">
        <v>610</v>
      </c>
      <c r="CV997" s="66" t="s">
        <v>610</v>
      </c>
      <c r="CW997" s="66" t="s">
        <v>610</v>
      </c>
      <c r="CX997" s="66" t="s">
        <v>610</v>
      </c>
      <c r="CY997" s="66" t="s">
        <v>610</v>
      </c>
      <c r="CZ997" s="66" t="s">
        <v>610</v>
      </c>
      <c r="DA997" s="66" t="s">
        <v>610</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582</v>
      </c>
      <c r="EP997" s="66" t="s">
        <v>583</v>
      </c>
      <c r="EQ997" s="66" t="s">
        <v>583</v>
      </c>
      <c r="ER997" s="66" t="s">
        <v>583</v>
      </c>
      <c r="ES997" s="66" t="s">
        <v>594</v>
      </c>
      <c r="ET997" s="66" t="s">
        <v>594</v>
      </c>
      <c r="EU997" s="66" t="s">
        <v>594</v>
      </c>
      <c r="EV997" s="66" t="s">
        <v>611</v>
      </c>
      <c r="EW997" s="66" t="s">
        <v>612</v>
      </c>
      <c r="EX997" s="66"/>
      <c r="EY997" s="66" t="s">
        <v>611</v>
      </c>
      <c r="EZ997" s="66" t="s">
        <v>611</v>
      </c>
      <c r="FA997" s="66" t="s">
        <v>612</v>
      </c>
    </row>
    <row r="998" spans="1:157" ht="16.5" x14ac:dyDescent="0.3">
      <c r="A998" s="67" t="s">
        <v>621</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6.5" x14ac:dyDescent="0.3">
      <c r="A999" s="171" t="s">
        <v>622</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6.5" x14ac:dyDescent="0.3">
      <c r="A1000" s="171" t="s">
        <v>623</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6.5" x14ac:dyDescent="0.3">
      <c r="A1001" s="171" t="s">
        <v>624</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6.5" x14ac:dyDescent="0.3">
      <c r="A1002" s="171" t="s">
        <v>625</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6.5" x14ac:dyDescent="0.3">
      <c r="A1003" s="171" t="s">
        <v>626</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6.5" x14ac:dyDescent="0.3">
      <c r="A1004" s="171" t="s">
        <v>627</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6.5" x14ac:dyDescent="0.3">
      <c r="A1005" s="176" t="s">
        <v>628</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6.5" x14ac:dyDescent="0.3">
      <c r="A1006" s="176" t="s">
        <v>629</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6.5" x14ac:dyDescent="0.3">
      <c r="A1007" s="177" t="s">
        <v>630</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
      <c r="A1008" s="83" t="s">
        <v>631</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6.5" x14ac:dyDescent="0.3">
      <c r="A1009" s="87" t="s">
        <v>632</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7.2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633</v>
      </c>
      <c r="AL1010" s="95" t="s">
        <v>633</v>
      </c>
      <c r="AM1010" s="95" t="s">
        <v>633</v>
      </c>
      <c r="AN1010" s="95" t="s">
        <v>633</v>
      </c>
      <c r="AO1010" s="95" t="s">
        <v>633</v>
      </c>
      <c r="AP1010" s="95" t="s">
        <v>633</v>
      </c>
      <c r="AQ1010" s="95" t="s">
        <v>633</v>
      </c>
      <c r="AR1010" s="95" t="s">
        <v>633</v>
      </c>
      <c r="AS1010" s="95" t="s">
        <v>633</v>
      </c>
      <c r="AT1010" s="95" t="s">
        <v>633</v>
      </c>
      <c r="AU1010" s="95" t="s">
        <v>633</v>
      </c>
      <c r="AV1010" s="95" t="s">
        <v>633</v>
      </c>
      <c r="AW1010" s="95" t="s">
        <v>633</v>
      </c>
      <c r="AX1010" s="95" t="s">
        <v>633</v>
      </c>
      <c r="AY1010" s="95" t="s">
        <v>633</v>
      </c>
      <c r="AZ1010" s="95" t="s">
        <v>633</v>
      </c>
      <c r="BA1010" s="95" t="s">
        <v>633</v>
      </c>
      <c r="BB1010" s="95" t="s">
        <v>633</v>
      </c>
      <c r="BC1010" s="95" t="s">
        <v>633</v>
      </c>
      <c r="BD1010" s="95" t="s">
        <v>633</v>
      </c>
      <c r="BE1010" s="95" t="s">
        <v>633</v>
      </c>
      <c r="BF1010" s="95" t="s">
        <v>633</v>
      </c>
      <c r="BG1010" s="95" t="s">
        <v>633</v>
      </c>
      <c r="BH1010" s="95" t="s">
        <v>633</v>
      </c>
      <c r="BI1010" s="95" t="s">
        <v>633</v>
      </c>
      <c r="BJ1010" s="95" t="s">
        <v>633</v>
      </c>
      <c r="BK1010" s="95" t="s">
        <v>633</v>
      </c>
      <c r="BL1010" s="95" t="s">
        <v>633</v>
      </c>
      <c r="BM1010" s="95" t="s">
        <v>633</v>
      </c>
      <c r="BN1010" s="95" t="s">
        <v>633</v>
      </c>
      <c r="BO1010" s="95" t="s">
        <v>633</v>
      </c>
      <c r="BP1010" s="95" t="s">
        <v>633</v>
      </c>
      <c r="BQ1010" s="95" t="s">
        <v>633</v>
      </c>
      <c r="BR1010" s="95" t="s">
        <v>633</v>
      </c>
      <c r="BS1010" s="95" t="s">
        <v>633</v>
      </c>
      <c r="BT1010" s="89"/>
      <c r="BU1010" s="89"/>
      <c r="BV1010" s="89"/>
      <c r="BW1010" s="89"/>
      <c r="BX1010" s="89"/>
      <c r="BY1010" s="94"/>
      <c r="BZ1010" s="95"/>
      <c r="CA1010" s="95"/>
      <c r="CB1010" s="95" t="s">
        <v>633</v>
      </c>
      <c r="CC1010" s="95" t="s">
        <v>633</v>
      </c>
      <c r="CD1010" s="95" t="s">
        <v>633</v>
      </c>
      <c r="CE1010" s="95" t="s">
        <v>633</v>
      </c>
      <c r="CF1010" s="95" t="s">
        <v>633</v>
      </c>
      <c r="CG1010" s="95" t="s">
        <v>633</v>
      </c>
      <c r="CH1010" s="95" t="s">
        <v>633</v>
      </c>
      <c r="CI1010" s="95" t="s">
        <v>633</v>
      </c>
      <c r="CJ1010" s="95"/>
      <c r="CK1010" s="95"/>
      <c r="CL1010" s="95"/>
      <c r="CM1010" s="95"/>
      <c r="CN1010" s="95"/>
      <c r="CO1010" s="95"/>
      <c r="CP1010" s="95"/>
      <c r="CQ1010" s="95"/>
      <c r="CR1010" s="95"/>
      <c r="CS1010" s="95"/>
      <c r="CT1010" s="95"/>
      <c r="CU1010" s="95" t="s">
        <v>634</v>
      </c>
      <c r="CV1010" s="95" t="s">
        <v>634</v>
      </c>
      <c r="CW1010" s="95" t="s">
        <v>634</v>
      </c>
      <c r="CX1010" s="95" t="s">
        <v>634</v>
      </c>
      <c r="CY1010" s="95" t="s">
        <v>634</v>
      </c>
      <c r="CZ1010" s="95" t="s">
        <v>634</v>
      </c>
      <c r="DA1010" s="95" t="s">
        <v>634</v>
      </c>
      <c r="DB1010" s="95" t="s">
        <v>634</v>
      </c>
      <c r="DC1010" s="95" t="s">
        <v>634</v>
      </c>
      <c r="DD1010" s="95" t="s">
        <v>634</v>
      </c>
      <c r="DE1010" s="95" t="s">
        <v>634</v>
      </c>
      <c r="DF1010" s="95" t="s">
        <v>634</v>
      </c>
      <c r="DG1010" s="95" t="s">
        <v>634</v>
      </c>
      <c r="DH1010" s="95" t="s">
        <v>634</v>
      </c>
      <c r="DI1010" s="95" t="s">
        <v>634</v>
      </c>
      <c r="DJ1010" s="95" t="s">
        <v>634</v>
      </c>
      <c r="DK1010" s="95" t="s">
        <v>634</v>
      </c>
      <c r="DL1010" s="95" t="s">
        <v>634</v>
      </c>
      <c r="DM1010" s="95" t="s">
        <v>634</v>
      </c>
      <c r="DN1010" s="95" t="s">
        <v>634</v>
      </c>
      <c r="DO1010" s="95" t="s">
        <v>634</v>
      </c>
      <c r="DP1010" s="95" t="s">
        <v>634</v>
      </c>
      <c r="DQ1010" s="95" t="s">
        <v>634</v>
      </c>
      <c r="DR1010" s="95" t="s">
        <v>634</v>
      </c>
      <c r="DS1010" s="95" t="s">
        <v>634</v>
      </c>
      <c r="DT1010" s="95" t="s">
        <v>634</v>
      </c>
      <c r="DU1010" s="95" t="s">
        <v>634</v>
      </c>
      <c r="DV1010" s="95" t="s">
        <v>634</v>
      </c>
      <c r="DW1010" s="95" t="s">
        <v>634</v>
      </c>
      <c r="DX1010" s="95" t="s">
        <v>634</v>
      </c>
      <c r="DY1010" s="95" t="s">
        <v>634</v>
      </c>
      <c r="DZ1010" s="95" t="s">
        <v>634</v>
      </c>
      <c r="EA1010" s="95" t="s">
        <v>634</v>
      </c>
      <c r="EB1010" s="95" t="s">
        <v>634</v>
      </c>
      <c r="EC1010" s="95" t="s">
        <v>634</v>
      </c>
      <c r="ED1010" s="95" t="s">
        <v>634</v>
      </c>
      <c r="EE1010" s="95" t="s">
        <v>634</v>
      </c>
      <c r="EF1010" s="95" t="s">
        <v>634</v>
      </c>
      <c r="EG1010" s="95" t="s">
        <v>634</v>
      </c>
      <c r="EH1010" s="95" t="s">
        <v>634</v>
      </c>
      <c r="EI1010" s="95" t="s">
        <v>634</v>
      </c>
      <c r="EJ1010" s="95" t="s">
        <v>634</v>
      </c>
      <c r="EK1010" s="95" t="s">
        <v>634</v>
      </c>
      <c r="EL1010" s="95" t="s">
        <v>634</v>
      </c>
      <c r="EM1010" s="95" t="s">
        <v>634</v>
      </c>
      <c r="EN1010" s="95" t="s">
        <v>634</v>
      </c>
      <c r="EO1010" s="89" t="s">
        <v>634</v>
      </c>
      <c r="EP1010" s="95" t="s">
        <v>634</v>
      </c>
      <c r="EQ1010" s="95" t="s">
        <v>634</v>
      </c>
      <c r="ER1010" s="95" t="s">
        <v>634</v>
      </c>
      <c r="ES1010" s="95" t="s">
        <v>634</v>
      </c>
      <c r="ET1010" s="95" t="s">
        <v>634</v>
      </c>
      <c r="EU1010" s="95" t="s">
        <v>634</v>
      </c>
      <c r="EV1010" s="95" t="s">
        <v>634</v>
      </c>
      <c r="EW1010" s="95" t="s">
        <v>634</v>
      </c>
      <c r="EX1010" s="95" t="s">
        <v>634</v>
      </c>
      <c r="EY1010" s="95" t="s">
        <v>634</v>
      </c>
      <c r="EZ1010" s="95" t="s">
        <v>634</v>
      </c>
      <c r="FA1010" s="95" t="s">
        <v>634</v>
      </c>
    </row>
    <row r="1011" spans="1:157" ht="16.5" x14ac:dyDescent="0.3">
      <c r="A1011" s="87" t="s">
        <v>635</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7.25" thickBot="1" x14ac:dyDescent="0.35">
      <c r="A1012" s="100" t="s">
        <v>636</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30.75" thickBot="1" x14ac:dyDescent="0.25">
      <c r="A1013" s="165" t="s">
        <v>637</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35">
      <c r="A1014" s="49" t="s">
        <v>683</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4.25" x14ac:dyDescent="0.3">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572</v>
      </c>
      <c r="BU1015" s="57" t="s">
        <v>573</v>
      </c>
      <c r="BV1015" s="57" t="s">
        <v>574</v>
      </c>
      <c r="BW1015" s="57" t="s">
        <v>574</v>
      </c>
      <c r="BX1015" s="57" t="s">
        <v>574</v>
      </c>
      <c r="BY1015" s="57" t="s">
        <v>574</v>
      </c>
      <c r="BZ1015" s="57" t="s">
        <v>574</v>
      </c>
      <c r="CA1015" s="57" t="s">
        <v>575</v>
      </c>
      <c r="CB1015" s="57" t="s">
        <v>576</v>
      </c>
      <c r="CC1015" s="57" t="s">
        <v>576</v>
      </c>
      <c r="CD1015" s="57" t="s">
        <v>576</v>
      </c>
      <c r="CE1015" s="57" t="s">
        <v>576</v>
      </c>
      <c r="CF1015" s="57" t="s">
        <v>576</v>
      </c>
      <c r="CG1015" s="57" t="s">
        <v>576</v>
      </c>
      <c r="CH1015" s="57" t="s">
        <v>576</v>
      </c>
      <c r="CI1015" s="57" t="s">
        <v>575</v>
      </c>
      <c r="CJ1015" s="57" t="s">
        <v>574</v>
      </c>
      <c r="CK1015" s="57" t="s">
        <v>574</v>
      </c>
      <c r="CL1015" s="57" t="s">
        <v>574</v>
      </c>
      <c r="CM1015" s="57" t="s">
        <v>574</v>
      </c>
      <c r="CN1015" s="57" t="s">
        <v>574</v>
      </c>
      <c r="CO1015" s="57" t="s">
        <v>574</v>
      </c>
      <c r="CP1015" s="57" t="s">
        <v>574</v>
      </c>
      <c r="CQ1015" s="57" t="s">
        <v>574</v>
      </c>
      <c r="CR1015" s="57" t="s">
        <v>574</v>
      </c>
      <c r="CS1015" s="57" t="s">
        <v>574</v>
      </c>
      <c r="CT1015" s="57" t="s">
        <v>574</v>
      </c>
      <c r="CU1015" s="57" t="s">
        <v>576</v>
      </c>
      <c r="CV1015" s="57" t="s">
        <v>576</v>
      </c>
      <c r="CW1015" s="57" t="s">
        <v>576</v>
      </c>
      <c r="CX1015" s="57" t="s">
        <v>576</v>
      </c>
      <c r="CY1015" s="57" t="s">
        <v>576</v>
      </c>
      <c r="CZ1015" s="57" t="s">
        <v>576</v>
      </c>
      <c r="DA1015" s="57" t="s">
        <v>576</v>
      </c>
      <c r="DB1015" s="57" t="s">
        <v>577</v>
      </c>
      <c r="DC1015" s="57" t="s">
        <v>577</v>
      </c>
      <c r="DD1015" s="57" t="s">
        <v>577</v>
      </c>
      <c r="DE1015" s="57" t="s">
        <v>577</v>
      </c>
      <c r="DF1015" s="57" t="s">
        <v>578</v>
      </c>
      <c r="DG1015" s="57" t="s">
        <v>579</v>
      </c>
      <c r="DH1015" s="57" t="s">
        <v>579</v>
      </c>
      <c r="DI1015" s="57" t="s">
        <v>579</v>
      </c>
      <c r="DJ1015" s="57" t="s">
        <v>579</v>
      </c>
      <c r="DK1015" s="57" t="s">
        <v>579</v>
      </c>
      <c r="DL1015" s="57" t="s">
        <v>579</v>
      </c>
      <c r="DM1015" s="57" t="s">
        <v>579</v>
      </c>
      <c r="DN1015" s="57" t="s">
        <v>579</v>
      </c>
      <c r="DO1015" s="57" t="s">
        <v>579</v>
      </c>
      <c r="DP1015" s="57" t="s">
        <v>579</v>
      </c>
      <c r="DQ1015" s="57" t="s">
        <v>579</v>
      </c>
      <c r="DR1015" s="57" t="s">
        <v>579</v>
      </c>
      <c r="DS1015" s="57" t="s">
        <v>579</v>
      </c>
      <c r="DT1015" s="57" t="s">
        <v>579</v>
      </c>
      <c r="DU1015" s="57" t="s">
        <v>579</v>
      </c>
      <c r="DV1015" s="57" t="s">
        <v>579</v>
      </c>
      <c r="DW1015" s="57" t="s">
        <v>579</v>
      </c>
      <c r="DX1015" s="57" t="s">
        <v>579</v>
      </c>
      <c r="DY1015" s="57" t="s">
        <v>579</v>
      </c>
      <c r="DZ1015" s="57" t="s">
        <v>579</v>
      </c>
      <c r="EA1015" s="57" t="s">
        <v>579</v>
      </c>
      <c r="EB1015" s="57" t="s">
        <v>579</v>
      </c>
      <c r="EC1015" s="57" t="s">
        <v>579</v>
      </c>
      <c r="ED1015" s="57" t="s">
        <v>579</v>
      </c>
      <c r="EE1015" s="57" t="s">
        <v>579</v>
      </c>
      <c r="EF1015" s="57" t="s">
        <v>579</v>
      </c>
      <c r="EG1015" s="57" t="s">
        <v>579</v>
      </c>
      <c r="EH1015" s="57" t="s">
        <v>579</v>
      </c>
      <c r="EI1015" s="57" t="s">
        <v>579</v>
      </c>
      <c r="EJ1015" s="57" t="s">
        <v>579</v>
      </c>
      <c r="EK1015" s="57" t="s">
        <v>579</v>
      </c>
      <c r="EL1015" s="57" t="s">
        <v>579</v>
      </c>
      <c r="EM1015" s="57" t="s">
        <v>579</v>
      </c>
      <c r="EN1015" s="57" t="s">
        <v>579</v>
      </c>
      <c r="EO1015" s="57" t="s">
        <v>579</v>
      </c>
      <c r="EP1015" s="57" t="s">
        <v>579</v>
      </c>
      <c r="EQ1015" s="57" t="s">
        <v>579</v>
      </c>
      <c r="ER1015" s="57" t="s">
        <v>579</v>
      </c>
      <c r="ES1015" s="57" t="s">
        <v>579</v>
      </c>
      <c r="ET1015" s="57" t="s">
        <v>579</v>
      </c>
      <c r="EU1015" s="57" t="s">
        <v>579</v>
      </c>
      <c r="EV1015" s="57" t="s">
        <v>575</v>
      </c>
      <c r="EW1015" s="57" t="s">
        <v>575</v>
      </c>
      <c r="EX1015" s="57" t="s">
        <v>580</v>
      </c>
      <c r="EY1015" s="57" t="s">
        <v>575</v>
      </c>
      <c r="EZ1015" s="57" t="s">
        <v>575</v>
      </c>
      <c r="FA1015" s="57" t="s">
        <v>575</v>
      </c>
    </row>
    <row r="1016" spans="1:157" ht="14.25" x14ac:dyDescent="0.3">
      <c r="A1016" s="52"/>
      <c r="B1016" s="53"/>
      <c r="C1016" s="54"/>
      <c r="D1016" s="54"/>
      <c r="E1016" s="54"/>
      <c r="F1016" s="54"/>
      <c r="G1016" s="54"/>
      <c r="H1016" s="186"/>
      <c r="I1016" s="54"/>
      <c r="J1016" s="54"/>
      <c r="K1016" s="54"/>
      <c r="L1016" s="54"/>
      <c r="M1016" s="54"/>
      <c r="N1016" s="54"/>
      <c r="O1016" s="54"/>
      <c r="P1016" s="54"/>
      <c r="Q1016" s="53" t="s">
        <v>574</v>
      </c>
      <c r="R1016" s="53" t="s">
        <v>574</v>
      </c>
      <c r="S1016" s="53" t="s">
        <v>574</v>
      </c>
      <c r="T1016" s="53" t="s">
        <v>574</v>
      </c>
      <c r="U1016" s="53" t="s">
        <v>574</v>
      </c>
      <c r="V1016" s="53" t="s">
        <v>574</v>
      </c>
      <c r="W1016" s="53" t="s">
        <v>574</v>
      </c>
      <c r="X1016" s="53" t="s">
        <v>574</v>
      </c>
      <c r="Y1016" s="53" t="s">
        <v>574</v>
      </c>
      <c r="Z1016" s="53" t="s">
        <v>574</v>
      </c>
      <c r="AA1016" s="53" t="s">
        <v>574</v>
      </c>
      <c r="AB1016" s="53" t="s">
        <v>574</v>
      </c>
      <c r="AC1016" s="53" t="s">
        <v>574</v>
      </c>
      <c r="AD1016" s="54" t="s">
        <v>574</v>
      </c>
      <c r="AE1016" s="54" t="s">
        <v>574</v>
      </c>
      <c r="AF1016" s="54" t="s">
        <v>574</v>
      </c>
      <c r="AG1016" s="53" t="s">
        <v>574</v>
      </c>
      <c r="AH1016" s="53" t="s">
        <v>574</v>
      </c>
      <c r="AI1016" s="53" t="s">
        <v>574</v>
      </c>
      <c r="AJ1016" s="53" t="s">
        <v>574</v>
      </c>
      <c r="AK1016" s="54"/>
      <c r="AL1016" s="54"/>
      <c r="AM1016" s="54"/>
      <c r="AN1016" s="54"/>
      <c r="AO1016" s="54"/>
      <c r="AP1016" s="54"/>
      <c r="AQ1016" s="54"/>
      <c r="AR1016" s="54"/>
      <c r="AS1016" s="54"/>
      <c r="AT1016" s="54"/>
      <c r="AU1016" s="54"/>
      <c r="AV1016" s="54"/>
      <c r="AW1016" s="54"/>
      <c r="AX1016" s="54"/>
      <c r="AY1016" s="54"/>
      <c r="AZ1016" s="53" t="s">
        <v>576</v>
      </c>
      <c r="BA1016" s="55" t="s">
        <v>576</v>
      </c>
      <c r="BB1016" s="55" t="s">
        <v>576</v>
      </c>
      <c r="BC1016" s="55" t="s">
        <v>576</v>
      </c>
      <c r="BD1016" s="55" t="s">
        <v>576</v>
      </c>
      <c r="BE1016" s="55" t="s">
        <v>576</v>
      </c>
      <c r="BF1016" s="53" t="s">
        <v>576</v>
      </c>
      <c r="BG1016" s="55" t="s">
        <v>576</v>
      </c>
      <c r="BH1016" s="55" t="s">
        <v>576</v>
      </c>
      <c r="BI1016" s="55" t="s">
        <v>576</v>
      </c>
      <c r="BJ1016" s="53" t="s">
        <v>576</v>
      </c>
      <c r="BK1016" s="55" t="s">
        <v>576</v>
      </c>
      <c r="BL1016" s="55" t="s">
        <v>576</v>
      </c>
      <c r="BM1016" s="53" t="s">
        <v>576</v>
      </c>
      <c r="BN1016" s="53" t="s">
        <v>576</v>
      </c>
      <c r="BO1016" s="53" t="s">
        <v>576</v>
      </c>
      <c r="BP1016" s="55" t="s">
        <v>576</v>
      </c>
      <c r="BQ1016" s="55" t="s">
        <v>576</v>
      </c>
      <c r="BR1016" s="55" t="s">
        <v>576</v>
      </c>
      <c r="BS1016" s="58" t="s">
        <v>576</v>
      </c>
      <c r="BT1016" s="54" t="s">
        <v>581</v>
      </c>
      <c r="BU1016" s="59" t="s">
        <v>581</v>
      </c>
      <c r="BV1016" s="59" t="s">
        <v>581</v>
      </c>
      <c r="BW1016" s="59" t="s">
        <v>581</v>
      </c>
      <c r="BX1016" s="59" t="s">
        <v>582</v>
      </c>
      <c r="BY1016" s="59" t="s">
        <v>582</v>
      </c>
      <c r="BZ1016" s="59" t="s">
        <v>583</v>
      </c>
      <c r="CA1016" s="59" t="s">
        <v>584</v>
      </c>
      <c r="CB1016" s="59" t="s">
        <v>581</v>
      </c>
      <c r="CC1016" s="59" t="s">
        <v>581</v>
      </c>
      <c r="CD1016" s="59" t="s">
        <v>581</v>
      </c>
      <c r="CE1016" s="59" t="s">
        <v>581</v>
      </c>
      <c r="CF1016" s="59" t="s">
        <v>582</v>
      </c>
      <c r="CG1016" s="59" t="s">
        <v>582</v>
      </c>
      <c r="CH1016" s="59" t="s">
        <v>583</v>
      </c>
      <c r="CI1016" s="59" t="s">
        <v>577</v>
      </c>
      <c r="CJ1016" s="59" t="s">
        <v>585</v>
      </c>
      <c r="CK1016" s="59" t="s">
        <v>581</v>
      </c>
      <c r="CL1016" s="59" t="s">
        <v>586</v>
      </c>
      <c r="CM1016" s="59" t="s">
        <v>586</v>
      </c>
      <c r="CN1016" s="59" t="s">
        <v>582</v>
      </c>
      <c r="CO1016" s="59" t="s">
        <v>587</v>
      </c>
      <c r="CP1016" s="59" t="s">
        <v>588</v>
      </c>
      <c r="CQ1016" s="59" t="s">
        <v>589</v>
      </c>
      <c r="CR1016" s="59" t="s">
        <v>590</v>
      </c>
      <c r="CS1016" s="59" t="s">
        <v>591</v>
      </c>
      <c r="CT1016" s="59" t="s">
        <v>592</v>
      </c>
      <c r="CU1016" s="59" t="s">
        <v>585</v>
      </c>
      <c r="CV1016" s="59" t="s">
        <v>581</v>
      </c>
      <c r="CW1016" s="59" t="s">
        <v>586</v>
      </c>
      <c r="CX1016" s="59" t="s">
        <v>586</v>
      </c>
      <c r="CY1016" s="59" t="s">
        <v>582</v>
      </c>
      <c r="CZ1016" s="59" t="s">
        <v>587</v>
      </c>
      <c r="DA1016" s="59" t="s">
        <v>588</v>
      </c>
      <c r="DB1016" s="59" t="s">
        <v>589</v>
      </c>
      <c r="DC1016" s="59" t="s">
        <v>590</v>
      </c>
      <c r="DD1016" s="59" t="s">
        <v>591</v>
      </c>
      <c r="DE1016" s="59" t="s">
        <v>592</v>
      </c>
      <c r="DF1016" s="59" t="s">
        <v>593</v>
      </c>
      <c r="DG1016" s="59" t="s">
        <v>581</v>
      </c>
      <c r="DH1016" s="59" t="s">
        <v>582</v>
      </c>
      <c r="DI1016" s="59" t="s">
        <v>583</v>
      </c>
      <c r="DJ1016" s="59" t="s">
        <v>594</v>
      </c>
      <c r="DK1016" s="59" t="s">
        <v>581</v>
      </c>
      <c r="DL1016" s="59" t="s">
        <v>581</v>
      </c>
      <c r="DM1016" s="59" t="s">
        <v>581</v>
      </c>
      <c r="DN1016" s="59" t="s">
        <v>581</v>
      </c>
      <c r="DO1016" s="59" t="s">
        <v>582</v>
      </c>
      <c r="DP1016" s="59" t="s">
        <v>582</v>
      </c>
      <c r="DQ1016" s="59" t="s">
        <v>582</v>
      </c>
      <c r="DR1016" s="59" t="s">
        <v>583</v>
      </c>
      <c r="DS1016" s="59" t="s">
        <v>583</v>
      </c>
      <c r="DT1016" s="59" t="s">
        <v>594</v>
      </c>
      <c r="DU1016" s="59" t="s">
        <v>581</v>
      </c>
      <c r="DV1016" s="59" t="s">
        <v>581</v>
      </c>
      <c r="DW1016" s="59" t="s">
        <v>581</v>
      </c>
      <c r="DX1016" s="59" t="s">
        <v>581</v>
      </c>
      <c r="DY1016" s="59" t="s">
        <v>581</v>
      </c>
      <c r="DZ1016" s="59" t="s">
        <v>581</v>
      </c>
      <c r="EA1016" s="59" t="s">
        <v>581</v>
      </c>
      <c r="EB1016" s="59" t="s">
        <v>581</v>
      </c>
      <c r="EC1016" s="59" t="s">
        <v>581</v>
      </c>
      <c r="ED1016" s="59" t="s">
        <v>581</v>
      </c>
      <c r="EE1016" s="59" t="s">
        <v>582</v>
      </c>
      <c r="EF1016" s="59" t="s">
        <v>582</v>
      </c>
      <c r="EG1016" s="59" t="s">
        <v>582</v>
      </c>
      <c r="EH1016" s="59" t="s">
        <v>582</v>
      </c>
      <c r="EI1016" s="59" t="s">
        <v>582</v>
      </c>
      <c r="EJ1016" s="59" t="s">
        <v>582</v>
      </c>
      <c r="EK1016" s="59" t="s">
        <v>583</v>
      </c>
      <c r="EL1016" s="59" t="s">
        <v>583</v>
      </c>
      <c r="EM1016" s="59" t="s">
        <v>583</v>
      </c>
      <c r="EN1016" s="59" t="s">
        <v>594</v>
      </c>
      <c r="EO1016" s="59" t="s">
        <v>581</v>
      </c>
      <c r="EP1016" s="59" t="s">
        <v>581</v>
      </c>
      <c r="EQ1016" s="59" t="s">
        <v>581</v>
      </c>
      <c r="ER1016" s="59" t="s">
        <v>581</v>
      </c>
      <c r="ES1016" s="59" t="s">
        <v>582</v>
      </c>
      <c r="ET1016" s="59" t="s">
        <v>582</v>
      </c>
      <c r="EU1016" s="59" t="s">
        <v>583</v>
      </c>
      <c r="EV1016" s="59" t="s">
        <v>595</v>
      </c>
      <c r="EW1016" s="59" t="s">
        <v>595</v>
      </c>
      <c r="EX1016" s="59" t="s">
        <v>593</v>
      </c>
      <c r="EY1016" s="59" t="s">
        <v>596</v>
      </c>
      <c r="EZ1016" s="59" t="s">
        <v>596</v>
      </c>
      <c r="FA1016" s="59" t="s">
        <v>596</v>
      </c>
    </row>
    <row r="1017" spans="1:157" ht="14.25" x14ac:dyDescent="0.3">
      <c r="A1017" s="52"/>
      <c r="B1017" s="53"/>
      <c r="C1017" s="53"/>
      <c r="D1017" s="53"/>
      <c r="E1017" s="53"/>
      <c r="F1017" s="53"/>
      <c r="G1017" s="53" t="s">
        <v>574</v>
      </c>
      <c r="H1017" s="185" t="s">
        <v>574</v>
      </c>
      <c r="I1017" s="53" t="s">
        <v>574</v>
      </c>
      <c r="J1017" s="53" t="s">
        <v>574</v>
      </c>
      <c r="K1017" s="53" t="s">
        <v>574</v>
      </c>
      <c r="L1017" s="54" t="s">
        <v>574</v>
      </c>
      <c r="M1017" s="53" t="s">
        <v>574</v>
      </c>
      <c r="N1017" s="53" t="s">
        <v>574</v>
      </c>
      <c r="O1017" s="53" t="s">
        <v>574</v>
      </c>
      <c r="P1017" s="53" t="s">
        <v>574</v>
      </c>
      <c r="Q1017" s="53" t="s">
        <v>597</v>
      </c>
      <c r="R1017" s="53" t="s">
        <v>597</v>
      </c>
      <c r="S1017" s="53" t="s">
        <v>597</v>
      </c>
      <c r="T1017" s="53" t="s">
        <v>597</v>
      </c>
      <c r="U1017" s="53" t="s">
        <v>597</v>
      </c>
      <c r="V1017" s="53" t="s">
        <v>597</v>
      </c>
      <c r="W1017" s="53" t="s">
        <v>597</v>
      </c>
      <c r="X1017" s="53" t="s">
        <v>597</v>
      </c>
      <c r="Y1017" s="53" t="s">
        <v>597</v>
      </c>
      <c r="Z1017" s="53" t="s">
        <v>597</v>
      </c>
      <c r="AA1017" s="53" t="s">
        <v>598</v>
      </c>
      <c r="AB1017" s="53" t="s">
        <v>598</v>
      </c>
      <c r="AC1017" s="53" t="s">
        <v>598</v>
      </c>
      <c r="AD1017" s="54" t="s">
        <v>598</v>
      </c>
      <c r="AE1017" s="54" t="s">
        <v>598</v>
      </c>
      <c r="AF1017" s="54" t="s">
        <v>598</v>
      </c>
      <c r="AG1017" s="53" t="s">
        <v>599</v>
      </c>
      <c r="AH1017" s="53" t="s">
        <v>599</v>
      </c>
      <c r="AI1017" s="53" t="s">
        <v>599</v>
      </c>
      <c r="AJ1017" s="53" t="s">
        <v>600</v>
      </c>
      <c r="AK1017" s="53"/>
      <c r="AL1017" s="54"/>
      <c r="AM1017" s="54"/>
      <c r="AN1017" s="54"/>
      <c r="AO1017" s="54"/>
      <c r="AP1017" s="55" t="s">
        <v>576</v>
      </c>
      <c r="AQ1017" s="55" t="s">
        <v>576</v>
      </c>
      <c r="AR1017" s="55" t="s">
        <v>576</v>
      </c>
      <c r="AS1017" s="55" t="s">
        <v>576</v>
      </c>
      <c r="AT1017" s="55" t="s">
        <v>576</v>
      </c>
      <c r="AU1017" s="55" t="s">
        <v>576</v>
      </c>
      <c r="AV1017" s="53" t="s">
        <v>576</v>
      </c>
      <c r="AW1017" s="53" t="s">
        <v>576</v>
      </c>
      <c r="AX1017" s="55" t="s">
        <v>576</v>
      </c>
      <c r="AY1017" s="53" t="s">
        <v>576</v>
      </c>
      <c r="AZ1017" s="53" t="s">
        <v>597</v>
      </c>
      <c r="BA1017" s="53" t="s">
        <v>597</v>
      </c>
      <c r="BB1017" s="53" t="s">
        <v>597</v>
      </c>
      <c r="BC1017" s="53" t="s">
        <v>597</v>
      </c>
      <c r="BD1017" s="53" t="s">
        <v>597</v>
      </c>
      <c r="BE1017" s="53" t="s">
        <v>597</v>
      </c>
      <c r="BF1017" s="53" t="s">
        <v>597</v>
      </c>
      <c r="BG1017" s="53" t="s">
        <v>597</v>
      </c>
      <c r="BH1017" s="53" t="s">
        <v>597</v>
      </c>
      <c r="BI1017" s="53" t="s">
        <v>597</v>
      </c>
      <c r="BJ1017" s="53" t="s">
        <v>598</v>
      </c>
      <c r="BK1017" s="53" t="s">
        <v>598</v>
      </c>
      <c r="BL1017" s="53" t="s">
        <v>598</v>
      </c>
      <c r="BM1017" s="54" t="s">
        <v>598</v>
      </c>
      <c r="BN1017" s="54" t="s">
        <v>598</v>
      </c>
      <c r="BO1017" s="54" t="s">
        <v>598</v>
      </c>
      <c r="BP1017" s="53" t="s">
        <v>599</v>
      </c>
      <c r="BQ1017" s="53" t="s">
        <v>599</v>
      </c>
      <c r="BR1017" s="53" t="s">
        <v>599</v>
      </c>
      <c r="BS1017" s="60" t="s">
        <v>600</v>
      </c>
      <c r="BT1017" s="53" t="s">
        <v>581</v>
      </c>
      <c r="BU1017" s="59" t="s">
        <v>581</v>
      </c>
      <c r="BV1017" s="59" t="s">
        <v>582</v>
      </c>
      <c r="BW1017" s="59" t="s">
        <v>582</v>
      </c>
      <c r="BX1017" s="59" t="s">
        <v>583</v>
      </c>
      <c r="BY1017" s="59" t="s">
        <v>583</v>
      </c>
      <c r="BZ1017" s="59" t="s">
        <v>583</v>
      </c>
      <c r="CA1017" s="59" t="s">
        <v>601</v>
      </c>
      <c r="CB1017" s="59" t="s">
        <v>581</v>
      </c>
      <c r="CC1017" s="59" t="s">
        <v>581</v>
      </c>
      <c r="CD1017" s="59" t="s">
        <v>582</v>
      </c>
      <c r="CE1017" s="59" t="s">
        <v>582</v>
      </c>
      <c r="CF1017" s="59" t="s">
        <v>583</v>
      </c>
      <c r="CG1017" s="59" t="s">
        <v>583</v>
      </c>
      <c r="CH1017" s="59" t="s">
        <v>583</v>
      </c>
      <c r="CI1017" s="59" t="s">
        <v>601</v>
      </c>
      <c r="CJ1017" s="59" t="s">
        <v>586</v>
      </c>
      <c r="CK1017" s="59" t="s">
        <v>586</v>
      </c>
      <c r="CL1017" s="59" t="s">
        <v>587</v>
      </c>
      <c r="CM1017" s="59" t="s">
        <v>588</v>
      </c>
      <c r="CN1017" s="59" t="s">
        <v>588</v>
      </c>
      <c r="CO1017" s="59" t="s">
        <v>602</v>
      </c>
      <c r="CP1017" s="59" t="s">
        <v>603</v>
      </c>
      <c r="CQ1017" s="59" t="s">
        <v>604</v>
      </c>
      <c r="CR1017" s="59" t="s">
        <v>604</v>
      </c>
      <c r="CS1017" s="59" t="s">
        <v>604</v>
      </c>
      <c r="CT1017" s="59" t="s">
        <v>604</v>
      </c>
      <c r="CU1017" s="59" t="s">
        <v>586</v>
      </c>
      <c r="CV1017" s="59" t="s">
        <v>586</v>
      </c>
      <c r="CW1017" s="59" t="s">
        <v>587</v>
      </c>
      <c r="CX1017" s="59" t="s">
        <v>588</v>
      </c>
      <c r="CY1017" s="59" t="s">
        <v>588</v>
      </c>
      <c r="CZ1017" s="59" t="s">
        <v>602</v>
      </c>
      <c r="DA1017" s="59" t="s">
        <v>603</v>
      </c>
      <c r="DB1017" s="59" t="s">
        <v>604</v>
      </c>
      <c r="DC1017" s="59" t="s">
        <v>604</v>
      </c>
      <c r="DD1017" s="59" t="s">
        <v>604</v>
      </c>
      <c r="DE1017" s="59" t="s">
        <v>604</v>
      </c>
      <c r="DF1017" s="59"/>
      <c r="DG1017" s="59"/>
      <c r="DH1017" s="59"/>
      <c r="DI1017" s="59"/>
      <c r="DJ1017" s="59"/>
      <c r="DK1017" s="59" t="s">
        <v>581</v>
      </c>
      <c r="DL1017" s="59" t="s">
        <v>582</v>
      </c>
      <c r="DM1017" s="59" t="s">
        <v>583</v>
      </c>
      <c r="DN1017" s="59" t="s">
        <v>594</v>
      </c>
      <c r="DO1017" s="59" t="s">
        <v>582</v>
      </c>
      <c r="DP1017" s="59" t="s">
        <v>583</v>
      </c>
      <c r="DQ1017" s="59" t="s">
        <v>594</v>
      </c>
      <c r="DR1017" s="59" t="s">
        <v>583</v>
      </c>
      <c r="DS1017" s="59" t="s">
        <v>594</v>
      </c>
      <c r="DT1017" s="59" t="s">
        <v>594</v>
      </c>
      <c r="DU1017" s="59" t="s">
        <v>581</v>
      </c>
      <c r="DV1017" s="59" t="s">
        <v>581</v>
      </c>
      <c r="DW1017" s="59" t="s">
        <v>581</v>
      </c>
      <c r="DX1017" s="59" t="s">
        <v>581</v>
      </c>
      <c r="DY1017" s="59" t="s">
        <v>582</v>
      </c>
      <c r="DZ1017" s="59" t="s">
        <v>582</v>
      </c>
      <c r="EA1017" s="59" t="s">
        <v>582</v>
      </c>
      <c r="EB1017" s="59" t="s">
        <v>583</v>
      </c>
      <c r="EC1017" s="59" t="s">
        <v>583</v>
      </c>
      <c r="ED1017" s="59" t="s">
        <v>594</v>
      </c>
      <c r="EE1017" s="59" t="s">
        <v>582</v>
      </c>
      <c r="EF1017" s="59" t="s">
        <v>582</v>
      </c>
      <c r="EG1017" s="59" t="s">
        <v>582</v>
      </c>
      <c r="EH1017" s="59" t="s">
        <v>583</v>
      </c>
      <c r="EI1017" s="59" t="s">
        <v>583</v>
      </c>
      <c r="EJ1017" s="59" t="s">
        <v>594</v>
      </c>
      <c r="EK1017" s="59" t="s">
        <v>583</v>
      </c>
      <c r="EL1017" s="59" t="s">
        <v>583</v>
      </c>
      <c r="EM1017" s="59" t="s">
        <v>594</v>
      </c>
      <c r="EN1017" s="59" t="s">
        <v>594</v>
      </c>
      <c r="EO1017" s="59" t="s">
        <v>581</v>
      </c>
      <c r="EP1017" s="59" t="s">
        <v>581</v>
      </c>
      <c r="EQ1017" s="59" t="s">
        <v>582</v>
      </c>
      <c r="ER1017" s="59" t="s">
        <v>582</v>
      </c>
      <c r="ES1017" s="59" t="s">
        <v>583</v>
      </c>
      <c r="ET1017" s="59" t="s">
        <v>583</v>
      </c>
      <c r="EU1017" s="59" t="s">
        <v>583</v>
      </c>
      <c r="EV1017" s="59" t="s">
        <v>601</v>
      </c>
      <c r="EW1017" s="59" t="s">
        <v>605</v>
      </c>
      <c r="EX1017" s="59"/>
      <c r="EY1017" s="59" t="s">
        <v>606</v>
      </c>
      <c r="EZ1017" s="59" t="s">
        <v>607</v>
      </c>
      <c r="FA1017" s="59" t="s">
        <v>608</v>
      </c>
    </row>
    <row r="1018" spans="1:157" ht="14.25" x14ac:dyDescent="0.3">
      <c r="A1018" s="52"/>
      <c r="B1018" s="53"/>
      <c r="C1018" s="53" t="s">
        <v>574</v>
      </c>
      <c r="D1018" s="53" t="s">
        <v>574</v>
      </c>
      <c r="E1018" s="53" t="s">
        <v>609</v>
      </c>
      <c r="F1018" s="53" t="s">
        <v>574</v>
      </c>
      <c r="G1018" s="53" t="s">
        <v>597</v>
      </c>
      <c r="H1018" s="185" t="s">
        <v>597</v>
      </c>
      <c r="I1018" s="53" t="s">
        <v>597</v>
      </c>
      <c r="J1018" s="53" t="s">
        <v>597</v>
      </c>
      <c r="K1018" s="53" t="s">
        <v>598</v>
      </c>
      <c r="L1018" s="54" t="s">
        <v>598</v>
      </c>
      <c r="M1018" s="53" t="s">
        <v>598</v>
      </c>
      <c r="N1018" s="53" t="s">
        <v>599</v>
      </c>
      <c r="O1018" s="53" t="s">
        <v>599</v>
      </c>
      <c r="P1018" s="53" t="s">
        <v>600</v>
      </c>
      <c r="Q1018" s="53" t="s">
        <v>597</v>
      </c>
      <c r="R1018" s="53" t="s">
        <v>597</v>
      </c>
      <c r="S1018" s="53" t="s">
        <v>597</v>
      </c>
      <c r="T1018" s="53" t="s">
        <v>597</v>
      </c>
      <c r="U1018" s="53" t="s">
        <v>598</v>
      </c>
      <c r="V1018" s="53" t="s">
        <v>598</v>
      </c>
      <c r="W1018" s="53" t="s">
        <v>598</v>
      </c>
      <c r="X1018" s="53" t="s">
        <v>599</v>
      </c>
      <c r="Y1018" s="53" t="s">
        <v>599</v>
      </c>
      <c r="Z1018" s="53" t="s">
        <v>600</v>
      </c>
      <c r="AA1018" s="53" t="s">
        <v>598</v>
      </c>
      <c r="AB1018" s="53" t="s">
        <v>598</v>
      </c>
      <c r="AC1018" s="53" t="s">
        <v>598</v>
      </c>
      <c r="AD1018" s="54" t="s">
        <v>599</v>
      </c>
      <c r="AE1018" s="54" t="s">
        <v>599</v>
      </c>
      <c r="AF1018" s="54" t="s">
        <v>600</v>
      </c>
      <c r="AG1018" s="53" t="s">
        <v>599</v>
      </c>
      <c r="AH1018" s="53" t="s">
        <v>599</v>
      </c>
      <c r="AI1018" s="53" t="s">
        <v>600</v>
      </c>
      <c r="AJ1018" s="53" t="s">
        <v>600</v>
      </c>
      <c r="AK1018" s="53"/>
      <c r="AL1018" s="55" t="s">
        <v>576</v>
      </c>
      <c r="AM1018" s="55" t="s">
        <v>576</v>
      </c>
      <c r="AN1018" s="53" t="s">
        <v>576</v>
      </c>
      <c r="AO1018" s="55" t="s">
        <v>576</v>
      </c>
      <c r="AP1018" s="53" t="s">
        <v>597</v>
      </c>
      <c r="AQ1018" s="53" t="s">
        <v>597</v>
      </c>
      <c r="AR1018" s="53" t="s">
        <v>597</v>
      </c>
      <c r="AS1018" s="53" t="s">
        <v>597</v>
      </c>
      <c r="AT1018" s="53" t="s">
        <v>598</v>
      </c>
      <c r="AU1018" s="54" t="s">
        <v>598</v>
      </c>
      <c r="AV1018" s="53" t="s">
        <v>598</v>
      </c>
      <c r="AW1018" s="53" t="s">
        <v>599</v>
      </c>
      <c r="AX1018" s="53" t="s">
        <v>599</v>
      </c>
      <c r="AY1018" s="53" t="s">
        <v>600</v>
      </c>
      <c r="AZ1018" s="53" t="s">
        <v>597</v>
      </c>
      <c r="BA1018" s="53" t="s">
        <v>597</v>
      </c>
      <c r="BB1018" s="53" t="s">
        <v>597</v>
      </c>
      <c r="BC1018" s="53" t="s">
        <v>597</v>
      </c>
      <c r="BD1018" s="53" t="s">
        <v>598</v>
      </c>
      <c r="BE1018" s="53" t="s">
        <v>598</v>
      </c>
      <c r="BF1018" s="53" t="s">
        <v>598</v>
      </c>
      <c r="BG1018" s="53" t="s">
        <v>599</v>
      </c>
      <c r="BH1018" s="53" t="s">
        <v>599</v>
      </c>
      <c r="BI1018" s="53" t="s">
        <v>600</v>
      </c>
      <c r="BJ1018" s="53" t="s">
        <v>598</v>
      </c>
      <c r="BK1018" s="53" t="s">
        <v>598</v>
      </c>
      <c r="BL1018" s="53" t="s">
        <v>598</v>
      </c>
      <c r="BM1018" s="54" t="s">
        <v>599</v>
      </c>
      <c r="BN1018" s="54" t="s">
        <v>599</v>
      </c>
      <c r="BO1018" s="54" t="s">
        <v>600</v>
      </c>
      <c r="BP1018" s="53" t="s">
        <v>599</v>
      </c>
      <c r="BQ1018" s="53" t="s">
        <v>599</v>
      </c>
      <c r="BR1018" s="53" t="s">
        <v>600</v>
      </c>
      <c r="BS1018" s="60" t="s">
        <v>600</v>
      </c>
      <c r="BT1018" s="53" t="s">
        <v>582</v>
      </c>
      <c r="BU1018" s="59" t="s">
        <v>582</v>
      </c>
      <c r="BV1018" s="59" t="s">
        <v>582</v>
      </c>
      <c r="BW1018" s="59" t="s">
        <v>583</v>
      </c>
      <c r="BX1018" s="59" t="s">
        <v>583</v>
      </c>
      <c r="BY1018" s="59" t="s">
        <v>594</v>
      </c>
      <c r="BZ1018" s="59" t="s">
        <v>594</v>
      </c>
      <c r="CA1018" s="59" t="s">
        <v>604</v>
      </c>
      <c r="CB1018" s="59" t="s">
        <v>582</v>
      </c>
      <c r="CC1018" s="59" t="s">
        <v>582</v>
      </c>
      <c r="CD1018" s="59" t="s">
        <v>582</v>
      </c>
      <c r="CE1018" s="59" t="s">
        <v>583</v>
      </c>
      <c r="CF1018" s="59" t="s">
        <v>583</v>
      </c>
      <c r="CG1018" s="59" t="s">
        <v>594</v>
      </c>
      <c r="CH1018" s="59" t="s">
        <v>594</v>
      </c>
      <c r="CI1018" s="59" t="s">
        <v>604</v>
      </c>
      <c r="CJ1018" s="59" t="s">
        <v>583</v>
      </c>
      <c r="CK1018" s="59" t="s">
        <v>588</v>
      </c>
      <c r="CL1018" s="59" t="s">
        <v>610</v>
      </c>
      <c r="CM1018" s="59" t="s">
        <v>594</v>
      </c>
      <c r="CN1018" s="59" t="s">
        <v>602</v>
      </c>
      <c r="CO1018" s="59" t="s">
        <v>610</v>
      </c>
      <c r="CP1018" s="59" t="s">
        <v>610</v>
      </c>
      <c r="CQ1018" s="59" t="s">
        <v>611</v>
      </c>
      <c r="CR1018" s="59" t="s">
        <v>611</v>
      </c>
      <c r="CS1018" s="59" t="s">
        <v>611</v>
      </c>
      <c r="CT1018" s="59" t="s">
        <v>612</v>
      </c>
      <c r="CU1018" s="59" t="s">
        <v>583</v>
      </c>
      <c r="CV1018" s="59" t="s">
        <v>588</v>
      </c>
      <c r="CW1018" s="59" t="s">
        <v>610</v>
      </c>
      <c r="CX1018" s="59" t="s">
        <v>594</v>
      </c>
      <c r="CY1018" s="59" t="s">
        <v>602</v>
      </c>
      <c r="CZ1018" s="59" t="s">
        <v>610</v>
      </c>
      <c r="DA1018" s="59" t="s">
        <v>610</v>
      </c>
      <c r="DB1018" s="59" t="s">
        <v>611</v>
      </c>
      <c r="DC1018" s="59" t="s">
        <v>611</v>
      </c>
      <c r="DD1018" s="59" t="s">
        <v>611</v>
      </c>
      <c r="DE1018" s="59" t="s">
        <v>613</v>
      </c>
      <c r="DF1018" s="59"/>
      <c r="DG1018" s="59"/>
      <c r="DH1018" s="59"/>
      <c r="DI1018" s="59"/>
      <c r="DJ1018" s="59"/>
      <c r="DK1018" s="59"/>
      <c r="DL1018" s="59"/>
      <c r="DM1018" s="59"/>
      <c r="DN1018" s="59"/>
      <c r="DO1018" s="59"/>
      <c r="DP1018" s="59"/>
      <c r="DQ1018" s="59"/>
      <c r="DR1018" s="59"/>
      <c r="DS1018" s="59"/>
      <c r="DT1018" s="59"/>
      <c r="DU1018" s="59" t="s">
        <v>614</v>
      </c>
      <c r="DV1018" s="59" t="s">
        <v>582</v>
      </c>
      <c r="DW1018" s="59" t="s">
        <v>583</v>
      </c>
      <c r="DX1018" s="59" t="s">
        <v>594</v>
      </c>
      <c r="DY1018" s="59" t="s">
        <v>582</v>
      </c>
      <c r="DZ1018" s="59" t="s">
        <v>583</v>
      </c>
      <c r="EA1018" s="59" t="s">
        <v>594</v>
      </c>
      <c r="EB1018" s="59" t="s">
        <v>583</v>
      </c>
      <c r="EC1018" s="59" t="s">
        <v>594</v>
      </c>
      <c r="ED1018" s="59" t="s">
        <v>594</v>
      </c>
      <c r="EE1018" s="59" t="s">
        <v>582</v>
      </c>
      <c r="EF1018" s="59" t="s">
        <v>583</v>
      </c>
      <c r="EG1018" s="59" t="s">
        <v>594</v>
      </c>
      <c r="EH1018" s="59" t="s">
        <v>583</v>
      </c>
      <c r="EI1018" s="59" t="s">
        <v>594</v>
      </c>
      <c r="EJ1018" s="59" t="s">
        <v>594</v>
      </c>
      <c r="EK1018" s="59" t="s">
        <v>583</v>
      </c>
      <c r="EL1018" s="59" t="s">
        <v>594</v>
      </c>
      <c r="EM1018" s="59" t="s">
        <v>594</v>
      </c>
      <c r="EN1018" s="59" t="s">
        <v>594</v>
      </c>
      <c r="EO1018" s="59" t="s">
        <v>582</v>
      </c>
      <c r="EP1018" s="59" t="s">
        <v>582</v>
      </c>
      <c r="EQ1018" s="59" t="s">
        <v>582</v>
      </c>
      <c r="ER1018" s="59" t="s">
        <v>583</v>
      </c>
      <c r="ES1018" s="59" t="s">
        <v>583</v>
      </c>
      <c r="ET1018" s="59" t="s">
        <v>594</v>
      </c>
      <c r="EU1018" s="59" t="s">
        <v>594</v>
      </c>
      <c r="EV1018" s="59" t="s">
        <v>604</v>
      </c>
      <c r="EW1018" s="59" t="s">
        <v>604</v>
      </c>
      <c r="EX1018" s="59"/>
      <c r="EY1018" s="59" t="s">
        <v>604</v>
      </c>
      <c r="EZ1018" s="59" t="s">
        <v>604</v>
      </c>
      <c r="FA1018" s="59" t="s">
        <v>604</v>
      </c>
    </row>
    <row r="1019" spans="1:157" ht="15" thickBot="1" x14ac:dyDescent="0.35">
      <c r="A1019" s="61" t="s">
        <v>615</v>
      </c>
      <c r="B1019" s="62" t="s">
        <v>572</v>
      </c>
      <c r="C1019" s="62" t="s">
        <v>581</v>
      </c>
      <c r="D1019" s="62" t="s">
        <v>616</v>
      </c>
      <c r="E1019" s="62" t="s">
        <v>617</v>
      </c>
      <c r="F1019" s="62" t="s">
        <v>618</v>
      </c>
      <c r="G1019" s="62" t="s">
        <v>581</v>
      </c>
      <c r="H1019" s="187" t="s">
        <v>616</v>
      </c>
      <c r="I1019" s="62" t="s">
        <v>617</v>
      </c>
      <c r="J1019" s="62" t="s">
        <v>618</v>
      </c>
      <c r="K1019" s="62" t="s">
        <v>616</v>
      </c>
      <c r="L1019" s="63" t="s">
        <v>617</v>
      </c>
      <c r="M1019" s="62" t="s">
        <v>618</v>
      </c>
      <c r="N1019" s="62" t="s">
        <v>617</v>
      </c>
      <c r="O1019" s="62" t="s">
        <v>618</v>
      </c>
      <c r="P1019" s="62" t="s">
        <v>618</v>
      </c>
      <c r="Q1019" s="62" t="s">
        <v>597</v>
      </c>
      <c r="R1019" s="62" t="s">
        <v>616</v>
      </c>
      <c r="S1019" s="62" t="s">
        <v>599</v>
      </c>
      <c r="T1019" s="62" t="s">
        <v>618</v>
      </c>
      <c r="U1019" s="62" t="s">
        <v>616</v>
      </c>
      <c r="V1019" s="62" t="s">
        <v>617</v>
      </c>
      <c r="W1019" s="62" t="s">
        <v>618</v>
      </c>
      <c r="X1019" s="62" t="s">
        <v>617</v>
      </c>
      <c r="Y1019" s="62" t="s">
        <v>618</v>
      </c>
      <c r="Z1019" s="62" t="s">
        <v>618</v>
      </c>
      <c r="AA1019" s="62" t="s">
        <v>616</v>
      </c>
      <c r="AB1019" s="62" t="s">
        <v>617</v>
      </c>
      <c r="AC1019" s="62" t="s">
        <v>618</v>
      </c>
      <c r="AD1019" s="63" t="s">
        <v>617</v>
      </c>
      <c r="AE1019" s="63" t="s">
        <v>618</v>
      </c>
      <c r="AF1019" s="63" t="s">
        <v>618</v>
      </c>
      <c r="AG1019" s="62" t="s">
        <v>617</v>
      </c>
      <c r="AH1019" s="62" t="s">
        <v>618</v>
      </c>
      <c r="AI1019" s="62" t="s">
        <v>618</v>
      </c>
      <c r="AJ1019" s="62" t="s">
        <v>618</v>
      </c>
      <c r="AK1019" s="64" t="s">
        <v>619</v>
      </c>
      <c r="AL1019" s="62" t="s">
        <v>581</v>
      </c>
      <c r="AM1019" s="62" t="s">
        <v>616</v>
      </c>
      <c r="AN1019" s="62" t="s">
        <v>617</v>
      </c>
      <c r="AO1019" s="62" t="s">
        <v>618</v>
      </c>
      <c r="AP1019" s="62" t="s">
        <v>581</v>
      </c>
      <c r="AQ1019" s="62" t="s">
        <v>616</v>
      </c>
      <c r="AR1019" s="62" t="s">
        <v>617</v>
      </c>
      <c r="AS1019" s="62" t="s">
        <v>618</v>
      </c>
      <c r="AT1019" s="62" t="s">
        <v>616</v>
      </c>
      <c r="AU1019" s="63" t="s">
        <v>617</v>
      </c>
      <c r="AV1019" s="62" t="s">
        <v>618</v>
      </c>
      <c r="AW1019" s="62" t="s">
        <v>617</v>
      </c>
      <c r="AX1019" s="62" t="s">
        <v>618</v>
      </c>
      <c r="AY1019" s="62" t="s">
        <v>618</v>
      </c>
      <c r="AZ1019" s="62" t="s">
        <v>581</v>
      </c>
      <c r="BA1019" s="62" t="s">
        <v>616</v>
      </c>
      <c r="BB1019" s="62" t="s">
        <v>617</v>
      </c>
      <c r="BC1019" s="62" t="s">
        <v>618</v>
      </c>
      <c r="BD1019" s="62" t="s">
        <v>616</v>
      </c>
      <c r="BE1019" s="62" t="s">
        <v>620</v>
      </c>
      <c r="BF1019" s="62" t="s">
        <v>618</v>
      </c>
      <c r="BG1019" s="62" t="s">
        <v>617</v>
      </c>
      <c r="BH1019" s="62" t="s">
        <v>618</v>
      </c>
      <c r="BI1019" s="62" t="s">
        <v>618</v>
      </c>
      <c r="BJ1019" s="62" t="s">
        <v>616</v>
      </c>
      <c r="BK1019" s="62" t="s">
        <v>617</v>
      </c>
      <c r="BL1019" s="62" t="s">
        <v>618</v>
      </c>
      <c r="BM1019" s="63" t="s">
        <v>617</v>
      </c>
      <c r="BN1019" s="63" t="s">
        <v>618</v>
      </c>
      <c r="BO1019" s="63" t="s">
        <v>618</v>
      </c>
      <c r="BP1019" s="62" t="s">
        <v>617</v>
      </c>
      <c r="BQ1019" s="62" t="s">
        <v>618</v>
      </c>
      <c r="BR1019" s="62" t="s">
        <v>618</v>
      </c>
      <c r="BS1019" s="65" t="s">
        <v>618</v>
      </c>
      <c r="BT1019" s="62" t="s">
        <v>582</v>
      </c>
      <c r="BU1019" s="66" t="s">
        <v>583</v>
      </c>
      <c r="BV1019" s="66" t="s">
        <v>583</v>
      </c>
      <c r="BW1019" s="66" t="s">
        <v>583</v>
      </c>
      <c r="BX1019" s="66" t="s">
        <v>594</v>
      </c>
      <c r="BY1019" s="66" t="s">
        <v>594</v>
      </c>
      <c r="BZ1019" s="66" t="s">
        <v>594</v>
      </c>
      <c r="CA1019" s="66" t="s">
        <v>611</v>
      </c>
      <c r="CB1019" s="66" t="s">
        <v>582</v>
      </c>
      <c r="CC1019" s="66" t="s">
        <v>583</v>
      </c>
      <c r="CD1019" s="66" t="s">
        <v>583</v>
      </c>
      <c r="CE1019" s="66" t="s">
        <v>583</v>
      </c>
      <c r="CF1019" s="66" t="s">
        <v>594</v>
      </c>
      <c r="CG1019" s="66" t="s">
        <v>594</v>
      </c>
      <c r="CH1019" s="66" t="s">
        <v>594</v>
      </c>
      <c r="CI1019" s="66" t="s">
        <v>611</v>
      </c>
      <c r="CJ1019" s="66" t="s">
        <v>610</v>
      </c>
      <c r="CK1019" s="66" t="s">
        <v>610</v>
      </c>
      <c r="CL1019" s="66" t="s">
        <v>610</v>
      </c>
      <c r="CM1019" s="66" t="s">
        <v>610</v>
      </c>
      <c r="CN1019" s="66" t="s">
        <v>610</v>
      </c>
      <c r="CO1019" s="66" t="s">
        <v>610</v>
      </c>
      <c r="CP1019" s="66" t="s">
        <v>610</v>
      </c>
      <c r="CQ1019" s="66"/>
      <c r="CR1019" s="66"/>
      <c r="CS1019" s="66"/>
      <c r="CT1019" s="66"/>
      <c r="CU1019" s="66" t="s">
        <v>610</v>
      </c>
      <c r="CV1019" s="66" t="s">
        <v>610</v>
      </c>
      <c r="CW1019" s="66" t="s">
        <v>610</v>
      </c>
      <c r="CX1019" s="66" t="s">
        <v>610</v>
      </c>
      <c r="CY1019" s="66" t="s">
        <v>610</v>
      </c>
      <c r="CZ1019" s="66" t="s">
        <v>610</v>
      </c>
      <c r="DA1019" s="66" t="s">
        <v>610</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582</v>
      </c>
      <c r="EP1019" s="66" t="s">
        <v>583</v>
      </c>
      <c r="EQ1019" s="66" t="s">
        <v>583</v>
      </c>
      <c r="ER1019" s="66" t="s">
        <v>583</v>
      </c>
      <c r="ES1019" s="66" t="s">
        <v>594</v>
      </c>
      <c r="ET1019" s="66" t="s">
        <v>594</v>
      </c>
      <c r="EU1019" s="66" t="s">
        <v>594</v>
      </c>
      <c r="EV1019" s="66" t="s">
        <v>611</v>
      </c>
      <c r="EW1019" s="66" t="s">
        <v>612</v>
      </c>
      <c r="EX1019" s="66"/>
      <c r="EY1019" s="66" t="s">
        <v>611</v>
      </c>
      <c r="EZ1019" s="66" t="s">
        <v>611</v>
      </c>
      <c r="FA1019" s="66" t="s">
        <v>612</v>
      </c>
    </row>
    <row r="1020" spans="1:157" ht="16.5" x14ac:dyDescent="0.3">
      <c r="A1020" s="67" t="s">
        <v>621</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6.5" x14ac:dyDescent="0.3">
      <c r="A1021" s="171" t="s">
        <v>622</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6.5" x14ac:dyDescent="0.3">
      <c r="A1022" s="171" t="s">
        <v>623</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6.5" x14ac:dyDescent="0.3">
      <c r="A1023" s="171" t="s">
        <v>624</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6.5" x14ac:dyDescent="0.3">
      <c r="A1024" s="171" t="s">
        <v>625</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6.5" x14ac:dyDescent="0.3">
      <c r="A1025" s="171" t="s">
        <v>626</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6.5" x14ac:dyDescent="0.3">
      <c r="A1026" s="171" t="s">
        <v>627</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6.5" x14ac:dyDescent="0.3">
      <c r="A1027" s="176" t="s">
        <v>628</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6.5" x14ac:dyDescent="0.3">
      <c r="A1028" s="176" t="s">
        <v>629</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6.5" x14ac:dyDescent="0.3">
      <c r="A1029" s="177" t="s">
        <v>630</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
      <c r="A1030" s="83" t="s">
        <v>631</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6.5" x14ac:dyDescent="0.3">
      <c r="A1031" s="87" t="s">
        <v>632</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7.2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633</v>
      </c>
      <c r="AL1032" s="95" t="s">
        <v>633</v>
      </c>
      <c r="AM1032" s="95" t="s">
        <v>633</v>
      </c>
      <c r="AN1032" s="95" t="s">
        <v>633</v>
      </c>
      <c r="AO1032" s="95" t="s">
        <v>633</v>
      </c>
      <c r="AP1032" s="95" t="s">
        <v>633</v>
      </c>
      <c r="AQ1032" s="95" t="s">
        <v>633</v>
      </c>
      <c r="AR1032" s="95" t="s">
        <v>633</v>
      </c>
      <c r="AS1032" s="95" t="s">
        <v>633</v>
      </c>
      <c r="AT1032" s="95" t="s">
        <v>633</v>
      </c>
      <c r="AU1032" s="95" t="s">
        <v>633</v>
      </c>
      <c r="AV1032" s="95" t="s">
        <v>633</v>
      </c>
      <c r="AW1032" s="95" t="s">
        <v>633</v>
      </c>
      <c r="AX1032" s="95" t="s">
        <v>633</v>
      </c>
      <c r="AY1032" s="95" t="s">
        <v>633</v>
      </c>
      <c r="AZ1032" s="95" t="s">
        <v>633</v>
      </c>
      <c r="BA1032" s="95" t="s">
        <v>633</v>
      </c>
      <c r="BB1032" s="95" t="s">
        <v>633</v>
      </c>
      <c r="BC1032" s="95" t="s">
        <v>633</v>
      </c>
      <c r="BD1032" s="95" t="s">
        <v>633</v>
      </c>
      <c r="BE1032" s="95" t="s">
        <v>633</v>
      </c>
      <c r="BF1032" s="95" t="s">
        <v>633</v>
      </c>
      <c r="BG1032" s="95" t="s">
        <v>633</v>
      </c>
      <c r="BH1032" s="95" t="s">
        <v>633</v>
      </c>
      <c r="BI1032" s="95" t="s">
        <v>633</v>
      </c>
      <c r="BJ1032" s="95" t="s">
        <v>633</v>
      </c>
      <c r="BK1032" s="95" t="s">
        <v>633</v>
      </c>
      <c r="BL1032" s="95" t="s">
        <v>633</v>
      </c>
      <c r="BM1032" s="95" t="s">
        <v>633</v>
      </c>
      <c r="BN1032" s="95" t="s">
        <v>633</v>
      </c>
      <c r="BO1032" s="95" t="s">
        <v>633</v>
      </c>
      <c r="BP1032" s="95" t="s">
        <v>633</v>
      </c>
      <c r="BQ1032" s="95" t="s">
        <v>633</v>
      </c>
      <c r="BR1032" s="95" t="s">
        <v>633</v>
      </c>
      <c r="BS1032" s="95" t="s">
        <v>633</v>
      </c>
      <c r="BT1032" s="89"/>
      <c r="BU1032" s="89"/>
      <c r="BV1032" s="89"/>
      <c r="BW1032" s="89"/>
      <c r="BX1032" s="89"/>
      <c r="BY1032" s="94"/>
      <c r="BZ1032" s="95"/>
      <c r="CA1032" s="95"/>
      <c r="CB1032" s="95" t="s">
        <v>633</v>
      </c>
      <c r="CC1032" s="95" t="s">
        <v>633</v>
      </c>
      <c r="CD1032" s="95" t="s">
        <v>633</v>
      </c>
      <c r="CE1032" s="95" t="s">
        <v>633</v>
      </c>
      <c r="CF1032" s="95" t="s">
        <v>633</v>
      </c>
      <c r="CG1032" s="95" t="s">
        <v>633</v>
      </c>
      <c r="CH1032" s="95" t="s">
        <v>633</v>
      </c>
      <c r="CI1032" s="95" t="s">
        <v>633</v>
      </c>
      <c r="CJ1032" s="95"/>
      <c r="CK1032" s="95"/>
      <c r="CL1032" s="95"/>
      <c r="CM1032" s="95"/>
      <c r="CN1032" s="95"/>
      <c r="CO1032" s="95"/>
      <c r="CP1032" s="95"/>
      <c r="CQ1032" s="95"/>
      <c r="CR1032" s="95"/>
      <c r="CS1032" s="95"/>
      <c r="CT1032" s="95"/>
      <c r="CU1032" s="95" t="s">
        <v>634</v>
      </c>
      <c r="CV1032" s="95" t="s">
        <v>634</v>
      </c>
      <c r="CW1032" s="95" t="s">
        <v>634</v>
      </c>
      <c r="CX1032" s="95" t="s">
        <v>634</v>
      </c>
      <c r="CY1032" s="95" t="s">
        <v>634</v>
      </c>
      <c r="CZ1032" s="95" t="s">
        <v>634</v>
      </c>
      <c r="DA1032" s="95" t="s">
        <v>634</v>
      </c>
      <c r="DB1032" s="95" t="s">
        <v>634</v>
      </c>
      <c r="DC1032" s="95" t="s">
        <v>634</v>
      </c>
      <c r="DD1032" s="95" t="s">
        <v>634</v>
      </c>
      <c r="DE1032" s="95" t="s">
        <v>634</v>
      </c>
      <c r="DF1032" s="95" t="s">
        <v>634</v>
      </c>
      <c r="DG1032" s="95" t="s">
        <v>634</v>
      </c>
      <c r="DH1032" s="95" t="s">
        <v>634</v>
      </c>
      <c r="DI1032" s="95" t="s">
        <v>634</v>
      </c>
      <c r="DJ1032" s="95" t="s">
        <v>634</v>
      </c>
      <c r="DK1032" s="95" t="s">
        <v>634</v>
      </c>
      <c r="DL1032" s="95" t="s">
        <v>634</v>
      </c>
      <c r="DM1032" s="95" t="s">
        <v>634</v>
      </c>
      <c r="DN1032" s="95" t="s">
        <v>634</v>
      </c>
      <c r="DO1032" s="95" t="s">
        <v>634</v>
      </c>
      <c r="DP1032" s="95" t="s">
        <v>634</v>
      </c>
      <c r="DQ1032" s="95" t="s">
        <v>634</v>
      </c>
      <c r="DR1032" s="95" t="s">
        <v>634</v>
      </c>
      <c r="DS1032" s="95" t="s">
        <v>634</v>
      </c>
      <c r="DT1032" s="95" t="s">
        <v>634</v>
      </c>
      <c r="DU1032" s="95" t="s">
        <v>634</v>
      </c>
      <c r="DV1032" s="95" t="s">
        <v>634</v>
      </c>
      <c r="DW1032" s="95" t="s">
        <v>634</v>
      </c>
      <c r="DX1032" s="95" t="s">
        <v>634</v>
      </c>
      <c r="DY1032" s="95" t="s">
        <v>634</v>
      </c>
      <c r="DZ1032" s="95" t="s">
        <v>634</v>
      </c>
      <c r="EA1032" s="95" t="s">
        <v>634</v>
      </c>
      <c r="EB1032" s="95" t="s">
        <v>634</v>
      </c>
      <c r="EC1032" s="95" t="s">
        <v>634</v>
      </c>
      <c r="ED1032" s="95" t="s">
        <v>634</v>
      </c>
      <c r="EE1032" s="95" t="s">
        <v>634</v>
      </c>
      <c r="EF1032" s="95" t="s">
        <v>634</v>
      </c>
      <c r="EG1032" s="95" t="s">
        <v>634</v>
      </c>
      <c r="EH1032" s="95" t="s">
        <v>634</v>
      </c>
      <c r="EI1032" s="95" t="s">
        <v>634</v>
      </c>
      <c r="EJ1032" s="95" t="s">
        <v>634</v>
      </c>
      <c r="EK1032" s="95" t="s">
        <v>634</v>
      </c>
      <c r="EL1032" s="95" t="s">
        <v>634</v>
      </c>
      <c r="EM1032" s="95" t="s">
        <v>634</v>
      </c>
      <c r="EN1032" s="95" t="s">
        <v>634</v>
      </c>
      <c r="EO1032" s="89" t="s">
        <v>634</v>
      </c>
      <c r="EP1032" s="95" t="s">
        <v>634</v>
      </c>
      <c r="EQ1032" s="95" t="s">
        <v>634</v>
      </c>
      <c r="ER1032" s="95" t="s">
        <v>634</v>
      </c>
      <c r="ES1032" s="95" t="s">
        <v>634</v>
      </c>
      <c r="ET1032" s="95" t="s">
        <v>634</v>
      </c>
      <c r="EU1032" s="95" t="s">
        <v>634</v>
      </c>
      <c r="EV1032" s="95" t="s">
        <v>634</v>
      </c>
      <c r="EW1032" s="95" t="s">
        <v>634</v>
      </c>
      <c r="EX1032" s="95" t="s">
        <v>634</v>
      </c>
      <c r="EY1032" s="95" t="s">
        <v>634</v>
      </c>
      <c r="EZ1032" s="95" t="s">
        <v>634</v>
      </c>
      <c r="FA1032" s="95" t="s">
        <v>634</v>
      </c>
    </row>
    <row r="1033" spans="1:157" ht="16.5" x14ac:dyDescent="0.3">
      <c r="A1033" s="87" t="s">
        <v>635</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7.25" thickBot="1" x14ac:dyDescent="0.35">
      <c r="A1034" s="100" t="s">
        <v>636</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30.75" thickBot="1" x14ac:dyDescent="0.25">
      <c r="A1035" s="165" t="s">
        <v>637</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35">
      <c r="A1036" s="49" t="s">
        <v>684</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4.25" x14ac:dyDescent="0.3">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572</v>
      </c>
      <c r="BU1037" s="57" t="s">
        <v>573</v>
      </c>
      <c r="BV1037" s="57" t="s">
        <v>574</v>
      </c>
      <c r="BW1037" s="57" t="s">
        <v>574</v>
      </c>
      <c r="BX1037" s="57" t="s">
        <v>574</v>
      </c>
      <c r="BY1037" s="57" t="s">
        <v>574</v>
      </c>
      <c r="BZ1037" s="57" t="s">
        <v>574</v>
      </c>
      <c r="CA1037" s="57" t="s">
        <v>575</v>
      </c>
      <c r="CB1037" s="57" t="s">
        <v>576</v>
      </c>
      <c r="CC1037" s="57" t="s">
        <v>576</v>
      </c>
      <c r="CD1037" s="57" t="s">
        <v>576</v>
      </c>
      <c r="CE1037" s="57" t="s">
        <v>576</v>
      </c>
      <c r="CF1037" s="57" t="s">
        <v>576</v>
      </c>
      <c r="CG1037" s="57" t="s">
        <v>576</v>
      </c>
      <c r="CH1037" s="57" t="s">
        <v>576</v>
      </c>
      <c r="CI1037" s="57" t="s">
        <v>575</v>
      </c>
      <c r="CJ1037" s="57" t="s">
        <v>574</v>
      </c>
      <c r="CK1037" s="57" t="s">
        <v>574</v>
      </c>
      <c r="CL1037" s="57" t="s">
        <v>574</v>
      </c>
      <c r="CM1037" s="57" t="s">
        <v>574</v>
      </c>
      <c r="CN1037" s="57" t="s">
        <v>574</v>
      </c>
      <c r="CO1037" s="57" t="s">
        <v>574</v>
      </c>
      <c r="CP1037" s="57" t="s">
        <v>574</v>
      </c>
      <c r="CQ1037" s="57" t="s">
        <v>574</v>
      </c>
      <c r="CR1037" s="57" t="s">
        <v>574</v>
      </c>
      <c r="CS1037" s="57" t="s">
        <v>574</v>
      </c>
      <c r="CT1037" s="57" t="s">
        <v>574</v>
      </c>
      <c r="CU1037" s="57" t="s">
        <v>576</v>
      </c>
      <c r="CV1037" s="57" t="s">
        <v>576</v>
      </c>
      <c r="CW1037" s="57" t="s">
        <v>576</v>
      </c>
      <c r="CX1037" s="57" t="s">
        <v>576</v>
      </c>
      <c r="CY1037" s="57" t="s">
        <v>576</v>
      </c>
      <c r="CZ1037" s="57" t="s">
        <v>576</v>
      </c>
      <c r="DA1037" s="57" t="s">
        <v>576</v>
      </c>
      <c r="DB1037" s="57" t="s">
        <v>577</v>
      </c>
      <c r="DC1037" s="57" t="s">
        <v>577</v>
      </c>
      <c r="DD1037" s="57" t="s">
        <v>577</v>
      </c>
      <c r="DE1037" s="57" t="s">
        <v>577</v>
      </c>
      <c r="DF1037" s="57" t="s">
        <v>578</v>
      </c>
      <c r="DG1037" s="57" t="s">
        <v>579</v>
      </c>
      <c r="DH1037" s="57" t="s">
        <v>579</v>
      </c>
      <c r="DI1037" s="57" t="s">
        <v>579</v>
      </c>
      <c r="DJ1037" s="57" t="s">
        <v>579</v>
      </c>
      <c r="DK1037" s="57" t="s">
        <v>579</v>
      </c>
      <c r="DL1037" s="57" t="s">
        <v>579</v>
      </c>
      <c r="DM1037" s="57" t="s">
        <v>579</v>
      </c>
      <c r="DN1037" s="57" t="s">
        <v>579</v>
      </c>
      <c r="DO1037" s="57" t="s">
        <v>579</v>
      </c>
      <c r="DP1037" s="57" t="s">
        <v>579</v>
      </c>
      <c r="DQ1037" s="57" t="s">
        <v>579</v>
      </c>
      <c r="DR1037" s="57" t="s">
        <v>579</v>
      </c>
      <c r="DS1037" s="57" t="s">
        <v>579</v>
      </c>
      <c r="DT1037" s="57" t="s">
        <v>579</v>
      </c>
      <c r="DU1037" s="57" t="s">
        <v>579</v>
      </c>
      <c r="DV1037" s="57" t="s">
        <v>579</v>
      </c>
      <c r="DW1037" s="57" t="s">
        <v>579</v>
      </c>
      <c r="DX1037" s="57" t="s">
        <v>579</v>
      </c>
      <c r="DY1037" s="57" t="s">
        <v>579</v>
      </c>
      <c r="DZ1037" s="57" t="s">
        <v>579</v>
      </c>
      <c r="EA1037" s="57" t="s">
        <v>579</v>
      </c>
      <c r="EB1037" s="57" t="s">
        <v>579</v>
      </c>
      <c r="EC1037" s="57" t="s">
        <v>579</v>
      </c>
      <c r="ED1037" s="57" t="s">
        <v>579</v>
      </c>
      <c r="EE1037" s="57" t="s">
        <v>579</v>
      </c>
      <c r="EF1037" s="57" t="s">
        <v>579</v>
      </c>
      <c r="EG1037" s="57" t="s">
        <v>579</v>
      </c>
      <c r="EH1037" s="57" t="s">
        <v>579</v>
      </c>
      <c r="EI1037" s="57" t="s">
        <v>579</v>
      </c>
      <c r="EJ1037" s="57" t="s">
        <v>579</v>
      </c>
      <c r="EK1037" s="57" t="s">
        <v>579</v>
      </c>
      <c r="EL1037" s="57" t="s">
        <v>579</v>
      </c>
      <c r="EM1037" s="57" t="s">
        <v>579</v>
      </c>
      <c r="EN1037" s="57" t="s">
        <v>579</v>
      </c>
      <c r="EO1037" s="57" t="s">
        <v>579</v>
      </c>
      <c r="EP1037" s="57" t="s">
        <v>579</v>
      </c>
      <c r="EQ1037" s="57" t="s">
        <v>579</v>
      </c>
      <c r="ER1037" s="57" t="s">
        <v>579</v>
      </c>
      <c r="ES1037" s="57" t="s">
        <v>579</v>
      </c>
      <c r="ET1037" s="57" t="s">
        <v>579</v>
      </c>
      <c r="EU1037" s="57" t="s">
        <v>579</v>
      </c>
      <c r="EV1037" s="57" t="s">
        <v>575</v>
      </c>
      <c r="EW1037" s="57" t="s">
        <v>575</v>
      </c>
      <c r="EX1037" s="57" t="s">
        <v>580</v>
      </c>
      <c r="EY1037" s="57" t="s">
        <v>575</v>
      </c>
      <c r="EZ1037" s="57" t="s">
        <v>575</v>
      </c>
      <c r="FA1037" s="57" t="s">
        <v>575</v>
      </c>
    </row>
    <row r="1038" spans="1:157" ht="14.25" x14ac:dyDescent="0.3">
      <c r="A1038" s="52"/>
      <c r="B1038" s="53"/>
      <c r="C1038" s="54"/>
      <c r="D1038" s="54"/>
      <c r="E1038" s="54"/>
      <c r="F1038" s="54"/>
      <c r="G1038" s="54"/>
      <c r="H1038" s="186"/>
      <c r="I1038" s="54"/>
      <c r="J1038" s="54"/>
      <c r="K1038" s="54"/>
      <c r="L1038" s="54"/>
      <c r="M1038" s="54"/>
      <c r="N1038" s="54"/>
      <c r="O1038" s="54"/>
      <c r="P1038" s="54"/>
      <c r="Q1038" s="53" t="s">
        <v>574</v>
      </c>
      <c r="R1038" s="53" t="s">
        <v>574</v>
      </c>
      <c r="S1038" s="53" t="s">
        <v>574</v>
      </c>
      <c r="T1038" s="53" t="s">
        <v>574</v>
      </c>
      <c r="U1038" s="53" t="s">
        <v>574</v>
      </c>
      <c r="V1038" s="53" t="s">
        <v>574</v>
      </c>
      <c r="W1038" s="53" t="s">
        <v>574</v>
      </c>
      <c r="X1038" s="53" t="s">
        <v>574</v>
      </c>
      <c r="Y1038" s="53" t="s">
        <v>574</v>
      </c>
      <c r="Z1038" s="53" t="s">
        <v>574</v>
      </c>
      <c r="AA1038" s="53" t="s">
        <v>574</v>
      </c>
      <c r="AB1038" s="53" t="s">
        <v>574</v>
      </c>
      <c r="AC1038" s="53" t="s">
        <v>574</v>
      </c>
      <c r="AD1038" s="54" t="s">
        <v>574</v>
      </c>
      <c r="AE1038" s="54" t="s">
        <v>574</v>
      </c>
      <c r="AF1038" s="54" t="s">
        <v>574</v>
      </c>
      <c r="AG1038" s="53" t="s">
        <v>574</v>
      </c>
      <c r="AH1038" s="53" t="s">
        <v>574</v>
      </c>
      <c r="AI1038" s="53" t="s">
        <v>574</v>
      </c>
      <c r="AJ1038" s="53" t="s">
        <v>574</v>
      </c>
      <c r="AK1038" s="54"/>
      <c r="AL1038" s="54"/>
      <c r="AM1038" s="54"/>
      <c r="AN1038" s="54"/>
      <c r="AO1038" s="54"/>
      <c r="AP1038" s="54"/>
      <c r="AQ1038" s="54"/>
      <c r="AR1038" s="54"/>
      <c r="AS1038" s="54"/>
      <c r="AT1038" s="54"/>
      <c r="AU1038" s="54"/>
      <c r="AV1038" s="54"/>
      <c r="AW1038" s="54"/>
      <c r="AX1038" s="54"/>
      <c r="AY1038" s="54"/>
      <c r="AZ1038" s="53" t="s">
        <v>576</v>
      </c>
      <c r="BA1038" s="55" t="s">
        <v>576</v>
      </c>
      <c r="BB1038" s="55" t="s">
        <v>576</v>
      </c>
      <c r="BC1038" s="55" t="s">
        <v>576</v>
      </c>
      <c r="BD1038" s="55" t="s">
        <v>576</v>
      </c>
      <c r="BE1038" s="55" t="s">
        <v>576</v>
      </c>
      <c r="BF1038" s="53" t="s">
        <v>576</v>
      </c>
      <c r="BG1038" s="55" t="s">
        <v>576</v>
      </c>
      <c r="BH1038" s="55" t="s">
        <v>576</v>
      </c>
      <c r="BI1038" s="55" t="s">
        <v>576</v>
      </c>
      <c r="BJ1038" s="53" t="s">
        <v>576</v>
      </c>
      <c r="BK1038" s="55" t="s">
        <v>576</v>
      </c>
      <c r="BL1038" s="55" t="s">
        <v>576</v>
      </c>
      <c r="BM1038" s="53" t="s">
        <v>576</v>
      </c>
      <c r="BN1038" s="53" t="s">
        <v>576</v>
      </c>
      <c r="BO1038" s="53" t="s">
        <v>576</v>
      </c>
      <c r="BP1038" s="55" t="s">
        <v>576</v>
      </c>
      <c r="BQ1038" s="55" t="s">
        <v>576</v>
      </c>
      <c r="BR1038" s="55" t="s">
        <v>576</v>
      </c>
      <c r="BS1038" s="58" t="s">
        <v>576</v>
      </c>
      <c r="BT1038" s="54" t="s">
        <v>581</v>
      </c>
      <c r="BU1038" s="59" t="s">
        <v>581</v>
      </c>
      <c r="BV1038" s="59" t="s">
        <v>581</v>
      </c>
      <c r="BW1038" s="59" t="s">
        <v>581</v>
      </c>
      <c r="BX1038" s="59" t="s">
        <v>582</v>
      </c>
      <c r="BY1038" s="59" t="s">
        <v>582</v>
      </c>
      <c r="BZ1038" s="59" t="s">
        <v>583</v>
      </c>
      <c r="CA1038" s="59" t="s">
        <v>584</v>
      </c>
      <c r="CB1038" s="59" t="s">
        <v>581</v>
      </c>
      <c r="CC1038" s="59" t="s">
        <v>581</v>
      </c>
      <c r="CD1038" s="59" t="s">
        <v>581</v>
      </c>
      <c r="CE1038" s="59" t="s">
        <v>581</v>
      </c>
      <c r="CF1038" s="59" t="s">
        <v>582</v>
      </c>
      <c r="CG1038" s="59" t="s">
        <v>582</v>
      </c>
      <c r="CH1038" s="59" t="s">
        <v>583</v>
      </c>
      <c r="CI1038" s="59" t="s">
        <v>577</v>
      </c>
      <c r="CJ1038" s="59" t="s">
        <v>585</v>
      </c>
      <c r="CK1038" s="59" t="s">
        <v>581</v>
      </c>
      <c r="CL1038" s="59" t="s">
        <v>586</v>
      </c>
      <c r="CM1038" s="59" t="s">
        <v>586</v>
      </c>
      <c r="CN1038" s="59" t="s">
        <v>582</v>
      </c>
      <c r="CO1038" s="59" t="s">
        <v>587</v>
      </c>
      <c r="CP1038" s="59" t="s">
        <v>588</v>
      </c>
      <c r="CQ1038" s="59" t="s">
        <v>589</v>
      </c>
      <c r="CR1038" s="59" t="s">
        <v>590</v>
      </c>
      <c r="CS1038" s="59" t="s">
        <v>591</v>
      </c>
      <c r="CT1038" s="59" t="s">
        <v>592</v>
      </c>
      <c r="CU1038" s="59" t="s">
        <v>585</v>
      </c>
      <c r="CV1038" s="59" t="s">
        <v>581</v>
      </c>
      <c r="CW1038" s="59" t="s">
        <v>586</v>
      </c>
      <c r="CX1038" s="59" t="s">
        <v>586</v>
      </c>
      <c r="CY1038" s="59" t="s">
        <v>582</v>
      </c>
      <c r="CZ1038" s="59" t="s">
        <v>587</v>
      </c>
      <c r="DA1038" s="59" t="s">
        <v>588</v>
      </c>
      <c r="DB1038" s="59" t="s">
        <v>589</v>
      </c>
      <c r="DC1038" s="59" t="s">
        <v>590</v>
      </c>
      <c r="DD1038" s="59" t="s">
        <v>591</v>
      </c>
      <c r="DE1038" s="59" t="s">
        <v>592</v>
      </c>
      <c r="DF1038" s="59" t="s">
        <v>593</v>
      </c>
      <c r="DG1038" s="59" t="s">
        <v>581</v>
      </c>
      <c r="DH1038" s="59" t="s">
        <v>582</v>
      </c>
      <c r="DI1038" s="59" t="s">
        <v>583</v>
      </c>
      <c r="DJ1038" s="59" t="s">
        <v>594</v>
      </c>
      <c r="DK1038" s="59" t="s">
        <v>581</v>
      </c>
      <c r="DL1038" s="59" t="s">
        <v>581</v>
      </c>
      <c r="DM1038" s="59" t="s">
        <v>581</v>
      </c>
      <c r="DN1038" s="59" t="s">
        <v>581</v>
      </c>
      <c r="DO1038" s="59" t="s">
        <v>582</v>
      </c>
      <c r="DP1038" s="59" t="s">
        <v>582</v>
      </c>
      <c r="DQ1038" s="59" t="s">
        <v>582</v>
      </c>
      <c r="DR1038" s="59" t="s">
        <v>583</v>
      </c>
      <c r="DS1038" s="59" t="s">
        <v>583</v>
      </c>
      <c r="DT1038" s="59" t="s">
        <v>594</v>
      </c>
      <c r="DU1038" s="59" t="s">
        <v>581</v>
      </c>
      <c r="DV1038" s="59" t="s">
        <v>581</v>
      </c>
      <c r="DW1038" s="59" t="s">
        <v>581</v>
      </c>
      <c r="DX1038" s="59" t="s">
        <v>581</v>
      </c>
      <c r="DY1038" s="59" t="s">
        <v>581</v>
      </c>
      <c r="DZ1038" s="59" t="s">
        <v>581</v>
      </c>
      <c r="EA1038" s="59" t="s">
        <v>581</v>
      </c>
      <c r="EB1038" s="59" t="s">
        <v>581</v>
      </c>
      <c r="EC1038" s="59" t="s">
        <v>581</v>
      </c>
      <c r="ED1038" s="59" t="s">
        <v>581</v>
      </c>
      <c r="EE1038" s="59" t="s">
        <v>582</v>
      </c>
      <c r="EF1038" s="59" t="s">
        <v>582</v>
      </c>
      <c r="EG1038" s="59" t="s">
        <v>582</v>
      </c>
      <c r="EH1038" s="59" t="s">
        <v>582</v>
      </c>
      <c r="EI1038" s="59" t="s">
        <v>582</v>
      </c>
      <c r="EJ1038" s="59" t="s">
        <v>582</v>
      </c>
      <c r="EK1038" s="59" t="s">
        <v>583</v>
      </c>
      <c r="EL1038" s="59" t="s">
        <v>583</v>
      </c>
      <c r="EM1038" s="59" t="s">
        <v>583</v>
      </c>
      <c r="EN1038" s="59" t="s">
        <v>594</v>
      </c>
      <c r="EO1038" s="59" t="s">
        <v>581</v>
      </c>
      <c r="EP1038" s="59" t="s">
        <v>581</v>
      </c>
      <c r="EQ1038" s="59" t="s">
        <v>581</v>
      </c>
      <c r="ER1038" s="59" t="s">
        <v>581</v>
      </c>
      <c r="ES1038" s="59" t="s">
        <v>582</v>
      </c>
      <c r="ET1038" s="59" t="s">
        <v>582</v>
      </c>
      <c r="EU1038" s="59" t="s">
        <v>583</v>
      </c>
      <c r="EV1038" s="59" t="s">
        <v>595</v>
      </c>
      <c r="EW1038" s="59" t="s">
        <v>595</v>
      </c>
      <c r="EX1038" s="59" t="s">
        <v>593</v>
      </c>
      <c r="EY1038" s="59" t="s">
        <v>596</v>
      </c>
      <c r="EZ1038" s="59" t="s">
        <v>596</v>
      </c>
      <c r="FA1038" s="59" t="s">
        <v>596</v>
      </c>
    </row>
    <row r="1039" spans="1:157" ht="14.25" x14ac:dyDescent="0.3">
      <c r="A1039" s="52"/>
      <c r="B1039" s="53"/>
      <c r="C1039" s="53"/>
      <c r="D1039" s="53"/>
      <c r="E1039" s="53"/>
      <c r="F1039" s="53"/>
      <c r="G1039" s="53" t="s">
        <v>574</v>
      </c>
      <c r="H1039" s="185" t="s">
        <v>574</v>
      </c>
      <c r="I1039" s="53" t="s">
        <v>574</v>
      </c>
      <c r="J1039" s="53" t="s">
        <v>574</v>
      </c>
      <c r="K1039" s="53" t="s">
        <v>574</v>
      </c>
      <c r="L1039" s="54" t="s">
        <v>574</v>
      </c>
      <c r="M1039" s="53" t="s">
        <v>574</v>
      </c>
      <c r="N1039" s="53" t="s">
        <v>574</v>
      </c>
      <c r="O1039" s="53" t="s">
        <v>574</v>
      </c>
      <c r="P1039" s="53" t="s">
        <v>574</v>
      </c>
      <c r="Q1039" s="53" t="s">
        <v>597</v>
      </c>
      <c r="R1039" s="53" t="s">
        <v>597</v>
      </c>
      <c r="S1039" s="53" t="s">
        <v>597</v>
      </c>
      <c r="T1039" s="53" t="s">
        <v>597</v>
      </c>
      <c r="U1039" s="53" t="s">
        <v>597</v>
      </c>
      <c r="V1039" s="53" t="s">
        <v>597</v>
      </c>
      <c r="W1039" s="53" t="s">
        <v>597</v>
      </c>
      <c r="X1039" s="53" t="s">
        <v>597</v>
      </c>
      <c r="Y1039" s="53" t="s">
        <v>597</v>
      </c>
      <c r="Z1039" s="53" t="s">
        <v>597</v>
      </c>
      <c r="AA1039" s="53" t="s">
        <v>598</v>
      </c>
      <c r="AB1039" s="53" t="s">
        <v>598</v>
      </c>
      <c r="AC1039" s="53" t="s">
        <v>598</v>
      </c>
      <c r="AD1039" s="54" t="s">
        <v>598</v>
      </c>
      <c r="AE1039" s="54" t="s">
        <v>598</v>
      </c>
      <c r="AF1039" s="54" t="s">
        <v>598</v>
      </c>
      <c r="AG1039" s="53" t="s">
        <v>599</v>
      </c>
      <c r="AH1039" s="53" t="s">
        <v>599</v>
      </c>
      <c r="AI1039" s="53" t="s">
        <v>599</v>
      </c>
      <c r="AJ1039" s="53" t="s">
        <v>600</v>
      </c>
      <c r="AK1039" s="53"/>
      <c r="AL1039" s="54"/>
      <c r="AM1039" s="54"/>
      <c r="AN1039" s="54"/>
      <c r="AO1039" s="54"/>
      <c r="AP1039" s="55" t="s">
        <v>576</v>
      </c>
      <c r="AQ1039" s="55" t="s">
        <v>576</v>
      </c>
      <c r="AR1039" s="55" t="s">
        <v>576</v>
      </c>
      <c r="AS1039" s="55" t="s">
        <v>576</v>
      </c>
      <c r="AT1039" s="55" t="s">
        <v>576</v>
      </c>
      <c r="AU1039" s="55" t="s">
        <v>576</v>
      </c>
      <c r="AV1039" s="53" t="s">
        <v>576</v>
      </c>
      <c r="AW1039" s="53" t="s">
        <v>576</v>
      </c>
      <c r="AX1039" s="55" t="s">
        <v>576</v>
      </c>
      <c r="AY1039" s="53" t="s">
        <v>576</v>
      </c>
      <c r="AZ1039" s="53" t="s">
        <v>597</v>
      </c>
      <c r="BA1039" s="53" t="s">
        <v>597</v>
      </c>
      <c r="BB1039" s="53" t="s">
        <v>597</v>
      </c>
      <c r="BC1039" s="53" t="s">
        <v>597</v>
      </c>
      <c r="BD1039" s="53" t="s">
        <v>597</v>
      </c>
      <c r="BE1039" s="53" t="s">
        <v>597</v>
      </c>
      <c r="BF1039" s="53" t="s">
        <v>597</v>
      </c>
      <c r="BG1039" s="53" t="s">
        <v>597</v>
      </c>
      <c r="BH1039" s="53" t="s">
        <v>597</v>
      </c>
      <c r="BI1039" s="53" t="s">
        <v>597</v>
      </c>
      <c r="BJ1039" s="53" t="s">
        <v>598</v>
      </c>
      <c r="BK1039" s="53" t="s">
        <v>598</v>
      </c>
      <c r="BL1039" s="53" t="s">
        <v>598</v>
      </c>
      <c r="BM1039" s="54" t="s">
        <v>598</v>
      </c>
      <c r="BN1039" s="54" t="s">
        <v>598</v>
      </c>
      <c r="BO1039" s="54" t="s">
        <v>598</v>
      </c>
      <c r="BP1039" s="53" t="s">
        <v>599</v>
      </c>
      <c r="BQ1039" s="53" t="s">
        <v>599</v>
      </c>
      <c r="BR1039" s="53" t="s">
        <v>599</v>
      </c>
      <c r="BS1039" s="60" t="s">
        <v>600</v>
      </c>
      <c r="BT1039" s="53" t="s">
        <v>581</v>
      </c>
      <c r="BU1039" s="59" t="s">
        <v>581</v>
      </c>
      <c r="BV1039" s="59" t="s">
        <v>582</v>
      </c>
      <c r="BW1039" s="59" t="s">
        <v>582</v>
      </c>
      <c r="BX1039" s="59" t="s">
        <v>583</v>
      </c>
      <c r="BY1039" s="59" t="s">
        <v>583</v>
      </c>
      <c r="BZ1039" s="59" t="s">
        <v>583</v>
      </c>
      <c r="CA1039" s="59" t="s">
        <v>601</v>
      </c>
      <c r="CB1039" s="59" t="s">
        <v>581</v>
      </c>
      <c r="CC1039" s="59" t="s">
        <v>581</v>
      </c>
      <c r="CD1039" s="59" t="s">
        <v>582</v>
      </c>
      <c r="CE1039" s="59" t="s">
        <v>582</v>
      </c>
      <c r="CF1039" s="59" t="s">
        <v>583</v>
      </c>
      <c r="CG1039" s="59" t="s">
        <v>583</v>
      </c>
      <c r="CH1039" s="59" t="s">
        <v>583</v>
      </c>
      <c r="CI1039" s="59" t="s">
        <v>601</v>
      </c>
      <c r="CJ1039" s="59" t="s">
        <v>586</v>
      </c>
      <c r="CK1039" s="59" t="s">
        <v>586</v>
      </c>
      <c r="CL1039" s="59" t="s">
        <v>587</v>
      </c>
      <c r="CM1039" s="59" t="s">
        <v>588</v>
      </c>
      <c r="CN1039" s="59" t="s">
        <v>588</v>
      </c>
      <c r="CO1039" s="59" t="s">
        <v>602</v>
      </c>
      <c r="CP1039" s="59" t="s">
        <v>603</v>
      </c>
      <c r="CQ1039" s="59" t="s">
        <v>604</v>
      </c>
      <c r="CR1039" s="59" t="s">
        <v>604</v>
      </c>
      <c r="CS1039" s="59" t="s">
        <v>604</v>
      </c>
      <c r="CT1039" s="59" t="s">
        <v>604</v>
      </c>
      <c r="CU1039" s="59" t="s">
        <v>586</v>
      </c>
      <c r="CV1039" s="59" t="s">
        <v>586</v>
      </c>
      <c r="CW1039" s="59" t="s">
        <v>587</v>
      </c>
      <c r="CX1039" s="59" t="s">
        <v>588</v>
      </c>
      <c r="CY1039" s="59" t="s">
        <v>588</v>
      </c>
      <c r="CZ1039" s="59" t="s">
        <v>602</v>
      </c>
      <c r="DA1039" s="59" t="s">
        <v>603</v>
      </c>
      <c r="DB1039" s="59" t="s">
        <v>604</v>
      </c>
      <c r="DC1039" s="59" t="s">
        <v>604</v>
      </c>
      <c r="DD1039" s="59" t="s">
        <v>604</v>
      </c>
      <c r="DE1039" s="59" t="s">
        <v>604</v>
      </c>
      <c r="DF1039" s="59"/>
      <c r="DG1039" s="59"/>
      <c r="DH1039" s="59"/>
      <c r="DI1039" s="59"/>
      <c r="DJ1039" s="59"/>
      <c r="DK1039" s="59" t="s">
        <v>581</v>
      </c>
      <c r="DL1039" s="59" t="s">
        <v>582</v>
      </c>
      <c r="DM1039" s="59" t="s">
        <v>583</v>
      </c>
      <c r="DN1039" s="59" t="s">
        <v>594</v>
      </c>
      <c r="DO1039" s="59" t="s">
        <v>582</v>
      </c>
      <c r="DP1039" s="59" t="s">
        <v>583</v>
      </c>
      <c r="DQ1039" s="59" t="s">
        <v>594</v>
      </c>
      <c r="DR1039" s="59" t="s">
        <v>583</v>
      </c>
      <c r="DS1039" s="59" t="s">
        <v>594</v>
      </c>
      <c r="DT1039" s="59" t="s">
        <v>594</v>
      </c>
      <c r="DU1039" s="59" t="s">
        <v>581</v>
      </c>
      <c r="DV1039" s="59" t="s">
        <v>581</v>
      </c>
      <c r="DW1039" s="59" t="s">
        <v>581</v>
      </c>
      <c r="DX1039" s="59" t="s">
        <v>581</v>
      </c>
      <c r="DY1039" s="59" t="s">
        <v>582</v>
      </c>
      <c r="DZ1039" s="59" t="s">
        <v>582</v>
      </c>
      <c r="EA1039" s="59" t="s">
        <v>582</v>
      </c>
      <c r="EB1039" s="59" t="s">
        <v>583</v>
      </c>
      <c r="EC1039" s="59" t="s">
        <v>583</v>
      </c>
      <c r="ED1039" s="59" t="s">
        <v>594</v>
      </c>
      <c r="EE1039" s="59" t="s">
        <v>582</v>
      </c>
      <c r="EF1039" s="59" t="s">
        <v>582</v>
      </c>
      <c r="EG1039" s="59" t="s">
        <v>582</v>
      </c>
      <c r="EH1039" s="59" t="s">
        <v>583</v>
      </c>
      <c r="EI1039" s="59" t="s">
        <v>583</v>
      </c>
      <c r="EJ1039" s="59" t="s">
        <v>594</v>
      </c>
      <c r="EK1039" s="59" t="s">
        <v>583</v>
      </c>
      <c r="EL1039" s="59" t="s">
        <v>583</v>
      </c>
      <c r="EM1039" s="59" t="s">
        <v>594</v>
      </c>
      <c r="EN1039" s="59" t="s">
        <v>594</v>
      </c>
      <c r="EO1039" s="59" t="s">
        <v>581</v>
      </c>
      <c r="EP1039" s="59" t="s">
        <v>581</v>
      </c>
      <c r="EQ1039" s="59" t="s">
        <v>582</v>
      </c>
      <c r="ER1039" s="59" t="s">
        <v>582</v>
      </c>
      <c r="ES1039" s="59" t="s">
        <v>583</v>
      </c>
      <c r="ET1039" s="59" t="s">
        <v>583</v>
      </c>
      <c r="EU1039" s="59" t="s">
        <v>583</v>
      </c>
      <c r="EV1039" s="59" t="s">
        <v>601</v>
      </c>
      <c r="EW1039" s="59" t="s">
        <v>605</v>
      </c>
      <c r="EX1039" s="59"/>
      <c r="EY1039" s="59" t="s">
        <v>606</v>
      </c>
      <c r="EZ1039" s="59" t="s">
        <v>607</v>
      </c>
      <c r="FA1039" s="59" t="s">
        <v>608</v>
      </c>
    </row>
    <row r="1040" spans="1:157" ht="14.25" x14ac:dyDescent="0.3">
      <c r="A1040" s="52"/>
      <c r="B1040" s="53"/>
      <c r="C1040" s="53" t="s">
        <v>574</v>
      </c>
      <c r="D1040" s="53" t="s">
        <v>574</v>
      </c>
      <c r="E1040" s="53" t="s">
        <v>609</v>
      </c>
      <c r="F1040" s="53" t="s">
        <v>574</v>
      </c>
      <c r="G1040" s="53" t="s">
        <v>597</v>
      </c>
      <c r="H1040" s="185" t="s">
        <v>597</v>
      </c>
      <c r="I1040" s="53" t="s">
        <v>597</v>
      </c>
      <c r="J1040" s="53" t="s">
        <v>597</v>
      </c>
      <c r="K1040" s="53" t="s">
        <v>598</v>
      </c>
      <c r="L1040" s="54" t="s">
        <v>598</v>
      </c>
      <c r="M1040" s="53" t="s">
        <v>598</v>
      </c>
      <c r="N1040" s="53" t="s">
        <v>599</v>
      </c>
      <c r="O1040" s="53" t="s">
        <v>599</v>
      </c>
      <c r="P1040" s="53" t="s">
        <v>600</v>
      </c>
      <c r="Q1040" s="53" t="s">
        <v>597</v>
      </c>
      <c r="R1040" s="53" t="s">
        <v>597</v>
      </c>
      <c r="S1040" s="53" t="s">
        <v>597</v>
      </c>
      <c r="T1040" s="53" t="s">
        <v>597</v>
      </c>
      <c r="U1040" s="53" t="s">
        <v>598</v>
      </c>
      <c r="V1040" s="53" t="s">
        <v>598</v>
      </c>
      <c r="W1040" s="53" t="s">
        <v>598</v>
      </c>
      <c r="X1040" s="53" t="s">
        <v>599</v>
      </c>
      <c r="Y1040" s="53" t="s">
        <v>599</v>
      </c>
      <c r="Z1040" s="53" t="s">
        <v>600</v>
      </c>
      <c r="AA1040" s="53" t="s">
        <v>598</v>
      </c>
      <c r="AB1040" s="53" t="s">
        <v>598</v>
      </c>
      <c r="AC1040" s="53" t="s">
        <v>598</v>
      </c>
      <c r="AD1040" s="54" t="s">
        <v>599</v>
      </c>
      <c r="AE1040" s="54" t="s">
        <v>599</v>
      </c>
      <c r="AF1040" s="54" t="s">
        <v>600</v>
      </c>
      <c r="AG1040" s="53" t="s">
        <v>599</v>
      </c>
      <c r="AH1040" s="53" t="s">
        <v>599</v>
      </c>
      <c r="AI1040" s="53" t="s">
        <v>600</v>
      </c>
      <c r="AJ1040" s="53" t="s">
        <v>600</v>
      </c>
      <c r="AK1040" s="53"/>
      <c r="AL1040" s="55" t="s">
        <v>576</v>
      </c>
      <c r="AM1040" s="55" t="s">
        <v>576</v>
      </c>
      <c r="AN1040" s="53" t="s">
        <v>576</v>
      </c>
      <c r="AO1040" s="55" t="s">
        <v>576</v>
      </c>
      <c r="AP1040" s="53" t="s">
        <v>597</v>
      </c>
      <c r="AQ1040" s="53" t="s">
        <v>597</v>
      </c>
      <c r="AR1040" s="53" t="s">
        <v>597</v>
      </c>
      <c r="AS1040" s="53" t="s">
        <v>597</v>
      </c>
      <c r="AT1040" s="53" t="s">
        <v>598</v>
      </c>
      <c r="AU1040" s="54" t="s">
        <v>598</v>
      </c>
      <c r="AV1040" s="53" t="s">
        <v>598</v>
      </c>
      <c r="AW1040" s="53" t="s">
        <v>599</v>
      </c>
      <c r="AX1040" s="53" t="s">
        <v>599</v>
      </c>
      <c r="AY1040" s="53" t="s">
        <v>600</v>
      </c>
      <c r="AZ1040" s="53" t="s">
        <v>597</v>
      </c>
      <c r="BA1040" s="53" t="s">
        <v>597</v>
      </c>
      <c r="BB1040" s="53" t="s">
        <v>597</v>
      </c>
      <c r="BC1040" s="53" t="s">
        <v>597</v>
      </c>
      <c r="BD1040" s="53" t="s">
        <v>598</v>
      </c>
      <c r="BE1040" s="53" t="s">
        <v>598</v>
      </c>
      <c r="BF1040" s="53" t="s">
        <v>598</v>
      </c>
      <c r="BG1040" s="53" t="s">
        <v>599</v>
      </c>
      <c r="BH1040" s="53" t="s">
        <v>599</v>
      </c>
      <c r="BI1040" s="53" t="s">
        <v>600</v>
      </c>
      <c r="BJ1040" s="53" t="s">
        <v>598</v>
      </c>
      <c r="BK1040" s="53" t="s">
        <v>598</v>
      </c>
      <c r="BL1040" s="53" t="s">
        <v>598</v>
      </c>
      <c r="BM1040" s="54" t="s">
        <v>599</v>
      </c>
      <c r="BN1040" s="54" t="s">
        <v>599</v>
      </c>
      <c r="BO1040" s="54" t="s">
        <v>600</v>
      </c>
      <c r="BP1040" s="53" t="s">
        <v>599</v>
      </c>
      <c r="BQ1040" s="53" t="s">
        <v>599</v>
      </c>
      <c r="BR1040" s="53" t="s">
        <v>600</v>
      </c>
      <c r="BS1040" s="60" t="s">
        <v>600</v>
      </c>
      <c r="BT1040" s="53" t="s">
        <v>582</v>
      </c>
      <c r="BU1040" s="59" t="s">
        <v>582</v>
      </c>
      <c r="BV1040" s="59" t="s">
        <v>582</v>
      </c>
      <c r="BW1040" s="59" t="s">
        <v>583</v>
      </c>
      <c r="BX1040" s="59" t="s">
        <v>583</v>
      </c>
      <c r="BY1040" s="59" t="s">
        <v>594</v>
      </c>
      <c r="BZ1040" s="59" t="s">
        <v>594</v>
      </c>
      <c r="CA1040" s="59" t="s">
        <v>604</v>
      </c>
      <c r="CB1040" s="59" t="s">
        <v>582</v>
      </c>
      <c r="CC1040" s="59" t="s">
        <v>582</v>
      </c>
      <c r="CD1040" s="59" t="s">
        <v>582</v>
      </c>
      <c r="CE1040" s="59" t="s">
        <v>583</v>
      </c>
      <c r="CF1040" s="59" t="s">
        <v>583</v>
      </c>
      <c r="CG1040" s="59" t="s">
        <v>594</v>
      </c>
      <c r="CH1040" s="59" t="s">
        <v>594</v>
      </c>
      <c r="CI1040" s="59" t="s">
        <v>604</v>
      </c>
      <c r="CJ1040" s="59" t="s">
        <v>583</v>
      </c>
      <c r="CK1040" s="59" t="s">
        <v>588</v>
      </c>
      <c r="CL1040" s="59" t="s">
        <v>610</v>
      </c>
      <c r="CM1040" s="59" t="s">
        <v>594</v>
      </c>
      <c r="CN1040" s="59" t="s">
        <v>602</v>
      </c>
      <c r="CO1040" s="59" t="s">
        <v>610</v>
      </c>
      <c r="CP1040" s="59" t="s">
        <v>610</v>
      </c>
      <c r="CQ1040" s="59" t="s">
        <v>611</v>
      </c>
      <c r="CR1040" s="59" t="s">
        <v>611</v>
      </c>
      <c r="CS1040" s="59" t="s">
        <v>611</v>
      </c>
      <c r="CT1040" s="59" t="s">
        <v>612</v>
      </c>
      <c r="CU1040" s="59" t="s">
        <v>583</v>
      </c>
      <c r="CV1040" s="59" t="s">
        <v>588</v>
      </c>
      <c r="CW1040" s="59" t="s">
        <v>610</v>
      </c>
      <c r="CX1040" s="59" t="s">
        <v>594</v>
      </c>
      <c r="CY1040" s="59" t="s">
        <v>602</v>
      </c>
      <c r="CZ1040" s="59" t="s">
        <v>610</v>
      </c>
      <c r="DA1040" s="59" t="s">
        <v>610</v>
      </c>
      <c r="DB1040" s="59" t="s">
        <v>611</v>
      </c>
      <c r="DC1040" s="59" t="s">
        <v>611</v>
      </c>
      <c r="DD1040" s="59" t="s">
        <v>611</v>
      </c>
      <c r="DE1040" s="59" t="s">
        <v>613</v>
      </c>
      <c r="DF1040" s="59"/>
      <c r="DG1040" s="59"/>
      <c r="DH1040" s="59"/>
      <c r="DI1040" s="59"/>
      <c r="DJ1040" s="59"/>
      <c r="DK1040" s="59"/>
      <c r="DL1040" s="59"/>
      <c r="DM1040" s="59"/>
      <c r="DN1040" s="59"/>
      <c r="DO1040" s="59"/>
      <c r="DP1040" s="59"/>
      <c r="DQ1040" s="59"/>
      <c r="DR1040" s="59"/>
      <c r="DS1040" s="59"/>
      <c r="DT1040" s="59"/>
      <c r="DU1040" s="59" t="s">
        <v>614</v>
      </c>
      <c r="DV1040" s="59" t="s">
        <v>582</v>
      </c>
      <c r="DW1040" s="59" t="s">
        <v>583</v>
      </c>
      <c r="DX1040" s="59" t="s">
        <v>594</v>
      </c>
      <c r="DY1040" s="59" t="s">
        <v>582</v>
      </c>
      <c r="DZ1040" s="59" t="s">
        <v>583</v>
      </c>
      <c r="EA1040" s="59" t="s">
        <v>594</v>
      </c>
      <c r="EB1040" s="59" t="s">
        <v>583</v>
      </c>
      <c r="EC1040" s="59" t="s">
        <v>594</v>
      </c>
      <c r="ED1040" s="59" t="s">
        <v>594</v>
      </c>
      <c r="EE1040" s="59" t="s">
        <v>582</v>
      </c>
      <c r="EF1040" s="59" t="s">
        <v>583</v>
      </c>
      <c r="EG1040" s="59" t="s">
        <v>594</v>
      </c>
      <c r="EH1040" s="59" t="s">
        <v>583</v>
      </c>
      <c r="EI1040" s="59" t="s">
        <v>594</v>
      </c>
      <c r="EJ1040" s="59" t="s">
        <v>594</v>
      </c>
      <c r="EK1040" s="59" t="s">
        <v>583</v>
      </c>
      <c r="EL1040" s="59" t="s">
        <v>594</v>
      </c>
      <c r="EM1040" s="59" t="s">
        <v>594</v>
      </c>
      <c r="EN1040" s="59" t="s">
        <v>594</v>
      </c>
      <c r="EO1040" s="59" t="s">
        <v>582</v>
      </c>
      <c r="EP1040" s="59" t="s">
        <v>582</v>
      </c>
      <c r="EQ1040" s="59" t="s">
        <v>582</v>
      </c>
      <c r="ER1040" s="59" t="s">
        <v>583</v>
      </c>
      <c r="ES1040" s="59" t="s">
        <v>583</v>
      </c>
      <c r="ET1040" s="59" t="s">
        <v>594</v>
      </c>
      <c r="EU1040" s="59" t="s">
        <v>594</v>
      </c>
      <c r="EV1040" s="59" t="s">
        <v>604</v>
      </c>
      <c r="EW1040" s="59" t="s">
        <v>604</v>
      </c>
      <c r="EX1040" s="59"/>
      <c r="EY1040" s="59" t="s">
        <v>604</v>
      </c>
      <c r="EZ1040" s="59" t="s">
        <v>604</v>
      </c>
      <c r="FA1040" s="59" t="s">
        <v>604</v>
      </c>
    </row>
    <row r="1041" spans="1:157" ht="15" thickBot="1" x14ac:dyDescent="0.35">
      <c r="A1041" s="61" t="s">
        <v>615</v>
      </c>
      <c r="B1041" s="62" t="s">
        <v>572</v>
      </c>
      <c r="C1041" s="62" t="s">
        <v>581</v>
      </c>
      <c r="D1041" s="62" t="s">
        <v>616</v>
      </c>
      <c r="E1041" s="62" t="s">
        <v>617</v>
      </c>
      <c r="F1041" s="62" t="s">
        <v>618</v>
      </c>
      <c r="G1041" s="62" t="s">
        <v>581</v>
      </c>
      <c r="H1041" s="187" t="s">
        <v>616</v>
      </c>
      <c r="I1041" s="62" t="s">
        <v>617</v>
      </c>
      <c r="J1041" s="62" t="s">
        <v>618</v>
      </c>
      <c r="K1041" s="62" t="s">
        <v>616</v>
      </c>
      <c r="L1041" s="63" t="s">
        <v>617</v>
      </c>
      <c r="M1041" s="62" t="s">
        <v>618</v>
      </c>
      <c r="N1041" s="62" t="s">
        <v>617</v>
      </c>
      <c r="O1041" s="62" t="s">
        <v>618</v>
      </c>
      <c r="P1041" s="62" t="s">
        <v>618</v>
      </c>
      <c r="Q1041" s="62" t="s">
        <v>597</v>
      </c>
      <c r="R1041" s="62" t="s">
        <v>616</v>
      </c>
      <c r="S1041" s="62" t="s">
        <v>599</v>
      </c>
      <c r="T1041" s="62" t="s">
        <v>618</v>
      </c>
      <c r="U1041" s="62" t="s">
        <v>616</v>
      </c>
      <c r="V1041" s="62" t="s">
        <v>617</v>
      </c>
      <c r="W1041" s="62" t="s">
        <v>618</v>
      </c>
      <c r="X1041" s="62" t="s">
        <v>617</v>
      </c>
      <c r="Y1041" s="62" t="s">
        <v>618</v>
      </c>
      <c r="Z1041" s="62" t="s">
        <v>618</v>
      </c>
      <c r="AA1041" s="62" t="s">
        <v>616</v>
      </c>
      <c r="AB1041" s="62" t="s">
        <v>617</v>
      </c>
      <c r="AC1041" s="62" t="s">
        <v>618</v>
      </c>
      <c r="AD1041" s="63" t="s">
        <v>617</v>
      </c>
      <c r="AE1041" s="63" t="s">
        <v>618</v>
      </c>
      <c r="AF1041" s="63" t="s">
        <v>618</v>
      </c>
      <c r="AG1041" s="62" t="s">
        <v>617</v>
      </c>
      <c r="AH1041" s="62" t="s">
        <v>618</v>
      </c>
      <c r="AI1041" s="62" t="s">
        <v>618</v>
      </c>
      <c r="AJ1041" s="62" t="s">
        <v>618</v>
      </c>
      <c r="AK1041" s="64" t="s">
        <v>619</v>
      </c>
      <c r="AL1041" s="62" t="s">
        <v>581</v>
      </c>
      <c r="AM1041" s="62" t="s">
        <v>616</v>
      </c>
      <c r="AN1041" s="62" t="s">
        <v>617</v>
      </c>
      <c r="AO1041" s="62" t="s">
        <v>618</v>
      </c>
      <c r="AP1041" s="62" t="s">
        <v>581</v>
      </c>
      <c r="AQ1041" s="62" t="s">
        <v>616</v>
      </c>
      <c r="AR1041" s="62" t="s">
        <v>617</v>
      </c>
      <c r="AS1041" s="62" t="s">
        <v>618</v>
      </c>
      <c r="AT1041" s="62" t="s">
        <v>616</v>
      </c>
      <c r="AU1041" s="63" t="s">
        <v>617</v>
      </c>
      <c r="AV1041" s="62" t="s">
        <v>618</v>
      </c>
      <c r="AW1041" s="62" t="s">
        <v>617</v>
      </c>
      <c r="AX1041" s="62" t="s">
        <v>618</v>
      </c>
      <c r="AY1041" s="62" t="s">
        <v>618</v>
      </c>
      <c r="AZ1041" s="62" t="s">
        <v>581</v>
      </c>
      <c r="BA1041" s="62" t="s">
        <v>616</v>
      </c>
      <c r="BB1041" s="62" t="s">
        <v>617</v>
      </c>
      <c r="BC1041" s="62" t="s">
        <v>618</v>
      </c>
      <c r="BD1041" s="62" t="s">
        <v>616</v>
      </c>
      <c r="BE1041" s="62" t="s">
        <v>620</v>
      </c>
      <c r="BF1041" s="62" t="s">
        <v>618</v>
      </c>
      <c r="BG1041" s="62" t="s">
        <v>617</v>
      </c>
      <c r="BH1041" s="62" t="s">
        <v>618</v>
      </c>
      <c r="BI1041" s="62" t="s">
        <v>618</v>
      </c>
      <c r="BJ1041" s="62" t="s">
        <v>616</v>
      </c>
      <c r="BK1041" s="62" t="s">
        <v>617</v>
      </c>
      <c r="BL1041" s="62" t="s">
        <v>618</v>
      </c>
      <c r="BM1041" s="63" t="s">
        <v>617</v>
      </c>
      <c r="BN1041" s="63" t="s">
        <v>618</v>
      </c>
      <c r="BO1041" s="63" t="s">
        <v>618</v>
      </c>
      <c r="BP1041" s="62" t="s">
        <v>617</v>
      </c>
      <c r="BQ1041" s="62" t="s">
        <v>618</v>
      </c>
      <c r="BR1041" s="62" t="s">
        <v>618</v>
      </c>
      <c r="BS1041" s="65" t="s">
        <v>618</v>
      </c>
      <c r="BT1041" s="62" t="s">
        <v>582</v>
      </c>
      <c r="BU1041" s="66" t="s">
        <v>583</v>
      </c>
      <c r="BV1041" s="66" t="s">
        <v>583</v>
      </c>
      <c r="BW1041" s="66" t="s">
        <v>583</v>
      </c>
      <c r="BX1041" s="66" t="s">
        <v>594</v>
      </c>
      <c r="BY1041" s="66" t="s">
        <v>594</v>
      </c>
      <c r="BZ1041" s="66" t="s">
        <v>594</v>
      </c>
      <c r="CA1041" s="66" t="s">
        <v>611</v>
      </c>
      <c r="CB1041" s="66" t="s">
        <v>582</v>
      </c>
      <c r="CC1041" s="66" t="s">
        <v>583</v>
      </c>
      <c r="CD1041" s="66" t="s">
        <v>583</v>
      </c>
      <c r="CE1041" s="66" t="s">
        <v>583</v>
      </c>
      <c r="CF1041" s="66" t="s">
        <v>594</v>
      </c>
      <c r="CG1041" s="66" t="s">
        <v>594</v>
      </c>
      <c r="CH1041" s="66" t="s">
        <v>594</v>
      </c>
      <c r="CI1041" s="66" t="s">
        <v>611</v>
      </c>
      <c r="CJ1041" s="66" t="s">
        <v>610</v>
      </c>
      <c r="CK1041" s="66" t="s">
        <v>610</v>
      </c>
      <c r="CL1041" s="66" t="s">
        <v>610</v>
      </c>
      <c r="CM1041" s="66" t="s">
        <v>610</v>
      </c>
      <c r="CN1041" s="66" t="s">
        <v>610</v>
      </c>
      <c r="CO1041" s="66" t="s">
        <v>610</v>
      </c>
      <c r="CP1041" s="66" t="s">
        <v>610</v>
      </c>
      <c r="CQ1041" s="66"/>
      <c r="CR1041" s="66"/>
      <c r="CS1041" s="66"/>
      <c r="CT1041" s="66"/>
      <c r="CU1041" s="66" t="s">
        <v>610</v>
      </c>
      <c r="CV1041" s="66" t="s">
        <v>610</v>
      </c>
      <c r="CW1041" s="66" t="s">
        <v>610</v>
      </c>
      <c r="CX1041" s="66" t="s">
        <v>610</v>
      </c>
      <c r="CY1041" s="66" t="s">
        <v>610</v>
      </c>
      <c r="CZ1041" s="66" t="s">
        <v>610</v>
      </c>
      <c r="DA1041" s="66" t="s">
        <v>610</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582</v>
      </c>
      <c r="EP1041" s="66" t="s">
        <v>583</v>
      </c>
      <c r="EQ1041" s="66" t="s">
        <v>583</v>
      </c>
      <c r="ER1041" s="66" t="s">
        <v>583</v>
      </c>
      <c r="ES1041" s="66" t="s">
        <v>594</v>
      </c>
      <c r="ET1041" s="66" t="s">
        <v>594</v>
      </c>
      <c r="EU1041" s="66" t="s">
        <v>594</v>
      </c>
      <c r="EV1041" s="66" t="s">
        <v>611</v>
      </c>
      <c r="EW1041" s="66" t="s">
        <v>612</v>
      </c>
      <c r="EX1041" s="66"/>
      <c r="EY1041" s="66" t="s">
        <v>611</v>
      </c>
      <c r="EZ1041" s="66" t="s">
        <v>611</v>
      </c>
      <c r="FA1041" s="66" t="s">
        <v>612</v>
      </c>
    </row>
    <row r="1042" spans="1:157" ht="16.5" x14ac:dyDescent="0.3">
      <c r="A1042" s="67" t="s">
        <v>621</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6.5" x14ac:dyDescent="0.3">
      <c r="A1043" s="171" t="s">
        <v>622</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6.5" x14ac:dyDescent="0.3">
      <c r="A1044" s="171" t="s">
        <v>623</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6.5" x14ac:dyDescent="0.3">
      <c r="A1045" s="171" t="s">
        <v>624</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6.5" x14ac:dyDescent="0.3">
      <c r="A1046" s="171" t="s">
        <v>625</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6.5" x14ac:dyDescent="0.3">
      <c r="A1047" s="171" t="s">
        <v>626</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6.5" x14ac:dyDescent="0.3">
      <c r="A1048" s="171" t="s">
        <v>627</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6.5" x14ac:dyDescent="0.3">
      <c r="A1049" s="176" t="s">
        <v>628</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6.5" x14ac:dyDescent="0.3">
      <c r="A1050" s="176" t="s">
        <v>629</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6.5" x14ac:dyDescent="0.3">
      <c r="A1051" s="177" t="s">
        <v>630</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
      <c r="A1052" s="83" t="s">
        <v>631</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6.5" x14ac:dyDescent="0.3">
      <c r="A1053" s="87" t="s">
        <v>632</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7.2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633</v>
      </c>
      <c r="AL1054" s="95" t="s">
        <v>633</v>
      </c>
      <c r="AM1054" s="95" t="s">
        <v>633</v>
      </c>
      <c r="AN1054" s="95" t="s">
        <v>633</v>
      </c>
      <c r="AO1054" s="95" t="s">
        <v>633</v>
      </c>
      <c r="AP1054" s="95" t="s">
        <v>633</v>
      </c>
      <c r="AQ1054" s="95" t="s">
        <v>633</v>
      </c>
      <c r="AR1054" s="95" t="s">
        <v>633</v>
      </c>
      <c r="AS1054" s="95" t="s">
        <v>633</v>
      </c>
      <c r="AT1054" s="95" t="s">
        <v>633</v>
      </c>
      <c r="AU1054" s="95" t="s">
        <v>633</v>
      </c>
      <c r="AV1054" s="95" t="s">
        <v>633</v>
      </c>
      <c r="AW1054" s="95" t="s">
        <v>633</v>
      </c>
      <c r="AX1054" s="95" t="s">
        <v>633</v>
      </c>
      <c r="AY1054" s="95" t="s">
        <v>633</v>
      </c>
      <c r="AZ1054" s="95" t="s">
        <v>633</v>
      </c>
      <c r="BA1054" s="95" t="s">
        <v>633</v>
      </c>
      <c r="BB1054" s="95" t="s">
        <v>633</v>
      </c>
      <c r="BC1054" s="95" t="s">
        <v>633</v>
      </c>
      <c r="BD1054" s="95" t="s">
        <v>633</v>
      </c>
      <c r="BE1054" s="95" t="s">
        <v>633</v>
      </c>
      <c r="BF1054" s="95" t="s">
        <v>633</v>
      </c>
      <c r="BG1054" s="95" t="s">
        <v>633</v>
      </c>
      <c r="BH1054" s="95" t="s">
        <v>633</v>
      </c>
      <c r="BI1054" s="95" t="s">
        <v>633</v>
      </c>
      <c r="BJ1054" s="95" t="s">
        <v>633</v>
      </c>
      <c r="BK1054" s="95" t="s">
        <v>633</v>
      </c>
      <c r="BL1054" s="95" t="s">
        <v>633</v>
      </c>
      <c r="BM1054" s="95" t="s">
        <v>633</v>
      </c>
      <c r="BN1054" s="95" t="s">
        <v>633</v>
      </c>
      <c r="BO1054" s="95" t="s">
        <v>633</v>
      </c>
      <c r="BP1054" s="95" t="s">
        <v>633</v>
      </c>
      <c r="BQ1054" s="95" t="s">
        <v>633</v>
      </c>
      <c r="BR1054" s="95" t="s">
        <v>633</v>
      </c>
      <c r="BS1054" s="95" t="s">
        <v>633</v>
      </c>
      <c r="BT1054" s="89"/>
      <c r="BU1054" s="89"/>
      <c r="BV1054" s="89"/>
      <c r="BW1054" s="89"/>
      <c r="BX1054" s="89"/>
      <c r="BY1054" s="94"/>
      <c r="BZ1054" s="95"/>
      <c r="CA1054" s="95"/>
      <c r="CB1054" s="95" t="s">
        <v>633</v>
      </c>
      <c r="CC1054" s="95" t="s">
        <v>633</v>
      </c>
      <c r="CD1054" s="95" t="s">
        <v>633</v>
      </c>
      <c r="CE1054" s="95" t="s">
        <v>633</v>
      </c>
      <c r="CF1054" s="95" t="s">
        <v>633</v>
      </c>
      <c r="CG1054" s="95" t="s">
        <v>633</v>
      </c>
      <c r="CH1054" s="95" t="s">
        <v>633</v>
      </c>
      <c r="CI1054" s="95" t="s">
        <v>633</v>
      </c>
      <c r="CJ1054" s="95"/>
      <c r="CK1054" s="95"/>
      <c r="CL1054" s="95"/>
      <c r="CM1054" s="95"/>
      <c r="CN1054" s="95"/>
      <c r="CO1054" s="95"/>
      <c r="CP1054" s="95"/>
      <c r="CQ1054" s="95"/>
      <c r="CR1054" s="95"/>
      <c r="CS1054" s="95"/>
      <c r="CT1054" s="95"/>
      <c r="CU1054" s="95" t="s">
        <v>634</v>
      </c>
      <c r="CV1054" s="95" t="s">
        <v>634</v>
      </c>
      <c r="CW1054" s="95" t="s">
        <v>634</v>
      </c>
      <c r="CX1054" s="95" t="s">
        <v>634</v>
      </c>
      <c r="CY1054" s="95" t="s">
        <v>634</v>
      </c>
      <c r="CZ1054" s="95" t="s">
        <v>634</v>
      </c>
      <c r="DA1054" s="95" t="s">
        <v>634</v>
      </c>
      <c r="DB1054" s="95" t="s">
        <v>634</v>
      </c>
      <c r="DC1054" s="95" t="s">
        <v>634</v>
      </c>
      <c r="DD1054" s="95" t="s">
        <v>634</v>
      </c>
      <c r="DE1054" s="95" t="s">
        <v>634</v>
      </c>
      <c r="DF1054" s="95" t="s">
        <v>634</v>
      </c>
      <c r="DG1054" s="95" t="s">
        <v>634</v>
      </c>
      <c r="DH1054" s="95" t="s">
        <v>634</v>
      </c>
      <c r="DI1054" s="95" t="s">
        <v>634</v>
      </c>
      <c r="DJ1054" s="95" t="s">
        <v>634</v>
      </c>
      <c r="DK1054" s="95" t="s">
        <v>634</v>
      </c>
      <c r="DL1054" s="95" t="s">
        <v>634</v>
      </c>
      <c r="DM1054" s="95" t="s">
        <v>634</v>
      </c>
      <c r="DN1054" s="95" t="s">
        <v>634</v>
      </c>
      <c r="DO1054" s="95" t="s">
        <v>634</v>
      </c>
      <c r="DP1054" s="95" t="s">
        <v>634</v>
      </c>
      <c r="DQ1054" s="95" t="s">
        <v>634</v>
      </c>
      <c r="DR1054" s="95" t="s">
        <v>634</v>
      </c>
      <c r="DS1054" s="95" t="s">
        <v>634</v>
      </c>
      <c r="DT1054" s="95" t="s">
        <v>634</v>
      </c>
      <c r="DU1054" s="95" t="s">
        <v>634</v>
      </c>
      <c r="DV1054" s="95" t="s">
        <v>634</v>
      </c>
      <c r="DW1054" s="95" t="s">
        <v>634</v>
      </c>
      <c r="DX1054" s="95" t="s">
        <v>634</v>
      </c>
      <c r="DY1054" s="95" t="s">
        <v>634</v>
      </c>
      <c r="DZ1054" s="95" t="s">
        <v>634</v>
      </c>
      <c r="EA1054" s="95" t="s">
        <v>634</v>
      </c>
      <c r="EB1054" s="95" t="s">
        <v>634</v>
      </c>
      <c r="EC1054" s="95" t="s">
        <v>634</v>
      </c>
      <c r="ED1054" s="95" t="s">
        <v>634</v>
      </c>
      <c r="EE1054" s="95" t="s">
        <v>634</v>
      </c>
      <c r="EF1054" s="95" t="s">
        <v>634</v>
      </c>
      <c r="EG1054" s="95" t="s">
        <v>634</v>
      </c>
      <c r="EH1054" s="95" t="s">
        <v>634</v>
      </c>
      <c r="EI1054" s="95" t="s">
        <v>634</v>
      </c>
      <c r="EJ1054" s="95" t="s">
        <v>634</v>
      </c>
      <c r="EK1054" s="95" t="s">
        <v>634</v>
      </c>
      <c r="EL1054" s="95" t="s">
        <v>634</v>
      </c>
      <c r="EM1054" s="95" t="s">
        <v>634</v>
      </c>
      <c r="EN1054" s="95" t="s">
        <v>634</v>
      </c>
      <c r="EO1054" s="89" t="s">
        <v>634</v>
      </c>
      <c r="EP1054" s="95" t="s">
        <v>634</v>
      </c>
      <c r="EQ1054" s="95" t="s">
        <v>634</v>
      </c>
      <c r="ER1054" s="95" t="s">
        <v>634</v>
      </c>
      <c r="ES1054" s="95" t="s">
        <v>634</v>
      </c>
      <c r="ET1054" s="95" t="s">
        <v>634</v>
      </c>
      <c r="EU1054" s="95" t="s">
        <v>634</v>
      </c>
      <c r="EV1054" s="95" t="s">
        <v>634</v>
      </c>
      <c r="EW1054" s="95" t="s">
        <v>634</v>
      </c>
      <c r="EX1054" s="95" t="s">
        <v>634</v>
      </c>
      <c r="EY1054" s="95" t="s">
        <v>634</v>
      </c>
      <c r="EZ1054" s="95" t="s">
        <v>634</v>
      </c>
      <c r="FA1054" s="95" t="s">
        <v>634</v>
      </c>
    </row>
    <row r="1055" spans="1:157" ht="16.5" x14ac:dyDescent="0.3">
      <c r="A1055" s="87" t="s">
        <v>635</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7.25" thickBot="1" x14ac:dyDescent="0.35">
      <c r="A1056" s="100" t="s">
        <v>636</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30.75" thickBot="1" x14ac:dyDescent="0.25">
      <c r="A1057" s="165" t="s">
        <v>637</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35">
      <c r="A1058" s="49" t="s">
        <v>685</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4.25" x14ac:dyDescent="0.3">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572</v>
      </c>
      <c r="BU1059" s="57" t="s">
        <v>573</v>
      </c>
      <c r="BV1059" s="57" t="s">
        <v>574</v>
      </c>
      <c r="BW1059" s="57" t="s">
        <v>574</v>
      </c>
      <c r="BX1059" s="57" t="s">
        <v>574</v>
      </c>
      <c r="BY1059" s="57" t="s">
        <v>574</v>
      </c>
      <c r="BZ1059" s="57" t="s">
        <v>574</v>
      </c>
      <c r="CA1059" s="57" t="s">
        <v>575</v>
      </c>
      <c r="CB1059" s="57" t="s">
        <v>576</v>
      </c>
      <c r="CC1059" s="57" t="s">
        <v>576</v>
      </c>
      <c r="CD1059" s="57" t="s">
        <v>576</v>
      </c>
      <c r="CE1059" s="57" t="s">
        <v>576</v>
      </c>
      <c r="CF1059" s="57" t="s">
        <v>576</v>
      </c>
      <c r="CG1059" s="57" t="s">
        <v>576</v>
      </c>
      <c r="CH1059" s="57" t="s">
        <v>576</v>
      </c>
      <c r="CI1059" s="57" t="s">
        <v>575</v>
      </c>
      <c r="CJ1059" s="57" t="s">
        <v>574</v>
      </c>
      <c r="CK1059" s="57" t="s">
        <v>574</v>
      </c>
      <c r="CL1059" s="57" t="s">
        <v>574</v>
      </c>
      <c r="CM1059" s="57" t="s">
        <v>574</v>
      </c>
      <c r="CN1059" s="57" t="s">
        <v>574</v>
      </c>
      <c r="CO1059" s="57" t="s">
        <v>574</v>
      </c>
      <c r="CP1059" s="57" t="s">
        <v>574</v>
      </c>
      <c r="CQ1059" s="57" t="s">
        <v>574</v>
      </c>
      <c r="CR1059" s="57" t="s">
        <v>574</v>
      </c>
      <c r="CS1059" s="57" t="s">
        <v>574</v>
      </c>
      <c r="CT1059" s="57" t="s">
        <v>574</v>
      </c>
      <c r="CU1059" s="57" t="s">
        <v>576</v>
      </c>
      <c r="CV1059" s="57" t="s">
        <v>576</v>
      </c>
      <c r="CW1059" s="57" t="s">
        <v>576</v>
      </c>
      <c r="CX1059" s="57" t="s">
        <v>576</v>
      </c>
      <c r="CY1059" s="57" t="s">
        <v>576</v>
      </c>
      <c r="CZ1059" s="57" t="s">
        <v>576</v>
      </c>
      <c r="DA1059" s="57" t="s">
        <v>576</v>
      </c>
      <c r="DB1059" s="57" t="s">
        <v>577</v>
      </c>
      <c r="DC1059" s="57" t="s">
        <v>577</v>
      </c>
      <c r="DD1059" s="57" t="s">
        <v>577</v>
      </c>
      <c r="DE1059" s="57" t="s">
        <v>577</v>
      </c>
      <c r="DF1059" s="57" t="s">
        <v>578</v>
      </c>
      <c r="DG1059" s="57" t="s">
        <v>579</v>
      </c>
      <c r="DH1059" s="57" t="s">
        <v>579</v>
      </c>
      <c r="DI1059" s="57" t="s">
        <v>579</v>
      </c>
      <c r="DJ1059" s="57" t="s">
        <v>579</v>
      </c>
      <c r="DK1059" s="57" t="s">
        <v>579</v>
      </c>
      <c r="DL1059" s="57" t="s">
        <v>579</v>
      </c>
      <c r="DM1059" s="57" t="s">
        <v>579</v>
      </c>
      <c r="DN1059" s="57" t="s">
        <v>579</v>
      </c>
      <c r="DO1059" s="57" t="s">
        <v>579</v>
      </c>
      <c r="DP1059" s="57" t="s">
        <v>579</v>
      </c>
      <c r="DQ1059" s="57" t="s">
        <v>579</v>
      </c>
      <c r="DR1059" s="57" t="s">
        <v>579</v>
      </c>
      <c r="DS1059" s="57" t="s">
        <v>579</v>
      </c>
      <c r="DT1059" s="57" t="s">
        <v>579</v>
      </c>
      <c r="DU1059" s="57" t="s">
        <v>579</v>
      </c>
      <c r="DV1059" s="57" t="s">
        <v>579</v>
      </c>
      <c r="DW1059" s="57" t="s">
        <v>579</v>
      </c>
      <c r="DX1059" s="57" t="s">
        <v>579</v>
      </c>
      <c r="DY1059" s="57" t="s">
        <v>579</v>
      </c>
      <c r="DZ1059" s="57" t="s">
        <v>579</v>
      </c>
      <c r="EA1059" s="57" t="s">
        <v>579</v>
      </c>
      <c r="EB1059" s="57" t="s">
        <v>579</v>
      </c>
      <c r="EC1059" s="57" t="s">
        <v>579</v>
      </c>
      <c r="ED1059" s="57" t="s">
        <v>579</v>
      </c>
      <c r="EE1059" s="57" t="s">
        <v>579</v>
      </c>
      <c r="EF1059" s="57" t="s">
        <v>579</v>
      </c>
      <c r="EG1059" s="57" t="s">
        <v>579</v>
      </c>
      <c r="EH1059" s="57" t="s">
        <v>579</v>
      </c>
      <c r="EI1059" s="57" t="s">
        <v>579</v>
      </c>
      <c r="EJ1059" s="57" t="s">
        <v>579</v>
      </c>
      <c r="EK1059" s="57" t="s">
        <v>579</v>
      </c>
      <c r="EL1059" s="57" t="s">
        <v>579</v>
      </c>
      <c r="EM1059" s="57" t="s">
        <v>579</v>
      </c>
      <c r="EN1059" s="57" t="s">
        <v>579</v>
      </c>
      <c r="EO1059" s="57" t="s">
        <v>579</v>
      </c>
      <c r="EP1059" s="57" t="s">
        <v>579</v>
      </c>
      <c r="EQ1059" s="57" t="s">
        <v>579</v>
      </c>
      <c r="ER1059" s="57" t="s">
        <v>579</v>
      </c>
      <c r="ES1059" s="57" t="s">
        <v>579</v>
      </c>
      <c r="ET1059" s="57" t="s">
        <v>579</v>
      </c>
      <c r="EU1059" s="57" t="s">
        <v>579</v>
      </c>
      <c r="EV1059" s="57" t="s">
        <v>575</v>
      </c>
      <c r="EW1059" s="57" t="s">
        <v>575</v>
      </c>
      <c r="EX1059" s="57" t="s">
        <v>580</v>
      </c>
      <c r="EY1059" s="57" t="s">
        <v>575</v>
      </c>
      <c r="EZ1059" s="57" t="s">
        <v>575</v>
      </c>
      <c r="FA1059" s="57" t="s">
        <v>575</v>
      </c>
    </row>
    <row r="1060" spans="1:157" ht="14.25" x14ac:dyDescent="0.3">
      <c r="A1060" s="52"/>
      <c r="B1060" s="53"/>
      <c r="C1060" s="54"/>
      <c r="D1060" s="54"/>
      <c r="E1060" s="54"/>
      <c r="F1060" s="54"/>
      <c r="G1060" s="54"/>
      <c r="H1060" s="186"/>
      <c r="I1060" s="54"/>
      <c r="J1060" s="54"/>
      <c r="K1060" s="54"/>
      <c r="L1060" s="54"/>
      <c r="M1060" s="54"/>
      <c r="N1060" s="54"/>
      <c r="O1060" s="54"/>
      <c r="P1060" s="54"/>
      <c r="Q1060" s="53" t="s">
        <v>574</v>
      </c>
      <c r="R1060" s="53" t="s">
        <v>574</v>
      </c>
      <c r="S1060" s="53" t="s">
        <v>574</v>
      </c>
      <c r="T1060" s="53" t="s">
        <v>574</v>
      </c>
      <c r="U1060" s="53" t="s">
        <v>574</v>
      </c>
      <c r="V1060" s="53" t="s">
        <v>574</v>
      </c>
      <c r="W1060" s="53" t="s">
        <v>574</v>
      </c>
      <c r="X1060" s="53" t="s">
        <v>574</v>
      </c>
      <c r="Y1060" s="53" t="s">
        <v>574</v>
      </c>
      <c r="Z1060" s="53" t="s">
        <v>574</v>
      </c>
      <c r="AA1060" s="53" t="s">
        <v>574</v>
      </c>
      <c r="AB1060" s="53" t="s">
        <v>574</v>
      </c>
      <c r="AC1060" s="53" t="s">
        <v>574</v>
      </c>
      <c r="AD1060" s="54" t="s">
        <v>574</v>
      </c>
      <c r="AE1060" s="54" t="s">
        <v>574</v>
      </c>
      <c r="AF1060" s="54" t="s">
        <v>574</v>
      </c>
      <c r="AG1060" s="53" t="s">
        <v>574</v>
      </c>
      <c r="AH1060" s="53" t="s">
        <v>574</v>
      </c>
      <c r="AI1060" s="53" t="s">
        <v>574</v>
      </c>
      <c r="AJ1060" s="53" t="s">
        <v>574</v>
      </c>
      <c r="AK1060" s="54"/>
      <c r="AL1060" s="54"/>
      <c r="AM1060" s="54"/>
      <c r="AN1060" s="54"/>
      <c r="AO1060" s="54"/>
      <c r="AP1060" s="54"/>
      <c r="AQ1060" s="54"/>
      <c r="AR1060" s="54"/>
      <c r="AS1060" s="54"/>
      <c r="AT1060" s="54"/>
      <c r="AU1060" s="54"/>
      <c r="AV1060" s="54"/>
      <c r="AW1060" s="54"/>
      <c r="AX1060" s="54"/>
      <c r="AY1060" s="54"/>
      <c r="AZ1060" s="53" t="s">
        <v>576</v>
      </c>
      <c r="BA1060" s="55" t="s">
        <v>576</v>
      </c>
      <c r="BB1060" s="55" t="s">
        <v>576</v>
      </c>
      <c r="BC1060" s="55" t="s">
        <v>576</v>
      </c>
      <c r="BD1060" s="55" t="s">
        <v>576</v>
      </c>
      <c r="BE1060" s="55" t="s">
        <v>576</v>
      </c>
      <c r="BF1060" s="53" t="s">
        <v>576</v>
      </c>
      <c r="BG1060" s="55" t="s">
        <v>576</v>
      </c>
      <c r="BH1060" s="55" t="s">
        <v>576</v>
      </c>
      <c r="BI1060" s="55" t="s">
        <v>576</v>
      </c>
      <c r="BJ1060" s="53" t="s">
        <v>576</v>
      </c>
      <c r="BK1060" s="55" t="s">
        <v>576</v>
      </c>
      <c r="BL1060" s="55" t="s">
        <v>576</v>
      </c>
      <c r="BM1060" s="53" t="s">
        <v>576</v>
      </c>
      <c r="BN1060" s="53" t="s">
        <v>576</v>
      </c>
      <c r="BO1060" s="53" t="s">
        <v>576</v>
      </c>
      <c r="BP1060" s="55" t="s">
        <v>576</v>
      </c>
      <c r="BQ1060" s="55" t="s">
        <v>576</v>
      </c>
      <c r="BR1060" s="55" t="s">
        <v>576</v>
      </c>
      <c r="BS1060" s="58" t="s">
        <v>576</v>
      </c>
      <c r="BT1060" s="54" t="s">
        <v>581</v>
      </c>
      <c r="BU1060" s="59" t="s">
        <v>581</v>
      </c>
      <c r="BV1060" s="59" t="s">
        <v>581</v>
      </c>
      <c r="BW1060" s="59" t="s">
        <v>581</v>
      </c>
      <c r="BX1060" s="59" t="s">
        <v>582</v>
      </c>
      <c r="BY1060" s="59" t="s">
        <v>582</v>
      </c>
      <c r="BZ1060" s="59" t="s">
        <v>583</v>
      </c>
      <c r="CA1060" s="59" t="s">
        <v>584</v>
      </c>
      <c r="CB1060" s="59" t="s">
        <v>581</v>
      </c>
      <c r="CC1060" s="59" t="s">
        <v>581</v>
      </c>
      <c r="CD1060" s="59" t="s">
        <v>581</v>
      </c>
      <c r="CE1060" s="59" t="s">
        <v>581</v>
      </c>
      <c r="CF1060" s="59" t="s">
        <v>582</v>
      </c>
      <c r="CG1060" s="59" t="s">
        <v>582</v>
      </c>
      <c r="CH1060" s="59" t="s">
        <v>583</v>
      </c>
      <c r="CI1060" s="59" t="s">
        <v>577</v>
      </c>
      <c r="CJ1060" s="59" t="s">
        <v>585</v>
      </c>
      <c r="CK1060" s="59" t="s">
        <v>581</v>
      </c>
      <c r="CL1060" s="59" t="s">
        <v>586</v>
      </c>
      <c r="CM1060" s="59" t="s">
        <v>586</v>
      </c>
      <c r="CN1060" s="59" t="s">
        <v>582</v>
      </c>
      <c r="CO1060" s="59" t="s">
        <v>587</v>
      </c>
      <c r="CP1060" s="59" t="s">
        <v>588</v>
      </c>
      <c r="CQ1060" s="59" t="s">
        <v>589</v>
      </c>
      <c r="CR1060" s="59" t="s">
        <v>590</v>
      </c>
      <c r="CS1060" s="59" t="s">
        <v>591</v>
      </c>
      <c r="CT1060" s="59" t="s">
        <v>592</v>
      </c>
      <c r="CU1060" s="59" t="s">
        <v>585</v>
      </c>
      <c r="CV1060" s="59" t="s">
        <v>581</v>
      </c>
      <c r="CW1060" s="59" t="s">
        <v>586</v>
      </c>
      <c r="CX1060" s="59" t="s">
        <v>586</v>
      </c>
      <c r="CY1060" s="59" t="s">
        <v>582</v>
      </c>
      <c r="CZ1060" s="59" t="s">
        <v>587</v>
      </c>
      <c r="DA1060" s="59" t="s">
        <v>588</v>
      </c>
      <c r="DB1060" s="59" t="s">
        <v>589</v>
      </c>
      <c r="DC1060" s="59" t="s">
        <v>590</v>
      </c>
      <c r="DD1060" s="59" t="s">
        <v>591</v>
      </c>
      <c r="DE1060" s="59" t="s">
        <v>592</v>
      </c>
      <c r="DF1060" s="59" t="s">
        <v>593</v>
      </c>
      <c r="DG1060" s="59" t="s">
        <v>581</v>
      </c>
      <c r="DH1060" s="59" t="s">
        <v>582</v>
      </c>
      <c r="DI1060" s="59" t="s">
        <v>583</v>
      </c>
      <c r="DJ1060" s="59" t="s">
        <v>594</v>
      </c>
      <c r="DK1060" s="59" t="s">
        <v>581</v>
      </c>
      <c r="DL1060" s="59" t="s">
        <v>581</v>
      </c>
      <c r="DM1060" s="59" t="s">
        <v>581</v>
      </c>
      <c r="DN1060" s="59" t="s">
        <v>581</v>
      </c>
      <c r="DO1060" s="59" t="s">
        <v>582</v>
      </c>
      <c r="DP1060" s="59" t="s">
        <v>582</v>
      </c>
      <c r="DQ1060" s="59" t="s">
        <v>582</v>
      </c>
      <c r="DR1060" s="59" t="s">
        <v>583</v>
      </c>
      <c r="DS1060" s="59" t="s">
        <v>583</v>
      </c>
      <c r="DT1060" s="59" t="s">
        <v>594</v>
      </c>
      <c r="DU1060" s="59" t="s">
        <v>581</v>
      </c>
      <c r="DV1060" s="59" t="s">
        <v>581</v>
      </c>
      <c r="DW1060" s="59" t="s">
        <v>581</v>
      </c>
      <c r="DX1060" s="59" t="s">
        <v>581</v>
      </c>
      <c r="DY1060" s="59" t="s">
        <v>581</v>
      </c>
      <c r="DZ1060" s="59" t="s">
        <v>581</v>
      </c>
      <c r="EA1060" s="59" t="s">
        <v>581</v>
      </c>
      <c r="EB1060" s="59" t="s">
        <v>581</v>
      </c>
      <c r="EC1060" s="59" t="s">
        <v>581</v>
      </c>
      <c r="ED1060" s="59" t="s">
        <v>581</v>
      </c>
      <c r="EE1060" s="59" t="s">
        <v>582</v>
      </c>
      <c r="EF1060" s="59" t="s">
        <v>582</v>
      </c>
      <c r="EG1060" s="59" t="s">
        <v>582</v>
      </c>
      <c r="EH1060" s="59" t="s">
        <v>582</v>
      </c>
      <c r="EI1060" s="59" t="s">
        <v>582</v>
      </c>
      <c r="EJ1060" s="59" t="s">
        <v>582</v>
      </c>
      <c r="EK1060" s="59" t="s">
        <v>583</v>
      </c>
      <c r="EL1060" s="59" t="s">
        <v>583</v>
      </c>
      <c r="EM1060" s="59" t="s">
        <v>583</v>
      </c>
      <c r="EN1060" s="59" t="s">
        <v>594</v>
      </c>
      <c r="EO1060" s="59" t="s">
        <v>581</v>
      </c>
      <c r="EP1060" s="59" t="s">
        <v>581</v>
      </c>
      <c r="EQ1060" s="59" t="s">
        <v>581</v>
      </c>
      <c r="ER1060" s="59" t="s">
        <v>581</v>
      </c>
      <c r="ES1060" s="59" t="s">
        <v>582</v>
      </c>
      <c r="ET1060" s="59" t="s">
        <v>582</v>
      </c>
      <c r="EU1060" s="59" t="s">
        <v>583</v>
      </c>
      <c r="EV1060" s="59" t="s">
        <v>595</v>
      </c>
      <c r="EW1060" s="59" t="s">
        <v>595</v>
      </c>
      <c r="EX1060" s="59" t="s">
        <v>593</v>
      </c>
      <c r="EY1060" s="59" t="s">
        <v>596</v>
      </c>
      <c r="EZ1060" s="59" t="s">
        <v>596</v>
      </c>
      <c r="FA1060" s="59" t="s">
        <v>596</v>
      </c>
    </row>
    <row r="1061" spans="1:157" ht="14.25" x14ac:dyDescent="0.3">
      <c r="A1061" s="52"/>
      <c r="B1061" s="53"/>
      <c r="C1061" s="53"/>
      <c r="D1061" s="53"/>
      <c r="E1061" s="53"/>
      <c r="F1061" s="53"/>
      <c r="G1061" s="53" t="s">
        <v>574</v>
      </c>
      <c r="H1061" s="185" t="s">
        <v>574</v>
      </c>
      <c r="I1061" s="53" t="s">
        <v>574</v>
      </c>
      <c r="J1061" s="53" t="s">
        <v>574</v>
      </c>
      <c r="K1061" s="53" t="s">
        <v>574</v>
      </c>
      <c r="L1061" s="54" t="s">
        <v>574</v>
      </c>
      <c r="M1061" s="53" t="s">
        <v>574</v>
      </c>
      <c r="N1061" s="53" t="s">
        <v>574</v>
      </c>
      <c r="O1061" s="53" t="s">
        <v>574</v>
      </c>
      <c r="P1061" s="53" t="s">
        <v>574</v>
      </c>
      <c r="Q1061" s="53" t="s">
        <v>597</v>
      </c>
      <c r="R1061" s="53" t="s">
        <v>597</v>
      </c>
      <c r="S1061" s="53" t="s">
        <v>597</v>
      </c>
      <c r="T1061" s="53" t="s">
        <v>597</v>
      </c>
      <c r="U1061" s="53" t="s">
        <v>597</v>
      </c>
      <c r="V1061" s="53" t="s">
        <v>597</v>
      </c>
      <c r="W1061" s="53" t="s">
        <v>597</v>
      </c>
      <c r="X1061" s="53" t="s">
        <v>597</v>
      </c>
      <c r="Y1061" s="53" t="s">
        <v>597</v>
      </c>
      <c r="Z1061" s="53" t="s">
        <v>597</v>
      </c>
      <c r="AA1061" s="53" t="s">
        <v>598</v>
      </c>
      <c r="AB1061" s="53" t="s">
        <v>598</v>
      </c>
      <c r="AC1061" s="53" t="s">
        <v>598</v>
      </c>
      <c r="AD1061" s="54" t="s">
        <v>598</v>
      </c>
      <c r="AE1061" s="54" t="s">
        <v>598</v>
      </c>
      <c r="AF1061" s="54" t="s">
        <v>598</v>
      </c>
      <c r="AG1061" s="53" t="s">
        <v>599</v>
      </c>
      <c r="AH1061" s="53" t="s">
        <v>599</v>
      </c>
      <c r="AI1061" s="53" t="s">
        <v>599</v>
      </c>
      <c r="AJ1061" s="53" t="s">
        <v>600</v>
      </c>
      <c r="AK1061" s="53"/>
      <c r="AL1061" s="54"/>
      <c r="AM1061" s="54"/>
      <c r="AN1061" s="54"/>
      <c r="AO1061" s="54"/>
      <c r="AP1061" s="55" t="s">
        <v>576</v>
      </c>
      <c r="AQ1061" s="55" t="s">
        <v>576</v>
      </c>
      <c r="AR1061" s="55" t="s">
        <v>576</v>
      </c>
      <c r="AS1061" s="55" t="s">
        <v>576</v>
      </c>
      <c r="AT1061" s="55" t="s">
        <v>576</v>
      </c>
      <c r="AU1061" s="55" t="s">
        <v>576</v>
      </c>
      <c r="AV1061" s="53" t="s">
        <v>576</v>
      </c>
      <c r="AW1061" s="53" t="s">
        <v>576</v>
      </c>
      <c r="AX1061" s="55" t="s">
        <v>576</v>
      </c>
      <c r="AY1061" s="53" t="s">
        <v>576</v>
      </c>
      <c r="AZ1061" s="53" t="s">
        <v>597</v>
      </c>
      <c r="BA1061" s="53" t="s">
        <v>597</v>
      </c>
      <c r="BB1061" s="53" t="s">
        <v>597</v>
      </c>
      <c r="BC1061" s="53" t="s">
        <v>597</v>
      </c>
      <c r="BD1061" s="53" t="s">
        <v>597</v>
      </c>
      <c r="BE1061" s="53" t="s">
        <v>597</v>
      </c>
      <c r="BF1061" s="53" t="s">
        <v>597</v>
      </c>
      <c r="BG1061" s="53" t="s">
        <v>597</v>
      </c>
      <c r="BH1061" s="53" t="s">
        <v>597</v>
      </c>
      <c r="BI1061" s="53" t="s">
        <v>597</v>
      </c>
      <c r="BJ1061" s="53" t="s">
        <v>598</v>
      </c>
      <c r="BK1061" s="53" t="s">
        <v>598</v>
      </c>
      <c r="BL1061" s="53" t="s">
        <v>598</v>
      </c>
      <c r="BM1061" s="54" t="s">
        <v>598</v>
      </c>
      <c r="BN1061" s="54" t="s">
        <v>598</v>
      </c>
      <c r="BO1061" s="54" t="s">
        <v>598</v>
      </c>
      <c r="BP1061" s="53" t="s">
        <v>599</v>
      </c>
      <c r="BQ1061" s="53" t="s">
        <v>599</v>
      </c>
      <c r="BR1061" s="53" t="s">
        <v>599</v>
      </c>
      <c r="BS1061" s="60" t="s">
        <v>600</v>
      </c>
      <c r="BT1061" s="53" t="s">
        <v>581</v>
      </c>
      <c r="BU1061" s="59" t="s">
        <v>581</v>
      </c>
      <c r="BV1061" s="59" t="s">
        <v>582</v>
      </c>
      <c r="BW1061" s="59" t="s">
        <v>582</v>
      </c>
      <c r="BX1061" s="59" t="s">
        <v>583</v>
      </c>
      <c r="BY1061" s="59" t="s">
        <v>583</v>
      </c>
      <c r="BZ1061" s="59" t="s">
        <v>583</v>
      </c>
      <c r="CA1061" s="59" t="s">
        <v>601</v>
      </c>
      <c r="CB1061" s="59" t="s">
        <v>581</v>
      </c>
      <c r="CC1061" s="59" t="s">
        <v>581</v>
      </c>
      <c r="CD1061" s="59" t="s">
        <v>582</v>
      </c>
      <c r="CE1061" s="59" t="s">
        <v>582</v>
      </c>
      <c r="CF1061" s="59" t="s">
        <v>583</v>
      </c>
      <c r="CG1061" s="59" t="s">
        <v>583</v>
      </c>
      <c r="CH1061" s="59" t="s">
        <v>583</v>
      </c>
      <c r="CI1061" s="59" t="s">
        <v>601</v>
      </c>
      <c r="CJ1061" s="59" t="s">
        <v>586</v>
      </c>
      <c r="CK1061" s="59" t="s">
        <v>586</v>
      </c>
      <c r="CL1061" s="59" t="s">
        <v>587</v>
      </c>
      <c r="CM1061" s="59" t="s">
        <v>588</v>
      </c>
      <c r="CN1061" s="59" t="s">
        <v>588</v>
      </c>
      <c r="CO1061" s="59" t="s">
        <v>602</v>
      </c>
      <c r="CP1061" s="59" t="s">
        <v>603</v>
      </c>
      <c r="CQ1061" s="59" t="s">
        <v>604</v>
      </c>
      <c r="CR1061" s="59" t="s">
        <v>604</v>
      </c>
      <c r="CS1061" s="59" t="s">
        <v>604</v>
      </c>
      <c r="CT1061" s="59" t="s">
        <v>604</v>
      </c>
      <c r="CU1061" s="59" t="s">
        <v>586</v>
      </c>
      <c r="CV1061" s="59" t="s">
        <v>586</v>
      </c>
      <c r="CW1061" s="59" t="s">
        <v>587</v>
      </c>
      <c r="CX1061" s="59" t="s">
        <v>588</v>
      </c>
      <c r="CY1061" s="59" t="s">
        <v>588</v>
      </c>
      <c r="CZ1061" s="59" t="s">
        <v>602</v>
      </c>
      <c r="DA1061" s="59" t="s">
        <v>603</v>
      </c>
      <c r="DB1061" s="59" t="s">
        <v>604</v>
      </c>
      <c r="DC1061" s="59" t="s">
        <v>604</v>
      </c>
      <c r="DD1061" s="59" t="s">
        <v>604</v>
      </c>
      <c r="DE1061" s="59" t="s">
        <v>604</v>
      </c>
      <c r="DF1061" s="59"/>
      <c r="DG1061" s="59"/>
      <c r="DH1061" s="59"/>
      <c r="DI1061" s="59"/>
      <c r="DJ1061" s="59"/>
      <c r="DK1061" s="59" t="s">
        <v>581</v>
      </c>
      <c r="DL1061" s="59" t="s">
        <v>582</v>
      </c>
      <c r="DM1061" s="59" t="s">
        <v>583</v>
      </c>
      <c r="DN1061" s="59" t="s">
        <v>594</v>
      </c>
      <c r="DO1061" s="59" t="s">
        <v>582</v>
      </c>
      <c r="DP1061" s="59" t="s">
        <v>583</v>
      </c>
      <c r="DQ1061" s="59" t="s">
        <v>594</v>
      </c>
      <c r="DR1061" s="59" t="s">
        <v>583</v>
      </c>
      <c r="DS1061" s="59" t="s">
        <v>594</v>
      </c>
      <c r="DT1061" s="59" t="s">
        <v>594</v>
      </c>
      <c r="DU1061" s="59" t="s">
        <v>581</v>
      </c>
      <c r="DV1061" s="59" t="s">
        <v>581</v>
      </c>
      <c r="DW1061" s="59" t="s">
        <v>581</v>
      </c>
      <c r="DX1061" s="59" t="s">
        <v>581</v>
      </c>
      <c r="DY1061" s="59" t="s">
        <v>582</v>
      </c>
      <c r="DZ1061" s="59" t="s">
        <v>582</v>
      </c>
      <c r="EA1061" s="59" t="s">
        <v>582</v>
      </c>
      <c r="EB1061" s="59" t="s">
        <v>583</v>
      </c>
      <c r="EC1061" s="59" t="s">
        <v>583</v>
      </c>
      <c r="ED1061" s="59" t="s">
        <v>594</v>
      </c>
      <c r="EE1061" s="59" t="s">
        <v>582</v>
      </c>
      <c r="EF1061" s="59" t="s">
        <v>582</v>
      </c>
      <c r="EG1061" s="59" t="s">
        <v>582</v>
      </c>
      <c r="EH1061" s="59" t="s">
        <v>583</v>
      </c>
      <c r="EI1061" s="59" t="s">
        <v>583</v>
      </c>
      <c r="EJ1061" s="59" t="s">
        <v>594</v>
      </c>
      <c r="EK1061" s="59" t="s">
        <v>583</v>
      </c>
      <c r="EL1061" s="59" t="s">
        <v>583</v>
      </c>
      <c r="EM1061" s="59" t="s">
        <v>594</v>
      </c>
      <c r="EN1061" s="59" t="s">
        <v>594</v>
      </c>
      <c r="EO1061" s="59" t="s">
        <v>581</v>
      </c>
      <c r="EP1061" s="59" t="s">
        <v>581</v>
      </c>
      <c r="EQ1061" s="59" t="s">
        <v>582</v>
      </c>
      <c r="ER1061" s="59" t="s">
        <v>582</v>
      </c>
      <c r="ES1061" s="59" t="s">
        <v>583</v>
      </c>
      <c r="ET1061" s="59" t="s">
        <v>583</v>
      </c>
      <c r="EU1061" s="59" t="s">
        <v>583</v>
      </c>
      <c r="EV1061" s="59" t="s">
        <v>601</v>
      </c>
      <c r="EW1061" s="59" t="s">
        <v>605</v>
      </c>
      <c r="EX1061" s="59"/>
      <c r="EY1061" s="59" t="s">
        <v>606</v>
      </c>
      <c r="EZ1061" s="59" t="s">
        <v>607</v>
      </c>
      <c r="FA1061" s="59" t="s">
        <v>608</v>
      </c>
    </row>
    <row r="1062" spans="1:157" ht="14.25" x14ac:dyDescent="0.3">
      <c r="A1062" s="52"/>
      <c r="B1062" s="53"/>
      <c r="C1062" s="53" t="s">
        <v>574</v>
      </c>
      <c r="D1062" s="53" t="s">
        <v>574</v>
      </c>
      <c r="E1062" s="53" t="s">
        <v>609</v>
      </c>
      <c r="F1062" s="53" t="s">
        <v>574</v>
      </c>
      <c r="G1062" s="53" t="s">
        <v>597</v>
      </c>
      <c r="H1062" s="185" t="s">
        <v>597</v>
      </c>
      <c r="I1062" s="53" t="s">
        <v>597</v>
      </c>
      <c r="J1062" s="53" t="s">
        <v>597</v>
      </c>
      <c r="K1062" s="53" t="s">
        <v>598</v>
      </c>
      <c r="L1062" s="54" t="s">
        <v>598</v>
      </c>
      <c r="M1062" s="53" t="s">
        <v>598</v>
      </c>
      <c r="N1062" s="53" t="s">
        <v>599</v>
      </c>
      <c r="O1062" s="53" t="s">
        <v>599</v>
      </c>
      <c r="P1062" s="53" t="s">
        <v>600</v>
      </c>
      <c r="Q1062" s="53" t="s">
        <v>597</v>
      </c>
      <c r="R1062" s="53" t="s">
        <v>597</v>
      </c>
      <c r="S1062" s="53" t="s">
        <v>597</v>
      </c>
      <c r="T1062" s="53" t="s">
        <v>597</v>
      </c>
      <c r="U1062" s="53" t="s">
        <v>598</v>
      </c>
      <c r="V1062" s="53" t="s">
        <v>598</v>
      </c>
      <c r="W1062" s="53" t="s">
        <v>598</v>
      </c>
      <c r="X1062" s="53" t="s">
        <v>599</v>
      </c>
      <c r="Y1062" s="53" t="s">
        <v>599</v>
      </c>
      <c r="Z1062" s="53" t="s">
        <v>600</v>
      </c>
      <c r="AA1062" s="53" t="s">
        <v>598</v>
      </c>
      <c r="AB1062" s="53" t="s">
        <v>598</v>
      </c>
      <c r="AC1062" s="53" t="s">
        <v>598</v>
      </c>
      <c r="AD1062" s="54" t="s">
        <v>599</v>
      </c>
      <c r="AE1062" s="54" t="s">
        <v>599</v>
      </c>
      <c r="AF1062" s="54" t="s">
        <v>600</v>
      </c>
      <c r="AG1062" s="53" t="s">
        <v>599</v>
      </c>
      <c r="AH1062" s="53" t="s">
        <v>599</v>
      </c>
      <c r="AI1062" s="53" t="s">
        <v>600</v>
      </c>
      <c r="AJ1062" s="53" t="s">
        <v>600</v>
      </c>
      <c r="AK1062" s="53"/>
      <c r="AL1062" s="55" t="s">
        <v>576</v>
      </c>
      <c r="AM1062" s="55" t="s">
        <v>576</v>
      </c>
      <c r="AN1062" s="53" t="s">
        <v>576</v>
      </c>
      <c r="AO1062" s="55" t="s">
        <v>576</v>
      </c>
      <c r="AP1062" s="53" t="s">
        <v>597</v>
      </c>
      <c r="AQ1062" s="53" t="s">
        <v>597</v>
      </c>
      <c r="AR1062" s="53" t="s">
        <v>597</v>
      </c>
      <c r="AS1062" s="53" t="s">
        <v>597</v>
      </c>
      <c r="AT1062" s="53" t="s">
        <v>598</v>
      </c>
      <c r="AU1062" s="54" t="s">
        <v>598</v>
      </c>
      <c r="AV1062" s="53" t="s">
        <v>598</v>
      </c>
      <c r="AW1062" s="53" t="s">
        <v>599</v>
      </c>
      <c r="AX1062" s="53" t="s">
        <v>599</v>
      </c>
      <c r="AY1062" s="53" t="s">
        <v>600</v>
      </c>
      <c r="AZ1062" s="53" t="s">
        <v>597</v>
      </c>
      <c r="BA1062" s="53" t="s">
        <v>597</v>
      </c>
      <c r="BB1062" s="53" t="s">
        <v>597</v>
      </c>
      <c r="BC1062" s="53" t="s">
        <v>597</v>
      </c>
      <c r="BD1062" s="53" t="s">
        <v>598</v>
      </c>
      <c r="BE1062" s="53" t="s">
        <v>598</v>
      </c>
      <c r="BF1062" s="53" t="s">
        <v>598</v>
      </c>
      <c r="BG1062" s="53" t="s">
        <v>599</v>
      </c>
      <c r="BH1062" s="53" t="s">
        <v>599</v>
      </c>
      <c r="BI1062" s="53" t="s">
        <v>600</v>
      </c>
      <c r="BJ1062" s="53" t="s">
        <v>598</v>
      </c>
      <c r="BK1062" s="53" t="s">
        <v>598</v>
      </c>
      <c r="BL1062" s="53" t="s">
        <v>598</v>
      </c>
      <c r="BM1062" s="54" t="s">
        <v>599</v>
      </c>
      <c r="BN1062" s="54" t="s">
        <v>599</v>
      </c>
      <c r="BO1062" s="54" t="s">
        <v>600</v>
      </c>
      <c r="BP1062" s="53" t="s">
        <v>599</v>
      </c>
      <c r="BQ1062" s="53" t="s">
        <v>599</v>
      </c>
      <c r="BR1062" s="53" t="s">
        <v>600</v>
      </c>
      <c r="BS1062" s="60" t="s">
        <v>600</v>
      </c>
      <c r="BT1062" s="53" t="s">
        <v>582</v>
      </c>
      <c r="BU1062" s="59" t="s">
        <v>582</v>
      </c>
      <c r="BV1062" s="59" t="s">
        <v>582</v>
      </c>
      <c r="BW1062" s="59" t="s">
        <v>583</v>
      </c>
      <c r="BX1062" s="59" t="s">
        <v>583</v>
      </c>
      <c r="BY1062" s="59" t="s">
        <v>594</v>
      </c>
      <c r="BZ1062" s="59" t="s">
        <v>594</v>
      </c>
      <c r="CA1062" s="59" t="s">
        <v>604</v>
      </c>
      <c r="CB1062" s="59" t="s">
        <v>582</v>
      </c>
      <c r="CC1062" s="59" t="s">
        <v>582</v>
      </c>
      <c r="CD1062" s="59" t="s">
        <v>582</v>
      </c>
      <c r="CE1062" s="59" t="s">
        <v>583</v>
      </c>
      <c r="CF1062" s="59" t="s">
        <v>583</v>
      </c>
      <c r="CG1062" s="59" t="s">
        <v>594</v>
      </c>
      <c r="CH1062" s="59" t="s">
        <v>594</v>
      </c>
      <c r="CI1062" s="59" t="s">
        <v>604</v>
      </c>
      <c r="CJ1062" s="59" t="s">
        <v>583</v>
      </c>
      <c r="CK1062" s="59" t="s">
        <v>588</v>
      </c>
      <c r="CL1062" s="59" t="s">
        <v>610</v>
      </c>
      <c r="CM1062" s="59" t="s">
        <v>594</v>
      </c>
      <c r="CN1062" s="59" t="s">
        <v>602</v>
      </c>
      <c r="CO1062" s="59" t="s">
        <v>610</v>
      </c>
      <c r="CP1062" s="59" t="s">
        <v>610</v>
      </c>
      <c r="CQ1062" s="59" t="s">
        <v>611</v>
      </c>
      <c r="CR1062" s="59" t="s">
        <v>611</v>
      </c>
      <c r="CS1062" s="59" t="s">
        <v>611</v>
      </c>
      <c r="CT1062" s="59" t="s">
        <v>612</v>
      </c>
      <c r="CU1062" s="59" t="s">
        <v>583</v>
      </c>
      <c r="CV1062" s="59" t="s">
        <v>588</v>
      </c>
      <c r="CW1062" s="59" t="s">
        <v>610</v>
      </c>
      <c r="CX1062" s="59" t="s">
        <v>594</v>
      </c>
      <c r="CY1062" s="59" t="s">
        <v>602</v>
      </c>
      <c r="CZ1062" s="59" t="s">
        <v>610</v>
      </c>
      <c r="DA1062" s="59" t="s">
        <v>610</v>
      </c>
      <c r="DB1062" s="59" t="s">
        <v>611</v>
      </c>
      <c r="DC1062" s="59" t="s">
        <v>611</v>
      </c>
      <c r="DD1062" s="59" t="s">
        <v>611</v>
      </c>
      <c r="DE1062" s="59" t="s">
        <v>613</v>
      </c>
      <c r="DF1062" s="59"/>
      <c r="DG1062" s="59"/>
      <c r="DH1062" s="59"/>
      <c r="DI1062" s="59"/>
      <c r="DJ1062" s="59"/>
      <c r="DK1062" s="59"/>
      <c r="DL1062" s="59"/>
      <c r="DM1062" s="59"/>
      <c r="DN1062" s="59"/>
      <c r="DO1062" s="59"/>
      <c r="DP1062" s="59"/>
      <c r="DQ1062" s="59"/>
      <c r="DR1062" s="59"/>
      <c r="DS1062" s="59"/>
      <c r="DT1062" s="59"/>
      <c r="DU1062" s="59" t="s">
        <v>614</v>
      </c>
      <c r="DV1062" s="59" t="s">
        <v>582</v>
      </c>
      <c r="DW1062" s="59" t="s">
        <v>583</v>
      </c>
      <c r="DX1062" s="59" t="s">
        <v>594</v>
      </c>
      <c r="DY1062" s="59" t="s">
        <v>582</v>
      </c>
      <c r="DZ1062" s="59" t="s">
        <v>583</v>
      </c>
      <c r="EA1062" s="59" t="s">
        <v>594</v>
      </c>
      <c r="EB1062" s="59" t="s">
        <v>583</v>
      </c>
      <c r="EC1062" s="59" t="s">
        <v>594</v>
      </c>
      <c r="ED1062" s="59" t="s">
        <v>594</v>
      </c>
      <c r="EE1062" s="59" t="s">
        <v>582</v>
      </c>
      <c r="EF1062" s="59" t="s">
        <v>583</v>
      </c>
      <c r="EG1062" s="59" t="s">
        <v>594</v>
      </c>
      <c r="EH1062" s="59" t="s">
        <v>583</v>
      </c>
      <c r="EI1062" s="59" t="s">
        <v>594</v>
      </c>
      <c r="EJ1062" s="59" t="s">
        <v>594</v>
      </c>
      <c r="EK1062" s="59" t="s">
        <v>583</v>
      </c>
      <c r="EL1062" s="59" t="s">
        <v>594</v>
      </c>
      <c r="EM1062" s="59" t="s">
        <v>594</v>
      </c>
      <c r="EN1062" s="59" t="s">
        <v>594</v>
      </c>
      <c r="EO1062" s="59" t="s">
        <v>582</v>
      </c>
      <c r="EP1062" s="59" t="s">
        <v>582</v>
      </c>
      <c r="EQ1062" s="59" t="s">
        <v>582</v>
      </c>
      <c r="ER1062" s="59" t="s">
        <v>583</v>
      </c>
      <c r="ES1062" s="59" t="s">
        <v>583</v>
      </c>
      <c r="ET1062" s="59" t="s">
        <v>594</v>
      </c>
      <c r="EU1062" s="59" t="s">
        <v>594</v>
      </c>
      <c r="EV1062" s="59" t="s">
        <v>604</v>
      </c>
      <c r="EW1062" s="59" t="s">
        <v>604</v>
      </c>
      <c r="EX1062" s="59"/>
      <c r="EY1062" s="59" t="s">
        <v>604</v>
      </c>
      <c r="EZ1062" s="59" t="s">
        <v>604</v>
      </c>
      <c r="FA1062" s="59" t="s">
        <v>604</v>
      </c>
    </row>
    <row r="1063" spans="1:157" ht="15" thickBot="1" x14ac:dyDescent="0.35">
      <c r="A1063" s="61" t="s">
        <v>615</v>
      </c>
      <c r="B1063" s="62" t="s">
        <v>572</v>
      </c>
      <c r="C1063" s="62" t="s">
        <v>581</v>
      </c>
      <c r="D1063" s="62" t="s">
        <v>616</v>
      </c>
      <c r="E1063" s="62" t="s">
        <v>617</v>
      </c>
      <c r="F1063" s="62" t="s">
        <v>618</v>
      </c>
      <c r="G1063" s="62" t="s">
        <v>581</v>
      </c>
      <c r="H1063" s="187" t="s">
        <v>616</v>
      </c>
      <c r="I1063" s="62" t="s">
        <v>617</v>
      </c>
      <c r="J1063" s="62" t="s">
        <v>618</v>
      </c>
      <c r="K1063" s="62" t="s">
        <v>616</v>
      </c>
      <c r="L1063" s="63" t="s">
        <v>617</v>
      </c>
      <c r="M1063" s="62" t="s">
        <v>618</v>
      </c>
      <c r="N1063" s="62" t="s">
        <v>617</v>
      </c>
      <c r="O1063" s="62" t="s">
        <v>618</v>
      </c>
      <c r="P1063" s="62" t="s">
        <v>618</v>
      </c>
      <c r="Q1063" s="62" t="s">
        <v>597</v>
      </c>
      <c r="R1063" s="62" t="s">
        <v>616</v>
      </c>
      <c r="S1063" s="62" t="s">
        <v>599</v>
      </c>
      <c r="T1063" s="62" t="s">
        <v>618</v>
      </c>
      <c r="U1063" s="62" t="s">
        <v>616</v>
      </c>
      <c r="V1063" s="62" t="s">
        <v>617</v>
      </c>
      <c r="W1063" s="62" t="s">
        <v>618</v>
      </c>
      <c r="X1063" s="62" t="s">
        <v>617</v>
      </c>
      <c r="Y1063" s="62" t="s">
        <v>618</v>
      </c>
      <c r="Z1063" s="62" t="s">
        <v>618</v>
      </c>
      <c r="AA1063" s="62" t="s">
        <v>616</v>
      </c>
      <c r="AB1063" s="62" t="s">
        <v>617</v>
      </c>
      <c r="AC1063" s="62" t="s">
        <v>618</v>
      </c>
      <c r="AD1063" s="63" t="s">
        <v>617</v>
      </c>
      <c r="AE1063" s="63" t="s">
        <v>618</v>
      </c>
      <c r="AF1063" s="63" t="s">
        <v>618</v>
      </c>
      <c r="AG1063" s="62" t="s">
        <v>617</v>
      </c>
      <c r="AH1063" s="62" t="s">
        <v>618</v>
      </c>
      <c r="AI1063" s="62" t="s">
        <v>618</v>
      </c>
      <c r="AJ1063" s="62" t="s">
        <v>618</v>
      </c>
      <c r="AK1063" s="64" t="s">
        <v>619</v>
      </c>
      <c r="AL1063" s="62" t="s">
        <v>581</v>
      </c>
      <c r="AM1063" s="62" t="s">
        <v>616</v>
      </c>
      <c r="AN1063" s="62" t="s">
        <v>617</v>
      </c>
      <c r="AO1063" s="62" t="s">
        <v>618</v>
      </c>
      <c r="AP1063" s="62" t="s">
        <v>581</v>
      </c>
      <c r="AQ1063" s="62" t="s">
        <v>616</v>
      </c>
      <c r="AR1063" s="62" t="s">
        <v>617</v>
      </c>
      <c r="AS1063" s="62" t="s">
        <v>618</v>
      </c>
      <c r="AT1063" s="62" t="s">
        <v>616</v>
      </c>
      <c r="AU1063" s="63" t="s">
        <v>617</v>
      </c>
      <c r="AV1063" s="62" t="s">
        <v>618</v>
      </c>
      <c r="AW1063" s="62" t="s">
        <v>617</v>
      </c>
      <c r="AX1063" s="62" t="s">
        <v>618</v>
      </c>
      <c r="AY1063" s="62" t="s">
        <v>618</v>
      </c>
      <c r="AZ1063" s="62" t="s">
        <v>581</v>
      </c>
      <c r="BA1063" s="62" t="s">
        <v>616</v>
      </c>
      <c r="BB1063" s="62" t="s">
        <v>617</v>
      </c>
      <c r="BC1063" s="62" t="s">
        <v>618</v>
      </c>
      <c r="BD1063" s="62" t="s">
        <v>616</v>
      </c>
      <c r="BE1063" s="62" t="s">
        <v>620</v>
      </c>
      <c r="BF1063" s="62" t="s">
        <v>618</v>
      </c>
      <c r="BG1063" s="62" t="s">
        <v>617</v>
      </c>
      <c r="BH1063" s="62" t="s">
        <v>618</v>
      </c>
      <c r="BI1063" s="62" t="s">
        <v>618</v>
      </c>
      <c r="BJ1063" s="62" t="s">
        <v>616</v>
      </c>
      <c r="BK1063" s="62" t="s">
        <v>617</v>
      </c>
      <c r="BL1063" s="62" t="s">
        <v>618</v>
      </c>
      <c r="BM1063" s="63" t="s">
        <v>617</v>
      </c>
      <c r="BN1063" s="63" t="s">
        <v>618</v>
      </c>
      <c r="BO1063" s="63" t="s">
        <v>618</v>
      </c>
      <c r="BP1063" s="62" t="s">
        <v>617</v>
      </c>
      <c r="BQ1063" s="62" t="s">
        <v>618</v>
      </c>
      <c r="BR1063" s="62" t="s">
        <v>618</v>
      </c>
      <c r="BS1063" s="65" t="s">
        <v>618</v>
      </c>
      <c r="BT1063" s="62" t="s">
        <v>582</v>
      </c>
      <c r="BU1063" s="66" t="s">
        <v>583</v>
      </c>
      <c r="BV1063" s="66" t="s">
        <v>583</v>
      </c>
      <c r="BW1063" s="66" t="s">
        <v>583</v>
      </c>
      <c r="BX1063" s="66" t="s">
        <v>594</v>
      </c>
      <c r="BY1063" s="66" t="s">
        <v>594</v>
      </c>
      <c r="BZ1063" s="66" t="s">
        <v>594</v>
      </c>
      <c r="CA1063" s="66" t="s">
        <v>611</v>
      </c>
      <c r="CB1063" s="66" t="s">
        <v>582</v>
      </c>
      <c r="CC1063" s="66" t="s">
        <v>583</v>
      </c>
      <c r="CD1063" s="66" t="s">
        <v>583</v>
      </c>
      <c r="CE1063" s="66" t="s">
        <v>583</v>
      </c>
      <c r="CF1063" s="66" t="s">
        <v>594</v>
      </c>
      <c r="CG1063" s="66" t="s">
        <v>594</v>
      </c>
      <c r="CH1063" s="66" t="s">
        <v>594</v>
      </c>
      <c r="CI1063" s="66" t="s">
        <v>611</v>
      </c>
      <c r="CJ1063" s="66" t="s">
        <v>610</v>
      </c>
      <c r="CK1063" s="66" t="s">
        <v>610</v>
      </c>
      <c r="CL1063" s="66" t="s">
        <v>610</v>
      </c>
      <c r="CM1063" s="66" t="s">
        <v>610</v>
      </c>
      <c r="CN1063" s="66" t="s">
        <v>610</v>
      </c>
      <c r="CO1063" s="66" t="s">
        <v>610</v>
      </c>
      <c r="CP1063" s="66" t="s">
        <v>610</v>
      </c>
      <c r="CQ1063" s="66"/>
      <c r="CR1063" s="66"/>
      <c r="CS1063" s="66"/>
      <c r="CT1063" s="66"/>
      <c r="CU1063" s="66" t="s">
        <v>610</v>
      </c>
      <c r="CV1063" s="66" t="s">
        <v>610</v>
      </c>
      <c r="CW1063" s="66" t="s">
        <v>610</v>
      </c>
      <c r="CX1063" s="66" t="s">
        <v>610</v>
      </c>
      <c r="CY1063" s="66" t="s">
        <v>610</v>
      </c>
      <c r="CZ1063" s="66" t="s">
        <v>610</v>
      </c>
      <c r="DA1063" s="66" t="s">
        <v>610</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582</v>
      </c>
      <c r="EP1063" s="66" t="s">
        <v>583</v>
      </c>
      <c r="EQ1063" s="66" t="s">
        <v>583</v>
      </c>
      <c r="ER1063" s="66" t="s">
        <v>583</v>
      </c>
      <c r="ES1063" s="66" t="s">
        <v>594</v>
      </c>
      <c r="ET1063" s="66" t="s">
        <v>594</v>
      </c>
      <c r="EU1063" s="66" t="s">
        <v>594</v>
      </c>
      <c r="EV1063" s="66" t="s">
        <v>611</v>
      </c>
      <c r="EW1063" s="66" t="s">
        <v>612</v>
      </c>
      <c r="EX1063" s="66"/>
      <c r="EY1063" s="66" t="s">
        <v>611</v>
      </c>
      <c r="EZ1063" s="66" t="s">
        <v>611</v>
      </c>
      <c r="FA1063" s="66" t="s">
        <v>612</v>
      </c>
    </row>
    <row r="1064" spans="1:157" ht="16.5" x14ac:dyDescent="0.3">
      <c r="A1064" s="67" t="s">
        <v>621</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6.5" x14ac:dyDescent="0.3">
      <c r="A1065" s="171" t="s">
        <v>622</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6.5" x14ac:dyDescent="0.3">
      <c r="A1066" s="171" t="s">
        <v>623</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6.5" x14ac:dyDescent="0.3">
      <c r="A1067" s="171" t="s">
        <v>624</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6.5" x14ac:dyDescent="0.3">
      <c r="A1068" s="171" t="s">
        <v>625</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6.5" x14ac:dyDescent="0.3">
      <c r="A1069" s="171" t="s">
        <v>626</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6.5" x14ac:dyDescent="0.3">
      <c r="A1070" s="171" t="s">
        <v>627</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6.5" x14ac:dyDescent="0.3">
      <c r="A1071" s="176" t="s">
        <v>628</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6.5" x14ac:dyDescent="0.3">
      <c r="A1072" s="176" t="s">
        <v>629</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6.5" x14ac:dyDescent="0.3">
      <c r="A1073" s="177" t="s">
        <v>630</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
      <c r="A1074" s="83" t="s">
        <v>631</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6.5" x14ac:dyDescent="0.3">
      <c r="A1075" s="87" t="s">
        <v>632</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7.2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633</v>
      </c>
      <c r="AL1076" s="95" t="s">
        <v>633</v>
      </c>
      <c r="AM1076" s="95" t="s">
        <v>633</v>
      </c>
      <c r="AN1076" s="95" t="s">
        <v>633</v>
      </c>
      <c r="AO1076" s="95" t="s">
        <v>633</v>
      </c>
      <c r="AP1076" s="95" t="s">
        <v>633</v>
      </c>
      <c r="AQ1076" s="95" t="s">
        <v>633</v>
      </c>
      <c r="AR1076" s="95" t="s">
        <v>633</v>
      </c>
      <c r="AS1076" s="95" t="s">
        <v>633</v>
      </c>
      <c r="AT1076" s="95" t="s">
        <v>633</v>
      </c>
      <c r="AU1076" s="95" t="s">
        <v>633</v>
      </c>
      <c r="AV1076" s="95" t="s">
        <v>633</v>
      </c>
      <c r="AW1076" s="95" t="s">
        <v>633</v>
      </c>
      <c r="AX1076" s="95" t="s">
        <v>633</v>
      </c>
      <c r="AY1076" s="95" t="s">
        <v>633</v>
      </c>
      <c r="AZ1076" s="95" t="s">
        <v>633</v>
      </c>
      <c r="BA1076" s="95" t="s">
        <v>633</v>
      </c>
      <c r="BB1076" s="95" t="s">
        <v>633</v>
      </c>
      <c r="BC1076" s="95" t="s">
        <v>633</v>
      </c>
      <c r="BD1076" s="95" t="s">
        <v>633</v>
      </c>
      <c r="BE1076" s="95" t="s">
        <v>633</v>
      </c>
      <c r="BF1076" s="95" t="s">
        <v>633</v>
      </c>
      <c r="BG1076" s="95" t="s">
        <v>633</v>
      </c>
      <c r="BH1076" s="95" t="s">
        <v>633</v>
      </c>
      <c r="BI1076" s="95" t="s">
        <v>633</v>
      </c>
      <c r="BJ1076" s="95" t="s">
        <v>633</v>
      </c>
      <c r="BK1076" s="95" t="s">
        <v>633</v>
      </c>
      <c r="BL1076" s="95" t="s">
        <v>633</v>
      </c>
      <c r="BM1076" s="95" t="s">
        <v>633</v>
      </c>
      <c r="BN1076" s="95" t="s">
        <v>633</v>
      </c>
      <c r="BO1076" s="95" t="s">
        <v>633</v>
      </c>
      <c r="BP1076" s="95" t="s">
        <v>633</v>
      </c>
      <c r="BQ1076" s="95" t="s">
        <v>633</v>
      </c>
      <c r="BR1076" s="95" t="s">
        <v>633</v>
      </c>
      <c r="BS1076" s="95" t="s">
        <v>633</v>
      </c>
      <c r="BT1076" s="89"/>
      <c r="BU1076" s="89"/>
      <c r="BV1076" s="89"/>
      <c r="BW1076" s="89"/>
      <c r="BX1076" s="89"/>
      <c r="BY1076" s="94"/>
      <c r="BZ1076" s="95"/>
      <c r="CA1076" s="95"/>
      <c r="CB1076" s="95" t="s">
        <v>633</v>
      </c>
      <c r="CC1076" s="95" t="s">
        <v>633</v>
      </c>
      <c r="CD1076" s="95" t="s">
        <v>633</v>
      </c>
      <c r="CE1076" s="95" t="s">
        <v>633</v>
      </c>
      <c r="CF1076" s="95" t="s">
        <v>633</v>
      </c>
      <c r="CG1076" s="95" t="s">
        <v>633</v>
      </c>
      <c r="CH1076" s="95" t="s">
        <v>633</v>
      </c>
      <c r="CI1076" s="95" t="s">
        <v>633</v>
      </c>
      <c r="CJ1076" s="95"/>
      <c r="CK1076" s="95"/>
      <c r="CL1076" s="95"/>
      <c r="CM1076" s="95"/>
      <c r="CN1076" s="95"/>
      <c r="CO1076" s="95"/>
      <c r="CP1076" s="95"/>
      <c r="CQ1076" s="95"/>
      <c r="CR1076" s="95"/>
      <c r="CS1076" s="95"/>
      <c r="CT1076" s="95"/>
      <c r="CU1076" s="95" t="s">
        <v>634</v>
      </c>
      <c r="CV1076" s="95" t="s">
        <v>634</v>
      </c>
      <c r="CW1076" s="95" t="s">
        <v>634</v>
      </c>
      <c r="CX1076" s="95" t="s">
        <v>634</v>
      </c>
      <c r="CY1076" s="95" t="s">
        <v>634</v>
      </c>
      <c r="CZ1076" s="95" t="s">
        <v>634</v>
      </c>
      <c r="DA1076" s="95" t="s">
        <v>634</v>
      </c>
      <c r="DB1076" s="95" t="s">
        <v>634</v>
      </c>
      <c r="DC1076" s="95" t="s">
        <v>634</v>
      </c>
      <c r="DD1076" s="95" t="s">
        <v>634</v>
      </c>
      <c r="DE1076" s="95" t="s">
        <v>634</v>
      </c>
      <c r="DF1076" s="95" t="s">
        <v>634</v>
      </c>
      <c r="DG1076" s="95" t="s">
        <v>634</v>
      </c>
      <c r="DH1076" s="95" t="s">
        <v>634</v>
      </c>
      <c r="DI1076" s="95" t="s">
        <v>634</v>
      </c>
      <c r="DJ1076" s="95" t="s">
        <v>634</v>
      </c>
      <c r="DK1076" s="95" t="s">
        <v>634</v>
      </c>
      <c r="DL1076" s="95" t="s">
        <v>634</v>
      </c>
      <c r="DM1076" s="95" t="s">
        <v>634</v>
      </c>
      <c r="DN1076" s="95" t="s">
        <v>634</v>
      </c>
      <c r="DO1076" s="95" t="s">
        <v>634</v>
      </c>
      <c r="DP1076" s="95" t="s">
        <v>634</v>
      </c>
      <c r="DQ1076" s="95" t="s">
        <v>634</v>
      </c>
      <c r="DR1076" s="95" t="s">
        <v>634</v>
      </c>
      <c r="DS1076" s="95" t="s">
        <v>634</v>
      </c>
      <c r="DT1076" s="95" t="s">
        <v>634</v>
      </c>
      <c r="DU1076" s="95" t="s">
        <v>634</v>
      </c>
      <c r="DV1076" s="95" t="s">
        <v>634</v>
      </c>
      <c r="DW1076" s="95" t="s">
        <v>634</v>
      </c>
      <c r="DX1076" s="95" t="s">
        <v>634</v>
      </c>
      <c r="DY1076" s="95" t="s">
        <v>634</v>
      </c>
      <c r="DZ1076" s="95" t="s">
        <v>634</v>
      </c>
      <c r="EA1076" s="95" t="s">
        <v>634</v>
      </c>
      <c r="EB1076" s="95" t="s">
        <v>634</v>
      </c>
      <c r="EC1076" s="95" t="s">
        <v>634</v>
      </c>
      <c r="ED1076" s="95" t="s">
        <v>634</v>
      </c>
      <c r="EE1076" s="95" t="s">
        <v>634</v>
      </c>
      <c r="EF1076" s="95" t="s">
        <v>634</v>
      </c>
      <c r="EG1076" s="95" t="s">
        <v>634</v>
      </c>
      <c r="EH1076" s="95" t="s">
        <v>634</v>
      </c>
      <c r="EI1076" s="95" t="s">
        <v>634</v>
      </c>
      <c r="EJ1076" s="95" t="s">
        <v>634</v>
      </c>
      <c r="EK1076" s="95" t="s">
        <v>634</v>
      </c>
      <c r="EL1076" s="95" t="s">
        <v>634</v>
      </c>
      <c r="EM1076" s="95" t="s">
        <v>634</v>
      </c>
      <c r="EN1076" s="95" t="s">
        <v>634</v>
      </c>
      <c r="EO1076" s="89" t="s">
        <v>634</v>
      </c>
      <c r="EP1076" s="95" t="s">
        <v>634</v>
      </c>
      <c r="EQ1076" s="95" t="s">
        <v>634</v>
      </c>
      <c r="ER1076" s="95" t="s">
        <v>634</v>
      </c>
      <c r="ES1076" s="95" t="s">
        <v>634</v>
      </c>
      <c r="ET1076" s="95" t="s">
        <v>634</v>
      </c>
      <c r="EU1076" s="95" t="s">
        <v>634</v>
      </c>
      <c r="EV1076" s="95" t="s">
        <v>634</v>
      </c>
      <c r="EW1076" s="95" t="s">
        <v>634</v>
      </c>
      <c r="EX1076" s="95" t="s">
        <v>634</v>
      </c>
      <c r="EY1076" s="95" t="s">
        <v>634</v>
      </c>
      <c r="EZ1076" s="95" t="s">
        <v>634</v>
      </c>
      <c r="FA1076" s="95" t="s">
        <v>634</v>
      </c>
    </row>
    <row r="1077" spans="1:157" ht="16.5" x14ac:dyDescent="0.3">
      <c r="A1077" s="87" t="s">
        <v>635</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7.25" thickBot="1" x14ac:dyDescent="0.35">
      <c r="A1078" s="100" t="s">
        <v>636</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30.75" thickBot="1" x14ac:dyDescent="0.25">
      <c r="A1079" s="165" t="s">
        <v>637</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35">
      <c r="A1080" s="49" t="s">
        <v>686</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4.25" x14ac:dyDescent="0.3">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572</v>
      </c>
      <c r="BU1081" s="57" t="s">
        <v>573</v>
      </c>
      <c r="BV1081" s="57" t="s">
        <v>574</v>
      </c>
      <c r="BW1081" s="57" t="s">
        <v>574</v>
      </c>
      <c r="BX1081" s="57" t="s">
        <v>574</v>
      </c>
      <c r="BY1081" s="57" t="s">
        <v>574</v>
      </c>
      <c r="BZ1081" s="57" t="s">
        <v>574</v>
      </c>
      <c r="CA1081" s="57" t="s">
        <v>575</v>
      </c>
      <c r="CB1081" s="57" t="s">
        <v>576</v>
      </c>
      <c r="CC1081" s="57" t="s">
        <v>576</v>
      </c>
      <c r="CD1081" s="57" t="s">
        <v>576</v>
      </c>
      <c r="CE1081" s="57" t="s">
        <v>576</v>
      </c>
      <c r="CF1081" s="57" t="s">
        <v>576</v>
      </c>
      <c r="CG1081" s="57" t="s">
        <v>576</v>
      </c>
      <c r="CH1081" s="57" t="s">
        <v>576</v>
      </c>
      <c r="CI1081" s="57" t="s">
        <v>575</v>
      </c>
      <c r="CJ1081" s="57" t="s">
        <v>574</v>
      </c>
      <c r="CK1081" s="57" t="s">
        <v>574</v>
      </c>
      <c r="CL1081" s="57" t="s">
        <v>574</v>
      </c>
      <c r="CM1081" s="57" t="s">
        <v>574</v>
      </c>
      <c r="CN1081" s="57" t="s">
        <v>574</v>
      </c>
      <c r="CO1081" s="57" t="s">
        <v>574</v>
      </c>
      <c r="CP1081" s="57" t="s">
        <v>574</v>
      </c>
      <c r="CQ1081" s="57" t="s">
        <v>574</v>
      </c>
      <c r="CR1081" s="57" t="s">
        <v>574</v>
      </c>
      <c r="CS1081" s="57" t="s">
        <v>574</v>
      </c>
      <c r="CT1081" s="57" t="s">
        <v>574</v>
      </c>
      <c r="CU1081" s="57" t="s">
        <v>576</v>
      </c>
      <c r="CV1081" s="57" t="s">
        <v>576</v>
      </c>
      <c r="CW1081" s="57" t="s">
        <v>576</v>
      </c>
      <c r="CX1081" s="57" t="s">
        <v>576</v>
      </c>
      <c r="CY1081" s="57" t="s">
        <v>576</v>
      </c>
      <c r="CZ1081" s="57" t="s">
        <v>576</v>
      </c>
      <c r="DA1081" s="57" t="s">
        <v>576</v>
      </c>
      <c r="DB1081" s="57" t="s">
        <v>577</v>
      </c>
      <c r="DC1081" s="57" t="s">
        <v>577</v>
      </c>
      <c r="DD1081" s="57" t="s">
        <v>577</v>
      </c>
      <c r="DE1081" s="57" t="s">
        <v>577</v>
      </c>
      <c r="DF1081" s="57" t="s">
        <v>578</v>
      </c>
      <c r="DG1081" s="57" t="s">
        <v>579</v>
      </c>
      <c r="DH1081" s="57" t="s">
        <v>579</v>
      </c>
      <c r="DI1081" s="57" t="s">
        <v>579</v>
      </c>
      <c r="DJ1081" s="57" t="s">
        <v>579</v>
      </c>
      <c r="DK1081" s="57" t="s">
        <v>579</v>
      </c>
      <c r="DL1081" s="57" t="s">
        <v>579</v>
      </c>
      <c r="DM1081" s="57" t="s">
        <v>579</v>
      </c>
      <c r="DN1081" s="57" t="s">
        <v>579</v>
      </c>
      <c r="DO1081" s="57" t="s">
        <v>579</v>
      </c>
      <c r="DP1081" s="57" t="s">
        <v>579</v>
      </c>
      <c r="DQ1081" s="57" t="s">
        <v>579</v>
      </c>
      <c r="DR1081" s="57" t="s">
        <v>579</v>
      </c>
      <c r="DS1081" s="57" t="s">
        <v>579</v>
      </c>
      <c r="DT1081" s="57" t="s">
        <v>579</v>
      </c>
      <c r="DU1081" s="57" t="s">
        <v>579</v>
      </c>
      <c r="DV1081" s="57" t="s">
        <v>579</v>
      </c>
      <c r="DW1081" s="57" t="s">
        <v>579</v>
      </c>
      <c r="DX1081" s="57" t="s">
        <v>579</v>
      </c>
      <c r="DY1081" s="57" t="s">
        <v>579</v>
      </c>
      <c r="DZ1081" s="57" t="s">
        <v>579</v>
      </c>
      <c r="EA1081" s="57" t="s">
        <v>579</v>
      </c>
      <c r="EB1081" s="57" t="s">
        <v>579</v>
      </c>
      <c r="EC1081" s="57" t="s">
        <v>579</v>
      </c>
      <c r="ED1081" s="57" t="s">
        <v>579</v>
      </c>
      <c r="EE1081" s="57" t="s">
        <v>579</v>
      </c>
      <c r="EF1081" s="57" t="s">
        <v>579</v>
      </c>
      <c r="EG1081" s="57" t="s">
        <v>579</v>
      </c>
      <c r="EH1081" s="57" t="s">
        <v>579</v>
      </c>
      <c r="EI1081" s="57" t="s">
        <v>579</v>
      </c>
      <c r="EJ1081" s="57" t="s">
        <v>579</v>
      </c>
      <c r="EK1081" s="57" t="s">
        <v>579</v>
      </c>
      <c r="EL1081" s="57" t="s">
        <v>579</v>
      </c>
      <c r="EM1081" s="57" t="s">
        <v>579</v>
      </c>
      <c r="EN1081" s="57" t="s">
        <v>579</v>
      </c>
      <c r="EO1081" s="57" t="s">
        <v>579</v>
      </c>
      <c r="EP1081" s="57" t="s">
        <v>579</v>
      </c>
      <c r="EQ1081" s="57" t="s">
        <v>579</v>
      </c>
      <c r="ER1081" s="57" t="s">
        <v>579</v>
      </c>
      <c r="ES1081" s="57" t="s">
        <v>579</v>
      </c>
      <c r="ET1081" s="57" t="s">
        <v>579</v>
      </c>
      <c r="EU1081" s="57" t="s">
        <v>579</v>
      </c>
      <c r="EV1081" s="57" t="s">
        <v>575</v>
      </c>
      <c r="EW1081" s="57" t="s">
        <v>575</v>
      </c>
      <c r="EX1081" s="57" t="s">
        <v>580</v>
      </c>
      <c r="EY1081" s="57" t="s">
        <v>575</v>
      </c>
      <c r="EZ1081" s="57" t="s">
        <v>575</v>
      </c>
      <c r="FA1081" s="57" t="s">
        <v>575</v>
      </c>
    </row>
    <row r="1082" spans="1:157" ht="14.25" x14ac:dyDescent="0.3">
      <c r="A1082" s="52"/>
      <c r="B1082" s="53"/>
      <c r="C1082" s="54"/>
      <c r="D1082" s="54"/>
      <c r="E1082" s="54"/>
      <c r="F1082" s="54"/>
      <c r="G1082" s="54"/>
      <c r="H1082" s="186"/>
      <c r="I1082" s="54"/>
      <c r="J1082" s="54"/>
      <c r="K1082" s="54"/>
      <c r="L1082" s="54"/>
      <c r="M1082" s="54"/>
      <c r="N1082" s="54"/>
      <c r="O1082" s="54"/>
      <c r="P1082" s="54"/>
      <c r="Q1082" s="53" t="s">
        <v>574</v>
      </c>
      <c r="R1082" s="53" t="s">
        <v>574</v>
      </c>
      <c r="S1082" s="53" t="s">
        <v>574</v>
      </c>
      <c r="T1082" s="53" t="s">
        <v>574</v>
      </c>
      <c r="U1082" s="53" t="s">
        <v>574</v>
      </c>
      <c r="V1082" s="53" t="s">
        <v>574</v>
      </c>
      <c r="W1082" s="53" t="s">
        <v>574</v>
      </c>
      <c r="X1082" s="53" t="s">
        <v>574</v>
      </c>
      <c r="Y1082" s="53" t="s">
        <v>574</v>
      </c>
      <c r="Z1082" s="53" t="s">
        <v>574</v>
      </c>
      <c r="AA1082" s="53" t="s">
        <v>574</v>
      </c>
      <c r="AB1082" s="53" t="s">
        <v>574</v>
      </c>
      <c r="AC1082" s="53" t="s">
        <v>574</v>
      </c>
      <c r="AD1082" s="54" t="s">
        <v>574</v>
      </c>
      <c r="AE1082" s="54" t="s">
        <v>574</v>
      </c>
      <c r="AF1082" s="54" t="s">
        <v>574</v>
      </c>
      <c r="AG1082" s="53" t="s">
        <v>574</v>
      </c>
      <c r="AH1082" s="53" t="s">
        <v>574</v>
      </c>
      <c r="AI1082" s="53" t="s">
        <v>574</v>
      </c>
      <c r="AJ1082" s="53" t="s">
        <v>574</v>
      </c>
      <c r="AK1082" s="54"/>
      <c r="AL1082" s="54"/>
      <c r="AM1082" s="54"/>
      <c r="AN1082" s="54"/>
      <c r="AO1082" s="54"/>
      <c r="AP1082" s="54"/>
      <c r="AQ1082" s="54"/>
      <c r="AR1082" s="54"/>
      <c r="AS1082" s="54"/>
      <c r="AT1082" s="54"/>
      <c r="AU1082" s="54"/>
      <c r="AV1082" s="54"/>
      <c r="AW1082" s="54"/>
      <c r="AX1082" s="54"/>
      <c r="AY1082" s="54"/>
      <c r="AZ1082" s="53" t="s">
        <v>576</v>
      </c>
      <c r="BA1082" s="55" t="s">
        <v>576</v>
      </c>
      <c r="BB1082" s="55" t="s">
        <v>576</v>
      </c>
      <c r="BC1082" s="55" t="s">
        <v>576</v>
      </c>
      <c r="BD1082" s="55" t="s">
        <v>576</v>
      </c>
      <c r="BE1082" s="55" t="s">
        <v>576</v>
      </c>
      <c r="BF1082" s="53" t="s">
        <v>576</v>
      </c>
      <c r="BG1082" s="55" t="s">
        <v>576</v>
      </c>
      <c r="BH1082" s="55" t="s">
        <v>576</v>
      </c>
      <c r="BI1082" s="55" t="s">
        <v>576</v>
      </c>
      <c r="BJ1082" s="53" t="s">
        <v>576</v>
      </c>
      <c r="BK1082" s="55" t="s">
        <v>576</v>
      </c>
      <c r="BL1082" s="55" t="s">
        <v>576</v>
      </c>
      <c r="BM1082" s="53" t="s">
        <v>576</v>
      </c>
      <c r="BN1082" s="53" t="s">
        <v>576</v>
      </c>
      <c r="BO1082" s="53" t="s">
        <v>576</v>
      </c>
      <c r="BP1082" s="55" t="s">
        <v>576</v>
      </c>
      <c r="BQ1082" s="55" t="s">
        <v>576</v>
      </c>
      <c r="BR1082" s="55" t="s">
        <v>576</v>
      </c>
      <c r="BS1082" s="58" t="s">
        <v>576</v>
      </c>
      <c r="BT1082" s="54" t="s">
        <v>581</v>
      </c>
      <c r="BU1082" s="59" t="s">
        <v>581</v>
      </c>
      <c r="BV1082" s="59" t="s">
        <v>581</v>
      </c>
      <c r="BW1082" s="59" t="s">
        <v>581</v>
      </c>
      <c r="BX1082" s="59" t="s">
        <v>582</v>
      </c>
      <c r="BY1082" s="59" t="s">
        <v>582</v>
      </c>
      <c r="BZ1082" s="59" t="s">
        <v>583</v>
      </c>
      <c r="CA1082" s="59" t="s">
        <v>584</v>
      </c>
      <c r="CB1082" s="59" t="s">
        <v>581</v>
      </c>
      <c r="CC1082" s="59" t="s">
        <v>581</v>
      </c>
      <c r="CD1082" s="59" t="s">
        <v>581</v>
      </c>
      <c r="CE1082" s="59" t="s">
        <v>581</v>
      </c>
      <c r="CF1082" s="59" t="s">
        <v>582</v>
      </c>
      <c r="CG1082" s="59" t="s">
        <v>582</v>
      </c>
      <c r="CH1082" s="59" t="s">
        <v>583</v>
      </c>
      <c r="CI1082" s="59" t="s">
        <v>577</v>
      </c>
      <c r="CJ1082" s="59" t="s">
        <v>585</v>
      </c>
      <c r="CK1082" s="59" t="s">
        <v>581</v>
      </c>
      <c r="CL1082" s="59" t="s">
        <v>586</v>
      </c>
      <c r="CM1082" s="59" t="s">
        <v>586</v>
      </c>
      <c r="CN1082" s="59" t="s">
        <v>582</v>
      </c>
      <c r="CO1082" s="59" t="s">
        <v>587</v>
      </c>
      <c r="CP1082" s="59" t="s">
        <v>588</v>
      </c>
      <c r="CQ1082" s="59" t="s">
        <v>589</v>
      </c>
      <c r="CR1082" s="59" t="s">
        <v>590</v>
      </c>
      <c r="CS1082" s="59" t="s">
        <v>591</v>
      </c>
      <c r="CT1082" s="59" t="s">
        <v>592</v>
      </c>
      <c r="CU1082" s="59" t="s">
        <v>585</v>
      </c>
      <c r="CV1082" s="59" t="s">
        <v>581</v>
      </c>
      <c r="CW1082" s="59" t="s">
        <v>586</v>
      </c>
      <c r="CX1082" s="59" t="s">
        <v>586</v>
      </c>
      <c r="CY1082" s="59" t="s">
        <v>582</v>
      </c>
      <c r="CZ1082" s="59" t="s">
        <v>587</v>
      </c>
      <c r="DA1082" s="59" t="s">
        <v>588</v>
      </c>
      <c r="DB1082" s="59" t="s">
        <v>589</v>
      </c>
      <c r="DC1082" s="59" t="s">
        <v>590</v>
      </c>
      <c r="DD1082" s="59" t="s">
        <v>591</v>
      </c>
      <c r="DE1082" s="59" t="s">
        <v>592</v>
      </c>
      <c r="DF1082" s="59" t="s">
        <v>593</v>
      </c>
      <c r="DG1082" s="59" t="s">
        <v>581</v>
      </c>
      <c r="DH1082" s="59" t="s">
        <v>582</v>
      </c>
      <c r="DI1082" s="59" t="s">
        <v>583</v>
      </c>
      <c r="DJ1082" s="59" t="s">
        <v>594</v>
      </c>
      <c r="DK1082" s="59" t="s">
        <v>581</v>
      </c>
      <c r="DL1082" s="59" t="s">
        <v>581</v>
      </c>
      <c r="DM1082" s="59" t="s">
        <v>581</v>
      </c>
      <c r="DN1082" s="59" t="s">
        <v>581</v>
      </c>
      <c r="DO1082" s="59" t="s">
        <v>582</v>
      </c>
      <c r="DP1082" s="59" t="s">
        <v>582</v>
      </c>
      <c r="DQ1082" s="59" t="s">
        <v>582</v>
      </c>
      <c r="DR1082" s="59" t="s">
        <v>583</v>
      </c>
      <c r="DS1082" s="59" t="s">
        <v>583</v>
      </c>
      <c r="DT1082" s="59" t="s">
        <v>594</v>
      </c>
      <c r="DU1082" s="59" t="s">
        <v>581</v>
      </c>
      <c r="DV1082" s="59" t="s">
        <v>581</v>
      </c>
      <c r="DW1082" s="59" t="s">
        <v>581</v>
      </c>
      <c r="DX1082" s="59" t="s">
        <v>581</v>
      </c>
      <c r="DY1082" s="59" t="s">
        <v>581</v>
      </c>
      <c r="DZ1082" s="59" t="s">
        <v>581</v>
      </c>
      <c r="EA1082" s="59" t="s">
        <v>581</v>
      </c>
      <c r="EB1082" s="59" t="s">
        <v>581</v>
      </c>
      <c r="EC1082" s="59" t="s">
        <v>581</v>
      </c>
      <c r="ED1082" s="59" t="s">
        <v>581</v>
      </c>
      <c r="EE1082" s="59" t="s">
        <v>582</v>
      </c>
      <c r="EF1082" s="59" t="s">
        <v>582</v>
      </c>
      <c r="EG1082" s="59" t="s">
        <v>582</v>
      </c>
      <c r="EH1082" s="59" t="s">
        <v>582</v>
      </c>
      <c r="EI1082" s="59" t="s">
        <v>582</v>
      </c>
      <c r="EJ1082" s="59" t="s">
        <v>582</v>
      </c>
      <c r="EK1082" s="59" t="s">
        <v>583</v>
      </c>
      <c r="EL1082" s="59" t="s">
        <v>583</v>
      </c>
      <c r="EM1082" s="59" t="s">
        <v>583</v>
      </c>
      <c r="EN1082" s="59" t="s">
        <v>594</v>
      </c>
      <c r="EO1082" s="59" t="s">
        <v>581</v>
      </c>
      <c r="EP1082" s="59" t="s">
        <v>581</v>
      </c>
      <c r="EQ1082" s="59" t="s">
        <v>581</v>
      </c>
      <c r="ER1082" s="59" t="s">
        <v>581</v>
      </c>
      <c r="ES1082" s="59" t="s">
        <v>582</v>
      </c>
      <c r="ET1082" s="59" t="s">
        <v>582</v>
      </c>
      <c r="EU1082" s="59" t="s">
        <v>583</v>
      </c>
      <c r="EV1082" s="59" t="s">
        <v>595</v>
      </c>
      <c r="EW1082" s="59" t="s">
        <v>595</v>
      </c>
      <c r="EX1082" s="59" t="s">
        <v>593</v>
      </c>
      <c r="EY1082" s="59" t="s">
        <v>596</v>
      </c>
      <c r="EZ1082" s="59" t="s">
        <v>596</v>
      </c>
      <c r="FA1082" s="59" t="s">
        <v>596</v>
      </c>
    </row>
    <row r="1083" spans="1:157" ht="14.25" x14ac:dyDescent="0.3">
      <c r="A1083" s="52"/>
      <c r="B1083" s="53"/>
      <c r="C1083" s="53"/>
      <c r="D1083" s="53"/>
      <c r="E1083" s="53"/>
      <c r="F1083" s="53"/>
      <c r="G1083" s="53" t="s">
        <v>574</v>
      </c>
      <c r="H1083" s="185" t="s">
        <v>574</v>
      </c>
      <c r="I1083" s="53" t="s">
        <v>574</v>
      </c>
      <c r="J1083" s="53" t="s">
        <v>574</v>
      </c>
      <c r="K1083" s="53" t="s">
        <v>574</v>
      </c>
      <c r="L1083" s="54" t="s">
        <v>574</v>
      </c>
      <c r="M1083" s="53" t="s">
        <v>574</v>
      </c>
      <c r="N1083" s="53" t="s">
        <v>574</v>
      </c>
      <c r="O1083" s="53" t="s">
        <v>574</v>
      </c>
      <c r="P1083" s="53" t="s">
        <v>574</v>
      </c>
      <c r="Q1083" s="53" t="s">
        <v>597</v>
      </c>
      <c r="R1083" s="53" t="s">
        <v>597</v>
      </c>
      <c r="S1083" s="53" t="s">
        <v>597</v>
      </c>
      <c r="T1083" s="53" t="s">
        <v>597</v>
      </c>
      <c r="U1083" s="53" t="s">
        <v>597</v>
      </c>
      <c r="V1083" s="53" t="s">
        <v>597</v>
      </c>
      <c r="W1083" s="53" t="s">
        <v>597</v>
      </c>
      <c r="X1083" s="53" t="s">
        <v>597</v>
      </c>
      <c r="Y1083" s="53" t="s">
        <v>597</v>
      </c>
      <c r="Z1083" s="53" t="s">
        <v>597</v>
      </c>
      <c r="AA1083" s="53" t="s">
        <v>598</v>
      </c>
      <c r="AB1083" s="53" t="s">
        <v>598</v>
      </c>
      <c r="AC1083" s="53" t="s">
        <v>598</v>
      </c>
      <c r="AD1083" s="54" t="s">
        <v>598</v>
      </c>
      <c r="AE1083" s="54" t="s">
        <v>598</v>
      </c>
      <c r="AF1083" s="54" t="s">
        <v>598</v>
      </c>
      <c r="AG1083" s="53" t="s">
        <v>599</v>
      </c>
      <c r="AH1083" s="53" t="s">
        <v>599</v>
      </c>
      <c r="AI1083" s="53" t="s">
        <v>599</v>
      </c>
      <c r="AJ1083" s="53" t="s">
        <v>600</v>
      </c>
      <c r="AK1083" s="53"/>
      <c r="AL1083" s="54"/>
      <c r="AM1083" s="54"/>
      <c r="AN1083" s="54"/>
      <c r="AO1083" s="54"/>
      <c r="AP1083" s="55" t="s">
        <v>576</v>
      </c>
      <c r="AQ1083" s="55" t="s">
        <v>576</v>
      </c>
      <c r="AR1083" s="55" t="s">
        <v>576</v>
      </c>
      <c r="AS1083" s="55" t="s">
        <v>576</v>
      </c>
      <c r="AT1083" s="55" t="s">
        <v>576</v>
      </c>
      <c r="AU1083" s="55" t="s">
        <v>576</v>
      </c>
      <c r="AV1083" s="53" t="s">
        <v>576</v>
      </c>
      <c r="AW1083" s="53" t="s">
        <v>576</v>
      </c>
      <c r="AX1083" s="55" t="s">
        <v>576</v>
      </c>
      <c r="AY1083" s="53" t="s">
        <v>576</v>
      </c>
      <c r="AZ1083" s="53" t="s">
        <v>597</v>
      </c>
      <c r="BA1083" s="53" t="s">
        <v>597</v>
      </c>
      <c r="BB1083" s="53" t="s">
        <v>597</v>
      </c>
      <c r="BC1083" s="53" t="s">
        <v>597</v>
      </c>
      <c r="BD1083" s="53" t="s">
        <v>597</v>
      </c>
      <c r="BE1083" s="53" t="s">
        <v>597</v>
      </c>
      <c r="BF1083" s="53" t="s">
        <v>597</v>
      </c>
      <c r="BG1083" s="53" t="s">
        <v>597</v>
      </c>
      <c r="BH1083" s="53" t="s">
        <v>597</v>
      </c>
      <c r="BI1083" s="53" t="s">
        <v>597</v>
      </c>
      <c r="BJ1083" s="53" t="s">
        <v>598</v>
      </c>
      <c r="BK1083" s="53" t="s">
        <v>598</v>
      </c>
      <c r="BL1083" s="53" t="s">
        <v>598</v>
      </c>
      <c r="BM1083" s="54" t="s">
        <v>598</v>
      </c>
      <c r="BN1083" s="54" t="s">
        <v>598</v>
      </c>
      <c r="BO1083" s="54" t="s">
        <v>598</v>
      </c>
      <c r="BP1083" s="53" t="s">
        <v>599</v>
      </c>
      <c r="BQ1083" s="53" t="s">
        <v>599</v>
      </c>
      <c r="BR1083" s="53" t="s">
        <v>599</v>
      </c>
      <c r="BS1083" s="60" t="s">
        <v>600</v>
      </c>
      <c r="BT1083" s="53" t="s">
        <v>581</v>
      </c>
      <c r="BU1083" s="59" t="s">
        <v>581</v>
      </c>
      <c r="BV1083" s="59" t="s">
        <v>582</v>
      </c>
      <c r="BW1083" s="59" t="s">
        <v>582</v>
      </c>
      <c r="BX1083" s="59" t="s">
        <v>583</v>
      </c>
      <c r="BY1083" s="59" t="s">
        <v>583</v>
      </c>
      <c r="BZ1083" s="59" t="s">
        <v>583</v>
      </c>
      <c r="CA1083" s="59" t="s">
        <v>601</v>
      </c>
      <c r="CB1083" s="59" t="s">
        <v>581</v>
      </c>
      <c r="CC1083" s="59" t="s">
        <v>581</v>
      </c>
      <c r="CD1083" s="59" t="s">
        <v>582</v>
      </c>
      <c r="CE1083" s="59" t="s">
        <v>582</v>
      </c>
      <c r="CF1083" s="59" t="s">
        <v>583</v>
      </c>
      <c r="CG1083" s="59" t="s">
        <v>583</v>
      </c>
      <c r="CH1083" s="59" t="s">
        <v>583</v>
      </c>
      <c r="CI1083" s="59" t="s">
        <v>601</v>
      </c>
      <c r="CJ1083" s="59" t="s">
        <v>586</v>
      </c>
      <c r="CK1083" s="59" t="s">
        <v>586</v>
      </c>
      <c r="CL1083" s="59" t="s">
        <v>587</v>
      </c>
      <c r="CM1083" s="59" t="s">
        <v>588</v>
      </c>
      <c r="CN1083" s="59" t="s">
        <v>588</v>
      </c>
      <c r="CO1083" s="59" t="s">
        <v>602</v>
      </c>
      <c r="CP1083" s="59" t="s">
        <v>603</v>
      </c>
      <c r="CQ1083" s="59" t="s">
        <v>604</v>
      </c>
      <c r="CR1083" s="59" t="s">
        <v>604</v>
      </c>
      <c r="CS1083" s="59" t="s">
        <v>604</v>
      </c>
      <c r="CT1083" s="59" t="s">
        <v>604</v>
      </c>
      <c r="CU1083" s="59" t="s">
        <v>586</v>
      </c>
      <c r="CV1083" s="59" t="s">
        <v>586</v>
      </c>
      <c r="CW1083" s="59" t="s">
        <v>587</v>
      </c>
      <c r="CX1083" s="59" t="s">
        <v>588</v>
      </c>
      <c r="CY1083" s="59" t="s">
        <v>588</v>
      </c>
      <c r="CZ1083" s="59" t="s">
        <v>602</v>
      </c>
      <c r="DA1083" s="59" t="s">
        <v>603</v>
      </c>
      <c r="DB1083" s="59" t="s">
        <v>604</v>
      </c>
      <c r="DC1083" s="59" t="s">
        <v>604</v>
      </c>
      <c r="DD1083" s="59" t="s">
        <v>604</v>
      </c>
      <c r="DE1083" s="59" t="s">
        <v>604</v>
      </c>
      <c r="DF1083" s="59"/>
      <c r="DG1083" s="59"/>
      <c r="DH1083" s="59"/>
      <c r="DI1083" s="59"/>
      <c r="DJ1083" s="59"/>
      <c r="DK1083" s="59" t="s">
        <v>581</v>
      </c>
      <c r="DL1083" s="59" t="s">
        <v>582</v>
      </c>
      <c r="DM1083" s="59" t="s">
        <v>583</v>
      </c>
      <c r="DN1083" s="59" t="s">
        <v>594</v>
      </c>
      <c r="DO1083" s="59" t="s">
        <v>582</v>
      </c>
      <c r="DP1083" s="59" t="s">
        <v>583</v>
      </c>
      <c r="DQ1083" s="59" t="s">
        <v>594</v>
      </c>
      <c r="DR1083" s="59" t="s">
        <v>583</v>
      </c>
      <c r="DS1083" s="59" t="s">
        <v>594</v>
      </c>
      <c r="DT1083" s="59" t="s">
        <v>594</v>
      </c>
      <c r="DU1083" s="59" t="s">
        <v>581</v>
      </c>
      <c r="DV1083" s="59" t="s">
        <v>581</v>
      </c>
      <c r="DW1083" s="59" t="s">
        <v>581</v>
      </c>
      <c r="DX1083" s="59" t="s">
        <v>581</v>
      </c>
      <c r="DY1083" s="59" t="s">
        <v>582</v>
      </c>
      <c r="DZ1083" s="59" t="s">
        <v>582</v>
      </c>
      <c r="EA1083" s="59" t="s">
        <v>582</v>
      </c>
      <c r="EB1083" s="59" t="s">
        <v>583</v>
      </c>
      <c r="EC1083" s="59" t="s">
        <v>583</v>
      </c>
      <c r="ED1083" s="59" t="s">
        <v>594</v>
      </c>
      <c r="EE1083" s="59" t="s">
        <v>582</v>
      </c>
      <c r="EF1083" s="59" t="s">
        <v>582</v>
      </c>
      <c r="EG1083" s="59" t="s">
        <v>582</v>
      </c>
      <c r="EH1083" s="59" t="s">
        <v>583</v>
      </c>
      <c r="EI1083" s="59" t="s">
        <v>583</v>
      </c>
      <c r="EJ1083" s="59" t="s">
        <v>594</v>
      </c>
      <c r="EK1083" s="59" t="s">
        <v>583</v>
      </c>
      <c r="EL1083" s="59" t="s">
        <v>583</v>
      </c>
      <c r="EM1083" s="59" t="s">
        <v>594</v>
      </c>
      <c r="EN1083" s="59" t="s">
        <v>594</v>
      </c>
      <c r="EO1083" s="59" t="s">
        <v>581</v>
      </c>
      <c r="EP1083" s="59" t="s">
        <v>581</v>
      </c>
      <c r="EQ1083" s="59" t="s">
        <v>582</v>
      </c>
      <c r="ER1083" s="59" t="s">
        <v>582</v>
      </c>
      <c r="ES1083" s="59" t="s">
        <v>583</v>
      </c>
      <c r="ET1083" s="59" t="s">
        <v>583</v>
      </c>
      <c r="EU1083" s="59" t="s">
        <v>583</v>
      </c>
      <c r="EV1083" s="59" t="s">
        <v>601</v>
      </c>
      <c r="EW1083" s="59" t="s">
        <v>605</v>
      </c>
      <c r="EX1083" s="59"/>
      <c r="EY1083" s="59" t="s">
        <v>606</v>
      </c>
      <c r="EZ1083" s="59" t="s">
        <v>607</v>
      </c>
      <c r="FA1083" s="59" t="s">
        <v>608</v>
      </c>
    </row>
    <row r="1084" spans="1:157" ht="14.25" x14ac:dyDescent="0.3">
      <c r="A1084" s="52"/>
      <c r="B1084" s="53"/>
      <c r="C1084" s="53" t="s">
        <v>574</v>
      </c>
      <c r="D1084" s="53" t="s">
        <v>574</v>
      </c>
      <c r="E1084" s="53" t="s">
        <v>609</v>
      </c>
      <c r="F1084" s="53" t="s">
        <v>574</v>
      </c>
      <c r="G1084" s="53" t="s">
        <v>597</v>
      </c>
      <c r="H1084" s="185" t="s">
        <v>597</v>
      </c>
      <c r="I1084" s="53" t="s">
        <v>597</v>
      </c>
      <c r="J1084" s="53" t="s">
        <v>597</v>
      </c>
      <c r="K1084" s="53" t="s">
        <v>598</v>
      </c>
      <c r="L1084" s="54" t="s">
        <v>598</v>
      </c>
      <c r="M1084" s="53" t="s">
        <v>598</v>
      </c>
      <c r="N1084" s="53" t="s">
        <v>599</v>
      </c>
      <c r="O1084" s="53" t="s">
        <v>599</v>
      </c>
      <c r="P1084" s="53" t="s">
        <v>600</v>
      </c>
      <c r="Q1084" s="53" t="s">
        <v>597</v>
      </c>
      <c r="R1084" s="53" t="s">
        <v>597</v>
      </c>
      <c r="S1084" s="53" t="s">
        <v>597</v>
      </c>
      <c r="T1084" s="53" t="s">
        <v>597</v>
      </c>
      <c r="U1084" s="53" t="s">
        <v>598</v>
      </c>
      <c r="V1084" s="53" t="s">
        <v>598</v>
      </c>
      <c r="W1084" s="53" t="s">
        <v>598</v>
      </c>
      <c r="X1084" s="53" t="s">
        <v>599</v>
      </c>
      <c r="Y1084" s="53" t="s">
        <v>599</v>
      </c>
      <c r="Z1084" s="53" t="s">
        <v>600</v>
      </c>
      <c r="AA1084" s="53" t="s">
        <v>598</v>
      </c>
      <c r="AB1084" s="53" t="s">
        <v>598</v>
      </c>
      <c r="AC1084" s="53" t="s">
        <v>598</v>
      </c>
      <c r="AD1084" s="54" t="s">
        <v>599</v>
      </c>
      <c r="AE1084" s="54" t="s">
        <v>599</v>
      </c>
      <c r="AF1084" s="54" t="s">
        <v>600</v>
      </c>
      <c r="AG1084" s="53" t="s">
        <v>599</v>
      </c>
      <c r="AH1084" s="53" t="s">
        <v>599</v>
      </c>
      <c r="AI1084" s="53" t="s">
        <v>600</v>
      </c>
      <c r="AJ1084" s="53" t="s">
        <v>600</v>
      </c>
      <c r="AK1084" s="53"/>
      <c r="AL1084" s="55" t="s">
        <v>576</v>
      </c>
      <c r="AM1084" s="55" t="s">
        <v>576</v>
      </c>
      <c r="AN1084" s="53" t="s">
        <v>576</v>
      </c>
      <c r="AO1084" s="55" t="s">
        <v>576</v>
      </c>
      <c r="AP1084" s="53" t="s">
        <v>597</v>
      </c>
      <c r="AQ1084" s="53" t="s">
        <v>597</v>
      </c>
      <c r="AR1084" s="53" t="s">
        <v>597</v>
      </c>
      <c r="AS1084" s="53" t="s">
        <v>597</v>
      </c>
      <c r="AT1084" s="53" t="s">
        <v>598</v>
      </c>
      <c r="AU1084" s="54" t="s">
        <v>598</v>
      </c>
      <c r="AV1084" s="53" t="s">
        <v>598</v>
      </c>
      <c r="AW1084" s="53" t="s">
        <v>599</v>
      </c>
      <c r="AX1084" s="53" t="s">
        <v>599</v>
      </c>
      <c r="AY1084" s="53" t="s">
        <v>600</v>
      </c>
      <c r="AZ1084" s="53" t="s">
        <v>597</v>
      </c>
      <c r="BA1084" s="53" t="s">
        <v>597</v>
      </c>
      <c r="BB1084" s="53" t="s">
        <v>597</v>
      </c>
      <c r="BC1084" s="53" t="s">
        <v>597</v>
      </c>
      <c r="BD1084" s="53" t="s">
        <v>598</v>
      </c>
      <c r="BE1084" s="53" t="s">
        <v>598</v>
      </c>
      <c r="BF1084" s="53" t="s">
        <v>598</v>
      </c>
      <c r="BG1084" s="53" t="s">
        <v>599</v>
      </c>
      <c r="BH1084" s="53" t="s">
        <v>599</v>
      </c>
      <c r="BI1084" s="53" t="s">
        <v>600</v>
      </c>
      <c r="BJ1084" s="53" t="s">
        <v>598</v>
      </c>
      <c r="BK1084" s="53" t="s">
        <v>598</v>
      </c>
      <c r="BL1084" s="53" t="s">
        <v>598</v>
      </c>
      <c r="BM1084" s="54" t="s">
        <v>599</v>
      </c>
      <c r="BN1084" s="54" t="s">
        <v>599</v>
      </c>
      <c r="BO1084" s="54" t="s">
        <v>600</v>
      </c>
      <c r="BP1084" s="53" t="s">
        <v>599</v>
      </c>
      <c r="BQ1084" s="53" t="s">
        <v>599</v>
      </c>
      <c r="BR1084" s="53" t="s">
        <v>600</v>
      </c>
      <c r="BS1084" s="60" t="s">
        <v>600</v>
      </c>
      <c r="BT1084" s="53" t="s">
        <v>582</v>
      </c>
      <c r="BU1084" s="59" t="s">
        <v>582</v>
      </c>
      <c r="BV1084" s="59" t="s">
        <v>582</v>
      </c>
      <c r="BW1084" s="59" t="s">
        <v>583</v>
      </c>
      <c r="BX1084" s="59" t="s">
        <v>583</v>
      </c>
      <c r="BY1084" s="59" t="s">
        <v>594</v>
      </c>
      <c r="BZ1084" s="59" t="s">
        <v>594</v>
      </c>
      <c r="CA1084" s="59" t="s">
        <v>604</v>
      </c>
      <c r="CB1084" s="59" t="s">
        <v>582</v>
      </c>
      <c r="CC1084" s="59" t="s">
        <v>582</v>
      </c>
      <c r="CD1084" s="59" t="s">
        <v>582</v>
      </c>
      <c r="CE1084" s="59" t="s">
        <v>583</v>
      </c>
      <c r="CF1084" s="59" t="s">
        <v>583</v>
      </c>
      <c r="CG1084" s="59" t="s">
        <v>594</v>
      </c>
      <c r="CH1084" s="59" t="s">
        <v>594</v>
      </c>
      <c r="CI1084" s="59" t="s">
        <v>604</v>
      </c>
      <c r="CJ1084" s="59" t="s">
        <v>583</v>
      </c>
      <c r="CK1084" s="59" t="s">
        <v>588</v>
      </c>
      <c r="CL1084" s="59" t="s">
        <v>610</v>
      </c>
      <c r="CM1084" s="59" t="s">
        <v>594</v>
      </c>
      <c r="CN1084" s="59" t="s">
        <v>602</v>
      </c>
      <c r="CO1084" s="59" t="s">
        <v>610</v>
      </c>
      <c r="CP1084" s="59" t="s">
        <v>610</v>
      </c>
      <c r="CQ1084" s="59" t="s">
        <v>611</v>
      </c>
      <c r="CR1084" s="59" t="s">
        <v>611</v>
      </c>
      <c r="CS1084" s="59" t="s">
        <v>611</v>
      </c>
      <c r="CT1084" s="59" t="s">
        <v>612</v>
      </c>
      <c r="CU1084" s="59" t="s">
        <v>583</v>
      </c>
      <c r="CV1084" s="59" t="s">
        <v>588</v>
      </c>
      <c r="CW1084" s="59" t="s">
        <v>610</v>
      </c>
      <c r="CX1084" s="59" t="s">
        <v>594</v>
      </c>
      <c r="CY1084" s="59" t="s">
        <v>602</v>
      </c>
      <c r="CZ1084" s="59" t="s">
        <v>610</v>
      </c>
      <c r="DA1084" s="59" t="s">
        <v>610</v>
      </c>
      <c r="DB1084" s="59" t="s">
        <v>611</v>
      </c>
      <c r="DC1084" s="59" t="s">
        <v>611</v>
      </c>
      <c r="DD1084" s="59" t="s">
        <v>611</v>
      </c>
      <c r="DE1084" s="59" t="s">
        <v>613</v>
      </c>
      <c r="DF1084" s="59"/>
      <c r="DG1084" s="59"/>
      <c r="DH1084" s="59"/>
      <c r="DI1084" s="59"/>
      <c r="DJ1084" s="59"/>
      <c r="DK1084" s="59"/>
      <c r="DL1084" s="59"/>
      <c r="DM1084" s="59"/>
      <c r="DN1084" s="59"/>
      <c r="DO1084" s="59"/>
      <c r="DP1084" s="59"/>
      <c r="DQ1084" s="59"/>
      <c r="DR1084" s="59"/>
      <c r="DS1084" s="59"/>
      <c r="DT1084" s="59"/>
      <c r="DU1084" s="59" t="s">
        <v>614</v>
      </c>
      <c r="DV1084" s="59" t="s">
        <v>582</v>
      </c>
      <c r="DW1084" s="59" t="s">
        <v>583</v>
      </c>
      <c r="DX1084" s="59" t="s">
        <v>594</v>
      </c>
      <c r="DY1084" s="59" t="s">
        <v>582</v>
      </c>
      <c r="DZ1084" s="59" t="s">
        <v>583</v>
      </c>
      <c r="EA1084" s="59" t="s">
        <v>594</v>
      </c>
      <c r="EB1084" s="59" t="s">
        <v>583</v>
      </c>
      <c r="EC1084" s="59" t="s">
        <v>594</v>
      </c>
      <c r="ED1084" s="59" t="s">
        <v>594</v>
      </c>
      <c r="EE1084" s="59" t="s">
        <v>582</v>
      </c>
      <c r="EF1084" s="59" t="s">
        <v>583</v>
      </c>
      <c r="EG1084" s="59" t="s">
        <v>594</v>
      </c>
      <c r="EH1084" s="59" t="s">
        <v>583</v>
      </c>
      <c r="EI1084" s="59" t="s">
        <v>594</v>
      </c>
      <c r="EJ1084" s="59" t="s">
        <v>594</v>
      </c>
      <c r="EK1084" s="59" t="s">
        <v>583</v>
      </c>
      <c r="EL1084" s="59" t="s">
        <v>594</v>
      </c>
      <c r="EM1084" s="59" t="s">
        <v>594</v>
      </c>
      <c r="EN1084" s="59" t="s">
        <v>594</v>
      </c>
      <c r="EO1084" s="59" t="s">
        <v>582</v>
      </c>
      <c r="EP1084" s="59" t="s">
        <v>582</v>
      </c>
      <c r="EQ1084" s="59" t="s">
        <v>582</v>
      </c>
      <c r="ER1084" s="59" t="s">
        <v>583</v>
      </c>
      <c r="ES1084" s="59" t="s">
        <v>583</v>
      </c>
      <c r="ET1084" s="59" t="s">
        <v>594</v>
      </c>
      <c r="EU1084" s="59" t="s">
        <v>594</v>
      </c>
      <c r="EV1084" s="59" t="s">
        <v>604</v>
      </c>
      <c r="EW1084" s="59" t="s">
        <v>604</v>
      </c>
      <c r="EX1084" s="59"/>
      <c r="EY1084" s="59" t="s">
        <v>604</v>
      </c>
      <c r="EZ1084" s="59" t="s">
        <v>604</v>
      </c>
      <c r="FA1084" s="59" t="s">
        <v>604</v>
      </c>
    </row>
    <row r="1085" spans="1:157" ht="15" thickBot="1" x14ac:dyDescent="0.35">
      <c r="A1085" s="61" t="s">
        <v>615</v>
      </c>
      <c r="B1085" s="62" t="s">
        <v>572</v>
      </c>
      <c r="C1085" s="62" t="s">
        <v>581</v>
      </c>
      <c r="D1085" s="62" t="s">
        <v>616</v>
      </c>
      <c r="E1085" s="62" t="s">
        <v>617</v>
      </c>
      <c r="F1085" s="62" t="s">
        <v>618</v>
      </c>
      <c r="G1085" s="62" t="s">
        <v>581</v>
      </c>
      <c r="H1085" s="187" t="s">
        <v>616</v>
      </c>
      <c r="I1085" s="62" t="s">
        <v>617</v>
      </c>
      <c r="J1085" s="62" t="s">
        <v>618</v>
      </c>
      <c r="K1085" s="62" t="s">
        <v>616</v>
      </c>
      <c r="L1085" s="63" t="s">
        <v>617</v>
      </c>
      <c r="M1085" s="62" t="s">
        <v>618</v>
      </c>
      <c r="N1085" s="62" t="s">
        <v>617</v>
      </c>
      <c r="O1085" s="62" t="s">
        <v>618</v>
      </c>
      <c r="P1085" s="62" t="s">
        <v>618</v>
      </c>
      <c r="Q1085" s="62" t="s">
        <v>597</v>
      </c>
      <c r="R1085" s="62" t="s">
        <v>616</v>
      </c>
      <c r="S1085" s="62" t="s">
        <v>599</v>
      </c>
      <c r="T1085" s="62" t="s">
        <v>618</v>
      </c>
      <c r="U1085" s="62" t="s">
        <v>616</v>
      </c>
      <c r="V1085" s="62" t="s">
        <v>617</v>
      </c>
      <c r="W1085" s="62" t="s">
        <v>618</v>
      </c>
      <c r="X1085" s="62" t="s">
        <v>617</v>
      </c>
      <c r="Y1085" s="62" t="s">
        <v>618</v>
      </c>
      <c r="Z1085" s="62" t="s">
        <v>618</v>
      </c>
      <c r="AA1085" s="62" t="s">
        <v>616</v>
      </c>
      <c r="AB1085" s="62" t="s">
        <v>617</v>
      </c>
      <c r="AC1085" s="62" t="s">
        <v>618</v>
      </c>
      <c r="AD1085" s="63" t="s">
        <v>617</v>
      </c>
      <c r="AE1085" s="63" t="s">
        <v>618</v>
      </c>
      <c r="AF1085" s="63" t="s">
        <v>618</v>
      </c>
      <c r="AG1085" s="62" t="s">
        <v>617</v>
      </c>
      <c r="AH1085" s="62" t="s">
        <v>618</v>
      </c>
      <c r="AI1085" s="62" t="s">
        <v>618</v>
      </c>
      <c r="AJ1085" s="62" t="s">
        <v>618</v>
      </c>
      <c r="AK1085" s="64" t="s">
        <v>619</v>
      </c>
      <c r="AL1085" s="62" t="s">
        <v>581</v>
      </c>
      <c r="AM1085" s="62" t="s">
        <v>616</v>
      </c>
      <c r="AN1085" s="62" t="s">
        <v>617</v>
      </c>
      <c r="AO1085" s="62" t="s">
        <v>618</v>
      </c>
      <c r="AP1085" s="62" t="s">
        <v>581</v>
      </c>
      <c r="AQ1085" s="62" t="s">
        <v>616</v>
      </c>
      <c r="AR1085" s="62" t="s">
        <v>617</v>
      </c>
      <c r="AS1085" s="62" t="s">
        <v>618</v>
      </c>
      <c r="AT1085" s="62" t="s">
        <v>616</v>
      </c>
      <c r="AU1085" s="63" t="s">
        <v>617</v>
      </c>
      <c r="AV1085" s="62" t="s">
        <v>618</v>
      </c>
      <c r="AW1085" s="62" t="s">
        <v>617</v>
      </c>
      <c r="AX1085" s="62" t="s">
        <v>618</v>
      </c>
      <c r="AY1085" s="62" t="s">
        <v>618</v>
      </c>
      <c r="AZ1085" s="62" t="s">
        <v>581</v>
      </c>
      <c r="BA1085" s="62" t="s">
        <v>616</v>
      </c>
      <c r="BB1085" s="62" t="s">
        <v>617</v>
      </c>
      <c r="BC1085" s="62" t="s">
        <v>618</v>
      </c>
      <c r="BD1085" s="62" t="s">
        <v>616</v>
      </c>
      <c r="BE1085" s="62" t="s">
        <v>620</v>
      </c>
      <c r="BF1085" s="62" t="s">
        <v>618</v>
      </c>
      <c r="BG1085" s="62" t="s">
        <v>617</v>
      </c>
      <c r="BH1085" s="62" t="s">
        <v>618</v>
      </c>
      <c r="BI1085" s="62" t="s">
        <v>618</v>
      </c>
      <c r="BJ1085" s="62" t="s">
        <v>616</v>
      </c>
      <c r="BK1085" s="62" t="s">
        <v>617</v>
      </c>
      <c r="BL1085" s="62" t="s">
        <v>618</v>
      </c>
      <c r="BM1085" s="63" t="s">
        <v>617</v>
      </c>
      <c r="BN1085" s="63" t="s">
        <v>618</v>
      </c>
      <c r="BO1085" s="63" t="s">
        <v>618</v>
      </c>
      <c r="BP1085" s="62" t="s">
        <v>617</v>
      </c>
      <c r="BQ1085" s="62" t="s">
        <v>618</v>
      </c>
      <c r="BR1085" s="62" t="s">
        <v>618</v>
      </c>
      <c r="BS1085" s="65" t="s">
        <v>618</v>
      </c>
      <c r="BT1085" s="62" t="s">
        <v>582</v>
      </c>
      <c r="BU1085" s="66" t="s">
        <v>583</v>
      </c>
      <c r="BV1085" s="66" t="s">
        <v>583</v>
      </c>
      <c r="BW1085" s="66" t="s">
        <v>583</v>
      </c>
      <c r="BX1085" s="66" t="s">
        <v>594</v>
      </c>
      <c r="BY1085" s="66" t="s">
        <v>594</v>
      </c>
      <c r="BZ1085" s="66" t="s">
        <v>594</v>
      </c>
      <c r="CA1085" s="66" t="s">
        <v>611</v>
      </c>
      <c r="CB1085" s="66" t="s">
        <v>582</v>
      </c>
      <c r="CC1085" s="66" t="s">
        <v>583</v>
      </c>
      <c r="CD1085" s="66" t="s">
        <v>583</v>
      </c>
      <c r="CE1085" s="66" t="s">
        <v>583</v>
      </c>
      <c r="CF1085" s="66" t="s">
        <v>594</v>
      </c>
      <c r="CG1085" s="66" t="s">
        <v>594</v>
      </c>
      <c r="CH1085" s="66" t="s">
        <v>594</v>
      </c>
      <c r="CI1085" s="66" t="s">
        <v>611</v>
      </c>
      <c r="CJ1085" s="66" t="s">
        <v>610</v>
      </c>
      <c r="CK1085" s="66" t="s">
        <v>610</v>
      </c>
      <c r="CL1085" s="66" t="s">
        <v>610</v>
      </c>
      <c r="CM1085" s="66" t="s">
        <v>610</v>
      </c>
      <c r="CN1085" s="66" t="s">
        <v>610</v>
      </c>
      <c r="CO1085" s="66" t="s">
        <v>610</v>
      </c>
      <c r="CP1085" s="66" t="s">
        <v>610</v>
      </c>
      <c r="CQ1085" s="66"/>
      <c r="CR1085" s="66"/>
      <c r="CS1085" s="66"/>
      <c r="CT1085" s="66"/>
      <c r="CU1085" s="66" t="s">
        <v>610</v>
      </c>
      <c r="CV1085" s="66" t="s">
        <v>610</v>
      </c>
      <c r="CW1085" s="66" t="s">
        <v>610</v>
      </c>
      <c r="CX1085" s="66" t="s">
        <v>610</v>
      </c>
      <c r="CY1085" s="66" t="s">
        <v>610</v>
      </c>
      <c r="CZ1085" s="66" t="s">
        <v>610</v>
      </c>
      <c r="DA1085" s="66" t="s">
        <v>610</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582</v>
      </c>
      <c r="EP1085" s="66" t="s">
        <v>583</v>
      </c>
      <c r="EQ1085" s="66" t="s">
        <v>583</v>
      </c>
      <c r="ER1085" s="66" t="s">
        <v>583</v>
      </c>
      <c r="ES1085" s="66" t="s">
        <v>594</v>
      </c>
      <c r="ET1085" s="66" t="s">
        <v>594</v>
      </c>
      <c r="EU1085" s="66" t="s">
        <v>594</v>
      </c>
      <c r="EV1085" s="66" t="s">
        <v>611</v>
      </c>
      <c r="EW1085" s="66" t="s">
        <v>612</v>
      </c>
      <c r="EX1085" s="66"/>
      <c r="EY1085" s="66" t="s">
        <v>611</v>
      </c>
      <c r="EZ1085" s="66" t="s">
        <v>611</v>
      </c>
      <c r="FA1085" s="66" t="s">
        <v>612</v>
      </c>
    </row>
    <row r="1086" spans="1:157" ht="16.5" x14ac:dyDescent="0.3">
      <c r="A1086" s="67" t="s">
        <v>621</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6.5" x14ac:dyDescent="0.3">
      <c r="A1087" s="171" t="s">
        <v>622</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6.5" x14ac:dyDescent="0.3">
      <c r="A1088" s="171" t="s">
        <v>623</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6.5" x14ac:dyDescent="0.3">
      <c r="A1089" s="171" t="s">
        <v>624</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6.5" x14ac:dyDescent="0.3">
      <c r="A1090" s="171" t="s">
        <v>625</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6.5" x14ac:dyDescent="0.3">
      <c r="A1091" s="171" t="s">
        <v>626</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6.5" x14ac:dyDescent="0.3">
      <c r="A1092" s="171" t="s">
        <v>627</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6.5" x14ac:dyDescent="0.3">
      <c r="A1093" s="176" t="s">
        <v>628</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6.5" x14ac:dyDescent="0.3">
      <c r="A1094" s="176" t="s">
        <v>629</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6.5" x14ac:dyDescent="0.3">
      <c r="A1095" s="177" t="s">
        <v>630</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
      <c r="A1096" s="83" t="s">
        <v>631</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6.5" x14ac:dyDescent="0.3">
      <c r="A1097" s="87" t="s">
        <v>632</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7.2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633</v>
      </c>
      <c r="AL1098" s="95" t="s">
        <v>633</v>
      </c>
      <c r="AM1098" s="95" t="s">
        <v>633</v>
      </c>
      <c r="AN1098" s="95" t="s">
        <v>633</v>
      </c>
      <c r="AO1098" s="95" t="s">
        <v>633</v>
      </c>
      <c r="AP1098" s="95" t="s">
        <v>633</v>
      </c>
      <c r="AQ1098" s="95" t="s">
        <v>633</v>
      </c>
      <c r="AR1098" s="95" t="s">
        <v>633</v>
      </c>
      <c r="AS1098" s="95" t="s">
        <v>633</v>
      </c>
      <c r="AT1098" s="95" t="s">
        <v>633</v>
      </c>
      <c r="AU1098" s="95" t="s">
        <v>633</v>
      </c>
      <c r="AV1098" s="95" t="s">
        <v>633</v>
      </c>
      <c r="AW1098" s="95" t="s">
        <v>633</v>
      </c>
      <c r="AX1098" s="95" t="s">
        <v>633</v>
      </c>
      <c r="AY1098" s="95" t="s">
        <v>633</v>
      </c>
      <c r="AZ1098" s="95" t="s">
        <v>633</v>
      </c>
      <c r="BA1098" s="95" t="s">
        <v>633</v>
      </c>
      <c r="BB1098" s="95" t="s">
        <v>633</v>
      </c>
      <c r="BC1098" s="95" t="s">
        <v>633</v>
      </c>
      <c r="BD1098" s="95" t="s">
        <v>633</v>
      </c>
      <c r="BE1098" s="95" t="s">
        <v>633</v>
      </c>
      <c r="BF1098" s="95" t="s">
        <v>633</v>
      </c>
      <c r="BG1098" s="95" t="s">
        <v>633</v>
      </c>
      <c r="BH1098" s="95" t="s">
        <v>633</v>
      </c>
      <c r="BI1098" s="95" t="s">
        <v>633</v>
      </c>
      <c r="BJ1098" s="95" t="s">
        <v>633</v>
      </c>
      <c r="BK1098" s="95" t="s">
        <v>633</v>
      </c>
      <c r="BL1098" s="95" t="s">
        <v>633</v>
      </c>
      <c r="BM1098" s="95" t="s">
        <v>633</v>
      </c>
      <c r="BN1098" s="95" t="s">
        <v>633</v>
      </c>
      <c r="BO1098" s="95" t="s">
        <v>633</v>
      </c>
      <c r="BP1098" s="95" t="s">
        <v>633</v>
      </c>
      <c r="BQ1098" s="95" t="s">
        <v>633</v>
      </c>
      <c r="BR1098" s="95" t="s">
        <v>633</v>
      </c>
      <c r="BS1098" s="95" t="s">
        <v>633</v>
      </c>
      <c r="BT1098" s="89"/>
      <c r="BU1098" s="89"/>
      <c r="BV1098" s="89"/>
      <c r="BW1098" s="89"/>
      <c r="BX1098" s="89"/>
      <c r="BY1098" s="94"/>
      <c r="BZ1098" s="95"/>
      <c r="CA1098" s="95"/>
      <c r="CB1098" s="95" t="s">
        <v>633</v>
      </c>
      <c r="CC1098" s="95" t="s">
        <v>633</v>
      </c>
      <c r="CD1098" s="95" t="s">
        <v>633</v>
      </c>
      <c r="CE1098" s="95" t="s">
        <v>633</v>
      </c>
      <c r="CF1098" s="95" t="s">
        <v>633</v>
      </c>
      <c r="CG1098" s="95" t="s">
        <v>633</v>
      </c>
      <c r="CH1098" s="95" t="s">
        <v>633</v>
      </c>
      <c r="CI1098" s="95" t="s">
        <v>633</v>
      </c>
      <c r="CJ1098" s="95"/>
      <c r="CK1098" s="95"/>
      <c r="CL1098" s="95"/>
      <c r="CM1098" s="95"/>
      <c r="CN1098" s="95"/>
      <c r="CO1098" s="95"/>
      <c r="CP1098" s="95"/>
      <c r="CQ1098" s="95"/>
      <c r="CR1098" s="95"/>
      <c r="CS1098" s="95"/>
      <c r="CT1098" s="95"/>
      <c r="CU1098" s="95" t="s">
        <v>634</v>
      </c>
      <c r="CV1098" s="95" t="s">
        <v>634</v>
      </c>
      <c r="CW1098" s="95" t="s">
        <v>634</v>
      </c>
      <c r="CX1098" s="95" t="s">
        <v>634</v>
      </c>
      <c r="CY1098" s="95" t="s">
        <v>634</v>
      </c>
      <c r="CZ1098" s="95" t="s">
        <v>634</v>
      </c>
      <c r="DA1098" s="95" t="s">
        <v>634</v>
      </c>
      <c r="DB1098" s="95" t="s">
        <v>634</v>
      </c>
      <c r="DC1098" s="95" t="s">
        <v>634</v>
      </c>
      <c r="DD1098" s="95" t="s">
        <v>634</v>
      </c>
      <c r="DE1098" s="95" t="s">
        <v>634</v>
      </c>
      <c r="DF1098" s="95" t="s">
        <v>634</v>
      </c>
      <c r="DG1098" s="95" t="s">
        <v>634</v>
      </c>
      <c r="DH1098" s="95" t="s">
        <v>634</v>
      </c>
      <c r="DI1098" s="95" t="s">
        <v>634</v>
      </c>
      <c r="DJ1098" s="95" t="s">
        <v>634</v>
      </c>
      <c r="DK1098" s="95" t="s">
        <v>634</v>
      </c>
      <c r="DL1098" s="95" t="s">
        <v>634</v>
      </c>
      <c r="DM1098" s="95" t="s">
        <v>634</v>
      </c>
      <c r="DN1098" s="95" t="s">
        <v>634</v>
      </c>
      <c r="DO1098" s="95" t="s">
        <v>634</v>
      </c>
      <c r="DP1098" s="95" t="s">
        <v>634</v>
      </c>
      <c r="DQ1098" s="95" t="s">
        <v>634</v>
      </c>
      <c r="DR1098" s="95" t="s">
        <v>634</v>
      </c>
      <c r="DS1098" s="95" t="s">
        <v>634</v>
      </c>
      <c r="DT1098" s="95" t="s">
        <v>634</v>
      </c>
      <c r="DU1098" s="95" t="s">
        <v>634</v>
      </c>
      <c r="DV1098" s="95" t="s">
        <v>634</v>
      </c>
      <c r="DW1098" s="95" t="s">
        <v>634</v>
      </c>
      <c r="DX1098" s="95" t="s">
        <v>634</v>
      </c>
      <c r="DY1098" s="95" t="s">
        <v>634</v>
      </c>
      <c r="DZ1098" s="95" t="s">
        <v>634</v>
      </c>
      <c r="EA1098" s="95" t="s">
        <v>634</v>
      </c>
      <c r="EB1098" s="95" t="s">
        <v>634</v>
      </c>
      <c r="EC1098" s="95" t="s">
        <v>634</v>
      </c>
      <c r="ED1098" s="95" t="s">
        <v>634</v>
      </c>
      <c r="EE1098" s="95" t="s">
        <v>634</v>
      </c>
      <c r="EF1098" s="95" t="s">
        <v>634</v>
      </c>
      <c r="EG1098" s="95" t="s">
        <v>634</v>
      </c>
      <c r="EH1098" s="95" t="s">
        <v>634</v>
      </c>
      <c r="EI1098" s="95" t="s">
        <v>634</v>
      </c>
      <c r="EJ1098" s="95" t="s">
        <v>634</v>
      </c>
      <c r="EK1098" s="95" t="s">
        <v>634</v>
      </c>
      <c r="EL1098" s="95" t="s">
        <v>634</v>
      </c>
      <c r="EM1098" s="95" t="s">
        <v>634</v>
      </c>
      <c r="EN1098" s="95" t="s">
        <v>634</v>
      </c>
      <c r="EO1098" s="89" t="s">
        <v>634</v>
      </c>
      <c r="EP1098" s="95" t="s">
        <v>634</v>
      </c>
      <c r="EQ1098" s="95" t="s">
        <v>634</v>
      </c>
      <c r="ER1098" s="95" t="s">
        <v>634</v>
      </c>
      <c r="ES1098" s="95" t="s">
        <v>634</v>
      </c>
      <c r="ET1098" s="95" t="s">
        <v>634</v>
      </c>
      <c r="EU1098" s="95" t="s">
        <v>634</v>
      </c>
      <c r="EV1098" s="95" t="s">
        <v>634</v>
      </c>
      <c r="EW1098" s="95" t="s">
        <v>634</v>
      </c>
      <c r="EX1098" s="95" t="s">
        <v>634</v>
      </c>
      <c r="EY1098" s="95" t="s">
        <v>634</v>
      </c>
      <c r="EZ1098" s="95" t="s">
        <v>634</v>
      </c>
      <c r="FA1098" s="95" t="s">
        <v>634</v>
      </c>
    </row>
    <row r="1099" spans="1:157" ht="16.5" x14ac:dyDescent="0.3">
      <c r="A1099" s="87" t="s">
        <v>635</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7.25" thickBot="1" x14ac:dyDescent="0.35">
      <c r="A1100" s="100" t="s">
        <v>636</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30.75" thickBot="1" x14ac:dyDescent="0.25">
      <c r="A1101" s="165" t="s">
        <v>637</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35">
      <c r="A1102" s="49" t="s">
        <v>687</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4.25" x14ac:dyDescent="0.3">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572</v>
      </c>
      <c r="BU1103" s="57" t="s">
        <v>573</v>
      </c>
      <c r="BV1103" s="57" t="s">
        <v>574</v>
      </c>
      <c r="BW1103" s="57" t="s">
        <v>574</v>
      </c>
      <c r="BX1103" s="57" t="s">
        <v>574</v>
      </c>
      <c r="BY1103" s="57" t="s">
        <v>574</v>
      </c>
      <c r="BZ1103" s="57" t="s">
        <v>574</v>
      </c>
      <c r="CA1103" s="57" t="s">
        <v>575</v>
      </c>
      <c r="CB1103" s="57" t="s">
        <v>576</v>
      </c>
      <c r="CC1103" s="57" t="s">
        <v>576</v>
      </c>
      <c r="CD1103" s="57" t="s">
        <v>576</v>
      </c>
      <c r="CE1103" s="57" t="s">
        <v>576</v>
      </c>
      <c r="CF1103" s="57" t="s">
        <v>576</v>
      </c>
      <c r="CG1103" s="57" t="s">
        <v>576</v>
      </c>
      <c r="CH1103" s="57" t="s">
        <v>576</v>
      </c>
      <c r="CI1103" s="57" t="s">
        <v>575</v>
      </c>
      <c r="CJ1103" s="57" t="s">
        <v>574</v>
      </c>
      <c r="CK1103" s="57" t="s">
        <v>574</v>
      </c>
      <c r="CL1103" s="57" t="s">
        <v>574</v>
      </c>
      <c r="CM1103" s="57" t="s">
        <v>574</v>
      </c>
      <c r="CN1103" s="57" t="s">
        <v>574</v>
      </c>
      <c r="CO1103" s="57" t="s">
        <v>574</v>
      </c>
      <c r="CP1103" s="57" t="s">
        <v>574</v>
      </c>
      <c r="CQ1103" s="57" t="s">
        <v>574</v>
      </c>
      <c r="CR1103" s="57" t="s">
        <v>574</v>
      </c>
      <c r="CS1103" s="57" t="s">
        <v>574</v>
      </c>
      <c r="CT1103" s="57" t="s">
        <v>574</v>
      </c>
      <c r="CU1103" s="57" t="s">
        <v>576</v>
      </c>
      <c r="CV1103" s="57" t="s">
        <v>576</v>
      </c>
      <c r="CW1103" s="57" t="s">
        <v>576</v>
      </c>
      <c r="CX1103" s="57" t="s">
        <v>576</v>
      </c>
      <c r="CY1103" s="57" t="s">
        <v>576</v>
      </c>
      <c r="CZ1103" s="57" t="s">
        <v>576</v>
      </c>
      <c r="DA1103" s="57" t="s">
        <v>576</v>
      </c>
      <c r="DB1103" s="57" t="s">
        <v>577</v>
      </c>
      <c r="DC1103" s="57" t="s">
        <v>577</v>
      </c>
      <c r="DD1103" s="57" t="s">
        <v>577</v>
      </c>
      <c r="DE1103" s="57" t="s">
        <v>577</v>
      </c>
      <c r="DF1103" s="57" t="s">
        <v>578</v>
      </c>
      <c r="DG1103" s="57" t="s">
        <v>579</v>
      </c>
      <c r="DH1103" s="57" t="s">
        <v>579</v>
      </c>
      <c r="DI1103" s="57" t="s">
        <v>579</v>
      </c>
      <c r="DJ1103" s="57" t="s">
        <v>579</v>
      </c>
      <c r="DK1103" s="57" t="s">
        <v>579</v>
      </c>
      <c r="DL1103" s="57" t="s">
        <v>579</v>
      </c>
      <c r="DM1103" s="57" t="s">
        <v>579</v>
      </c>
      <c r="DN1103" s="57" t="s">
        <v>579</v>
      </c>
      <c r="DO1103" s="57" t="s">
        <v>579</v>
      </c>
      <c r="DP1103" s="57" t="s">
        <v>579</v>
      </c>
      <c r="DQ1103" s="57" t="s">
        <v>579</v>
      </c>
      <c r="DR1103" s="57" t="s">
        <v>579</v>
      </c>
      <c r="DS1103" s="57" t="s">
        <v>579</v>
      </c>
      <c r="DT1103" s="57" t="s">
        <v>579</v>
      </c>
      <c r="DU1103" s="57" t="s">
        <v>579</v>
      </c>
      <c r="DV1103" s="57" t="s">
        <v>579</v>
      </c>
      <c r="DW1103" s="57" t="s">
        <v>579</v>
      </c>
      <c r="DX1103" s="57" t="s">
        <v>579</v>
      </c>
      <c r="DY1103" s="57" t="s">
        <v>579</v>
      </c>
      <c r="DZ1103" s="57" t="s">
        <v>579</v>
      </c>
      <c r="EA1103" s="57" t="s">
        <v>579</v>
      </c>
      <c r="EB1103" s="57" t="s">
        <v>579</v>
      </c>
      <c r="EC1103" s="57" t="s">
        <v>579</v>
      </c>
      <c r="ED1103" s="57" t="s">
        <v>579</v>
      </c>
      <c r="EE1103" s="57" t="s">
        <v>579</v>
      </c>
      <c r="EF1103" s="57" t="s">
        <v>579</v>
      </c>
      <c r="EG1103" s="57" t="s">
        <v>579</v>
      </c>
      <c r="EH1103" s="57" t="s">
        <v>579</v>
      </c>
      <c r="EI1103" s="57" t="s">
        <v>579</v>
      </c>
      <c r="EJ1103" s="57" t="s">
        <v>579</v>
      </c>
      <c r="EK1103" s="57" t="s">
        <v>579</v>
      </c>
      <c r="EL1103" s="57" t="s">
        <v>579</v>
      </c>
      <c r="EM1103" s="57" t="s">
        <v>579</v>
      </c>
      <c r="EN1103" s="57" t="s">
        <v>579</v>
      </c>
      <c r="EO1103" s="57" t="s">
        <v>579</v>
      </c>
      <c r="EP1103" s="57" t="s">
        <v>579</v>
      </c>
      <c r="EQ1103" s="57" t="s">
        <v>579</v>
      </c>
      <c r="ER1103" s="57" t="s">
        <v>579</v>
      </c>
      <c r="ES1103" s="57" t="s">
        <v>579</v>
      </c>
      <c r="ET1103" s="57" t="s">
        <v>579</v>
      </c>
      <c r="EU1103" s="57" t="s">
        <v>579</v>
      </c>
      <c r="EV1103" s="57" t="s">
        <v>575</v>
      </c>
      <c r="EW1103" s="57" t="s">
        <v>575</v>
      </c>
      <c r="EX1103" s="57" t="s">
        <v>580</v>
      </c>
      <c r="EY1103" s="57" t="s">
        <v>575</v>
      </c>
      <c r="EZ1103" s="57" t="s">
        <v>575</v>
      </c>
      <c r="FA1103" s="57" t="s">
        <v>575</v>
      </c>
    </row>
    <row r="1104" spans="1:157" ht="14.25" x14ac:dyDescent="0.3">
      <c r="A1104" s="52"/>
      <c r="B1104" s="53"/>
      <c r="C1104" s="54"/>
      <c r="D1104" s="54"/>
      <c r="E1104" s="54"/>
      <c r="F1104" s="54"/>
      <c r="G1104" s="54"/>
      <c r="H1104" s="186"/>
      <c r="I1104" s="54"/>
      <c r="J1104" s="54"/>
      <c r="K1104" s="54"/>
      <c r="L1104" s="54"/>
      <c r="M1104" s="54"/>
      <c r="N1104" s="54"/>
      <c r="O1104" s="54"/>
      <c r="P1104" s="54"/>
      <c r="Q1104" s="53" t="s">
        <v>574</v>
      </c>
      <c r="R1104" s="53" t="s">
        <v>574</v>
      </c>
      <c r="S1104" s="53" t="s">
        <v>574</v>
      </c>
      <c r="T1104" s="53" t="s">
        <v>574</v>
      </c>
      <c r="U1104" s="53" t="s">
        <v>574</v>
      </c>
      <c r="V1104" s="53" t="s">
        <v>574</v>
      </c>
      <c r="W1104" s="53" t="s">
        <v>574</v>
      </c>
      <c r="X1104" s="53" t="s">
        <v>574</v>
      </c>
      <c r="Y1104" s="53" t="s">
        <v>574</v>
      </c>
      <c r="Z1104" s="53" t="s">
        <v>574</v>
      </c>
      <c r="AA1104" s="53" t="s">
        <v>574</v>
      </c>
      <c r="AB1104" s="53" t="s">
        <v>574</v>
      </c>
      <c r="AC1104" s="53" t="s">
        <v>574</v>
      </c>
      <c r="AD1104" s="54" t="s">
        <v>574</v>
      </c>
      <c r="AE1104" s="54" t="s">
        <v>574</v>
      </c>
      <c r="AF1104" s="54" t="s">
        <v>574</v>
      </c>
      <c r="AG1104" s="53" t="s">
        <v>574</v>
      </c>
      <c r="AH1104" s="53" t="s">
        <v>574</v>
      </c>
      <c r="AI1104" s="53" t="s">
        <v>574</v>
      </c>
      <c r="AJ1104" s="53" t="s">
        <v>574</v>
      </c>
      <c r="AK1104" s="54"/>
      <c r="AL1104" s="54"/>
      <c r="AM1104" s="54"/>
      <c r="AN1104" s="54"/>
      <c r="AO1104" s="54"/>
      <c r="AP1104" s="54"/>
      <c r="AQ1104" s="54"/>
      <c r="AR1104" s="54"/>
      <c r="AS1104" s="54"/>
      <c r="AT1104" s="54"/>
      <c r="AU1104" s="54"/>
      <c r="AV1104" s="54"/>
      <c r="AW1104" s="54"/>
      <c r="AX1104" s="54"/>
      <c r="AY1104" s="54"/>
      <c r="AZ1104" s="53" t="s">
        <v>576</v>
      </c>
      <c r="BA1104" s="55" t="s">
        <v>576</v>
      </c>
      <c r="BB1104" s="55" t="s">
        <v>576</v>
      </c>
      <c r="BC1104" s="55" t="s">
        <v>576</v>
      </c>
      <c r="BD1104" s="55" t="s">
        <v>576</v>
      </c>
      <c r="BE1104" s="55" t="s">
        <v>576</v>
      </c>
      <c r="BF1104" s="53" t="s">
        <v>576</v>
      </c>
      <c r="BG1104" s="55" t="s">
        <v>576</v>
      </c>
      <c r="BH1104" s="55" t="s">
        <v>576</v>
      </c>
      <c r="BI1104" s="55" t="s">
        <v>576</v>
      </c>
      <c r="BJ1104" s="53" t="s">
        <v>576</v>
      </c>
      <c r="BK1104" s="55" t="s">
        <v>576</v>
      </c>
      <c r="BL1104" s="55" t="s">
        <v>576</v>
      </c>
      <c r="BM1104" s="53" t="s">
        <v>576</v>
      </c>
      <c r="BN1104" s="53" t="s">
        <v>576</v>
      </c>
      <c r="BO1104" s="53" t="s">
        <v>576</v>
      </c>
      <c r="BP1104" s="55" t="s">
        <v>576</v>
      </c>
      <c r="BQ1104" s="55" t="s">
        <v>576</v>
      </c>
      <c r="BR1104" s="55" t="s">
        <v>576</v>
      </c>
      <c r="BS1104" s="58" t="s">
        <v>576</v>
      </c>
      <c r="BT1104" s="54" t="s">
        <v>581</v>
      </c>
      <c r="BU1104" s="59" t="s">
        <v>581</v>
      </c>
      <c r="BV1104" s="59" t="s">
        <v>581</v>
      </c>
      <c r="BW1104" s="59" t="s">
        <v>581</v>
      </c>
      <c r="BX1104" s="59" t="s">
        <v>582</v>
      </c>
      <c r="BY1104" s="59" t="s">
        <v>582</v>
      </c>
      <c r="BZ1104" s="59" t="s">
        <v>583</v>
      </c>
      <c r="CA1104" s="59" t="s">
        <v>584</v>
      </c>
      <c r="CB1104" s="59" t="s">
        <v>581</v>
      </c>
      <c r="CC1104" s="59" t="s">
        <v>581</v>
      </c>
      <c r="CD1104" s="59" t="s">
        <v>581</v>
      </c>
      <c r="CE1104" s="59" t="s">
        <v>581</v>
      </c>
      <c r="CF1104" s="59" t="s">
        <v>582</v>
      </c>
      <c r="CG1104" s="59" t="s">
        <v>582</v>
      </c>
      <c r="CH1104" s="59" t="s">
        <v>583</v>
      </c>
      <c r="CI1104" s="59" t="s">
        <v>577</v>
      </c>
      <c r="CJ1104" s="59" t="s">
        <v>585</v>
      </c>
      <c r="CK1104" s="59" t="s">
        <v>581</v>
      </c>
      <c r="CL1104" s="59" t="s">
        <v>586</v>
      </c>
      <c r="CM1104" s="59" t="s">
        <v>586</v>
      </c>
      <c r="CN1104" s="59" t="s">
        <v>582</v>
      </c>
      <c r="CO1104" s="59" t="s">
        <v>587</v>
      </c>
      <c r="CP1104" s="59" t="s">
        <v>588</v>
      </c>
      <c r="CQ1104" s="59" t="s">
        <v>589</v>
      </c>
      <c r="CR1104" s="59" t="s">
        <v>590</v>
      </c>
      <c r="CS1104" s="59" t="s">
        <v>591</v>
      </c>
      <c r="CT1104" s="59" t="s">
        <v>592</v>
      </c>
      <c r="CU1104" s="59" t="s">
        <v>585</v>
      </c>
      <c r="CV1104" s="59" t="s">
        <v>581</v>
      </c>
      <c r="CW1104" s="59" t="s">
        <v>586</v>
      </c>
      <c r="CX1104" s="59" t="s">
        <v>586</v>
      </c>
      <c r="CY1104" s="59" t="s">
        <v>582</v>
      </c>
      <c r="CZ1104" s="59" t="s">
        <v>587</v>
      </c>
      <c r="DA1104" s="59" t="s">
        <v>588</v>
      </c>
      <c r="DB1104" s="59" t="s">
        <v>589</v>
      </c>
      <c r="DC1104" s="59" t="s">
        <v>590</v>
      </c>
      <c r="DD1104" s="59" t="s">
        <v>591</v>
      </c>
      <c r="DE1104" s="59" t="s">
        <v>592</v>
      </c>
      <c r="DF1104" s="59" t="s">
        <v>593</v>
      </c>
      <c r="DG1104" s="59" t="s">
        <v>581</v>
      </c>
      <c r="DH1104" s="59" t="s">
        <v>582</v>
      </c>
      <c r="DI1104" s="59" t="s">
        <v>583</v>
      </c>
      <c r="DJ1104" s="59" t="s">
        <v>594</v>
      </c>
      <c r="DK1104" s="59" t="s">
        <v>581</v>
      </c>
      <c r="DL1104" s="59" t="s">
        <v>581</v>
      </c>
      <c r="DM1104" s="59" t="s">
        <v>581</v>
      </c>
      <c r="DN1104" s="59" t="s">
        <v>581</v>
      </c>
      <c r="DO1104" s="59" t="s">
        <v>582</v>
      </c>
      <c r="DP1104" s="59" t="s">
        <v>582</v>
      </c>
      <c r="DQ1104" s="59" t="s">
        <v>582</v>
      </c>
      <c r="DR1104" s="59" t="s">
        <v>583</v>
      </c>
      <c r="DS1104" s="59" t="s">
        <v>583</v>
      </c>
      <c r="DT1104" s="59" t="s">
        <v>594</v>
      </c>
      <c r="DU1104" s="59" t="s">
        <v>581</v>
      </c>
      <c r="DV1104" s="59" t="s">
        <v>581</v>
      </c>
      <c r="DW1104" s="59" t="s">
        <v>581</v>
      </c>
      <c r="DX1104" s="59" t="s">
        <v>581</v>
      </c>
      <c r="DY1104" s="59" t="s">
        <v>581</v>
      </c>
      <c r="DZ1104" s="59" t="s">
        <v>581</v>
      </c>
      <c r="EA1104" s="59" t="s">
        <v>581</v>
      </c>
      <c r="EB1104" s="59" t="s">
        <v>581</v>
      </c>
      <c r="EC1104" s="59" t="s">
        <v>581</v>
      </c>
      <c r="ED1104" s="59" t="s">
        <v>581</v>
      </c>
      <c r="EE1104" s="59" t="s">
        <v>582</v>
      </c>
      <c r="EF1104" s="59" t="s">
        <v>582</v>
      </c>
      <c r="EG1104" s="59" t="s">
        <v>582</v>
      </c>
      <c r="EH1104" s="59" t="s">
        <v>582</v>
      </c>
      <c r="EI1104" s="59" t="s">
        <v>582</v>
      </c>
      <c r="EJ1104" s="59" t="s">
        <v>582</v>
      </c>
      <c r="EK1104" s="59" t="s">
        <v>583</v>
      </c>
      <c r="EL1104" s="59" t="s">
        <v>583</v>
      </c>
      <c r="EM1104" s="59" t="s">
        <v>583</v>
      </c>
      <c r="EN1104" s="59" t="s">
        <v>594</v>
      </c>
      <c r="EO1104" s="59" t="s">
        <v>581</v>
      </c>
      <c r="EP1104" s="59" t="s">
        <v>581</v>
      </c>
      <c r="EQ1104" s="59" t="s">
        <v>581</v>
      </c>
      <c r="ER1104" s="59" t="s">
        <v>581</v>
      </c>
      <c r="ES1104" s="59" t="s">
        <v>582</v>
      </c>
      <c r="ET1104" s="59" t="s">
        <v>582</v>
      </c>
      <c r="EU1104" s="59" t="s">
        <v>583</v>
      </c>
      <c r="EV1104" s="59" t="s">
        <v>595</v>
      </c>
      <c r="EW1104" s="59" t="s">
        <v>595</v>
      </c>
      <c r="EX1104" s="59" t="s">
        <v>593</v>
      </c>
      <c r="EY1104" s="59" t="s">
        <v>596</v>
      </c>
      <c r="EZ1104" s="59" t="s">
        <v>596</v>
      </c>
      <c r="FA1104" s="59" t="s">
        <v>596</v>
      </c>
    </row>
    <row r="1105" spans="1:157" ht="14.25" x14ac:dyDescent="0.3">
      <c r="A1105" s="52"/>
      <c r="B1105" s="53"/>
      <c r="C1105" s="53"/>
      <c r="D1105" s="53"/>
      <c r="E1105" s="53"/>
      <c r="F1105" s="53"/>
      <c r="G1105" s="53" t="s">
        <v>574</v>
      </c>
      <c r="H1105" s="185" t="s">
        <v>574</v>
      </c>
      <c r="I1105" s="53" t="s">
        <v>574</v>
      </c>
      <c r="J1105" s="53" t="s">
        <v>574</v>
      </c>
      <c r="K1105" s="53" t="s">
        <v>574</v>
      </c>
      <c r="L1105" s="54" t="s">
        <v>574</v>
      </c>
      <c r="M1105" s="53" t="s">
        <v>574</v>
      </c>
      <c r="N1105" s="53" t="s">
        <v>574</v>
      </c>
      <c r="O1105" s="53" t="s">
        <v>574</v>
      </c>
      <c r="P1105" s="53" t="s">
        <v>574</v>
      </c>
      <c r="Q1105" s="53" t="s">
        <v>597</v>
      </c>
      <c r="R1105" s="53" t="s">
        <v>597</v>
      </c>
      <c r="S1105" s="53" t="s">
        <v>597</v>
      </c>
      <c r="T1105" s="53" t="s">
        <v>597</v>
      </c>
      <c r="U1105" s="53" t="s">
        <v>597</v>
      </c>
      <c r="V1105" s="53" t="s">
        <v>597</v>
      </c>
      <c r="W1105" s="53" t="s">
        <v>597</v>
      </c>
      <c r="X1105" s="53" t="s">
        <v>597</v>
      </c>
      <c r="Y1105" s="53" t="s">
        <v>597</v>
      </c>
      <c r="Z1105" s="53" t="s">
        <v>597</v>
      </c>
      <c r="AA1105" s="53" t="s">
        <v>598</v>
      </c>
      <c r="AB1105" s="53" t="s">
        <v>598</v>
      </c>
      <c r="AC1105" s="53" t="s">
        <v>598</v>
      </c>
      <c r="AD1105" s="54" t="s">
        <v>598</v>
      </c>
      <c r="AE1105" s="54" t="s">
        <v>598</v>
      </c>
      <c r="AF1105" s="54" t="s">
        <v>598</v>
      </c>
      <c r="AG1105" s="53" t="s">
        <v>599</v>
      </c>
      <c r="AH1105" s="53" t="s">
        <v>599</v>
      </c>
      <c r="AI1105" s="53" t="s">
        <v>599</v>
      </c>
      <c r="AJ1105" s="53" t="s">
        <v>600</v>
      </c>
      <c r="AK1105" s="53"/>
      <c r="AL1105" s="54"/>
      <c r="AM1105" s="54"/>
      <c r="AN1105" s="54"/>
      <c r="AO1105" s="54"/>
      <c r="AP1105" s="55" t="s">
        <v>576</v>
      </c>
      <c r="AQ1105" s="55" t="s">
        <v>576</v>
      </c>
      <c r="AR1105" s="55" t="s">
        <v>576</v>
      </c>
      <c r="AS1105" s="55" t="s">
        <v>576</v>
      </c>
      <c r="AT1105" s="55" t="s">
        <v>576</v>
      </c>
      <c r="AU1105" s="55" t="s">
        <v>576</v>
      </c>
      <c r="AV1105" s="53" t="s">
        <v>576</v>
      </c>
      <c r="AW1105" s="53" t="s">
        <v>576</v>
      </c>
      <c r="AX1105" s="55" t="s">
        <v>576</v>
      </c>
      <c r="AY1105" s="53" t="s">
        <v>576</v>
      </c>
      <c r="AZ1105" s="53" t="s">
        <v>597</v>
      </c>
      <c r="BA1105" s="53" t="s">
        <v>597</v>
      </c>
      <c r="BB1105" s="53" t="s">
        <v>597</v>
      </c>
      <c r="BC1105" s="53" t="s">
        <v>597</v>
      </c>
      <c r="BD1105" s="53" t="s">
        <v>597</v>
      </c>
      <c r="BE1105" s="53" t="s">
        <v>597</v>
      </c>
      <c r="BF1105" s="53" t="s">
        <v>597</v>
      </c>
      <c r="BG1105" s="53" t="s">
        <v>597</v>
      </c>
      <c r="BH1105" s="53" t="s">
        <v>597</v>
      </c>
      <c r="BI1105" s="53" t="s">
        <v>597</v>
      </c>
      <c r="BJ1105" s="53" t="s">
        <v>598</v>
      </c>
      <c r="BK1105" s="53" t="s">
        <v>598</v>
      </c>
      <c r="BL1105" s="53" t="s">
        <v>598</v>
      </c>
      <c r="BM1105" s="54" t="s">
        <v>598</v>
      </c>
      <c r="BN1105" s="54" t="s">
        <v>598</v>
      </c>
      <c r="BO1105" s="54" t="s">
        <v>598</v>
      </c>
      <c r="BP1105" s="53" t="s">
        <v>599</v>
      </c>
      <c r="BQ1105" s="53" t="s">
        <v>599</v>
      </c>
      <c r="BR1105" s="53" t="s">
        <v>599</v>
      </c>
      <c r="BS1105" s="60" t="s">
        <v>600</v>
      </c>
      <c r="BT1105" s="53" t="s">
        <v>581</v>
      </c>
      <c r="BU1105" s="59" t="s">
        <v>581</v>
      </c>
      <c r="BV1105" s="59" t="s">
        <v>582</v>
      </c>
      <c r="BW1105" s="59" t="s">
        <v>582</v>
      </c>
      <c r="BX1105" s="59" t="s">
        <v>583</v>
      </c>
      <c r="BY1105" s="59" t="s">
        <v>583</v>
      </c>
      <c r="BZ1105" s="59" t="s">
        <v>583</v>
      </c>
      <c r="CA1105" s="59" t="s">
        <v>601</v>
      </c>
      <c r="CB1105" s="59" t="s">
        <v>581</v>
      </c>
      <c r="CC1105" s="59" t="s">
        <v>581</v>
      </c>
      <c r="CD1105" s="59" t="s">
        <v>582</v>
      </c>
      <c r="CE1105" s="59" t="s">
        <v>582</v>
      </c>
      <c r="CF1105" s="59" t="s">
        <v>583</v>
      </c>
      <c r="CG1105" s="59" t="s">
        <v>583</v>
      </c>
      <c r="CH1105" s="59" t="s">
        <v>583</v>
      </c>
      <c r="CI1105" s="59" t="s">
        <v>601</v>
      </c>
      <c r="CJ1105" s="59" t="s">
        <v>586</v>
      </c>
      <c r="CK1105" s="59" t="s">
        <v>586</v>
      </c>
      <c r="CL1105" s="59" t="s">
        <v>587</v>
      </c>
      <c r="CM1105" s="59" t="s">
        <v>588</v>
      </c>
      <c r="CN1105" s="59" t="s">
        <v>588</v>
      </c>
      <c r="CO1105" s="59" t="s">
        <v>602</v>
      </c>
      <c r="CP1105" s="59" t="s">
        <v>603</v>
      </c>
      <c r="CQ1105" s="59" t="s">
        <v>604</v>
      </c>
      <c r="CR1105" s="59" t="s">
        <v>604</v>
      </c>
      <c r="CS1105" s="59" t="s">
        <v>604</v>
      </c>
      <c r="CT1105" s="59" t="s">
        <v>604</v>
      </c>
      <c r="CU1105" s="59" t="s">
        <v>586</v>
      </c>
      <c r="CV1105" s="59" t="s">
        <v>586</v>
      </c>
      <c r="CW1105" s="59" t="s">
        <v>587</v>
      </c>
      <c r="CX1105" s="59" t="s">
        <v>588</v>
      </c>
      <c r="CY1105" s="59" t="s">
        <v>588</v>
      </c>
      <c r="CZ1105" s="59" t="s">
        <v>602</v>
      </c>
      <c r="DA1105" s="59" t="s">
        <v>603</v>
      </c>
      <c r="DB1105" s="59" t="s">
        <v>604</v>
      </c>
      <c r="DC1105" s="59" t="s">
        <v>604</v>
      </c>
      <c r="DD1105" s="59" t="s">
        <v>604</v>
      </c>
      <c r="DE1105" s="59" t="s">
        <v>604</v>
      </c>
      <c r="DF1105" s="59"/>
      <c r="DG1105" s="59"/>
      <c r="DH1105" s="59"/>
      <c r="DI1105" s="59"/>
      <c r="DJ1105" s="59"/>
      <c r="DK1105" s="59" t="s">
        <v>581</v>
      </c>
      <c r="DL1105" s="59" t="s">
        <v>582</v>
      </c>
      <c r="DM1105" s="59" t="s">
        <v>583</v>
      </c>
      <c r="DN1105" s="59" t="s">
        <v>594</v>
      </c>
      <c r="DO1105" s="59" t="s">
        <v>582</v>
      </c>
      <c r="DP1105" s="59" t="s">
        <v>583</v>
      </c>
      <c r="DQ1105" s="59" t="s">
        <v>594</v>
      </c>
      <c r="DR1105" s="59" t="s">
        <v>583</v>
      </c>
      <c r="DS1105" s="59" t="s">
        <v>594</v>
      </c>
      <c r="DT1105" s="59" t="s">
        <v>594</v>
      </c>
      <c r="DU1105" s="59" t="s">
        <v>581</v>
      </c>
      <c r="DV1105" s="59" t="s">
        <v>581</v>
      </c>
      <c r="DW1105" s="59" t="s">
        <v>581</v>
      </c>
      <c r="DX1105" s="59" t="s">
        <v>581</v>
      </c>
      <c r="DY1105" s="59" t="s">
        <v>582</v>
      </c>
      <c r="DZ1105" s="59" t="s">
        <v>582</v>
      </c>
      <c r="EA1105" s="59" t="s">
        <v>582</v>
      </c>
      <c r="EB1105" s="59" t="s">
        <v>583</v>
      </c>
      <c r="EC1105" s="59" t="s">
        <v>583</v>
      </c>
      <c r="ED1105" s="59" t="s">
        <v>594</v>
      </c>
      <c r="EE1105" s="59" t="s">
        <v>582</v>
      </c>
      <c r="EF1105" s="59" t="s">
        <v>582</v>
      </c>
      <c r="EG1105" s="59" t="s">
        <v>582</v>
      </c>
      <c r="EH1105" s="59" t="s">
        <v>583</v>
      </c>
      <c r="EI1105" s="59" t="s">
        <v>583</v>
      </c>
      <c r="EJ1105" s="59" t="s">
        <v>594</v>
      </c>
      <c r="EK1105" s="59" t="s">
        <v>583</v>
      </c>
      <c r="EL1105" s="59" t="s">
        <v>583</v>
      </c>
      <c r="EM1105" s="59" t="s">
        <v>594</v>
      </c>
      <c r="EN1105" s="59" t="s">
        <v>594</v>
      </c>
      <c r="EO1105" s="59" t="s">
        <v>581</v>
      </c>
      <c r="EP1105" s="59" t="s">
        <v>581</v>
      </c>
      <c r="EQ1105" s="59" t="s">
        <v>582</v>
      </c>
      <c r="ER1105" s="59" t="s">
        <v>582</v>
      </c>
      <c r="ES1105" s="59" t="s">
        <v>583</v>
      </c>
      <c r="ET1105" s="59" t="s">
        <v>583</v>
      </c>
      <c r="EU1105" s="59" t="s">
        <v>583</v>
      </c>
      <c r="EV1105" s="59" t="s">
        <v>601</v>
      </c>
      <c r="EW1105" s="59" t="s">
        <v>605</v>
      </c>
      <c r="EX1105" s="59"/>
      <c r="EY1105" s="59" t="s">
        <v>606</v>
      </c>
      <c r="EZ1105" s="59" t="s">
        <v>607</v>
      </c>
      <c r="FA1105" s="59" t="s">
        <v>608</v>
      </c>
    </row>
    <row r="1106" spans="1:157" ht="14.25" x14ac:dyDescent="0.3">
      <c r="A1106" s="52"/>
      <c r="B1106" s="53"/>
      <c r="C1106" s="53" t="s">
        <v>574</v>
      </c>
      <c r="D1106" s="53" t="s">
        <v>574</v>
      </c>
      <c r="E1106" s="53" t="s">
        <v>609</v>
      </c>
      <c r="F1106" s="53" t="s">
        <v>574</v>
      </c>
      <c r="G1106" s="53" t="s">
        <v>597</v>
      </c>
      <c r="H1106" s="185" t="s">
        <v>597</v>
      </c>
      <c r="I1106" s="53" t="s">
        <v>597</v>
      </c>
      <c r="J1106" s="53" t="s">
        <v>597</v>
      </c>
      <c r="K1106" s="53" t="s">
        <v>598</v>
      </c>
      <c r="L1106" s="54" t="s">
        <v>598</v>
      </c>
      <c r="M1106" s="53" t="s">
        <v>598</v>
      </c>
      <c r="N1106" s="53" t="s">
        <v>599</v>
      </c>
      <c r="O1106" s="53" t="s">
        <v>599</v>
      </c>
      <c r="P1106" s="53" t="s">
        <v>600</v>
      </c>
      <c r="Q1106" s="53" t="s">
        <v>597</v>
      </c>
      <c r="R1106" s="53" t="s">
        <v>597</v>
      </c>
      <c r="S1106" s="53" t="s">
        <v>597</v>
      </c>
      <c r="T1106" s="53" t="s">
        <v>597</v>
      </c>
      <c r="U1106" s="53" t="s">
        <v>598</v>
      </c>
      <c r="V1106" s="53" t="s">
        <v>598</v>
      </c>
      <c r="W1106" s="53" t="s">
        <v>598</v>
      </c>
      <c r="X1106" s="53" t="s">
        <v>599</v>
      </c>
      <c r="Y1106" s="53" t="s">
        <v>599</v>
      </c>
      <c r="Z1106" s="53" t="s">
        <v>600</v>
      </c>
      <c r="AA1106" s="53" t="s">
        <v>598</v>
      </c>
      <c r="AB1106" s="53" t="s">
        <v>598</v>
      </c>
      <c r="AC1106" s="53" t="s">
        <v>598</v>
      </c>
      <c r="AD1106" s="54" t="s">
        <v>599</v>
      </c>
      <c r="AE1106" s="54" t="s">
        <v>599</v>
      </c>
      <c r="AF1106" s="54" t="s">
        <v>600</v>
      </c>
      <c r="AG1106" s="53" t="s">
        <v>599</v>
      </c>
      <c r="AH1106" s="53" t="s">
        <v>599</v>
      </c>
      <c r="AI1106" s="53" t="s">
        <v>600</v>
      </c>
      <c r="AJ1106" s="53" t="s">
        <v>600</v>
      </c>
      <c r="AK1106" s="53"/>
      <c r="AL1106" s="55" t="s">
        <v>576</v>
      </c>
      <c r="AM1106" s="55" t="s">
        <v>576</v>
      </c>
      <c r="AN1106" s="53" t="s">
        <v>576</v>
      </c>
      <c r="AO1106" s="55" t="s">
        <v>576</v>
      </c>
      <c r="AP1106" s="53" t="s">
        <v>597</v>
      </c>
      <c r="AQ1106" s="53" t="s">
        <v>597</v>
      </c>
      <c r="AR1106" s="53" t="s">
        <v>597</v>
      </c>
      <c r="AS1106" s="53" t="s">
        <v>597</v>
      </c>
      <c r="AT1106" s="53" t="s">
        <v>598</v>
      </c>
      <c r="AU1106" s="54" t="s">
        <v>598</v>
      </c>
      <c r="AV1106" s="53" t="s">
        <v>598</v>
      </c>
      <c r="AW1106" s="53" t="s">
        <v>599</v>
      </c>
      <c r="AX1106" s="53" t="s">
        <v>599</v>
      </c>
      <c r="AY1106" s="53" t="s">
        <v>600</v>
      </c>
      <c r="AZ1106" s="53" t="s">
        <v>597</v>
      </c>
      <c r="BA1106" s="53" t="s">
        <v>597</v>
      </c>
      <c r="BB1106" s="53" t="s">
        <v>597</v>
      </c>
      <c r="BC1106" s="53" t="s">
        <v>597</v>
      </c>
      <c r="BD1106" s="53" t="s">
        <v>598</v>
      </c>
      <c r="BE1106" s="53" t="s">
        <v>598</v>
      </c>
      <c r="BF1106" s="53" t="s">
        <v>598</v>
      </c>
      <c r="BG1106" s="53" t="s">
        <v>599</v>
      </c>
      <c r="BH1106" s="53" t="s">
        <v>599</v>
      </c>
      <c r="BI1106" s="53" t="s">
        <v>600</v>
      </c>
      <c r="BJ1106" s="53" t="s">
        <v>598</v>
      </c>
      <c r="BK1106" s="53" t="s">
        <v>598</v>
      </c>
      <c r="BL1106" s="53" t="s">
        <v>598</v>
      </c>
      <c r="BM1106" s="54" t="s">
        <v>599</v>
      </c>
      <c r="BN1106" s="54" t="s">
        <v>599</v>
      </c>
      <c r="BO1106" s="54" t="s">
        <v>600</v>
      </c>
      <c r="BP1106" s="53" t="s">
        <v>599</v>
      </c>
      <c r="BQ1106" s="53" t="s">
        <v>599</v>
      </c>
      <c r="BR1106" s="53" t="s">
        <v>600</v>
      </c>
      <c r="BS1106" s="60" t="s">
        <v>600</v>
      </c>
      <c r="BT1106" s="53" t="s">
        <v>582</v>
      </c>
      <c r="BU1106" s="59" t="s">
        <v>582</v>
      </c>
      <c r="BV1106" s="59" t="s">
        <v>582</v>
      </c>
      <c r="BW1106" s="59" t="s">
        <v>583</v>
      </c>
      <c r="BX1106" s="59" t="s">
        <v>583</v>
      </c>
      <c r="BY1106" s="59" t="s">
        <v>594</v>
      </c>
      <c r="BZ1106" s="59" t="s">
        <v>594</v>
      </c>
      <c r="CA1106" s="59" t="s">
        <v>604</v>
      </c>
      <c r="CB1106" s="59" t="s">
        <v>582</v>
      </c>
      <c r="CC1106" s="59" t="s">
        <v>582</v>
      </c>
      <c r="CD1106" s="59" t="s">
        <v>582</v>
      </c>
      <c r="CE1106" s="59" t="s">
        <v>583</v>
      </c>
      <c r="CF1106" s="59" t="s">
        <v>583</v>
      </c>
      <c r="CG1106" s="59" t="s">
        <v>594</v>
      </c>
      <c r="CH1106" s="59" t="s">
        <v>594</v>
      </c>
      <c r="CI1106" s="59" t="s">
        <v>604</v>
      </c>
      <c r="CJ1106" s="59" t="s">
        <v>583</v>
      </c>
      <c r="CK1106" s="59" t="s">
        <v>588</v>
      </c>
      <c r="CL1106" s="59" t="s">
        <v>610</v>
      </c>
      <c r="CM1106" s="59" t="s">
        <v>594</v>
      </c>
      <c r="CN1106" s="59" t="s">
        <v>602</v>
      </c>
      <c r="CO1106" s="59" t="s">
        <v>610</v>
      </c>
      <c r="CP1106" s="59" t="s">
        <v>610</v>
      </c>
      <c r="CQ1106" s="59" t="s">
        <v>611</v>
      </c>
      <c r="CR1106" s="59" t="s">
        <v>611</v>
      </c>
      <c r="CS1106" s="59" t="s">
        <v>611</v>
      </c>
      <c r="CT1106" s="59" t="s">
        <v>612</v>
      </c>
      <c r="CU1106" s="59" t="s">
        <v>583</v>
      </c>
      <c r="CV1106" s="59" t="s">
        <v>588</v>
      </c>
      <c r="CW1106" s="59" t="s">
        <v>610</v>
      </c>
      <c r="CX1106" s="59" t="s">
        <v>594</v>
      </c>
      <c r="CY1106" s="59" t="s">
        <v>602</v>
      </c>
      <c r="CZ1106" s="59" t="s">
        <v>610</v>
      </c>
      <c r="DA1106" s="59" t="s">
        <v>610</v>
      </c>
      <c r="DB1106" s="59" t="s">
        <v>611</v>
      </c>
      <c r="DC1106" s="59" t="s">
        <v>611</v>
      </c>
      <c r="DD1106" s="59" t="s">
        <v>611</v>
      </c>
      <c r="DE1106" s="59" t="s">
        <v>613</v>
      </c>
      <c r="DF1106" s="59"/>
      <c r="DG1106" s="59"/>
      <c r="DH1106" s="59"/>
      <c r="DI1106" s="59"/>
      <c r="DJ1106" s="59"/>
      <c r="DK1106" s="59"/>
      <c r="DL1106" s="59"/>
      <c r="DM1106" s="59"/>
      <c r="DN1106" s="59"/>
      <c r="DO1106" s="59"/>
      <c r="DP1106" s="59"/>
      <c r="DQ1106" s="59"/>
      <c r="DR1106" s="59"/>
      <c r="DS1106" s="59"/>
      <c r="DT1106" s="59"/>
      <c r="DU1106" s="59" t="s">
        <v>614</v>
      </c>
      <c r="DV1106" s="59" t="s">
        <v>582</v>
      </c>
      <c r="DW1106" s="59" t="s">
        <v>583</v>
      </c>
      <c r="DX1106" s="59" t="s">
        <v>594</v>
      </c>
      <c r="DY1106" s="59" t="s">
        <v>582</v>
      </c>
      <c r="DZ1106" s="59" t="s">
        <v>583</v>
      </c>
      <c r="EA1106" s="59" t="s">
        <v>594</v>
      </c>
      <c r="EB1106" s="59" t="s">
        <v>583</v>
      </c>
      <c r="EC1106" s="59" t="s">
        <v>594</v>
      </c>
      <c r="ED1106" s="59" t="s">
        <v>594</v>
      </c>
      <c r="EE1106" s="59" t="s">
        <v>582</v>
      </c>
      <c r="EF1106" s="59" t="s">
        <v>583</v>
      </c>
      <c r="EG1106" s="59" t="s">
        <v>594</v>
      </c>
      <c r="EH1106" s="59" t="s">
        <v>583</v>
      </c>
      <c r="EI1106" s="59" t="s">
        <v>594</v>
      </c>
      <c r="EJ1106" s="59" t="s">
        <v>594</v>
      </c>
      <c r="EK1106" s="59" t="s">
        <v>583</v>
      </c>
      <c r="EL1106" s="59" t="s">
        <v>594</v>
      </c>
      <c r="EM1106" s="59" t="s">
        <v>594</v>
      </c>
      <c r="EN1106" s="59" t="s">
        <v>594</v>
      </c>
      <c r="EO1106" s="59" t="s">
        <v>582</v>
      </c>
      <c r="EP1106" s="59" t="s">
        <v>582</v>
      </c>
      <c r="EQ1106" s="59" t="s">
        <v>582</v>
      </c>
      <c r="ER1106" s="59" t="s">
        <v>583</v>
      </c>
      <c r="ES1106" s="59" t="s">
        <v>583</v>
      </c>
      <c r="ET1106" s="59" t="s">
        <v>594</v>
      </c>
      <c r="EU1106" s="59" t="s">
        <v>594</v>
      </c>
      <c r="EV1106" s="59" t="s">
        <v>604</v>
      </c>
      <c r="EW1106" s="59" t="s">
        <v>604</v>
      </c>
      <c r="EX1106" s="59"/>
      <c r="EY1106" s="59" t="s">
        <v>604</v>
      </c>
      <c r="EZ1106" s="59" t="s">
        <v>604</v>
      </c>
      <c r="FA1106" s="59" t="s">
        <v>604</v>
      </c>
    </row>
    <row r="1107" spans="1:157" ht="15" thickBot="1" x14ac:dyDescent="0.35">
      <c r="A1107" s="61" t="s">
        <v>615</v>
      </c>
      <c r="B1107" s="62" t="s">
        <v>572</v>
      </c>
      <c r="C1107" s="62" t="s">
        <v>581</v>
      </c>
      <c r="D1107" s="62" t="s">
        <v>616</v>
      </c>
      <c r="E1107" s="62" t="s">
        <v>617</v>
      </c>
      <c r="F1107" s="62" t="s">
        <v>618</v>
      </c>
      <c r="G1107" s="62" t="s">
        <v>581</v>
      </c>
      <c r="H1107" s="187" t="s">
        <v>616</v>
      </c>
      <c r="I1107" s="62" t="s">
        <v>617</v>
      </c>
      <c r="J1107" s="62" t="s">
        <v>618</v>
      </c>
      <c r="K1107" s="62" t="s">
        <v>616</v>
      </c>
      <c r="L1107" s="63" t="s">
        <v>617</v>
      </c>
      <c r="M1107" s="62" t="s">
        <v>618</v>
      </c>
      <c r="N1107" s="62" t="s">
        <v>617</v>
      </c>
      <c r="O1107" s="62" t="s">
        <v>618</v>
      </c>
      <c r="P1107" s="62" t="s">
        <v>618</v>
      </c>
      <c r="Q1107" s="62" t="s">
        <v>597</v>
      </c>
      <c r="R1107" s="62" t="s">
        <v>616</v>
      </c>
      <c r="S1107" s="62" t="s">
        <v>599</v>
      </c>
      <c r="T1107" s="62" t="s">
        <v>618</v>
      </c>
      <c r="U1107" s="62" t="s">
        <v>616</v>
      </c>
      <c r="V1107" s="62" t="s">
        <v>617</v>
      </c>
      <c r="W1107" s="62" t="s">
        <v>618</v>
      </c>
      <c r="X1107" s="62" t="s">
        <v>617</v>
      </c>
      <c r="Y1107" s="62" t="s">
        <v>618</v>
      </c>
      <c r="Z1107" s="62" t="s">
        <v>618</v>
      </c>
      <c r="AA1107" s="62" t="s">
        <v>616</v>
      </c>
      <c r="AB1107" s="62" t="s">
        <v>617</v>
      </c>
      <c r="AC1107" s="62" t="s">
        <v>618</v>
      </c>
      <c r="AD1107" s="63" t="s">
        <v>617</v>
      </c>
      <c r="AE1107" s="63" t="s">
        <v>618</v>
      </c>
      <c r="AF1107" s="63" t="s">
        <v>618</v>
      </c>
      <c r="AG1107" s="62" t="s">
        <v>617</v>
      </c>
      <c r="AH1107" s="62" t="s">
        <v>618</v>
      </c>
      <c r="AI1107" s="62" t="s">
        <v>618</v>
      </c>
      <c r="AJ1107" s="62" t="s">
        <v>618</v>
      </c>
      <c r="AK1107" s="64" t="s">
        <v>619</v>
      </c>
      <c r="AL1107" s="62" t="s">
        <v>581</v>
      </c>
      <c r="AM1107" s="62" t="s">
        <v>616</v>
      </c>
      <c r="AN1107" s="62" t="s">
        <v>617</v>
      </c>
      <c r="AO1107" s="62" t="s">
        <v>618</v>
      </c>
      <c r="AP1107" s="62" t="s">
        <v>581</v>
      </c>
      <c r="AQ1107" s="62" t="s">
        <v>616</v>
      </c>
      <c r="AR1107" s="62" t="s">
        <v>617</v>
      </c>
      <c r="AS1107" s="62" t="s">
        <v>618</v>
      </c>
      <c r="AT1107" s="62" t="s">
        <v>616</v>
      </c>
      <c r="AU1107" s="63" t="s">
        <v>617</v>
      </c>
      <c r="AV1107" s="62" t="s">
        <v>618</v>
      </c>
      <c r="AW1107" s="62" t="s">
        <v>617</v>
      </c>
      <c r="AX1107" s="62" t="s">
        <v>618</v>
      </c>
      <c r="AY1107" s="62" t="s">
        <v>618</v>
      </c>
      <c r="AZ1107" s="62" t="s">
        <v>581</v>
      </c>
      <c r="BA1107" s="62" t="s">
        <v>616</v>
      </c>
      <c r="BB1107" s="62" t="s">
        <v>617</v>
      </c>
      <c r="BC1107" s="62" t="s">
        <v>618</v>
      </c>
      <c r="BD1107" s="62" t="s">
        <v>616</v>
      </c>
      <c r="BE1107" s="62" t="s">
        <v>620</v>
      </c>
      <c r="BF1107" s="62" t="s">
        <v>618</v>
      </c>
      <c r="BG1107" s="62" t="s">
        <v>617</v>
      </c>
      <c r="BH1107" s="62" t="s">
        <v>618</v>
      </c>
      <c r="BI1107" s="62" t="s">
        <v>618</v>
      </c>
      <c r="BJ1107" s="62" t="s">
        <v>616</v>
      </c>
      <c r="BK1107" s="62" t="s">
        <v>617</v>
      </c>
      <c r="BL1107" s="62" t="s">
        <v>618</v>
      </c>
      <c r="BM1107" s="63" t="s">
        <v>617</v>
      </c>
      <c r="BN1107" s="63" t="s">
        <v>618</v>
      </c>
      <c r="BO1107" s="63" t="s">
        <v>618</v>
      </c>
      <c r="BP1107" s="62" t="s">
        <v>617</v>
      </c>
      <c r="BQ1107" s="62" t="s">
        <v>618</v>
      </c>
      <c r="BR1107" s="62" t="s">
        <v>618</v>
      </c>
      <c r="BS1107" s="65" t="s">
        <v>618</v>
      </c>
      <c r="BT1107" s="62" t="s">
        <v>582</v>
      </c>
      <c r="BU1107" s="66" t="s">
        <v>583</v>
      </c>
      <c r="BV1107" s="66" t="s">
        <v>583</v>
      </c>
      <c r="BW1107" s="66" t="s">
        <v>583</v>
      </c>
      <c r="BX1107" s="66" t="s">
        <v>594</v>
      </c>
      <c r="BY1107" s="66" t="s">
        <v>594</v>
      </c>
      <c r="BZ1107" s="66" t="s">
        <v>594</v>
      </c>
      <c r="CA1107" s="66" t="s">
        <v>611</v>
      </c>
      <c r="CB1107" s="66" t="s">
        <v>582</v>
      </c>
      <c r="CC1107" s="66" t="s">
        <v>583</v>
      </c>
      <c r="CD1107" s="66" t="s">
        <v>583</v>
      </c>
      <c r="CE1107" s="66" t="s">
        <v>583</v>
      </c>
      <c r="CF1107" s="66" t="s">
        <v>594</v>
      </c>
      <c r="CG1107" s="66" t="s">
        <v>594</v>
      </c>
      <c r="CH1107" s="66" t="s">
        <v>594</v>
      </c>
      <c r="CI1107" s="66" t="s">
        <v>611</v>
      </c>
      <c r="CJ1107" s="66" t="s">
        <v>610</v>
      </c>
      <c r="CK1107" s="66" t="s">
        <v>610</v>
      </c>
      <c r="CL1107" s="66" t="s">
        <v>610</v>
      </c>
      <c r="CM1107" s="66" t="s">
        <v>610</v>
      </c>
      <c r="CN1107" s="66" t="s">
        <v>610</v>
      </c>
      <c r="CO1107" s="66" t="s">
        <v>610</v>
      </c>
      <c r="CP1107" s="66" t="s">
        <v>610</v>
      </c>
      <c r="CQ1107" s="66"/>
      <c r="CR1107" s="66"/>
      <c r="CS1107" s="66"/>
      <c r="CT1107" s="66"/>
      <c r="CU1107" s="66" t="s">
        <v>610</v>
      </c>
      <c r="CV1107" s="66" t="s">
        <v>610</v>
      </c>
      <c r="CW1107" s="66" t="s">
        <v>610</v>
      </c>
      <c r="CX1107" s="66" t="s">
        <v>610</v>
      </c>
      <c r="CY1107" s="66" t="s">
        <v>610</v>
      </c>
      <c r="CZ1107" s="66" t="s">
        <v>610</v>
      </c>
      <c r="DA1107" s="66" t="s">
        <v>610</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582</v>
      </c>
      <c r="EP1107" s="66" t="s">
        <v>583</v>
      </c>
      <c r="EQ1107" s="66" t="s">
        <v>583</v>
      </c>
      <c r="ER1107" s="66" t="s">
        <v>583</v>
      </c>
      <c r="ES1107" s="66" t="s">
        <v>594</v>
      </c>
      <c r="ET1107" s="66" t="s">
        <v>594</v>
      </c>
      <c r="EU1107" s="66" t="s">
        <v>594</v>
      </c>
      <c r="EV1107" s="66" t="s">
        <v>611</v>
      </c>
      <c r="EW1107" s="66" t="s">
        <v>612</v>
      </c>
      <c r="EX1107" s="66"/>
      <c r="EY1107" s="66" t="s">
        <v>611</v>
      </c>
      <c r="EZ1107" s="66" t="s">
        <v>611</v>
      </c>
      <c r="FA1107" s="66" t="s">
        <v>612</v>
      </c>
    </row>
    <row r="1108" spans="1:157" ht="16.5" x14ac:dyDescent="0.3">
      <c r="A1108" s="67" t="s">
        <v>621</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6.5" x14ac:dyDescent="0.3">
      <c r="A1109" s="171" t="s">
        <v>622</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6.5" x14ac:dyDescent="0.3">
      <c r="A1110" s="171" t="s">
        <v>623</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6.5" x14ac:dyDescent="0.3">
      <c r="A1111" s="171" t="s">
        <v>624</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6.5" x14ac:dyDescent="0.3">
      <c r="A1112" s="171" t="s">
        <v>625</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6.5" x14ac:dyDescent="0.3">
      <c r="A1113" s="171" t="s">
        <v>626</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6.5" x14ac:dyDescent="0.3">
      <c r="A1114" s="171" t="s">
        <v>627</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6.5" x14ac:dyDescent="0.3">
      <c r="A1115" s="176" t="s">
        <v>628</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6.5" x14ac:dyDescent="0.3">
      <c r="A1116" s="176" t="s">
        <v>629</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6.5" x14ac:dyDescent="0.3">
      <c r="A1117" s="177" t="s">
        <v>630</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
      <c r="A1118" s="83" t="s">
        <v>631</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6.5" x14ac:dyDescent="0.3">
      <c r="A1119" s="87" t="s">
        <v>632</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7.2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633</v>
      </c>
      <c r="AL1120" s="95" t="s">
        <v>633</v>
      </c>
      <c r="AM1120" s="95" t="s">
        <v>633</v>
      </c>
      <c r="AN1120" s="95" t="s">
        <v>633</v>
      </c>
      <c r="AO1120" s="95" t="s">
        <v>633</v>
      </c>
      <c r="AP1120" s="95" t="s">
        <v>633</v>
      </c>
      <c r="AQ1120" s="95" t="s">
        <v>633</v>
      </c>
      <c r="AR1120" s="95" t="s">
        <v>633</v>
      </c>
      <c r="AS1120" s="95" t="s">
        <v>633</v>
      </c>
      <c r="AT1120" s="95" t="s">
        <v>633</v>
      </c>
      <c r="AU1120" s="95" t="s">
        <v>633</v>
      </c>
      <c r="AV1120" s="95" t="s">
        <v>633</v>
      </c>
      <c r="AW1120" s="95" t="s">
        <v>633</v>
      </c>
      <c r="AX1120" s="95" t="s">
        <v>633</v>
      </c>
      <c r="AY1120" s="95" t="s">
        <v>633</v>
      </c>
      <c r="AZ1120" s="95" t="s">
        <v>633</v>
      </c>
      <c r="BA1120" s="95" t="s">
        <v>633</v>
      </c>
      <c r="BB1120" s="95" t="s">
        <v>633</v>
      </c>
      <c r="BC1120" s="95" t="s">
        <v>633</v>
      </c>
      <c r="BD1120" s="95" t="s">
        <v>633</v>
      </c>
      <c r="BE1120" s="95" t="s">
        <v>633</v>
      </c>
      <c r="BF1120" s="95" t="s">
        <v>633</v>
      </c>
      <c r="BG1120" s="95" t="s">
        <v>633</v>
      </c>
      <c r="BH1120" s="95" t="s">
        <v>633</v>
      </c>
      <c r="BI1120" s="95" t="s">
        <v>633</v>
      </c>
      <c r="BJ1120" s="95" t="s">
        <v>633</v>
      </c>
      <c r="BK1120" s="95" t="s">
        <v>633</v>
      </c>
      <c r="BL1120" s="95" t="s">
        <v>633</v>
      </c>
      <c r="BM1120" s="95" t="s">
        <v>633</v>
      </c>
      <c r="BN1120" s="95" t="s">
        <v>633</v>
      </c>
      <c r="BO1120" s="95" t="s">
        <v>633</v>
      </c>
      <c r="BP1120" s="95" t="s">
        <v>633</v>
      </c>
      <c r="BQ1120" s="95" t="s">
        <v>633</v>
      </c>
      <c r="BR1120" s="95" t="s">
        <v>633</v>
      </c>
      <c r="BS1120" s="95" t="s">
        <v>633</v>
      </c>
      <c r="BT1120" s="89"/>
      <c r="BU1120" s="89"/>
      <c r="BV1120" s="89"/>
      <c r="BW1120" s="89"/>
      <c r="BX1120" s="89"/>
      <c r="BY1120" s="94"/>
      <c r="BZ1120" s="95"/>
      <c r="CA1120" s="95"/>
      <c r="CB1120" s="95" t="s">
        <v>633</v>
      </c>
      <c r="CC1120" s="95" t="s">
        <v>633</v>
      </c>
      <c r="CD1120" s="95" t="s">
        <v>633</v>
      </c>
      <c r="CE1120" s="95" t="s">
        <v>633</v>
      </c>
      <c r="CF1120" s="95" t="s">
        <v>633</v>
      </c>
      <c r="CG1120" s="95" t="s">
        <v>633</v>
      </c>
      <c r="CH1120" s="95" t="s">
        <v>633</v>
      </c>
      <c r="CI1120" s="95" t="s">
        <v>633</v>
      </c>
      <c r="CJ1120" s="95"/>
      <c r="CK1120" s="95"/>
      <c r="CL1120" s="95"/>
      <c r="CM1120" s="95"/>
      <c r="CN1120" s="95"/>
      <c r="CO1120" s="95"/>
      <c r="CP1120" s="95"/>
      <c r="CQ1120" s="95"/>
      <c r="CR1120" s="95"/>
      <c r="CS1120" s="95"/>
      <c r="CT1120" s="95"/>
      <c r="CU1120" s="95" t="s">
        <v>634</v>
      </c>
      <c r="CV1120" s="95" t="s">
        <v>634</v>
      </c>
      <c r="CW1120" s="95" t="s">
        <v>634</v>
      </c>
      <c r="CX1120" s="95" t="s">
        <v>634</v>
      </c>
      <c r="CY1120" s="95" t="s">
        <v>634</v>
      </c>
      <c r="CZ1120" s="95" t="s">
        <v>634</v>
      </c>
      <c r="DA1120" s="95" t="s">
        <v>634</v>
      </c>
      <c r="DB1120" s="95" t="s">
        <v>634</v>
      </c>
      <c r="DC1120" s="95" t="s">
        <v>634</v>
      </c>
      <c r="DD1120" s="95" t="s">
        <v>634</v>
      </c>
      <c r="DE1120" s="95" t="s">
        <v>634</v>
      </c>
      <c r="DF1120" s="95" t="s">
        <v>634</v>
      </c>
      <c r="DG1120" s="95" t="s">
        <v>634</v>
      </c>
      <c r="DH1120" s="95" t="s">
        <v>634</v>
      </c>
      <c r="DI1120" s="95" t="s">
        <v>634</v>
      </c>
      <c r="DJ1120" s="95" t="s">
        <v>634</v>
      </c>
      <c r="DK1120" s="95" t="s">
        <v>634</v>
      </c>
      <c r="DL1120" s="95" t="s">
        <v>634</v>
      </c>
      <c r="DM1120" s="95" t="s">
        <v>634</v>
      </c>
      <c r="DN1120" s="95" t="s">
        <v>634</v>
      </c>
      <c r="DO1120" s="95" t="s">
        <v>634</v>
      </c>
      <c r="DP1120" s="95" t="s">
        <v>634</v>
      </c>
      <c r="DQ1120" s="95" t="s">
        <v>634</v>
      </c>
      <c r="DR1120" s="95" t="s">
        <v>634</v>
      </c>
      <c r="DS1120" s="95" t="s">
        <v>634</v>
      </c>
      <c r="DT1120" s="95" t="s">
        <v>634</v>
      </c>
      <c r="DU1120" s="95" t="s">
        <v>634</v>
      </c>
      <c r="DV1120" s="95" t="s">
        <v>634</v>
      </c>
      <c r="DW1120" s="95" t="s">
        <v>634</v>
      </c>
      <c r="DX1120" s="95" t="s">
        <v>634</v>
      </c>
      <c r="DY1120" s="95" t="s">
        <v>634</v>
      </c>
      <c r="DZ1120" s="95" t="s">
        <v>634</v>
      </c>
      <c r="EA1120" s="95" t="s">
        <v>634</v>
      </c>
      <c r="EB1120" s="95" t="s">
        <v>634</v>
      </c>
      <c r="EC1120" s="95" t="s">
        <v>634</v>
      </c>
      <c r="ED1120" s="95" t="s">
        <v>634</v>
      </c>
      <c r="EE1120" s="95" t="s">
        <v>634</v>
      </c>
      <c r="EF1120" s="95" t="s">
        <v>634</v>
      </c>
      <c r="EG1120" s="95" t="s">
        <v>634</v>
      </c>
      <c r="EH1120" s="95" t="s">
        <v>634</v>
      </c>
      <c r="EI1120" s="95" t="s">
        <v>634</v>
      </c>
      <c r="EJ1120" s="95" t="s">
        <v>634</v>
      </c>
      <c r="EK1120" s="95" t="s">
        <v>634</v>
      </c>
      <c r="EL1120" s="95" t="s">
        <v>634</v>
      </c>
      <c r="EM1120" s="95" t="s">
        <v>634</v>
      </c>
      <c r="EN1120" s="95" t="s">
        <v>634</v>
      </c>
      <c r="EO1120" s="89" t="s">
        <v>634</v>
      </c>
      <c r="EP1120" s="95" t="s">
        <v>634</v>
      </c>
      <c r="EQ1120" s="95" t="s">
        <v>634</v>
      </c>
      <c r="ER1120" s="95" t="s">
        <v>634</v>
      </c>
      <c r="ES1120" s="95" t="s">
        <v>634</v>
      </c>
      <c r="ET1120" s="95" t="s">
        <v>634</v>
      </c>
      <c r="EU1120" s="95" t="s">
        <v>634</v>
      </c>
      <c r="EV1120" s="95" t="s">
        <v>634</v>
      </c>
      <c r="EW1120" s="95" t="s">
        <v>634</v>
      </c>
      <c r="EX1120" s="95" t="s">
        <v>634</v>
      </c>
      <c r="EY1120" s="95" t="s">
        <v>634</v>
      </c>
      <c r="EZ1120" s="95" t="s">
        <v>634</v>
      </c>
      <c r="FA1120" s="95" t="s">
        <v>634</v>
      </c>
    </row>
    <row r="1121" spans="1:157" ht="16.5" x14ac:dyDescent="0.3">
      <c r="A1121" s="87" t="s">
        <v>635</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7.25" thickBot="1" x14ac:dyDescent="0.35">
      <c r="A1122" s="100" t="s">
        <v>636</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30.75" thickBot="1" x14ac:dyDescent="0.25">
      <c r="A1123" s="165" t="s">
        <v>637</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35">
      <c r="A1124" s="49" t="s">
        <v>688</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4.25" x14ac:dyDescent="0.3">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572</v>
      </c>
      <c r="BU1125" s="57" t="s">
        <v>573</v>
      </c>
      <c r="BV1125" s="57" t="s">
        <v>574</v>
      </c>
      <c r="BW1125" s="57" t="s">
        <v>574</v>
      </c>
      <c r="BX1125" s="57" t="s">
        <v>574</v>
      </c>
      <c r="BY1125" s="57" t="s">
        <v>574</v>
      </c>
      <c r="BZ1125" s="57" t="s">
        <v>574</v>
      </c>
      <c r="CA1125" s="57" t="s">
        <v>575</v>
      </c>
      <c r="CB1125" s="57" t="s">
        <v>576</v>
      </c>
      <c r="CC1125" s="57" t="s">
        <v>576</v>
      </c>
      <c r="CD1125" s="57" t="s">
        <v>576</v>
      </c>
      <c r="CE1125" s="57" t="s">
        <v>576</v>
      </c>
      <c r="CF1125" s="57" t="s">
        <v>576</v>
      </c>
      <c r="CG1125" s="57" t="s">
        <v>576</v>
      </c>
      <c r="CH1125" s="57" t="s">
        <v>576</v>
      </c>
      <c r="CI1125" s="57" t="s">
        <v>575</v>
      </c>
      <c r="CJ1125" s="57" t="s">
        <v>574</v>
      </c>
      <c r="CK1125" s="57" t="s">
        <v>574</v>
      </c>
      <c r="CL1125" s="57" t="s">
        <v>574</v>
      </c>
      <c r="CM1125" s="57" t="s">
        <v>574</v>
      </c>
      <c r="CN1125" s="57" t="s">
        <v>574</v>
      </c>
      <c r="CO1125" s="57" t="s">
        <v>574</v>
      </c>
      <c r="CP1125" s="57" t="s">
        <v>574</v>
      </c>
      <c r="CQ1125" s="57" t="s">
        <v>574</v>
      </c>
      <c r="CR1125" s="57" t="s">
        <v>574</v>
      </c>
      <c r="CS1125" s="57" t="s">
        <v>574</v>
      </c>
      <c r="CT1125" s="57" t="s">
        <v>574</v>
      </c>
      <c r="CU1125" s="57" t="s">
        <v>576</v>
      </c>
      <c r="CV1125" s="57" t="s">
        <v>576</v>
      </c>
      <c r="CW1125" s="57" t="s">
        <v>576</v>
      </c>
      <c r="CX1125" s="57" t="s">
        <v>576</v>
      </c>
      <c r="CY1125" s="57" t="s">
        <v>576</v>
      </c>
      <c r="CZ1125" s="57" t="s">
        <v>576</v>
      </c>
      <c r="DA1125" s="57" t="s">
        <v>576</v>
      </c>
      <c r="DB1125" s="57" t="s">
        <v>577</v>
      </c>
      <c r="DC1125" s="57" t="s">
        <v>577</v>
      </c>
      <c r="DD1125" s="57" t="s">
        <v>577</v>
      </c>
      <c r="DE1125" s="57" t="s">
        <v>577</v>
      </c>
      <c r="DF1125" s="57" t="s">
        <v>578</v>
      </c>
      <c r="DG1125" s="57" t="s">
        <v>579</v>
      </c>
      <c r="DH1125" s="57" t="s">
        <v>579</v>
      </c>
      <c r="DI1125" s="57" t="s">
        <v>579</v>
      </c>
      <c r="DJ1125" s="57" t="s">
        <v>579</v>
      </c>
      <c r="DK1125" s="57" t="s">
        <v>579</v>
      </c>
      <c r="DL1125" s="57" t="s">
        <v>579</v>
      </c>
      <c r="DM1125" s="57" t="s">
        <v>579</v>
      </c>
      <c r="DN1125" s="57" t="s">
        <v>579</v>
      </c>
      <c r="DO1125" s="57" t="s">
        <v>579</v>
      </c>
      <c r="DP1125" s="57" t="s">
        <v>579</v>
      </c>
      <c r="DQ1125" s="57" t="s">
        <v>579</v>
      </c>
      <c r="DR1125" s="57" t="s">
        <v>579</v>
      </c>
      <c r="DS1125" s="57" t="s">
        <v>579</v>
      </c>
      <c r="DT1125" s="57" t="s">
        <v>579</v>
      </c>
      <c r="DU1125" s="57" t="s">
        <v>579</v>
      </c>
      <c r="DV1125" s="57" t="s">
        <v>579</v>
      </c>
      <c r="DW1125" s="57" t="s">
        <v>579</v>
      </c>
      <c r="DX1125" s="57" t="s">
        <v>579</v>
      </c>
      <c r="DY1125" s="57" t="s">
        <v>579</v>
      </c>
      <c r="DZ1125" s="57" t="s">
        <v>579</v>
      </c>
      <c r="EA1125" s="57" t="s">
        <v>579</v>
      </c>
      <c r="EB1125" s="57" t="s">
        <v>579</v>
      </c>
      <c r="EC1125" s="57" t="s">
        <v>579</v>
      </c>
      <c r="ED1125" s="57" t="s">
        <v>579</v>
      </c>
      <c r="EE1125" s="57" t="s">
        <v>579</v>
      </c>
      <c r="EF1125" s="57" t="s">
        <v>579</v>
      </c>
      <c r="EG1125" s="57" t="s">
        <v>579</v>
      </c>
      <c r="EH1125" s="57" t="s">
        <v>579</v>
      </c>
      <c r="EI1125" s="57" t="s">
        <v>579</v>
      </c>
      <c r="EJ1125" s="57" t="s">
        <v>579</v>
      </c>
      <c r="EK1125" s="57" t="s">
        <v>579</v>
      </c>
      <c r="EL1125" s="57" t="s">
        <v>579</v>
      </c>
      <c r="EM1125" s="57" t="s">
        <v>579</v>
      </c>
      <c r="EN1125" s="57" t="s">
        <v>579</v>
      </c>
      <c r="EO1125" s="57" t="s">
        <v>579</v>
      </c>
      <c r="EP1125" s="57" t="s">
        <v>579</v>
      </c>
      <c r="EQ1125" s="57" t="s">
        <v>579</v>
      </c>
      <c r="ER1125" s="57" t="s">
        <v>579</v>
      </c>
      <c r="ES1125" s="57" t="s">
        <v>579</v>
      </c>
      <c r="ET1125" s="57" t="s">
        <v>579</v>
      </c>
      <c r="EU1125" s="57" t="s">
        <v>579</v>
      </c>
      <c r="EV1125" s="57" t="s">
        <v>575</v>
      </c>
      <c r="EW1125" s="57" t="s">
        <v>575</v>
      </c>
      <c r="EX1125" s="57" t="s">
        <v>580</v>
      </c>
      <c r="EY1125" s="57" t="s">
        <v>575</v>
      </c>
      <c r="EZ1125" s="57" t="s">
        <v>575</v>
      </c>
      <c r="FA1125" s="57" t="s">
        <v>575</v>
      </c>
    </row>
    <row r="1126" spans="1:157" ht="14.25" x14ac:dyDescent="0.3">
      <c r="A1126" s="52"/>
      <c r="B1126" s="53"/>
      <c r="C1126" s="54"/>
      <c r="D1126" s="54"/>
      <c r="E1126" s="54"/>
      <c r="F1126" s="54"/>
      <c r="G1126" s="54"/>
      <c r="H1126" s="186"/>
      <c r="I1126" s="54"/>
      <c r="J1126" s="54"/>
      <c r="K1126" s="54"/>
      <c r="L1126" s="54"/>
      <c r="M1126" s="54"/>
      <c r="N1126" s="54"/>
      <c r="O1126" s="54"/>
      <c r="P1126" s="54"/>
      <c r="Q1126" s="53" t="s">
        <v>574</v>
      </c>
      <c r="R1126" s="53" t="s">
        <v>574</v>
      </c>
      <c r="S1126" s="53" t="s">
        <v>574</v>
      </c>
      <c r="T1126" s="53" t="s">
        <v>574</v>
      </c>
      <c r="U1126" s="53" t="s">
        <v>574</v>
      </c>
      <c r="V1126" s="53" t="s">
        <v>574</v>
      </c>
      <c r="W1126" s="53" t="s">
        <v>574</v>
      </c>
      <c r="X1126" s="53" t="s">
        <v>574</v>
      </c>
      <c r="Y1126" s="53" t="s">
        <v>574</v>
      </c>
      <c r="Z1126" s="53" t="s">
        <v>574</v>
      </c>
      <c r="AA1126" s="53" t="s">
        <v>574</v>
      </c>
      <c r="AB1126" s="53" t="s">
        <v>574</v>
      </c>
      <c r="AC1126" s="53" t="s">
        <v>574</v>
      </c>
      <c r="AD1126" s="54" t="s">
        <v>574</v>
      </c>
      <c r="AE1126" s="54" t="s">
        <v>574</v>
      </c>
      <c r="AF1126" s="54" t="s">
        <v>574</v>
      </c>
      <c r="AG1126" s="53" t="s">
        <v>574</v>
      </c>
      <c r="AH1126" s="53" t="s">
        <v>574</v>
      </c>
      <c r="AI1126" s="53" t="s">
        <v>574</v>
      </c>
      <c r="AJ1126" s="53" t="s">
        <v>574</v>
      </c>
      <c r="AK1126" s="54"/>
      <c r="AL1126" s="54"/>
      <c r="AM1126" s="54"/>
      <c r="AN1126" s="54"/>
      <c r="AO1126" s="54"/>
      <c r="AP1126" s="54"/>
      <c r="AQ1126" s="54"/>
      <c r="AR1126" s="54"/>
      <c r="AS1126" s="54"/>
      <c r="AT1126" s="54"/>
      <c r="AU1126" s="54"/>
      <c r="AV1126" s="54"/>
      <c r="AW1126" s="54"/>
      <c r="AX1126" s="54"/>
      <c r="AY1126" s="54"/>
      <c r="AZ1126" s="53" t="s">
        <v>576</v>
      </c>
      <c r="BA1126" s="55" t="s">
        <v>576</v>
      </c>
      <c r="BB1126" s="55" t="s">
        <v>576</v>
      </c>
      <c r="BC1126" s="55" t="s">
        <v>576</v>
      </c>
      <c r="BD1126" s="55" t="s">
        <v>576</v>
      </c>
      <c r="BE1126" s="55" t="s">
        <v>576</v>
      </c>
      <c r="BF1126" s="53" t="s">
        <v>576</v>
      </c>
      <c r="BG1126" s="55" t="s">
        <v>576</v>
      </c>
      <c r="BH1126" s="55" t="s">
        <v>576</v>
      </c>
      <c r="BI1126" s="55" t="s">
        <v>576</v>
      </c>
      <c r="BJ1126" s="53" t="s">
        <v>576</v>
      </c>
      <c r="BK1126" s="55" t="s">
        <v>576</v>
      </c>
      <c r="BL1126" s="55" t="s">
        <v>576</v>
      </c>
      <c r="BM1126" s="53" t="s">
        <v>576</v>
      </c>
      <c r="BN1126" s="53" t="s">
        <v>576</v>
      </c>
      <c r="BO1126" s="53" t="s">
        <v>576</v>
      </c>
      <c r="BP1126" s="55" t="s">
        <v>576</v>
      </c>
      <c r="BQ1126" s="55" t="s">
        <v>576</v>
      </c>
      <c r="BR1126" s="55" t="s">
        <v>576</v>
      </c>
      <c r="BS1126" s="58" t="s">
        <v>576</v>
      </c>
      <c r="BT1126" s="54" t="s">
        <v>581</v>
      </c>
      <c r="BU1126" s="59" t="s">
        <v>581</v>
      </c>
      <c r="BV1126" s="59" t="s">
        <v>581</v>
      </c>
      <c r="BW1126" s="59" t="s">
        <v>581</v>
      </c>
      <c r="BX1126" s="59" t="s">
        <v>582</v>
      </c>
      <c r="BY1126" s="59" t="s">
        <v>582</v>
      </c>
      <c r="BZ1126" s="59" t="s">
        <v>583</v>
      </c>
      <c r="CA1126" s="59" t="s">
        <v>584</v>
      </c>
      <c r="CB1126" s="59" t="s">
        <v>581</v>
      </c>
      <c r="CC1126" s="59" t="s">
        <v>581</v>
      </c>
      <c r="CD1126" s="59" t="s">
        <v>581</v>
      </c>
      <c r="CE1126" s="59" t="s">
        <v>581</v>
      </c>
      <c r="CF1126" s="59" t="s">
        <v>582</v>
      </c>
      <c r="CG1126" s="59" t="s">
        <v>582</v>
      </c>
      <c r="CH1126" s="59" t="s">
        <v>583</v>
      </c>
      <c r="CI1126" s="59" t="s">
        <v>577</v>
      </c>
      <c r="CJ1126" s="59" t="s">
        <v>585</v>
      </c>
      <c r="CK1126" s="59" t="s">
        <v>581</v>
      </c>
      <c r="CL1126" s="59" t="s">
        <v>586</v>
      </c>
      <c r="CM1126" s="59" t="s">
        <v>586</v>
      </c>
      <c r="CN1126" s="59" t="s">
        <v>582</v>
      </c>
      <c r="CO1126" s="59" t="s">
        <v>587</v>
      </c>
      <c r="CP1126" s="59" t="s">
        <v>588</v>
      </c>
      <c r="CQ1126" s="59" t="s">
        <v>589</v>
      </c>
      <c r="CR1126" s="59" t="s">
        <v>590</v>
      </c>
      <c r="CS1126" s="59" t="s">
        <v>591</v>
      </c>
      <c r="CT1126" s="59" t="s">
        <v>592</v>
      </c>
      <c r="CU1126" s="59" t="s">
        <v>585</v>
      </c>
      <c r="CV1126" s="59" t="s">
        <v>581</v>
      </c>
      <c r="CW1126" s="59" t="s">
        <v>586</v>
      </c>
      <c r="CX1126" s="59" t="s">
        <v>586</v>
      </c>
      <c r="CY1126" s="59" t="s">
        <v>582</v>
      </c>
      <c r="CZ1126" s="59" t="s">
        <v>587</v>
      </c>
      <c r="DA1126" s="59" t="s">
        <v>588</v>
      </c>
      <c r="DB1126" s="59" t="s">
        <v>589</v>
      </c>
      <c r="DC1126" s="59" t="s">
        <v>590</v>
      </c>
      <c r="DD1126" s="59" t="s">
        <v>591</v>
      </c>
      <c r="DE1126" s="59" t="s">
        <v>592</v>
      </c>
      <c r="DF1126" s="59" t="s">
        <v>593</v>
      </c>
      <c r="DG1126" s="59" t="s">
        <v>581</v>
      </c>
      <c r="DH1126" s="59" t="s">
        <v>582</v>
      </c>
      <c r="DI1126" s="59" t="s">
        <v>583</v>
      </c>
      <c r="DJ1126" s="59" t="s">
        <v>594</v>
      </c>
      <c r="DK1126" s="59" t="s">
        <v>581</v>
      </c>
      <c r="DL1126" s="59" t="s">
        <v>581</v>
      </c>
      <c r="DM1126" s="59" t="s">
        <v>581</v>
      </c>
      <c r="DN1126" s="59" t="s">
        <v>581</v>
      </c>
      <c r="DO1126" s="59" t="s">
        <v>582</v>
      </c>
      <c r="DP1126" s="59" t="s">
        <v>582</v>
      </c>
      <c r="DQ1126" s="59" t="s">
        <v>582</v>
      </c>
      <c r="DR1126" s="59" t="s">
        <v>583</v>
      </c>
      <c r="DS1126" s="59" t="s">
        <v>583</v>
      </c>
      <c r="DT1126" s="59" t="s">
        <v>594</v>
      </c>
      <c r="DU1126" s="59" t="s">
        <v>581</v>
      </c>
      <c r="DV1126" s="59" t="s">
        <v>581</v>
      </c>
      <c r="DW1126" s="59" t="s">
        <v>581</v>
      </c>
      <c r="DX1126" s="59" t="s">
        <v>581</v>
      </c>
      <c r="DY1126" s="59" t="s">
        <v>581</v>
      </c>
      <c r="DZ1126" s="59" t="s">
        <v>581</v>
      </c>
      <c r="EA1126" s="59" t="s">
        <v>581</v>
      </c>
      <c r="EB1126" s="59" t="s">
        <v>581</v>
      </c>
      <c r="EC1126" s="59" t="s">
        <v>581</v>
      </c>
      <c r="ED1126" s="59" t="s">
        <v>581</v>
      </c>
      <c r="EE1126" s="59" t="s">
        <v>582</v>
      </c>
      <c r="EF1126" s="59" t="s">
        <v>582</v>
      </c>
      <c r="EG1126" s="59" t="s">
        <v>582</v>
      </c>
      <c r="EH1126" s="59" t="s">
        <v>582</v>
      </c>
      <c r="EI1126" s="59" t="s">
        <v>582</v>
      </c>
      <c r="EJ1126" s="59" t="s">
        <v>582</v>
      </c>
      <c r="EK1126" s="59" t="s">
        <v>583</v>
      </c>
      <c r="EL1126" s="59" t="s">
        <v>583</v>
      </c>
      <c r="EM1126" s="59" t="s">
        <v>583</v>
      </c>
      <c r="EN1126" s="59" t="s">
        <v>594</v>
      </c>
      <c r="EO1126" s="59" t="s">
        <v>581</v>
      </c>
      <c r="EP1126" s="59" t="s">
        <v>581</v>
      </c>
      <c r="EQ1126" s="59" t="s">
        <v>581</v>
      </c>
      <c r="ER1126" s="59" t="s">
        <v>581</v>
      </c>
      <c r="ES1126" s="59" t="s">
        <v>582</v>
      </c>
      <c r="ET1126" s="59" t="s">
        <v>582</v>
      </c>
      <c r="EU1126" s="59" t="s">
        <v>583</v>
      </c>
      <c r="EV1126" s="59" t="s">
        <v>595</v>
      </c>
      <c r="EW1126" s="59" t="s">
        <v>595</v>
      </c>
      <c r="EX1126" s="59" t="s">
        <v>593</v>
      </c>
      <c r="EY1126" s="59" t="s">
        <v>596</v>
      </c>
      <c r="EZ1126" s="59" t="s">
        <v>596</v>
      </c>
      <c r="FA1126" s="59" t="s">
        <v>596</v>
      </c>
    </row>
    <row r="1127" spans="1:157" ht="14.25" x14ac:dyDescent="0.3">
      <c r="A1127" s="52"/>
      <c r="B1127" s="53"/>
      <c r="C1127" s="53"/>
      <c r="D1127" s="53"/>
      <c r="E1127" s="53"/>
      <c r="F1127" s="53"/>
      <c r="G1127" s="53" t="s">
        <v>574</v>
      </c>
      <c r="H1127" s="185" t="s">
        <v>574</v>
      </c>
      <c r="I1127" s="53" t="s">
        <v>574</v>
      </c>
      <c r="J1127" s="53" t="s">
        <v>574</v>
      </c>
      <c r="K1127" s="53" t="s">
        <v>574</v>
      </c>
      <c r="L1127" s="54" t="s">
        <v>574</v>
      </c>
      <c r="M1127" s="53" t="s">
        <v>574</v>
      </c>
      <c r="N1127" s="53" t="s">
        <v>574</v>
      </c>
      <c r="O1127" s="53" t="s">
        <v>574</v>
      </c>
      <c r="P1127" s="53" t="s">
        <v>574</v>
      </c>
      <c r="Q1127" s="53" t="s">
        <v>597</v>
      </c>
      <c r="R1127" s="53" t="s">
        <v>597</v>
      </c>
      <c r="S1127" s="53" t="s">
        <v>597</v>
      </c>
      <c r="T1127" s="53" t="s">
        <v>597</v>
      </c>
      <c r="U1127" s="53" t="s">
        <v>597</v>
      </c>
      <c r="V1127" s="53" t="s">
        <v>597</v>
      </c>
      <c r="W1127" s="53" t="s">
        <v>597</v>
      </c>
      <c r="X1127" s="53" t="s">
        <v>597</v>
      </c>
      <c r="Y1127" s="53" t="s">
        <v>597</v>
      </c>
      <c r="Z1127" s="53" t="s">
        <v>597</v>
      </c>
      <c r="AA1127" s="53" t="s">
        <v>598</v>
      </c>
      <c r="AB1127" s="53" t="s">
        <v>598</v>
      </c>
      <c r="AC1127" s="53" t="s">
        <v>598</v>
      </c>
      <c r="AD1127" s="54" t="s">
        <v>598</v>
      </c>
      <c r="AE1127" s="54" t="s">
        <v>598</v>
      </c>
      <c r="AF1127" s="54" t="s">
        <v>598</v>
      </c>
      <c r="AG1127" s="53" t="s">
        <v>599</v>
      </c>
      <c r="AH1127" s="53" t="s">
        <v>599</v>
      </c>
      <c r="AI1127" s="53" t="s">
        <v>599</v>
      </c>
      <c r="AJ1127" s="53" t="s">
        <v>600</v>
      </c>
      <c r="AK1127" s="53"/>
      <c r="AL1127" s="54"/>
      <c r="AM1127" s="54"/>
      <c r="AN1127" s="54"/>
      <c r="AO1127" s="54"/>
      <c r="AP1127" s="55" t="s">
        <v>576</v>
      </c>
      <c r="AQ1127" s="55" t="s">
        <v>576</v>
      </c>
      <c r="AR1127" s="55" t="s">
        <v>576</v>
      </c>
      <c r="AS1127" s="55" t="s">
        <v>576</v>
      </c>
      <c r="AT1127" s="55" t="s">
        <v>576</v>
      </c>
      <c r="AU1127" s="55" t="s">
        <v>576</v>
      </c>
      <c r="AV1127" s="53" t="s">
        <v>576</v>
      </c>
      <c r="AW1127" s="53" t="s">
        <v>576</v>
      </c>
      <c r="AX1127" s="55" t="s">
        <v>576</v>
      </c>
      <c r="AY1127" s="53" t="s">
        <v>576</v>
      </c>
      <c r="AZ1127" s="53" t="s">
        <v>597</v>
      </c>
      <c r="BA1127" s="53" t="s">
        <v>597</v>
      </c>
      <c r="BB1127" s="53" t="s">
        <v>597</v>
      </c>
      <c r="BC1127" s="53" t="s">
        <v>597</v>
      </c>
      <c r="BD1127" s="53" t="s">
        <v>597</v>
      </c>
      <c r="BE1127" s="53" t="s">
        <v>597</v>
      </c>
      <c r="BF1127" s="53" t="s">
        <v>597</v>
      </c>
      <c r="BG1127" s="53" t="s">
        <v>597</v>
      </c>
      <c r="BH1127" s="53" t="s">
        <v>597</v>
      </c>
      <c r="BI1127" s="53" t="s">
        <v>597</v>
      </c>
      <c r="BJ1127" s="53" t="s">
        <v>598</v>
      </c>
      <c r="BK1127" s="53" t="s">
        <v>598</v>
      </c>
      <c r="BL1127" s="53" t="s">
        <v>598</v>
      </c>
      <c r="BM1127" s="54" t="s">
        <v>598</v>
      </c>
      <c r="BN1127" s="54" t="s">
        <v>598</v>
      </c>
      <c r="BO1127" s="54" t="s">
        <v>598</v>
      </c>
      <c r="BP1127" s="53" t="s">
        <v>599</v>
      </c>
      <c r="BQ1127" s="53" t="s">
        <v>599</v>
      </c>
      <c r="BR1127" s="53" t="s">
        <v>599</v>
      </c>
      <c r="BS1127" s="60" t="s">
        <v>600</v>
      </c>
      <c r="BT1127" s="53" t="s">
        <v>581</v>
      </c>
      <c r="BU1127" s="59" t="s">
        <v>581</v>
      </c>
      <c r="BV1127" s="59" t="s">
        <v>582</v>
      </c>
      <c r="BW1127" s="59" t="s">
        <v>582</v>
      </c>
      <c r="BX1127" s="59" t="s">
        <v>583</v>
      </c>
      <c r="BY1127" s="59" t="s">
        <v>583</v>
      </c>
      <c r="BZ1127" s="59" t="s">
        <v>583</v>
      </c>
      <c r="CA1127" s="59" t="s">
        <v>601</v>
      </c>
      <c r="CB1127" s="59" t="s">
        <v>581</v>
      </c>
      <c r="CC1127" s="59" t="s">
        <v>581</v>
      </c>
      <c r="CD1127" s="59" t="s">
        <v>582</v>
      </c>
      <c r="CE1127" s="59" t="s">
        <v>582</v>
      </c>
      <c r="CF1127" s="59" t="s">
        <v>583</v>
      </c>
      <c r="CG1127" s="59" t="s">
        <v>583</v>
      </c>
      <c r="CH1127" s="59" t="s">
        <v>583</v>
      </c>
      <c r="CI1127" s="59" t="s">
        <v>601</v>
      </c>
      <c r="CJ1127" s="59" t="s">
        <v>586</v>
      </c>
      <c r="CK1127" s="59" t="s">
        <v>586</v>
      </c>
      <c r="CL1127" s="59" t="s">
        <v>587</v>
      </c>
      <c r="CM1127" s="59" t="s">
        <v>588</v>
      </c>
      <c r="CN1127" s="59" t="s">
        <v>588</v>
      </c>
      <c r="CO1127" s="59" t="s">
        <v>602</v>
      </c>
      <c r="CP1127" s="59" t="s">
        <v>603</v>
      </c>
      <c r="CQ1127" s="59" t="s">
        <v>604</v>
      </c>
      <c r="CR1127" s="59" t="s">
        <v>604</v>
      </c>
      <c r="CS1127" s="59" t="s">
        <v>604</v>
      </c>
      <c r="CT1127" s="59" t="s">
        <v>604</v>
      </c>
      <c r="CU1127" s="59" t="s">
        <v>586</v>
      </c>
      <c r="CV1127" s="59" t="s">
        <v>586</v>
      </c>
      <c r="CW1127" s="59" t="s">
        <v>587</v>
      </c>
      <c r="CX1127" s="59" t="s">
        <v>588</v>
      </c>
      <c r="CY1127" s="59" t="s">
        <v>588</v>
      </c>
      <c r="CZ1127" s="59" t="s">
        <v>602</v>
      </c>
      <c r="DA1127" s="59" t="s">
        <v>603</v>
      </c>
      <c r="DB1127" s="59" t="s">
        <v>604</v>
      </c>
      <c r="DC1127" s="59" t="s">
        <v>604</v>
      </c>
      <c r="DD1127" s="59" t="s">
        <v>604</v>
      </c>
      <c r="DE1127" s="59" t="s">
        <v>604</v>
      </c>
      <c r="DF1127" s="59"/>
      <c r="DG1127" s="59"/>
      <c r="DH1127" s="59"/>
      <c r="DI1127" s="59"/>
      <c r="DJ1127" s="59"/>
      <c r="DK1127" s="59" t="s">
        <v>581</v>
      </c>
      <c r="DL1127" s="59" t="s">
        <v>582</v>
      </c>
      <c r="DM1127" s="59" t="s">
        <v>583</v>
      </c>
      <c r="DN1127" s="59" t="s">
        <v>594</v>
      </c>
      <c r="DO1127" s="59" t="s">
        <v>582</v>
      </c>
      <c r="DP1127" s="59" t="s">
        <v>583</v>
      </c>
      <c r="DQ1127" s="59" t="s">
        <v>594</v>
      </c>
      <c r="DR1127" s="59" t="s">
        <v>583</v>
      </c>
      <c r="DS1127" s="59" t="s">
        <v>594</v>
      </c>
      <c r="DT1127" s="59" t="s">
        <v>594</v>
      </c>
      <c r="DU1127" s="59" t="s">
        <v>581</v>
      </c>
      <c r="DV1127" s="59" t="s">
        <v>581</v>
      </c>
      <c r="DW1127" s="59" t="s">
        <v>581</v>
      </c>
      <c r="DX1127" s="59" t="s">
        <v>581</v>
      </c>
      <c r="DY1127" s="59" t="s">
        <v>582</v>
      </c>
      <c r="DZ1127" s="59" t="s">
        <v>582</v>
      </c>
      <c r="EA1127" s="59" t="s">
        <v>582</v>
      </c>
      <c r="EB1127" s="59" t="s">
        <v>583</v>
      </c>
      <c r="EC1127" s="59" t="s">
        <v>583</v>
      </c>
      <c r="ED1127" s="59" t="s">
        <v>594</v>
      </c>
      <c r="EE1127" s="59" t="s">
        <v>582</v>
      </c>
      <c r="EF1127" s="59" t="s">
        <v>582</v>
      </c>
      <c r="EG1127" s="59" t="s">
        <v>582</v>
      </c>
      <c r="EH1127" s="59" t="s">
        <v>583</v>
      </c>
      <c r="EI1127" s="59" t="s">
        <v>583</v>
      </c>
      <c r="EJ1127" s="59" t="s">
        <v>594</v>
      </c>
      <c r="EK1127" s="59" t="s">
        <v>583</v>
      </c>
      <c r="EL1127" s="59" t="s">
        <v>583</v>
      </c>
      <c r="EM1127" s="59" t="s">
        <v>594</v>
      </c>
      <c r="EN1127" s="59" t="s">
        <v>594</v>
      </c>
      <c r="EO1127" s="59" t="s">
        <v>581</v>
      </c>
      <c r="EP1127" s="59" t="s">
        <v>581</v>
      </c>
      <c r="EQ1127" s="59" t="s">
        <v>582</v>
      </c>
      <c r="ER1127" s="59" t="s">
        <v>582</v>
      </c>
      <c r="ES1127" s="59" t="s">
        <v>583</v>
      </c>
      <c r="ET1127" s="59" t="s">
        <v>583</v>
      </c>
      <c r="EU1127" s="59" t="s">
        <v>583</v>
      </c>
      <c r="EV1127" s="59" t="s">
        <v>601</v>
      </c>
      <c r="EW1127" s="59" t="s">
        <v>605</v>
      </c>
      <c r="EX1127" s="59"/>
      <c r="EY1127" s="59" t="s">
        <v>606</v>
      </c>
      <c r="EZ1127" s="59" t="s">
        <v>607</v>
      </c>
      <c r="FA1127" s="59" t="s">
        <v>608</v>
      </c>
    </row>
    <row r="1128" spans="1:157" ht="14.25" x14ac:dyDescent="0.3">
      <c r="A1128" s="52"/>
      <c r="B1128" s="53"/>
      <c r="C1128" s="53" t="s">
        <v>574</v>
      </c>
      <c r="D1128" s="53" t="s">
        <v>574</v>
      </c>
      <c r="E1128" s="53" t="s">
        <v>609</v>
      </c>
      <c r="F1128" s="53" t="s">
        <v>574</v>
      </c>
      <c r="G1128" s="53" t="s">
        <v>597</v>
      </c>
      <c r="H1128" s="185" t="s">
        <v>597</v>
      </c>
      <c r="I1128" s="53" t="s">
        <v>597</v>
      </c>
      <c r="J1128" s="53" t="s">
        <v>597</v>
      </c>
      <c r="K1128" s="53" t="s">
        <v>598</v>
      </c>
      <c r="L1128" s="54" t="s">
        <v>598</v>
      </c>
      <c r="M1128" s="53" t="s">
        <v>598</v>
      </c>
      <c r="N1128" s="53" t="s">
        <v>599</v>
      </c>
      <c r="O1128" s="53" t="s">
        <v>599</v>
      </c>
      <c r="P1128" s="53" t="s">
        <v>600</v>
      </c>
      <c r="Q1128" s="53" t="s">
        <v>597</v>
      </c>
      <c r="R1128" s="53" t="s">
        <v>597</v>
      </c>
      <c r="S1128" s="53" t="s">
        <v>597</v>
      </c>
      <c r="T1128" s="53" t="s">
        <v>597</v>
      </c>
      <c r="U1128" s="53" t="s">
        <v>598</v>
      </c>
      <c r="V1128" s="53" t="s">
        <v>598</v>
      </c>
      <c r="W1128" s="53" t="s">
        <v>598</v>
      </c>
      <c r="X1128" s="53" t="s">
        <v>599</v>
      </c>
      <c r="Y1128" s="53" t="s">
        <v>599</v>
      </c>
      <c r="Z1128" s="53" t="s">
        <v>600</v>
      </c>
      <c r="AA1128" s="53" t="s">
        <v>598</v>
      </c>
      <c r="AB1128" s="53" t="s">
        <v>598</v>
      </c>
      <c r="AC1128" s="53" t="s">
        <v>598</v>
      </c>
      <c r="AD1128" s="54" t="s">
        <v>599</v>
      </c>
      <c r="AE1128" s="54" t="s">
        <v>599</v>
      </c>
      <c r="AF1128" s="54" t="s">
        <v>600</v>
      </c>
      <c r="AG1128" s="53" t="s">
        <v>599</v>
      </c>
      <c r="AH1128" s="53" t="s">
        <v>599</v>
      </c>
      <c r="AI1128" s="53" t="s">
        <v>600</v>
      </c>
      <c r="AJ1128" s="53" t="s">
        <v>600</v>
      </c>
      <c r="AK1128" s="53"/>
      <c r="AL1128" s="55" t="s">
        <v>576</v>
      </c>
      <c r="AM1128" s="55" t="s">
        <v>576</v>
      </c>
      <c r="AN1128" s="53" t="s">
        <v>576</v>
      </c>
      <c r="AO1128" s="55" t="s">
        <v>576</v>
      </c>
      <c r="AP1128" s="53" t="s">
        <v>597</v>
      </c>
      <c r="AQ1128" s="53" t="s">
        <v>597</v>
      </c>
      <c r="AR1128" s="53" t="s">
        <v>597</v>
      </c>
      <c r="AS1128" s="53" t="s">
        <v>597</v>
      </c>
      <c r="AT1128" s="53" t="s">
        <v>598</v>
      </c>
      <c r="AU1128" s="54" t="s">
        <v>598</v>
      </c>
      <c r="AV1128" s="53" t="s">
        <v>598</v>
      </c>
      <c r="AW1128" s="53" t="s">
        <v>599</v>
      </c>
      <c r="AX1128" s="53" t="s">
        <v>599</v>
      </c>
      <c r="AY1128" s="53" t="s">
        <v>600</v>
      </c>
      <c r="AZ1128" s="53" t="s">
        <v>597</v>
      </c>
      <c r="BA1128" s="53" t="s">
        <v>597</v>
      </c>
      <c r="BB1128" s="53" t="s">
        <v>597</v>
      </c>
      <c r="BC1128" s="53" t="s">
        <v>597</v>
      </c>
      <c r="BD1128" s="53" t="s">
        <v>598</v>
      </c>
      <c r="BE1128" s="53" t="s">
        <v>598</v>
      </c>
      <c r="BF1128" s="53" t="s">
        <v>598</v>
      </c>
      <c r="BG1128" s="53" t="s">
        <v>599</v>
      </c>
      <c r="BH1128" s="53" t="s">
        <v>599</v>
      </c>
      <c r="BI1128" s="53" t="s">
        <v>600</v>
      </c>
      <c r="BJ1128" s="53" t="s">
        <v>598</v>
      </c>
      <c r="BK1128" s="53" t="s">
        <v>598</v>
      </c>
      <c r="BL1128" s="53" t="s">
        <v>598</v>
      </c>
      <c r="BM1128" s="54" t="s">
        <v>599</v>
      </c>
      <c r="BN1128" s="54" t="s">
        <v>599</v>
      </c>
      <c r="BO1128" s="54" t="s">
        <v>600</v>
      </c>
      <c r="BP1128" s="53" t="s">
        <v>599</v>
      </c>
      <c r="BQ1128" s="53" t="s">
        <v>599</v>
      </c>
      <c r="BR1128" s="53" t="s">
        <v>600</v>
      </c>
      <c r="BS1128" s="60" t="s">
        <v>600</v>
      </c>
      <c r="BT1128" s="53" t="s">
        <v>582</v>
      </c>
      <c r="BU1128" s="59" t="s">
        <v>582</v>
      </c>
      <c r="BV1128" s="59" t="s">
        <v>582</v>
      </c>
      <c r="BW1128" s="59" t="s">
        <v>583</v>
      </c>
      <c r="BX1128" s="59" t="s">
        <v>583</v>
      </c>
      <c r="BY1128" s="59" t="s">
        <v>594</v>
      </c>
      <c r="BZ1128" s="59" t="s">
        <v>594</v>
      </c>
      <c r="CA1128" s="59" t="s">
        <v>604</v>
      </c>
      <c r="CB1128" s="59" t="s">
        <v>582</v>
      </c>
      <c r="CC1128" s="59" t="s">
        <v>582</v>
      </c>
      <c r="CD1128" s="59" t="s">
        <v>582</v>
      </c>
      <c r="CE1128" s="59" t="s">
        <v>583</v>
      </c>
      <c r="CF1128" s="59" t="s">
        <v>583</v>
      </c>
      <c r="CG1128" s="59" t="s">
        <v>594</v>
      </c>
      <c r="CH1128" s="59" t="s">
        <v>594</v>
      </c>
      <c r="CI1128" s="59" t="s">
        <v>604</v>
      </c>
      <c r="CJ1128" s="59" t="s">
        <v>583</v>
      </c>
      <c r="CK1128" s="59" t="s">
        <v>588</v>
      </c>
      <c r="CL1128" s="59" t="s">
        <v>610</v>
      </c>
      <c r="CM1128" s="59" t="s">
        <v>594</v>
      </c>
      <c r="CN1128" s="59" t="s">
        <v>602</v>
      </c>
      <c r="CO1128" s="59" t="s">
        <v>610</v>
      </c>
      <c r="CP1128" s="59" t="s">
        <v>610</v>
      </c>
      <c r="CQ1128" s="59" t="s">
        <v>611</v>
      </c>
      <c r="CR1128" s="59" t="s">
        <v>611</v>
      </c>
      <c r="CS1128" s="59" t="s">
        <v>611</v>
      </c>
      <c r="CT1128" s="59" t="s">
        <v>612</v>
      </c>
      <c r="CU1128" s="59" t="s">
        <v>583</v>
      </c>
      <c r="CV1128" s="59" t="s">
        <v>588</v>
      </c>
      <c r="CW1128" s="59" t="s">
        <v>610</v>
      </c>
      <c r="CX1128" s="59" t="s">
        <v>594</v>
      </c>
      <c r="CY1128" s="59" t="s">
        <v>602</v>
      </c>
      <c r="CZ1128" s="59" t="s">
        <v>610</v>
      </c>
      <c r="DA1128" s="59" t="s">
        <v>610</v>
      </c>
      <c r="DB1128" s="59" t="s">
        <v>611</v>
      </c>
      <c r="DC1128" s="59" t="s">
        <v>611</v>
      </c>
      <c r="DD1128" s="59" t="s">
        <v>611</v>
      </c>
      <c r="DE1128" s="59" t="s">
        <v>613</v>
      </c>
      <c r="DF1128" s="59"/>
      <c r="DG1128" s="59"/>
      <c r="DH1128" s="59"/>
      <c r="DI1128" s="59"/>
      <c r="DJ1128" s="59"/>
      <c r="DK1128" s="59"/>
      <c r="DL1128" s="59"/>
      <c r="DM1128" s="59"/>
      <c r="DN1128" s="59"/>
      <c r="DO1128" s="59"/>
      <c r="DP1128" s="59"/>
      <c r="DQ1128" s="59"/>
      <c r="DR1128" s="59"/>
      <c r="DS1128" s="59"/>
      <c r="DT1128" s="59"/>
      <c r="DU1128" s="59" t="s">
        <v>614</v>
      </c>
      <c r="DV1128" s="59" t="s">
        <v>582</v>
      </c>
      <c r="DW1128" s="59" t="s">
        <v>583</v>
      </c>
      <c r="DX1128" s="59" t="s">
        <v>594</v>
      </c>
      <c r="DY1128" s="59" t="s">
        <v>582</v>
      </c>
      <c r="DZ1128" s="59" t="s">
        <v>583</v>
      </c>
      <c r="EA1128" s="59" t="s">
        <v>594</v>
      </c>
      <c r="EB1128" s="59" t="s">
        <v>583</v>
      </c>
      <c r="EC1128" s="59" t="s">
        <v>594</v>
      </c>
      <c r="ED1128" s="59" t="s">
        <v>594</v>
      </c>
      <c r="EE1128" s="59" t="s">
        <v>582</v>
      </c>
      <c r="EF1128" s="59" t="s">
        <v>583</v>
      </c>
      <c r="EG1128" s="59" t="s">
        <v>594</v>
      </c>
      <c r="EH1128" s="59" t="s">
        <v>583</v>
      </c>
      <c r="EI1128" s="59" t="s">
        <v>594</v>
      </c>
      <c r="EJ1128" s="59" t="s">
        <v>594</v>
      </c>
      <c r="EK1128" s="59" t="s">
        <v>583</v>
      </c>
      <c r="EL1128" s="59" t="s">
        <v>594</v>
      </c>
      <c r="EM1128" s="59" t="s">
        <v>594</v>
      </c>
      <c r="EN1128" s="59" t="s">
        <v>594</v>
      </c>
      <c r="EO1128" s="59" t="s">
        <v>582</v>
      </c>
      <c r="EP1128" s="59" t="s">
        <v>582</v>
      </c>
      <c r="EQ1128" s="59" t="s">
        <v>582</v>
      </c>
      <c r="ER1128" s="59" t="s">
        <v>583</v>
      </c>
      <c r="ES1128" s="59" t="s">
        <v>583</v>
      </c>
      <c r="ET1128" s="59" t="s">
        <v>594</v>
      </c>
      <c r="EU1128" s="59" t="s">
        <v>594</v>
      </c>
      <c r="EV1128" s="59" t="s">
        <v>604</v>
      </c>
      <c r="EW1128" s="59" t="s">
        <v>604</v>
      </c>
      <c r="EX1128" s="59"/>
      <c r="EY1128" s="59" t="s">
        <v>604</v>
      </c>
      <c r="EZ1128" s="59" t="s">
        <v>604</v>
      </c>
      <c r="FA1128" s="59" t="s">
        <v>604</v>
      </c>
    </row>
    <row r="1129" spans="1:157" ht="15" thickBot="1" x14ac:dyDescent="0.35">
      <c r="A1129" s="61" t="s">
        <v>615</v>
      </c>
      <c r="B1129" s="62" t="s">
        <v>572</v>
      </c>
      <c r="C1129" s="62" t="s">
        <v>581</v>
      </c>
      <c r="D1129" s="62" t="s">
        <v>616</v>
      </c>
      <c r="E1129" s="62" t="s">
        <v>617</v>
      </c>
      <c r="F1129" s="62" t="s">
        <v>618</v>
      </c>
      <c r="G1129" s="62" t="s">
        <v>581</v>
      </c>
      <c r="H1129" s="187" t="s">
        <v>616</v>
      </c>
      <c r="I1129" s="62" t="s">
        <v>617</v>
      </c>
      <c r="J1129" s="62" t="s">
        <v>618</v>
      </c>
      <c r="K1129" s="62" t="s">
        <v>616</v>
      </c>
      <c r="L1129" s="63" t="s">
        <v>617</v>
      </c>
      <c r="M1129" s="62" t="s">
        <v>618</v>
      </c>
      <c r="N1129" s="62" t="s">
        <v>617</v>
      </c>
      <c r="O1129" s="62" t="s">
        <v>618</v>
      </c>
      <c r="P1129" s="62" t="s">
        <v>618</v>
      </c>
      <c r="Q1129" s="62" t="s">
        <v>597</v>
      </c>
      <c r="R1129" s="62" t="s">
        <v>616</v>
      </c>
      <c r="S1129" s="62" t="s">
        <v>599</v>
      </c>
      <c r="T1129" s="62" t="s">
        <v>618</v>
      </c>
      <c r="U1129" s="62" t="s">
        <v>616</v>
      </c>
      <c r="V1129" s="62" t="s">
        <v>617</v>
      </c>
      <c r="W1129" s="62" t="s">
        <v>618</v>
      </c>
      <c r="X1129" s="62" t="s">
        <v>617</v>
      </c>
      <c r="Y1129" s="62" t="s">
        <v>618</v>
      </c>
      <c r="Z1129" s="62" t="s">
        <v>618</v>
      </c>
      <c r="AA1129" s="62" t="s">
        <v>616</v>
      </c>
      <c r="AB1129" s="62" t="s">
        <v>617</v>
      </c>
      <c r="AC1129" s="62" t="s">
        <v>618</v>
      </c>
      <c r="AD1129" s="63" t="s">
        <v>617</v>
      </c>
      <c r="AE1129" s="63" t="s">
        <v>618</v>
      </c>
      <c r="AF1129" s="63" t="s">
        <v>618</v>
      </c>
      <c r="AG1129" s="62" t="s">
        <v>617</v>
      </c>
      <c r="AH1129" s="62" t="s">
        <v>618</v>
      </c>
      <c r="AI1129" s="62" t="s">
        <v>618</v>
      </c>
      <c r="AJ1129" s="62" t="s">
        <v>618</v>
      </c>
      <c r="AK1129" s="64" t="s">
        <v>619</v>
      </c>
      <c r="AL1129" s="62" t="s">
        <v>581</v>
      </c>
      <c r="AM1129" s="62" t="s">
        <v>616</v>
      </c>
      <c r="AN1129" s="62" t="s">
        <v>617</v>
      </c>
      <c r="AO1129" s="62" t="s">
        <v>618</v>
      </c>
      <c r="AP1129" s="62" t="s">
        <v>581</v>
      </c>
      <c r="AQ1129" s="62" t="s">
        <v>616</v>
      </c>
      <c r="AR1129" s="62" t="s">
        <v>617</v>
      </c>
      <c r="AS1129" s="62" t="s">
        <v>618</v>
      </c>
      <c r="AT1129" s="62" t="s">
        <v>616</v>
      </c>
      <c r="AU1129" s="63" t="s">
        <v>617</v>
      </c>
      <c r="AV1129" s="62" t="s">
        <v>618</v>
      </c>
      <c r="AW1129" s="62" t="s">
        <v>617</v>
      </c>
      <c r="AX1129" s="62" t="s">
        <v>618</v>
      </c>
      <c r="AY1129" s="62" t="s">
        <v>618</v>
      </c>
      <c r="AZ1129" s="62" t="s">
        <v>581</v>
      </c>
      <c r="BA1129" s="62" t="s">
        <v>616</v>
      </c>
      <c r="BB1129" s="62" t="s">
        <v>617</v>
      </c>
      <c r="BC1129" s="62" t="s">
        <v>618</v>
      </c>
      <c r="BD1129" s="62" t="s">
        <v>616</v>
      </c>
      <c r="BE1129" s="62" t="s">
        <v>620</v>
      </c>
      <c r="BF1129" s="62" t="s">
        <v>618</v>
      </c>
      <c r="BG1129" s="62" t="s">
        <v>617</v>
      </c>
      <c r="BH1129" s="62" t="s">
        <v>618</v>
      </c>
      <c r="BI1129" s="62" t="s">
        <v>618</v>
      </c>
      <c r="BJ1129" s="62" t="s">
        <v>616</v>
      </c>
      <c r="BK1129" s="62" t="s">
        <v>617</v>
      </c>
      <c r="BL1129" s="62" t="s">
        <v>618</v>
      </c>
      <c r="BM1129" s="63" t="s">
        <v>617</v>
      </c>
      <c r="BN1129" s="63" t="s">
        <v>618</v>
      </c>
      <c r="BO1129" s="63" t="s">
        <v>618</v>
      </c>
      <c r="BP1129" s="62" t="s">
        <v>617</v>
      </c>
      <c r="BQ1129" s="62" t="s">
        <v>618</v>
      </c>
      <c r="BR1129" s="62" t="s">
        <v>618</v>
      </c>
      <c r="BS1129" s="65" t="s">
        <v>618</v>
      </c>
      <c r="BT1129" s="62" t="s">
        <v>582</v>
      </c>
      <c r="BU1129" s="66" t="s">
        <v>583</v>
      </c>
      <c r="BV1129" s="66" t="s">
        <v>583</v>
      </c>
      <c r="BW1129" s="66" t="s">
        <v>583</v>
      </c>
      <c r="BX1129" s="66" t="s">
        <v>594</v>
      </c>
      <c r="BY1129" s="66" t="s">
        <v>594</v>
      </c>
      <c r="BZ1129" s="66" t="s">
        <v>594</v>
      </c>
      <c r="CA1129" s="66" t="s">
        <v>611</v>
      </c>
      <c r="CB1129" s="66" t="s">
        <v>582</v>
      </c>
      <c r="CC1129" s="66" t="s">
        <v>583</v>
      </c>
      <c r="CD1129" s="66" t="s">
        <v>583</v>
      </c>
      <c r="CE1129" s="66" t="s">
        <v>583</v>
      </c>
      <c r="CF1129" s="66" t="s">
        <v>594</v>
      </c>
      <c r="CG1129" s="66" t="s">
        <v>594</v>
      </c>
      <c r="CH1129" s="66" t="s">
        <v>594</v>
      </c>
      <c r="CI1129" s="66" t="s">
        <v>611</v>
      </c>
      <c r="CJ1129" s="66" t="s">
        <v>610</v>
      </c>
      <c r="CK1129" s="66" t="s">
        <v>610</v>
      </c>
      <c r="CL1129" s="66" t="s">
        <v>610</v>
      </c>
      <c r="CM1129" s="66" t="s">
        <v>610</v>
      </c>
      <c r="CN1129" s="66" t="s">
        <v>610</v>
      </c>
      <c r="CO1129" s="66" t="s">
        <v>610</v>
      </c>
      <c r="CP1129" s="66" t="s">
        <v>610</v>
      </c>
      <c r="CQ1129" s="66"/>
      <c r="CR1129" s="66"/>
      <c r="CS1129" s="66"/>
      <c r="CT1129" s="66"/>
      <c r="CU1129" s="66" t="s">
        <v>610</v>
      </c>
      <c r="CV1129" s="66" t="s">
        <v>610</v>
      </c>
      <c r="CW1129" s="66" t="s">
        <v>610</v>
      </c>
      <c r="CX1129" s="66" t="s">
        <v>610</v>
      </c>
      <c r="CY1129" s="66" t="s">
        <v>610</v>
      </c>
      <c r="CZ1129" s="66" t="s">
        <v>610</v>
      </c>
      <c r="DA1129" s="66" t="s">
        <v>610</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582</v>
      </c>
      <c r="EP1129" s="66" t="s">
        <v>583</v>
      </c>
      <c r="EQ1129" s="66" t="s">
        <v>583</v>
      </c>
      <c r="ER1129" s="66" t="s">
        <v>583</v>
      </c>
      <c r="ES1129" s="66" t="s">
        <v>594</v>
      </c>
      <c r="ET1129" s="66" t="s">
        <v>594</v>
      </c>
      <c r="EU1129" s="66" t="s">
        <v>594</v>
      </c>
      <c r="EV1129" s="66" t="s">
        <v>611</v>
      </c>
      <c r="EW1129" s="66" t="s">
        <v>612</v>
      </c>
      <c r="EX1129" s="66"/>
      <c r="EY1129" s="66" t="s">
        <v>611</v>
      </c>
      <c r="EZ1129" s="66" t="s">
        <v>611</v>
      </c>
      <c r="FA1129" s="66" t="s">
        <v>612</v>
      </c>
    </row>
    <row r="1130" spans="1:157" ht="16.5" x14ac:dyDescent="0.3">
      <c r="A1130" s="67" t="s">
        <v>621</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6.5" x14ac:dyDescent="0.3">
      <c r="A1131" s="171" t="s">
        <v>622</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6.5" x14ac:dyDescent="0.3">
      <c r="A1132" s="171" t="s">
        <v>623</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6.5" x14ac:dyDescent="0.3">
      <c r="A1133" s="171" t="s">
        <v>624</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6.5" x14ac:dyDescent="0.3">
      <c r="A1134" s="171" t="s">
        <v>625</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6.5" x14ac:dyDescent="0.3">
      <c r="A1135" s="171" t="s">
        <v>626</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6.5" x14ac:dyDescent="0.3">
      <c r="A1136" s="171" t="s">
        <v>627</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6.5" x14ac:dyDescent="0.3">
      <c r="A1137" s="176" t="s">
        <v>628</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6.5" x14ac:dyDescent="0.3">
      <c r="A1138" s="176" t="s">
        <v>629</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6.5" x14ac:dyDescent="0.3">
      <c r="A1139" s="177" t="s">
        <v>630</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
      <c r="A1140" s="83" t="s">
        <v>631</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6.5" x14ac:dyDescent="0.3">
      <c r="A1141" s="87" t="s">
        <v>632</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7.2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633</v>
      </c>
      <c r="AL1142" s="95" t="s">
        <v>633</v>
      </c>
      <c r="AM1142" s="95" t="s">
        <v>633</v>
      </c>
      <c r="AN1142" s="95" t="s">
        <v>633</v>
      </c>
      <c r="AO1142" s="95" t="s">
        <v>633</v>
      </c>
      <c r="AP1142" s="95" t="s">
        <v>633</v>
      </c>
      <c r="AQ1142" s="95" t="s">
        <v>633</v>
      </c>
      <c r="AR1142" s="95" t="s">
        <v>633</v>
      </c>
      <c r="AS1142" s="95" t="s">
        <v>633</v>
      </c>
      <c r="AT1142" s="95" t="s">
        <v>633</v>
      </c>
      <c r="AU1142" s="95" t="s">
        <v>633</v>
      </c>
      <c r="AV1142" s="95" t="s">
        <v>633</v>
      </c>
      <c r="AW1142" s="95" t="s">
        <v>633</v>
      </c>
      <c r="AX1142" s="95" t="s">
        <v>633</v>
      </c>
      <c r="AY1142" s="95" t="s">
        <v>633</v>
      </c>
      <c r="AZ1142" s="95" t="s">
        <v>633</v>
      </c>
      <c r="BA1142" s="95" t="s">
        <v>633</v>
      </c>
      <c r="BB1142" s="95" t="s">
        <v>633</v>
      </c>
      <c r="BC1142" s="95" t="s">
        <v>633</v>
      </c>
      <c r="BD1142" s="95" t="s">
        <v>633</v>
      </c>
      <c r="BE1142" s="95" t="s">
        <v>633</v>
      </c>
      <c r="BF1142" s="95" t="s">
        <v>633</v>
      </c>
      <c r="BG1142" s="95" t="s">
        <v>633</v>
      </c>
      <c r="BH1142" s="95" t="s">
        <v>633</v>
      </c>
      <c r="BI1142" s="95" t="s">
        <v>633</v>
      </c>
      <c r="BJ1142" s="95" t="s">
        <v>633</v>
      </c>
      <c r="BK1142" s="95" t="s">
        <v>633</v>
      </c>
      <c r="BL1142" s="95" t="s">
        <v>633</v>
      </c>
      <c r="BM1142" s="95" t="s">
        <v>633</v>
      </c>
      <c r="BN1142" s="95" t="s">
        <v>633</v>
      </c>
      <c r="BO1142" s="95" t="s">
        <v>633</v>
      </c>
      <c r="BP1142" s="95" t="s">
        <v>633</v>
      </c>
      <c r="BQ1142" s="95" t="s">
        <v>633</v>
      </c>
      <c r="BR1142" s="95" t="s">
        <v>633</v>
      </c>
      <c r="BS1142" s="95" t="s">
        <v>633</v>
      </c>
      <c r="BT1142" s="89"/>
      <c r="BU1142" s="89"/>
      <c r="BV1142" s="89"/>
      <c r="BW1142" s="89"/>
      <c r="BX1142" s="89"/>
      <c r="BY1142" s="94"/>
      <c r="BZ1142" s="95"/>
      <c r="CA1142" s="95"/>
      <c r="CB1142" s="95" t="s">
        <v>633</v>
      </c>
      <c r="CC1142" s="95" t="s">
        <v>633</v>
      </c>
      <c r="CD1142" s="95" t="s">
        <v>633</v>
      </c>
      <c r="CE1142" s="95" t="s">
        <v>633</v>
      </c>
      <c r="CF1142" s="95" t="s">
        <v>633</v>
      </c>
      <c r="CG1142" s="95" t="s">
        <v>633</v>
      </c>
      <c r="CH1142" s="95" t="s">
        <v>633</v>
      </c>
      <c r="CI1142" s="95" t="s">
        <v>633</v>
      </c>
      <c r="CJ1142" s="95"/>
      <c r="CK1142" s="95"/>
      <c r="CL1142" s="95"/>
      <c r="CM1142" s="95"/>
      <c r="CN1142" s="95"/>
      <c r="CO1142" s="95"/>
      <c r="CP1142" s="95"/>
      <c r="CQ1142" s="95"/>
      <c r="CR1142" s="95"/>
      <c r="CS1142" s="95"/>
      <c r="CT1142" s="95"/>
      <c r="CU1142" s="95" t="s">
        <v>634</v>
      </c>
      <c r="CV1142" s="95" t="s">
        <v>634</v>
      </c>
      <c r="CW1142" s="95" t="s">
        <v>634</v>
      </c>
      <c r="CX1142" s="95" t="s">
        <v>634</v>
      </c>
      <c r="CY1142" s="95" t="s">
        <v>634</v>
      </c>
      <c r="CZ1142" s="95" t="s">
        <v>634</v>
      </c>
      <c r="DA1142" s="95" t="s">
        <v>634</v>
      </c>
      <c r="DB1142" s="95" t="s">
        <v>634</v>
      </c>
      <c r="DC1142" s="95" t="s">
        <v>634</v>
      </c>
      <c r="DD1142" s="95" t="s">
        <v>634</v>
      </c>
      <c r="DE1142" s="95" t="s">
        <v>634</v>
      </c>
      <c r="DF1142" s="95" t="s">
        <v>634</v>
      </c>
      <c r="DG1142" s="95" t="s">
        <v>634</v>
      </c>
      <c r="DH1142" s="95" t="s">
        <v>634</v>
      </c>
      <c r="DI1142" s="95" t="s">
        <v>634</v>
      </c>
      <c r="DJ1142" s="95" t="s">
        <v>634</v>
      </c>
      <c r="DK1142" s="95" t="s">
        <v>634</v>
      </c>
      <c r="DL1142" s="95" t="s">
        <v>634</v>
      </c>
      <c r="DM1142" s="95" t="s">
        <v>634</v>
      </c>
      <c r="DN1142" s="95" t="s">
        <v>634</v>
      </c>
      <c r="DO1142" s="95" t="s">
        <v>634</v>
      </c>
      <c r="DP1142" s="95" t="s">
        <v>634</v>
      </c>
      <c r="DQ1142" s="95" t="s">
        <v>634</v>
      </c>
      <c r="DR1142" s="95" t="s">
        <v>634</v>
      </c>
      <c r="DS1142" s="95" t="s">
        <v>634</v>
      </c>
      <c r="DT1142" s="95" t="s">
        <v>634</v>
      </c>
      <c r="DU1142" s="95" t="s">
        <v>634</v>
      </c>
      <c r="DV1142" s="95" t="s">
        <v>634</v>
      </c>
      <c r="DW1142" s="95" t="s">
        <v>634</v>
      </c>
      <c r="DX1142" s="95" t="s">
        <v>634</v>
      </c>
      <c r="DY1142" s="95" t="s">
        <v>634</v>
      </c>
      <c r="DZ1142" s="95" t="s">
        <v>634</v>
      </c>
      <c r="EA1142" s="95" t="s">
        <v>634</v>
      </c>
      <c r="EB1142" s="95" t="s">
        <v>634</v>
      </c>
      <c r="EC1142" s="95" t="s">
        <v>634</v>
      </c>
      <c r="ED1142" s="95" t="s">
        <v>634</v>
      </c>
      <c r="EE1142" s="95" t="s">
        <v>634</v>
      </c>
      <c r="EF1142" s="95" t="s">
        <v>634</v>
      </c>
      <c r="EG1142" s="95" t="s">
        <v>634</v>
      </c>
      <c r="EH1142" s="95" t="s">
        <v>634</v>
      </c>
      <c r="EI1142" s="95" t="s">
        <v>634</v>
      </c>
      <c r="EJ1142" s="95" t="s">
        <v>634</v>
      </c>
      <c r="EK1142" s="95" t="s">
        <v>634</v>
      </c>
      <c r="EL1142" s="95" t="s">
        <v>634</v>
      </c>
      <c r="EM1142" s="95" t="s">
        <v>634</v>
      </c>
      <c r="EN1142" s="95" t="s">
        <v>634</v>
      </c>
      <c r="EO1142" s="89" t="s">
        <v>634</v>
      </c>
      <c r="EP1142" s="95" t="s">
        <v>634</v>
      </c>
      <c r="EQ1142" s="95" t="s">
        <v>634</v>
      </c>
      <c r="ER1142" s="95" t="s">
        <v>634</v>
      </c>
      <c r="ES1142" s="95" t="s">
        <v>634</v>
      </c>
      <c r="ET1142" s="95" t="s">
        <v>634</v>
      </c>
      <c r="EU1142" s="95" t="s">
        <v>634</v>
      </c>
      <c r="EV1142" s="95" t="s">
        <v>634</v>
      </c>
      <c r="EW1142" s="95" t="s">
        <v>634</v>
      </c>
      <c r="EX1142" s="95" t="s">
        <v>634</v>
      </c>
      <c r="EY1142" s="95" t="s">
        <v>634</v>
      </c>
      <c r="EZ1142" s="95" t="s">
        <v>634</v>
      </c>
      <c r="FA1142" s="95" t="s">
        <v>634</v>
      </c>
    </row>
    <row r="1143" spans="1:157" ht="16.5" x14ac:dyDescent="0.3">
      <c r="A1143" s="87" t="s">
        <v>635</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7.25" thickBot="1" x14ac:dyDescent="0.35">
      <c r="A1144" s="100" t="s">
        <v>636</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30.75" thickBot="1" x14ac:dyDescent="0.25">
      <c r="A1145" s="165" t="s">
        <v>637</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35">
      <c r="A1146" s="49" t="s">
        <v>689</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4.25" x14ac:dyDescent="0.3">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572</v>
      </c>
      <c r="BU1147" s="57" t="s">
        <v>573</v>
      </c>
      <c r="BV1147" s="57" t="s">
        <v>574</v>
      </c>
      <c r="BW1147" s="57" t="s">
        <v>574</v>
      </c>
      <c r="BX1147" s="57" t="s">
        <v>574</v>
      </c>
      <c r="BY1147" s="57" t="s">
        <v>574</v>
      </c>
      <c r="BZ1147" s="57" t="s">
        <v>574</v>
      </c>
      <c r="CA1147" s="57" t="s">
        <v>575</v>
      </c>
      <c r="CB1147" s="57" t="s">
        <v>576</v>
      </c>
      <c r="CC1147" s="57" t="s">
        <v>576</v>
      </c>
      <c r="CD1147" s="57" t="s">
        <v>576</v>
      </c>
      <c r="CE1147" s="57" t="s">
        <v>576</v>
      </c>
      <c r="CF1147" s="57" t="s">
        <v>576</v>
      </c>
      <c r="CG1147" s="57" t="s">
        <v>576</v>
      </c>
      <c r="CH1147" s="57" t="s">
        <v>576</v>
      </c>
      <c r="CI1147" s="57" t="s">
        <v>575</v>
      </c>
      <c r="CJ1147" s="57" t="s">
        <v>574</v>
      </c>
      <c r="CK1147" s="57" t="s">
        <v>574</v>
      </c>
      <c r="CL1147" s="57" t="s">
        <v>574</v>
      </c>
      <c r="CM1147" s="57" t="s">
        <v>574</v>
      </c>
      <c r="CN1147" s="57" t="s">
        <v>574</v>
      </c>
      <c r="CO1147" s="57" t="s">
        <v>574</v>
      </c>
      <c r="CP1147" s="57" t="s">
        <v>574</v>
      </c>
      <c r="CQ1147" s="57" t="s">
        <v>574</v>
      </c>
      <c r="CR1147" s="57" t="s">
        <v>574</v>
      </c>
      <c r="CS1147" s="57" t="s">
        <v>574</v>
      </c>
      <c r="CT1147" s="57" t="s">
        <v>574</v>
      </c>
      <c r="CU1147" s="57" t="s">
        <v>576</v>
      </c>
      <c r="CV1147" s="57" t="s">
        <v>576</v>
      </c>
      <c r="CW1147" s="57" t="s">
        <v>576</v>
      </c>
      <c r="CX1147" s="57" t="s">
        <v>576</v>
      </c>
      <c r="CY1147" s="57" t="s">
        <v>576</v>
      </c>
      <c r="CZ1147" s="57" t="s">
        <v>576</v>
      </c>
      <c r="DA1147" s="57" t="s">
        <v>576</v>
      </c>
      <c r="DB1147" s="57" t="s">
        <v>577</v>
      </c>
      <c r="DC1147" s="57" t="s">
        <v>577</v>
      </c>
      <c r="DD1147" s="57" t="s">
        <v>577</v>
      </c>
      <c r="DE1147" s="57" t="s">
        <v>577</v>
      </c>
      <c r="DF1147" s="57" t="s">
        <v>578</v>
      </c>
      <c r="DG1147" s="57" t="s">
        <v>579</v>
      </c>
      <c r="DH1147" s="57" t="s">
        <v>579</v>
      </c>
      <c r="DI1147" s="57" t="s">
        <v>579</v>
      </c>
      <c r="DJ1147" s="57" t="s">
        <v>579</v>
      </c>
      <c r="DK1147" s="57" t="s">
        <v>579</v>
      </c>
      <c r="DL1147" s="57" t="s">
        <v>579</v>
      </c>
      <c r="DM1147" s="57" t="s">
        <v>579</v>
      </c>
      <c r="DN1147" s="57" t="s">
        <v>579</v>
      </c>
      <c r="DO1147" s="57" t="s">
        <v>579</v>
      </c>
      <c r="DP1147" s="57" t="s">
        <v>579</v>
      </c>
      <c r="DQ1147" s="57" t="s">
        <v>579</v>
      </c>
      <c r="DR1147" s="57" t="s">
        <v>579</v>
      </c>
      <c r="DS1147" s="57" t="s">
        <v>579</v>
      </c>
      <c r="DT1147" s="57" t="s">
        <v>579</v>
      </c>
      <c r="DU1147" s="57" t="s">
        <v>579</v>
      </c>
      <c r="DV1147" s="57" t="s">
        <v>579</v>
      </c>
      <c r="DW1147" s="57" t="s">
        <v>579</v>
      </c>
      <c r="DX1147" s="57" t="s">
        <v>579</v>
      </c>
      <c r="DY1147" s="57" t="s">
        <v>579</v>
      </c>
      <c r="DZ1147" s="57" t="s">
        <v>579</v>
      </c>
      <c r="EA1147" s="57" t="s">
        <v>579</v>
      </c>
      <c r="EB1147" s="57" t="s">
        <v>579</v>
      </c>
      <c r="EC1147" s="57" t="s">
        <v>579</v>
      </c>
      <c r="ED1147" s="57" t="s">
        <v>579</v>
      </c>
      <c r="EE1147" s="57" t="s">
        <v>579</v>
      </c>
      <c r="EF1147" s="57" t="s">
        <v>579</v>
      </c>
      <c r="EG1147" s="57" t="s">
        <v>579</v>
      </c>
      <c r="EH1147" s="57" t="s">
        <v>579</v>
      </c>
      <c r="EI1147" s="57" t="s">
        <v>579</v>
      </c>
      <c r="EJ1147" s="57" t="s">
        <v>579</v>
      </c>
      <c r="EK1147" s="57" t="s">
        <v>579</v>
      </c>
      <c r="EL1147" s="57" t="s">
        <v>579</v>
      </c>
      <c r="EM1147" s="57" t="s">
        <v>579</v>
      </c>
      <c r="EN1147" s="57" t="s">
        <v>579</v>
      </c>
      <c r="EO1147" s="57" t="s">
        <v>579</v>
      </c>
      <c r="EP1147" s="57" t="s">
        <v>579</v>
      </c>
      <c r="EQ1147" s="57" t="s">
        <v>579</v>
      </c>
      <c r="ER1147" s="57" t="s">
        <v>579</v>
      </c>
      <c r="ES1147" s="57" t="s">
        <v>579</v>
      </c>
      <c r="ET1147" s="57" t="s">
        <v>579</v>
      </c>
      <c r="EU1147" s="57" t="s">
        <v>579</v>
      </c>
      <c r="EV1147" s="57" t="s">
        <v>575</v>
      </c>
      <c r="EW1147" s="57" t="s">
        <v>575</v>
      </c>
      <c r="EX1147" s="57" t="s">
        <v>580</v>
      </c>
      <c r="EY1147" s="57" t="s">
        <v>575</v>
      </c>
      <c r="EZ1147" s="57" t="s">
        <v>575</v>
      </c>
      <c r="FA1147" s="57" t="s">
        <v>575</v>
      </c>
    </row>
    <row r="1148" spans="1:157" ht="14.25" x14ac:dyDescent="0.3">
      <c r="A1148" s="52"/>
      <c r="B1148" s="53"/>
      <c r="C1148" s="54"/>
      <c r="D1148" s="54"/>
      <c r="E1148" s="54"/>
      <c r="F1148" s="54"/>
      <c r="G1148" s="54"/>
      <c r="H1148" s="186"/>
      <c r="I1148" s="54"/>
      <c r="J1148" s="54"/>
      <c r="K1148" s="54"/>
      <c r="L1148" s="54"/>
      <c r="M1148" s="54"/>
      <c r="N1148" s="54"/>
      <c r="O1148" s="54"/>
      <c r="P1148" s="54"/>
      <c r="Q1148" s="53" t="s">
        <v>574</v>
      </c>
      <c r="R1148" s="53" t="s">
        <v>574</v>
      </c>
      <c r="S1148" s="53" t="s">
        <v>574</v>
      </c>
      <c r="T1148" s="53" t="s">
        <v>574</v>
      </c>
      <c r="U1148" s="53" t="s">
        <v>574</v>
      </c>
      <c r="V1148" s="53" t="s">
        <v>574</v>
      </c>
      <c r="W1148" s="53" t="s">
        <v>574</v>
      </c>
      <c r="X1148" s="53" t="s">
        <v>574</v>
      </c>
      <c r="Y1148" s="53" t="s">
        <v>574</v>
      </c>
      <c r="Z1148" s="53" t="s">
        <v>574</v>
      </c>
      <c r="AA1148" s="53" t="s">
        <v>574</v>
      </c>
      <c r="AB1148" s="53" t="s">
        <v>574</v>
      </c>
      <c r="AC1148" s="53" t="s">
        <v>574</v>
      </c>
      <c r="AD1148" s="54" t="s">
        <v>574</v>
      </c>
      <c r="AE1148" s="54" t="s">
        <v>574</v>
      </c>
      <c r="AF1148" s="54" t="s">
        <v>574</v>
      </c>
      <c r="AG1148" s="53" t="s">
        <v>574</v>
      </c>
      <c r="AH1148" s="53" t="s">
        <v>574</v>
      </c>
      <c r="AI1148" s="53" t="s">
        <v>574</v>
      </c>
      <c r="AJ1148" s="53" t="s">
        <v>574</v>
      </c>
      <c r="AK1148" s="54"/>
      <c r="AL1148" s="54"/>
      <c r="AM1148" s="54"/>
      <c r="AN1148" s="54"/>
      <c r="AO1148" s="54"/>
      <c r="AP1148" s="54"/>
      <c r="AQ1148" s="54"/>
      <c r="AR1148" s="54"/>
      <c r="AS1148" s="54"/>
      <c r="AT1148" s="54"/>
      <c r="AU1148" s="54"/>
      <c r="AV1148" s="54"/>
      <c r="AW1148" s="54"/>
      <c r="AX1148" s="54"/>
      <c r="AY1148" s="54"/>
      <c r="AZ1148" s="53" t="s">
        <v>576</v>
      </c>
      <c r="BA1148" s="55" t="s">
        <v>576</v>
      </c>
      <c r="BB1148" s="55" t="s">
        <v>576</v>
      </c>
      <c r="BC1148" s="55" t="s">
        <v>576</v>
      </c>
      <c r="BD1148" s="55" t="s">
        <v>576</v>
      </c>
      <c r="BE1148" s="55" t="s">
        <v>576</v>
      </c>
      <c r="BF1148" s="53" t="s">
        <v>576</v>
      </c>
      <c r="BG1148" s="55" t="s">
        <v>576</v>
      </c>
      <c r="BH1148" s="55" t="s">
        <v>576</v>
      </c>
      <c r="BI1148" s="55" t="s">
        <v>576</v>
      </c>
      <c r="BJ1148" s="53" t="s">
        <v>576</v>
      </c>
      <c r="BK1148" s="55" t="s">
        <v>576</v>
      </c>
      <c r="BL1148" s="55" t="s">
        <v>576</v>
      </c>
      <c r="BM1148" s="53" t="s">
        <v>576</v>
      </c>
      <c r="BN1148" s="53" t="s">
        <v>576</v>
      </c>
      <c r="BO1148" s="53" t="s">
        <v>576</v>
      </c>
      <c r="BP1148" s="55" t="s">
        <v>576</v>
      </c>
      <c r="BQ1148" s="55" t="s">
        <v>576</v>
      </c>
      <c r="BR1148" s="55" t="s">
        <v>576</v>
      </c>
      <c r="BS1148" s="58" t="s">
        <v>576</v>
      </c>
      <c r="BT1148" s="54" t="s">
        <v>581</v>
      </c>
      <c r="BU1148" s="59" t="s">
        <v>581</v>
      </c>
      <c r="BV1148" s="59" t="s">
        <v>581</v>
      </c>
      <c r="BW1148" s="59" t="s">
        <v>581</v>
      </c>
      <c r="BX1148" s="59" t="s">
        <v>582</v>
      </c>
      <c r="BY1148" s="59" t="s">
        <v>582</v>
      </c>
      <c r="BZ1148" s="59" t="s">
        <v>583</v>
      </c>
      <c r="CA1148" s="59" t="s">
        <v>584</v>
      </c>
      <c r="CB1148" s="59" t="s">
        <v>581</v>
      </c>
      <c r="CC1148" s="59" t="s">
        <v>581</v>
      </c>
      <c r="CD1148" s="59" t="s">
        <v>581</v>
      </c>
      <c r="CE1148" s="59" t="s">
        <v>581</v>
      </c>
      <c r="CF1148" s="59" t="s">
        <v>582</v>
      </c>
      <c r="CG1148" s="59" t="s">
        <v>582</v>
      </c>
      <c r="CH1148" s="59" t="s">
        <v>583</v>
      </c>
      <c r="CI1148" s="59" t="s">
        <v>577</v>
      </c>
      <c r="CJ1148" s="59" t="s">
        <v>585</v>
      </c>
      <c r="CK1148" s="59" t="s">
        <v>581</v>
      </c>
      <c r="CL1148" s="59" t="s">
        <v>586</v>
      </c>
      <c r="CM1148" s="59" t="s">
        <v>586</v>
      </c>
      <c r="CN1148" s="59" t="s">
        <v>582</v>
      </c>
      <c r="CO1148" s="59" t="s">
        <v>587</v>
      </c>
      <c r="CP1148" s="59" t="s">
        <v>588</v>
      </c>
      <c r="CQ1148" s="59" t="s">
        <v>589</v>
      </c>
      <c r="CR1148" s="59" t="s">
        <v>590</v>
      </c>
      <c r="CS1148" s="59" t="s">
        <v>591</v>
      </c>
      <c r="CT1148" s="59" t="s">
        <v>592</v>
      </c>
      <c r="CU1148" s="59" t="s">
        <v>585</v>
      </c>
      <c r="CV1148" s="59" t="s">
        <v>581</v>
      </c>
      <c r="CW1148" s="59" t="s">
        <v>586</v>
      </c>
      <c r="CX1148" s="59" t="s">
        <v>586</v>
      </c>
      <c r="CY1148" s="59" t="s">
        <v>582</v>
      </c>
      <c r="CZ1148" s="59" t="s">
        <v>587</v>
      </c>
      <c r="DA1148" s="59" t="s">
        <v>588</v>
      </c>
      <c r="DB1148" s="59" t="s">
        <v>589</v>
      </c>
      <c r="DC1148" s="59" t="s">
        <v>590</v>
      </c>
      <c r="DD1148" s="59" t="s">
        <v>591</v>
      </c>
      <c r="DE1148" s="59" t="s">
        <v>592</v>
      </c>
      <c r="DF1148" s="59" t="s">
        <v>593</v>
      </c>
      <c r="DG1148" s="59" t="s">
        <v>581</v>
      </c>
      <c r="DH1148" s="59" t="s">
        <v>582</v>
      </c>
      <c r="DI1148" s="59" t="s">
        <v>583</v>
      </c>
      <c r="DJ1148" s="59" t="s">
        <v>594</v>
      </c>
      <c r="DK1148" s="59" t="s">
        <v>581</v>
      </c>
      <c r="DL1148" s="59" t="s">
        <v>581</v>
      </c>
      <c r="DM1148" s="59" t="s">
        <v>581</v>
      </c>
      <c r="DN1148" s="59" t="s">
        <v>581</v>
      </c>
      <c r="DO1148" s="59" t="s">
        <v>582</v>
      </c>
      <c r="DP1148" s="59" t="s">
        <v>582</v>
      </c>
      <c r="DQ1148" s="59" t="s">
        <v>582</v>
      </c>
      <c r="DR1148" s="59" t="s">
        <v>583</v>
      </c>
      <c r="DS1148" s="59" t="s">
        <v>583</v>
      </c>
      <c r="DT1148" s="59" t="s">
        <v>594</v>
      </c>
      <c r="DU1148" s="59" t="s">
        <v>581</v>
      </c>
      <c r="DV1148" s="59" t="s">
        <v>581</v>
      </c>
      <c r="DW1148" s="59" t="s">
        <v>581</v>
      </c>
      <c r="DX1148" s="59" t="s">
        <v>581</v>
      </c>
      <c r="DY1148" s="59" t="s">
        <v>581</v>
      </c>
      <c r="DZ1148" s="59" t="s">
        <v>581</v>
      </c>
      <c r="EA1148" s="59" t="s">
        <v>581</v>
      </c>
      <c r="EB1148" s="59" t="s">
        <v>581</v>
      </c>
      <c r="EC1148" s="59" t="s">
        <v>581</v>
      </c>
      <c r="ED1148" s="59" t="s">
        <v>581</v>
      </c>
      <c r="EE1148" s="59" t="s">
        <v>582</v>
      </c>
      <c r="EF1148" s="59" t="s">
        <v>582</v>
      </c>
      <c r="EG1148" s="59" t="s">
        <v>582</v>
      </c>
      <c r="EH1148" s="59" t="s">
        <v>582</v>
      </c>
      <c r="EI1148" s="59" t="s">
        <v>582</v>
      </c>
      <c r="EJ1148" s="59" t="s">
        <v>582</v>
      </c>
      <c r="EK1148" s="59" t="s">
        <v>583</v>
      </c>
      <c r="EL1148" s="59" t="s">
        <v>583</v>
      </c>
      <c r="EM1148" s="59" t="s">
        <v>583</v>
      </c>
      <c r="EN1148" s="59" t="s">
        <v>594</v>
      </c>
      <c r="EO1148" s="59" t="s">
        <v>581</v>
      </c>
      <c r="EP1148" s="59" t="s">
        <v>581</v>
      </c>
      <c r="EQ1148" s="59" t="s">
        <v>581</v>
      </c>
      <c r="ER1148" s="59" t="s">
        <v>581</v>
      </c>
      <c r="ES1148" s="59" t="s">
        <v>582</v>
      </c>
      <c r="ET1148" s="59" t="s">
        <v>582</v>
      </c>
      <c r="EU1148" s="59" t="s">
        <v>583</v>
      </c>
      <c r="EV1148" s="59" t="s">
        <v>595</v>
      </c>
      <c r="EW1148" s="59" t="s">
        <v>595</v>
      </c>
      <c r="EX1148" s="59" t="s">
        <v>593</v>
      </c>
      <c r="EY1148" s="59" t="s">
        <v>596</v>
      </c>
      <c r="EZ1148" s="59" t="s">
        <v>596</v>
      </c>
      <c r="FA1148" s="59" t="s">
        <v>596</v>
      </c>
    </row>
    <row r="1149" spans="1:157" ht="14.25" x14ac:dyDescent="0.3">
      <c r="A1149" s="52"/>
      <c r="B1149" s="53"/>
      <c r="C1149" s="53"/>
      <c r="D1149" s="53"/>
      <c r="E1149" s="53"/>
      <c r="F1149" s="53"/>
      <c r="G1149" s="53" t="s">
        <v>574</v>
      </c>
      <c r="H1149" s="185" t="s">
        <v>574</v>
      </c>
      <c r="I1149" s="53" t="s">
        <v>574</v>
      </c>
      <c r="J1149" s="53" t="s">
        <v>574</v>
      </c>
      <c r="K1149" s="53" t="s">
        <v>574</v>
      </c>
      <c r="L1149" s="54" t="s">
        <v>574</v>
      </c>
      <c r="M1149" s="53" t="s">
        <v>574</v>
      </c>
      <c r="N1149" s="53" t="s">
        <v>574</v>
      </c>
      <c r="O1149" s="53" t="s">
        <v>574</v>
      </c>
      <c r="P1149" s="53" t="s">
        <v>574</v>
      </c>
      <c r="Q1149" s="53" t="s">
        <v>597</v>
      </c>
      <c r="R1149" s="53" t="s">
        <v>597</v>
      </c>
      <c r="S1149" s="53" t="s">
        <v>597</v>
      </c>
      <c r="T1149" s="53" t="s">
        <v>597</v>
      </c>
      <c r="U1149" s="53" t="s">
        <v>597</v>
      </c>
      <c r="V1149" s="53" t="s">
        <v>597</v>
      </c>
      <c r="W1149" s="53" t="s">
        <v>597</v>
      </c>
      <c r="X1149" s="53" t="s">
        <v>597</v>
      </c>
      <c r="Y1149" s="53" t="s">
        <v>597</v>
      </c>
      <c r="Z1149" s="53" t="s">
        <v>597</v>
      </c>
      <c r="AA1149" s="53" t="s">
        <v>598</v>
      </c>
      <c r="AB1149" s="53" t="s">
        <v>598</v>
      </c>
      <c r="AC1149" s="53" t="s">
        <v>598</v>
      </c>
      <c r="AD1149" s="54" t="s">
        <v>598</v>
      </c>
      <c r="AE1149" s="54" t="s">
        <v>598</v>
      </c>
      <c r="AF1149" s="54" t="s">
        <v>598</v>
      </c>
      <c r="AG1149" s="53" t="s">
        <v>599</v>
      </c>
      <c r="AH1149" s="53" t="s">
        <v>599</v>
      </c>
      <c r="AI1149" s="53" t="s">
        <v>599</v>
      </c>
      <c r="AJ1149" s="53" t="s">
        <v>600</v>
      </c>
      <c r="AK1149" s="53"/>
      <c r="AL1149" s="54"/>
      <c r="AM1149" s="54"/>
      <c r="AN1149" s="54"/>
      <c r="AO1149" s="54"/>
      <c r="AP1149" s="55" t="s">
        <v>576</v>
      </c>
      <c r="AQ1149" s="55" t="s">
        <v>576</v>
      </c>
      <c r="AR1149" s="55" t="s">
        <v>576</v>
      </c>
      <c r="AS1149" s="55" t="s">
        <v>576</v>
      </c>
      <c r="AT1149" s="55" t="s">
        <v>576</v>
      </c>
      <c r="AU1149" s="55" t="s">
        <v>576</v>
      </c>
      <c r="AV1149" s="53" t="s">
        <v>576</v>
      </c>
      <c r="AW1149" s="53" t="s">
        <v>576</v>
      </c>
      <c r="AX1149" s="55" t="s">
        <v>576</v>
      </c>
      <c r="AY1149" s="53" t="s">
        <v>576</v>
      </c>
      <c r="AZ1149" s="53" t="s">
        <v>597</v>
      </c>
      <c r="BA1149" s="53" t="s">
        <v>597</v>
      </c>
      <c r="BB1149" s="53" t="s">
        <v>597</v>
      </c>
      <c r="BC1149" s="53" t="s">
        <v>597</v>
      </c>
      <c r="BD1149" s="53" t="s">
        <v>597</v>
      </c>
      <c r="BE1149" s="53" t="s">
        <v>597</v>
      </c>
      <c r="BF1149" s="53" t="s">
        <v>597</v>
      </c>
      <c r="BG1149" s="53" t="s">
        <v>597</v>
      </c>
      <c r="BH1149" s="53" t="s">
        <v>597</v>
      </c>
      <c r="BI1149" s="53" t="s">
        <v>597</v>
      </c>
      <c r="BJ1149" s="53" t="s">
        <v>598</v>
      </c>
      <c r="BK1149" s="53" t="s">
        <v>598</v>
      </c>
      <c r="BL1149" s="53" t="s">
        <v>598</v>
      </c>
      <c r="BM1149" s="54" t="s">
        <v>598</v>
      </c>
      <c r="BN1149" s="54" t="s">
        <v>598</v>
      </c>
      <c r="BO1149" s="54" t="s">
        <v>598</v>
      </c>
      <c r="BP1149" s="53" t="s">
        <v>599</v>
      </c>
      <c r="BQ1149" s="53" t="s">
        <v>599</v>
      </c>
      <c r="BR1149" s="53" t="s">
        <v>599</v>
      </c>
      <c r="BS1149" s="60" t="s">
        <v>600</v>
      </c>
      <c r="BT1149" s="53" t="s">
        <v>581</v>
      </c>
      <c r="BU1149" s="59" t="s">
        <v>581</v>
      </c>
      <c r="BV1149" s="59" t="s">
        <v>582</v>
      </c>
      <c r="BW1149" s="59" t="s">
        <v>582</v>
      </c>
      <c r="BX1149" s="59" t="s">
        <v>583</v>
      </c>
      <c r="BY1149" s="59" t="s">
        <v>583</v>
      </c>
      <c r="BZ1149" s="59" t="s">
        <v>583</v>
      </c>
      <c r="CA1149" s="59" t="s">
        <v>601</v>
      </c>
      <c r="CB1149" s="59" t="s">
        <v>581</v>
      </c>
      <c r="CC1149" s="59" t="s">
        <v>581</v>
      </c>
      <c r="CD1149" s="59" t="s">
        <v>582</v>
      </c>
      <c r="CE1149" s="59" t="s">
        <v>582</v>
      </c>
      <c r="CF1149" s="59" t="s">
        <v>583</v>
      </c>
      <c r="CG1149" s="59" t="s">
        <v>583</v>
      </c>
      <c r="CH1149" s="59" t="s">
        <v>583</v>
      </c>
      <c r="CI1149" s="59" t="s">
        <v>601</v>
      </c>
      <c r="CJ1149" s="59" t="s">
        <v>586</v>
      </c>
      <c r="CK1149" s="59" t="s">
        <v>586</v>
      </c>
      <c r="CL1149" s="59" t="s">
        <v>587</v>
      </c>
      <c r="CM1149" s="59" t="s">
        <v>588</v>
      </c>
      <c r="CN1149" s="59" t="s">
        <v>588</v>
      </c>
      <c r="CO1149" s="59" t="s">
        <v>602</v>
      </c>
      <c r="CP1149" s="59" t="s">
        <v>603</v>
      </c>
      <c r="CQ1149" s="59" t="s">
        <v>604</v>
      </c>
      <c r="CR1149" s="59" t="s">
        <v>604</v>
      </c>
      <c r="CS1149" s="59" t="s">
        <v>604</v>
      </c>
      <c r="CT1149" s="59" t="s">
        <v>604</v>
      </c>
      <c r="CU1149" s="59" t="s">
        <v>586</v>
      </c>
      <c r="CV1149" s="59" t="s">
        <v>586</v>
      </c>
      <c r="CW1149" s="59" t="s">
        <v>587</v>
      </c>
      <c r="CX1149" s="59" t="s">
        <v>588</v>
      </c>
      <c r="CY1149" s="59" t="s">
        <v>588</v>
      </c>
      <c r="CZ1149" s="59" t="s">
        <v>602</v>
      </c>
      <c r="DA1149" s="59" t="s">
        <v>603</v>
      </c>
      <c r="DB1149" s="59" t="s">
        <v>604</v>
      </c>
      <c r="DC1149" s="59" t="s">
        <v>604</v>
      </c>
      <c r="DD1149" s="59" t="s">
        <v>604</v>
      </c>
      <c r="DE1149" s="59" t="s">
        <v>604</v>
      </c>
      <c r="DF1149" s="59"/>
      <c r="DG1149" s="59"/>
      <c r="DH1149" s="59"/>
      <c r="DI1149" s="59"/>
      <c r="DJ1149" s="59"/>
      <c r="DK1149" s="59" t="s">
        <v>581</v>
      </c>
      <c r="DL1149" s="59" t="s">
        <v>582</v>
      </c>
      <c r="DM1149" s="59" t="s">
        <v>583</v>
      </c>
      <c r="DN1149" s="59" t="s">
        <v>594</v>
      </c>
      <c r="DO1149" s="59" t="s">
        <v>582</v>
      </c>
      <c r="DP1149" s="59" t="s">
        <v>583</v>
      </c>
      <c r="DQ1149" s="59" t="s">
        <v>594</v>
      </c>
      <c r="DR1149" s="59" t="s">
        <v>583</v>
      </c>
      <c r="DS1149" s="59" t="s">
        <v>594</v>
      </c>
      <c r="DT1149" s="59" t="s">
        <v>594</v>
      </c>
      <c r="DU1149" s="59" t="s">
        <v>581</v>
      </c>
      <c r="DV1149" s="59" t="s">
        <v>581</v>
      </c>
      <c r="DW1149" s="59" t="s">
        <v>581</v>
      </c>
      <c r="DX1149" s="59" t="s">
        <v>581</v>
      </c>
      <c r="DY1149" s="59" t="s">
        <v>582</v>
      </c>
      <c r="DZ1149" s="59" t="s">
        <v>582</v>
      </c>
      <c r="EA1149" s="59" t="s">
        <v>582</v>
      </c>
      <c r="EB1149" s="59" t="s">
        <v>583</v>
      </c>
      <c r="EC1149" s="59" t="s">
        <v>583</v>
      </c>
      <c r="ED1149" s="59" t="s">
        <v>594</v>
      </c>
      <c r="EE1149" s="59" t="s">
        <v>582</v>
      </c>
      <c r="EF1149" s="59" t="s">
        <v>582</v>
      </c>
      <c r="EG1149" s="59" t="s">
        <v>582</v>
      </c>
      <c r="EH1149" s="59" t="s">
        <v>583</v>
      </c>
      <c r="EI1149" s="59" t="s">
        <v>583</v>
      </c>
      <c r="EJ1149" s="59" t="s">
        <v>594</v>
      </c>
      <c r="EK1149" s="59" t="s">
        <v>583</v>
      </c>
      <c r="EL1149" s="59" t="s">
        <v>583</v>
      </c>
      <c r="EM1149" s="59" t="s">
        <v>594</v>
      </c>
      <c r="EN1149" s="59" t="s">
        <v>594</v>
      </c>
      <c r="EO1149" s="59" t="s">
        <v>581</v>
      </c>
      <c r="EP1149" s="59" t="s">
        <v>581</v>
      </c>
      <c r="EQ1149" s="59" t="s">
        <v>582</v>
      </c>
      <c r="ER1149" s="59" t="s">
        <v>582</v>
      </c>
      <c r="ES1149" s="59" t="s">
        <v>583</v>
      </c>
      <c r="ET1149" s="59" t="s">
        <v>583</v>
      </c>
      <c r="EU1149" s="59" t="s">
        <v>583</v>
      </c>
      <c r="EV1149" s="59" t="s">
        <v>601</v>
      </c>
      <c r="EW1149" s="59" t="s">
        <v>605</v>
      </c>
      <c r="EX1149" s="59"/>
      <c r="EY1149" s="59" t="s">
        <v>606</v>
      </c>
      <c r="EZ1149" s="59" t="s">
        <v>607</v>
      </c>
      <c r="FA1149" s="59" t="s">
        <v>608</v>
      </c>
    </row>
    <row r="1150" spans="1:157" ht="14.25" x14ac:dyDescent="0.3">
      <c r="A1150" s="52"/>
      <c r="B1150" s="53"/>
      <c r="C1150" s="53" t="s">
        <v>574</v>
      </c>
      <c r="D1150" s="53" t="s">
        <v>574</v>
      </c>
      <c r="E1150" s="53" t="s">
        <v>609</v>
      </c>
      <c r="F1150" s="53" t="s">
        <v>574</v>
      </c>
      <c r="G1150" s="53" t="s">
        <v>597</v>
      </c>
      <c r="H1150" s="185" t="s">
        <v>597</v>
      </c>
      <c r="I1150" s="53" t="s">
        <v>597</v>
      </c>
      <c r="J1150" s="53" t="s">
        <v>597</v>
      </c>
      <c r="K1150" s="53" t="s">
        <v>598</v>
      </c>
      <c r="L1150" s="54" t="s">
        <v>598</v>
      </c>
      <c r="M1150" s="53" t="s">
        <v>598</v>
      </c>
      <c r="N1150" s="53" t="s">
        <v>599</v>
      </c>
      <c r="O1150" s="53" t="s">
        <v>599</v>
      </c>
      <c r="P1150" s="53" t="s">
        <v>600</v>
      </c>
      <c r="Q1150" s="53" t="s">
        <v>597</v>
      </c>
      <c r="R1150" s="53" t="s">
        <v>597</v>
      </c>
      <c r="S1150" s="53" t="s">
        <v>597</v>
      </c>
      <c r="T1150" s="53" t="s">
        <v>597</v>
      </c>
      <c r="U1150" s="53" t="s">
        <v>598</v>
      </c>
      <c r="V1150" s="53" t="s">
        <v>598</v>
      </c>
      <c r="W1150" s="53" t="s">
        <v>598</v>
      </c>
      <c r="X1150" s="53" t="s">
        <v>599</v>
      </c>
      <c r="Y1150" s="53" t="s">
        <v>599</v>
      </c>
      <c r="Z1150" s="53" t="s">
        <v>600</v>
      </c>
      <c r="AA1150" s="53" t="s">
        <v>598</v>
      </c>
      <c r="AB1150" s="53" t="s">
        <v>598</v>
      </c>
      <c r="AC1150" s="53" t="s">
        <v>598</v>
      </c>
      <c r="AD1150" s="54" t="s">
        <v>599</v>
      </c>
      <c r="AE1150" s="54" t="s">
        <v>599</v>
      </c>
      <c r="AF1150" s="54" t="s">
        <v>600</v>
      </c>
      <c r="AG1150" s="53" t="s">
        <v>599</v>
      </c>
      <c r="AH1150" s="53" t="s">
        <v>599</v>
      </c>
      <c r="AI1150" s="53" t="s">
        <v>600</v>
      </c>
      <c r="AJ1150" s="53" t="s">
        <v>600</v>
      </c>
      <c r="AK1150" s="53"/>
      <c r="AL1150" s="55" t="s">
        <v>576</v>
      </c>
      <c r="AM1150" s="55" t="s">
        <v>576</v>
      </c>
      <c r="AN1150" s="53" t="s">
        <v>576</v>
      </c>
      <c r="AO1150" s="55" t="s">
        <v>576</v>
      </c>
      <c r="AP1150" s="53" t="s">
        <v>597</v>
      </c>
      <c r="AQ1150" s="53" t="s">
        <v>597</v>
      </c>
      <c r="AR1150" s="53" t="s">
        <v>597</v>
      </c>
      <c r="AS1150" s="53" t="s">
        <v>597</v>
      </c>
      <c r="AT1150" s="53" t="s">
        <v>598</v>
      </c>
      <c r="AU1150" s="54" t="s">
        <v>598</v>
      </c>
      <c r="AV1150" s="53" t="s">
        <v>598</v>
      </c>
      <c r="AW1150" s="53" t="s">
        <v>599</v>
      </c>
      <c r="AX1150" s="53" t="s">
        <v>599</v>
      </c>
      <c r="AY1150" s="53" t="s">
        <v>600</v>
      </c>
      <c r="AZ1150" s="53" t="s">
        <v>597</v>
      </c>
      <c r="BA1150" s="53" t="s">
        <v>597</v>
      </c>
      <c r="BB1150" s="53" t="s">
        <v>597</v>
      </c>
      <c r="BC1150" s="53" t="s">
        <v>597</v>
      </c>
      <c r="BD1150" s="53" t="s">
        <v>598</v>
      </c>
      <c r="BE1150" s="53" t="s">
        <v>598</v>
      </c>
      <c r="BF1150" s="53" t="s">
        <v>598</v>
      </c>
      <c r="BG1150" s="53" t="s">
        <v>599</v>
      </c>
      <c r="BH1150" s="53" t="s">
        <v>599</v>
      </c>
      <c r="BI1150" s="53" t="s">
        <v>600</v>
      </c>
      <c r="BJ1150" s="53" t="s">
        <v>598</v>
      </c>
      <c r="BK1150" s="53" t="s">
        <v>598</v>
      </c>
      <c r="BL1150" s="53" t="s">
        <v>598</v>
      </c>
      <c r="BM1150" s="54" t="s">
        <v>599</v>
      </c>
      <c r="BN1150" s="54" t="s">
        <v>599</v>
      </c>
      <c r="BO1150" s="54" t="s">
        <v>600</v>
      </c>
      <c r="BP1150" s="53" t="s">
        <v>599</v>
      </c>
      <c r="BQ1150" s="53" t="s">
        <v>599</v>
      </c>
      <c r="BR1150" s="53" t="s">
        <v>600</v>
      </c>
      <c r="BS1150" s="60" t="s">
        <v>600</v>
      </c>
      <c r="BT1150" s="53" t="s">
        <v>582</v>
      </c>
      <c r="BU1150" s="59" t="s">
        <v>582</v>
      </c>
      <c r="BV1150" s="59" t="s">
        <v>582</v>
      </c>
      <c r="BW1150" s="59" t="s">
        <v>583</v>
      </c>
      <c r="BX1150" s="59" t="s">
        <v>583</v>
      </c>
      <c r="BY1150" s="59" t="s">
        <v>594</v>
      </c>
      <c r="BZ1150" s="59" t="s">
        <v>594</v>
      </c>
      <c r="CA1150" s="59" t="s">
        <v>604</v>
      </c>
      <c r="CB1150" s="59" t="s">
        <v>582</v>
      </c>
      <c r="CC1150" s="59" t="s">
        <v>582</v>
      </c>
      <c r="CD1150" s="59" t="s">
        <v>582</v>
      </c>
      <c r="CE1150" s="59" t="s">
        <v>583</v>
      </c>
      <c r="CF1150" s="59" t="s">
        <v>583</v>
      </c>
      <c r="CG1150" s="59" t="s">
        <v>594</v>
      </c>
      <c r="CH1150" s="59" t="s">
        <v>594</v>
      </c>
      <c r="CI1150" s="59" t="s">
        <v>604</v>
      </c>
      <c r="CJ1150" s="59" t="s">
        <v>583</v>
      </c>
      <c r="CK1150" s="59" t="s">
        <v>588</v>
      </c>
      <c r="CL1150" s="59" t="s">
        <v>610</v>
      </c>
      <c r="CM1150" s="59" t="s">
        <v>594</v>
      </c>
      <c r="CN1150" s="59" t="s">
        <v>602</v>
      </c>
      <c r="CO1150" s="59" t="s">
        <v>610</v>
      </c>
      <c r="CP1150" s="59" t="s">
        <v>610</v>
      </c>
      <c r="CQ1150" s="59" t="s">
        <v>611</v>
      </c>
      <c r="CR1150" s="59" t="s">
        <v>611</v>
      </c>
      <c r="CS1150" s="59" t="s">
        <v>611</v>
      </c>
      <c r="CT1150" s="59" t="s">
        <v>612</v>
      </c>
      <c r="CU1150" s="59" t="s">
        <v>583</v>
      </c>
      <c r="CV1150" s="59" t="s">
        <v>588</v>
      </c>
      <c r="CW1150" s="59" t="s">
        <v>610</v>
      </c>
      <c r="CX1150" s="59" t="s">
        <v>594</v>
      </c>
      <c r="CY1150" s="59" t="s">
        <v>602</v>
      </c>
      <c r="CZ1150" s="59" t="s">
        <v>610</v>
      </c>
      <c r="DA1150" s="59" t="s">
        <v>610</v>
      </c>
      <c r="DB1150" s="59" t="s">
        <v>611</v>
      </c>
      <c r="DC1150" s="59" t="s">
        <v>611</v>
      </c>
      <c r="DD1150" s="59" t="s">
        <v>611</v>
      </c>
      <c r="DE1150" s="59" t="s">
        <v>613</v>
      </c>
      <c r="DF1150" s="59"/>
      <c r="DG1150" s="59"/>
      <c r="DH1150" s="59"/>
      <c r="DI1150" s="59"/>
      <c r="DJ1150" s="59"/>
      <c r="DK1150" s="59"/>
      <c r="DL1150" s="59"/>
      <c r="DM1150" s="59"/>
      <c r="DN1150" s="59"/>
      <c r="DO1150" s="59"/>
      <c r="DP1150" s="59"/>
      <c r="DQ1150" s="59"/>
      <c r="DR1150" s="59"/>
      <c r="DS1150" s="59"/>
      <c r="DT1150" s="59"/>
      <c r="DU1150" s="59" t="s">
        <v>614</v>
      </c>
      <c r="DV1150" s="59" t="s">
        <v>582</v>
      </c>
      <c r="DW1150" s="59" t="s">
        <v>583</v>
      </c>
      <c r="DX1150" s="59" t="s">
        <v>594</v>
      </c>
      <c r="DY1150" s="59" t="s">
        <v>582</v>
      </c>
      <c r="DZ1150" s="59" t="s">
        <v>583</v>
      </c>
      <c r="EA1150" s="59" t="s">
        <v>594</v>
      </c>
      <c r="EB1150" s="59" t="s">
        <v>583</v>
      </c>
      <c r="EC1150" s="59" t="s">
        <v>594</v>
      </c>
      <c r="ED1150" s="59" t="s">
        <v>594</v>
      </c>
      <c r="EE1150" s="59" t="s">
        <v>582</v>
      </c>
      <c r="EF1150" s="59" t="s">
        <v>583</v>
      </c>
      <c r="EG1150" s="59" t="s">
        <v>594</v>
      </c>
      <c r="EH1150" s="59" t="s">
        <v>583</v>
      </c>
      <c r="EI1150" s="59" t="s">
        <v>594</v>
      </c>
      <c r="EJ1150" s="59" t="s">
        <v>594</v>
      </c>
      <c r="EK1150" s="59" t="s">
        <v>583</v>
      </c>
      <c r="EL1150" s="59" t="s">
        <v>594</v>
      </c>
      <c r="EM1150" s="59" t="s">
        <v>594</v>
      </c>
      <c r="EN1150" s="59" t="s">
        <v>594</v>
      </c>
      <c r="EO1150" s="59" t="s">
        <v>582</v>
      </c>
      <c r="EP1150" s="59" t="s">
        <v>582</v>
      </c>
      <c r="EQ1150" s="59" t="s">
        <v>582</v>
      </c>
      <c r="ER1150" s="59" t="s">
        <v>583</v>
      </c>
      <c r="ES1150" s="59" t="s">
        <v>583</v>
      </c>
      <c r="ET1150" s="59" t="s">
        <v>594</v>
      </c>
      <c r="EU1150" s="59" t="s">
        <v>594</v>
      </c>
      <c r="EV1150" s="59" t="s">
        <v>604</v>
      </c>
      <c r="EW1150" s="59" t="s">
        <v>604</v>
      </c>
      <c r="EX1150" s="59"/>
      <c r="EY1150" s="59" t="s">
        <v>604</v>
      </c>
      <c r="EZ1150" s="59" t="s">
        <v>604</v>
      </c>
      <c r="FA1150" s="59" t="s">
        <v>604</v>
      </c>
    </row>
    <row r="1151" spans="1:157" ht="15" thickBot="1" x14ac:dyDescent="0.35">
      <c r="A1151" s="61" t="s">
        <v>615</v>
      </c>
      <c r="B1151" s="62" t="s">
        <v>572</v>
      </c>
      <c r="C1151" s="62" t="s">
        <v>581</v>
      </c>
      <c r="D1151" s="62" t="s">
        <v>616</v>
      </c>
      <c r="E1151" s="62" t="s">
        <v>617</v>
      </c>
      <c r="F1151" s="62" t="s">
        <v>618</v>
      </c>
      <c r="G1151" s="62" t="s">
        <v>581</v>
      </c>
      <c r="H1151" s="187" t="s">
        <v>616</v>
      </c>
      <c r="I1151" s="62" t="s">
        <v>617</v>
      </c>
      <c r="J1151" s="62" t="s">
        <v>618</v>
      </c>
      <c r="K1151" s="62" t="s">
        <v>616</v>
      </c>
      <c r="L1151" s="63" t="s">
        <v>617</v>
      </c>
      <c r="M1151" s="62" t="s">
        <v>618</v>
      </c>
      <c r="N1151" s="62" t="s">
        <v>617</v>
      </c>
      <c r="O1151" s="62" t="s">
        <v>618</v>
      </c>
      <c r="P1151" s="62" t="s">
        <v>618</v>
      </c>
      <c r="Q1151" s="62" t="s">
        <v>597</v>
      </c>
      <c r="R1151" s="62" t="s">
        <v>616</v>
      </c>
      <c r="S1151" s="62" t="s">
        <v>599</v>
      </c>
      <c r="T1151" s="62" t="s">
        <v>618</v>
      </c>
      <c r="U1151" s="62" t="s">
        <v>616</v>
      </c>
      <c r="V1151" s="62" t="s">
        <v>617</v>
      </c>
      <c r="W1151" s="62" t="s">
        <v>618</v>
      </c>
      <c r="X1151" s="62" t="s">
        <v>617</v>
      </c>
      <c r="Y1151" s="62" t="s">
        <v>618</v>
      </c>
      <c r="Z1151" s="62" t="s">
        <v>618</v>
      </c>
      <c r="AA1151" s="62" t="s">
        <v>616</v>
      </c>
      <c r="AB1151" s="62" t="s">
        <v>617</v>
      </c>
      <c r="AC1151" s="62" t="s">
        <v>618</v>
      </c>
      <c r="AD1151" s="63" t="s">
        <v>617</v>
      </c>
      <c r="AE1151" s="63" t="s">
        <v>618</v>
      </c>
      <c r="AF1151" s="63" t="s">
        <v>618</v>
      </c>
      <c r="AG1151" s="62" t="s">
        <v>617</v>
      </c>
      <c r="AH1151" s="62" t="s">
        <v>618</v>
      </c>
      <c r="AI1151" s="62" t="s">
        <v>618</v>
      </c>
      <c r="AJ1151" s="62" t="s">
        <v>618</v>
      </c>
      <c r="AK1151" s="64" t="s">
        <v>619</v>
      </c>
      <c r="AL1151" s="62" t="s">
        <v>581</v>
      </c>
      <c r="AM1151" s="62" t="s">
        <v>616</v>
      </c>
      <c r="AN1151" s="62" t="s">
        <v>617</v>
      </c>
      <c r="AO1151" s="62" t="s">
        <v>618</v>
      </c>
      <c r="AP1151" s="62" t="s">
        <v>581</v>
      </c>
      <c r="AQ1151" s="62" t="s">
        <v>616</v>
      </c>
      <c r="AR1151" s="62" t="s">
        <v>617</v>
      </c>
      <c r="AS1151" s="62" t="s">
        <v>618</v>
      </c>
      <c r="AT1151" s="62" t="s">
        <v>616</v>
      </c>
      <c r="AU1151" s="63" t="s">
        <v>617</v>
      </c>
      <c r="AV1151" s="62" t="s">
        <v>618</v>
      </c>
      <c r="AW1151" s="62" t="s">
        <v>617</v>
      </c>
      <c r="AX1151" s="62" t="s">
        <v>618</v>
      </c>
      <c r="AY1151" s="62" t="s">
        <v>618</v>
      </c>
      <c r="AZ1151" s="62" t="s">
        <v>581</v>
      </c>
      <c r="BA1151" s="62" t="s">
        <v>616</v>
      </c>
      <c r="BB1151" s="62" t="s">
        <v>617</v>
      </c>
      <c r="BC1151" s="62" t="s">
        <v>618</v>
      </c>
      <c r="BD1151" s="62" t="s">
        <v>616</v>
      </c>
      <c r="BE1151" s="62" t="s">
        <v>620</v>
      </c>
      <c r="BF1151" s="62" t="s">
        <v>618</v>
      </c>
      <c r="BG1151" s="62" t="s">
        <v>617</v>
      </c>
      <c r="BH1151" s="62" t="s">
        <v>618</v>
      </c>
      <c r="BI1151" s="62" t="s">
        <v>618</v>
      </c>
      <c r="BJ1151" s="62" t="s">
        <v>616</v>
      </c>
      <c r="BK1151" s="62" t="s">
        <v>617</v>
      </c>
      <c r="BL1151" s="62" t="s">
        <v>618</v>
      </c>
      <c r="BM1151" s="63" t="s">
        <v>617</v>
      </c>
      <c r="BN1151" s="63" t="s">
        <v>618</v>
      </c>
      <c r="BO1151" s="63" t="s">
        <v>618</v>
      </c>
      <c r="BP1151" s="62" t="s">
        <v>617</v>
      </c>
      <c r="BQ1151" s="62" t="s">
        <v>618</v>
      </c>
      <c r="BR1151" s="62" t="s">
        <v>618</v>
      </c>
      <c r="BS1151" s="65" t="s">
        <v>618</v>
      </c>
      <c r="BT1151" s="62" t="s">
        <v>582</v>
      </c>
      <c r="BU1151" s="66" t="s">
        <v>583</v>
      </c>
      <c r="BV1151" s="66" t="s">
        <v>583</v>
      </c>
      <c r="BW1151" s="66" t="s">
        <v>583</v>
      </c>
      <c r="BX1151" s="66" t="s">
        <v>594</v>
      </c>
      <c r="BY1151" s="66" t="s">
        <v>594</v>
      </c>
      <c r="BZ1151" s="66" t="s">
        <v>594</v>
      </c>
      <c r="CA1151" s="66" t="s">
        <v>611</v>
      </c>
      <c r="CB1151" s="66" t="s">
        <v>582</v>
      </c>
      <c r="CC1151" s="66" t="s">
        <v>583</v>
      </c>
      <c r="CD1151" s="66" t="s">
        <v>583</v>
      </c>
      <c r="CE1151" s="66" t="s">
        <v>583</v>
      </c>
      <c r="CF1151" s="66" t="s">
        <v>594</v>
      </c>
      <c r="CG1151" s="66" t="s">
        <v>594</v>
      </c>
      <c r="CH1151" s="66" t="s">
        <v>594</v>
      </c>
      <c r="CI1151" s="66" t="s">
        <v>611</v>
      </c>
      <c r="CJ1151" s="66" t="s">
        <v>610</v>
      </c>
      <c r="CK1151" s="66" t="s">
        <v>610</v>
      </c>
      <c r="CL1151" s="66" t="s">
        <v>610</v>
      </c>
      <c r="CM1151" s="66" t="s">
        <v>610</v>
      </c>
      <c r="CN1151" s="66" t="s">
        <v>610</v>
      </c>
      <c r="CO1151" s="66" t="s">
        <v>610</v>
      </c>
      <c r="CP1151" s="66" t="s">
        <v>610</v>
      </c>
      <c r="CQ1151" s="66"/>
      <c r="CR1151" s="66"/>
      <c r="CS1151" s="66"/>
      <c r="CT1151" s="66"/>
      <c r="CU1151" s="66" t="s">
        <v>610</v>
      </c>
      <c r="CV1151" s="66" t="s">
        <v>610</v>
      </c>
      <c r="CW1151" s="66" t="s">
        <v>610</v>
      </c>
      <c r="CX1151" s="66" t="s">
        <v>610</v>
      </c>
      <c r="CY1151" s="66" t="s">
        <v>610</v>
      </c>
      <c r="CZ1151" s="66" t="s">
        <v>610</v>
      </c>
      <c r="DA1151" s="66" t="s">
        <v>610</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582</v>
      </c>
      <c r="EP1151" s="66" t="s">
        <v>583</v>
      </c>
      <c r="EQ1151" s="66" t="s">
        <v>583</v>
      </c>
      <c r="ER1151" s="66" t="s">
        <v>583</v>
      </c>
      <c r="ES1151" s="66" t="s">
        <v>594</v>
      </c>
      <c r="ET1151" s="66" t="s">
        <v>594</v>
      </c>
      <c r="EU1151" s="66" t="s">
        <v>594</v>
      </c>
      <c r="EV1151" s="66" t="s">
        <v>611</v>
      </c>
      <c r="EW1151" s="66" t="s">
        <v>612</v>
      </c>
      <c r="EX1151" s="66"/>
      <c r="EY1151" s="66" t="s">
        <v>611</v>
      </c>
      <c r="EZ1151" s="66" t="s">
        <v>611</v>
      </c>
      <c r="FA1151" s="66" t="s">
        <v>612</v>
      </c>
    </row>
    <row r="1152" spans="1:157" ht="16.5" x14ac:dyDescent="0.3">
      <c r="A1152" s="67" t="s">
        <v>621</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6.5" x14ac:dyDescent="0.3">
      <c r="A1153" s="171" t="s">
        <v>622</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6.5" x14ac:dyDescent="0.3">
      <c r="A1154" s="171" t="s">
        <v>623</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6.5" x14ac:dyDescent="0.3">
      <c r="A1155" s="171" t="s">
        <v>624</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6.5" x14ac:dyDescent="0.3">
      <c r="A1156" s="171" t="s">
        <v>625</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6.5" x14ac:dyDescent="0.3">
      <c r="A1157" s="171" t="s">
        <v>626</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6.5" x14ac:dyDescent="0.3">
      <c r="A1158" s="171" t="s">
        <v>627</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6.5" x14ac:dyDescent="0.3">
      <c r="A1159" s="176" t="s">
        <v>628</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6.5" x14ac:dyDescent="0.3">
      <c r="A1160" s="176" t="s">
        <v>629</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6.5" x14ac:dyDescent="0.3">
      <c r="A1161" s="177" t="s">
        <v>630</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
      <c r="A1162" s="83" t="s">
        <v>631</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6.5" x14ac:dyDescent="0.3">
      <c r="A1163" s="87" t="s">
        <v>632</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7.2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633</v>
      </c>
      <c r="AL1164" s="95" t="s">
        <v>633</v>
      </c>
      <c r="AM1164" s="95" t="s">
        <v>633</v>
      </c>
      <c r="AN1164" s="95" t="s">
        <v>633</v>
      </c>
      <c r="AO1164" s="95" t="s">
        <v>633</v>
      </c>
      <c r="AP1164" s="95" t="s">
        <v>633</v>
      </c>
      <c r="AQ1164" s="95" t="s">
        <v>633</v>
      </c>
      <c r="AR1164" s="95" t="s">
        <v>633</v>
      </c>
      <c r="AS1164" s="95" t="s">
        <v>633</v>
      </c>
      <c r="AT1164" s="95" t="s">
        <v>633</v>
      </c>
      <c r="AU1164" s="95" t="s">
        <v>633</v>
      </c>
      <c r="AV1164" s="95" t="s">
        <v>633</v>
      </c>
      <c r="AW1164" s="95" t="s">
        <v>633</v>
      </c>
      <c r="AX1164" s="95" t="s">
        <v>633</v>
      </c>
      <c r="AY1164" s="95" t="s">
        <v>633</v>
      </c>
      <c r="AZ1164" s="95" t="s">
        <v>633</v>
      </c>
      <c r="BA1164" s="95" t="s">
        <v>633</v>
      </c>
      <c r="BB1164" s="95" t="s">
        <v>633</v>
      </c>
      <c r="BC1164" s="95" t="s">
        <v>633</v>
      </c>
      <c r="BD1164" s="95" t="s">
        <v>633</v>
      </c>
      <c r="BE1164" s="95" t="s">
        <v>633</v>
      </c>
      <c r="BF1164" s="95" t="s">
        <v>633</v>
      </c>
      <c r="BG1164" s="95" t="s">
        <v>633</v>
      </c>
      <c r="BH1164" s="95" t="s">
        <v>633</v>
      </c>
      <c r="BI1164" s="95" t="s">
        <v>633</v>
      </c>
      <c r="BJ1164" s="95" t="s">
        <v>633</v>
      </c>
      <c r="BK1164" s="95" t="s">
        <v>633</v>
      </c>
      <c r="BL1164" s="95" t="s">
        <v>633</v>
      </c>
      <c r="BM1164" s="95" t="s">
        <v>633</v>
      </c>
      <c r="BN1164" s="95" t="s">
        <v>633</v>
      </c>
      <c r="BO1164" s="95" t="s">
        <v>633</v>
      </c>
      <c r="BP1164" s="95" t="s">
        <v>633</v>
      </c>
      <c r="BQ1164" s="95" t="s">
        <v>633</v>
      </c>
      <c r="BR1164" s="95" t="s">
        <v>633</v>
      </c>
      <c r="BS1164" s="95" t="s">
        <v>633</v>
      </c>
      <c r="BT1164" s="89"/>
      <c r="BU1164" s="89"/>
      <c r="BV1164" s="89"/>
      <c r="BW1164" s="89"/>
      <c r="BX1164" s="89"/>
      <c r="BY1164" s="94"/>
      <c r="BZ1164" s="95"/>
      <c r="CA1164" s="95"/>
      <c r="CB1164" s="95" t="s">
        <v>633</v>
      </c>
      <c r="CC1164" s="95" t="s">
        <v>633</v>
      </c>
      <c r="CD1164" s="95" t="s">
        <v>633</v>
      </c>
      <c r="CE1164" s="95" t="s">
        <v>633</v>
      </c>
      <c r="CF1164" s="95" t="s">
        <v>633</v>
      </c>
      <c r="CG1164" s="95" t="s">
        <v>633</v>
      </c>
      <c r="CH1164" s="95" t="s">
        <v>633</v>
      </c>
      <c r="CI1164" s="95" t="s">
        <v>633</v>
      </c>
      <c r="CJ1164" s="95"/>
      <c r="CK1164" s="95"/>
      <c r="CL1164" s="95"/>
      <c r="CM1164" s="95"/>
      <c r="CN1164" s="95"/>
      <c r="CO1164" s="95"/>
      <c r="CP1164" s="95"/>
      <c r="CQ1164" s="95"/>
      <c r="CR1164" s="95"/>
      <c r="CS1164" s="95"/>
      <c r="CT1164" s="95"/>
      <c r="CU1164" s="95" t="s">
        <v>634</v>
      </c>
      <c r="CV1164" s="95" t="s">
        <v>634</v>
      </c>
      <c r="CW1164" s="95" t="s">
        <v>634</v>
      </c>
      <c r="CX1164" s="95" t="s">
        <v>634</v>
      </c>
      <c r="CY1164" s="95" t="s">
        <v>634</v>
      </c>
      <c r="CZ1164" s="95" t="s">
        <v>634</v>
      </c>
      <c r="DA1164" s="95" t="s">
        <v>634</v>
      </c>
      <c r="DB1164" s="95" t="s">
        <v>634</v>
      </c>
      <c r="DC1164" s="95" t="s">
        <v>634</v>
      </c>
      <c r="DD1164" s="95" t="s">
        <v>634</v>
      </c>
      <c r="DE1164" s="95" t="s">
        <v>634</v>
      </c>
      <c r="DF1164" s="95" t="s">
        <v>634</v>
      </c>
      <c r="DG1164" s="95" t="s">
        <v>634</v>
      </c>
      <c r="DH1164" s="95" t="s">
        <v>634</v>
      </c>
      <c r="DI1164" s="95" t="s">
        <v>634</v>
      </c>
      <c r="DJ1164" s="95" t="s">
        <v>634</v>
      </c>
      <c r="DK1164" s="95" t="s">
        <v>634</v>
      </c>
      <c r="DL1164" s="95" t="s">
        <v>634</v>
      </c>
      <c r="DM1164" s="95" t="s">
        <v>634</v>
      </c>
      <c r="DN1164" s="95" t="s">
        <v>634</v>
      </c>
      <c r="DO1164" s="95" t="s">
        <v>634</v>
      </c>
      <c r="DP1164" s="95" t="s">
        <v>634</v>
      </c>
      <c r="DQ1164" s="95" t="s">
        <v>634</v>
      </c>
      <c r="DR1164" s="95" t="s">
        <v>634</v>
      </c>
      <c r="DS1164" s="95" t="s">
        <v>634</v>
      </c>
      <c r="DT1164" s="95" t="s">
        <v>634</v>
      </c>
      <c r="DU1164" s="95" t="s">
        <v>634</v>
      </c>
      <c r="DV1164" s="95" t="s">
        <v>634</v>
      </c>
      <c r="DW1164" s="95" t="s">
        <v>634</v>
      </c>
      <c r="DX1164" s="95" t="s">
        <v>634</v>
      </c>
      <c r="DY1164" s="95" t="s">
        <v>634</v>
      </c>
      <c r="DZ1164" s="95" t="s">
        <v>634</v>
      </c>
      <c r="EA1164" s="95" t="s">
        <v>634</v>
      </c>
      <c r="EB1164" s="95" t="s">
        <v>634</v>
      </c>
      <c r="EC1164" s="95" t="s">
        <v>634</v>
      </c>
      <c r="ED1164" s="95" t="s">
        <v>634</v>
      </c>
      <c r="EE1164" s="95" t="s">
        <v>634</v>
      </c>
      <c r="EF1164" s="95" t="s">
        <v>634</v>
      </c>
      <c r="EG1164" s="95" t="s">
        <v>634</v>
      </c>
      <c r="EH1164" s="95" t="s">
        <v>634</v>
      </c>
      <c r="EI1164" s="95" t="s">
        <v>634</v>
      </c>
      <c r="EJ1164" s="95" t="s">
        <v>634</v>
      </c>
      <c r="EK1164" s="95" t="s">
        <v>634</v>
      </c>
      <c r="EL1164" s="95" t="s">
        <v>634</v>
      </c>
      <c r="EM1164" s="95" t="s">
        <v>634</v>
      </c>
      <c r="EN1164" s="95" t="s">
        <v>634</v>
      </c>
      <c r="EO1164" s="89" t="s">
        <v>634</v>
      </c>
      <c r="EP1164" s="95" t="s">
        <v>634</v>
      </c>
      <c r="EQ1164" s="95" t="s">
        <v>634</v>
      </c>
      <c r="ER1164" s="95" t="s">
        <v>634</v>
      </c>
      <c r="ES1164" s="95" t="s">
        <v>634</v>
      </c>
      <c r="ET1164" s="95" t="s">
        <v>634</v>
      </c>
      <c r="EU1164" s="95" t="s">
        <v>634</v>
      </c>
      <c r="EV1164" s="95" t="s">
        <v>634</v>
      </c>
      <c r="EW1164" s="95" t="s">
        <v>634</v>
      </c>
      <c r="EX1164" s="95" t="s">
        <v>634</v>
      </c>
      <c r="EY1164" s="95" t="s">
        <v>634</v>
      </c>
      <c r="EZ1164" s="95" t="s">
        <v>634</v>
      </c>
      <c r="FA1164" s="95" t="s">
        <v>634</v>
      </c>
    </row>
    <row r="1165" spans="1:157" ht="16.5" x14ac:dyDescent="0.3">
      <c r="A1165" s="87" t="s">
        <v>635</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7.25" thickBot="1" x14ac:dyDescent="0.35">
      <c r="A1166" s="100" t="s">
        <v>636</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30.75" thickBot="1" x14ac:dyDescent="0.25">
      <c r="A1167" s="165" t="s">
        <v>637</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35">
      <c r="A1168" s="49" t="s">
        <v>690</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4.25" x14ac:dyDescent="0.3">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572</v>
      </c>
      <c r="BU1169" s="57" t="s">
        <v>573</v>
      </c>
      <c r="BV1169" s="57" t="s">
        <v>574</v>
      </c>
      <c r="BW1169" s="57" t="s">
        <v>574</v>
      </c>
      <c r="BX1169" s="57" t="s">
        <v>574</v>
      </c>
      <c r="BY1169" s="57" t="s">
        <v>574</v>
      </c>
      <c r="BZ1169" s="57" t="s">
        <v>574</v>
      </c>
      <c r="CA1169" s="57" t="s">
        <v>575</v>
      </c>
      <c r="CB1169" s="57" t="s">
        <v>576</v>
      </c>
      <c r="CC1169" s="57" t="s">
        <v>576</v>
      </c>
      <c r="CD1169" s="57" t="s">
        <v>576</v>
      </c>
      <c r="CE1169" s="57" t="s">
        <v>576</v>
      </c>
      <c r="CF1169" s="57" t="s">
        <v>576</v>
      </c>
      <c r="CG1169" s="57" t="s">
        <v>576</v>
      </c>
      <c r="CH1169" s="57" t="s">
        <v>576</v>
      </c>
      <c r="CI1169" s="57" t="s">
        <v>575</v>
      </c>
      <c r="CJ1169" s="57" t="s">
        <v>574</v>
      </c>
      <c r="CK1169" s="57" t="s">
        <v>574</v>
      </c>
      <c r="CL1169" s="57" t="s">
        <v>574</v>
      </c>
      <c r="CM1169" s="57" t="s">
        <v>574</v>
      </c>
      <c r="CN1169" s="57" t="s">
        <v>574</v>
      </c>
      <c r="CO1169" s="57" t="s">
        <v>574</v>
      </c>
      <c r="CP1169" s="57" t="s">
        <v>574</v>
      </c>
      <c r="CQ1169" s="57" t="s">
        <v>574</v>
      </c>
      <c r="CR1169" s="57" t="s">
        <v>574</v>
      </c>
      <c r="CS1169" s="57" t="s">
        <v>574</v>
      </c>
      <c r="CT1169" s="57" t="s">
        <v>574</v>
      </c>
      <c r="CU1169" s="57" t="s">
        <v>576</v>
      </c>
      <c r="CV1169" s="57" t="s">
        <v>576</v>
      </c>
      <c r="CW1169" s="57" t="s">
        <v>576</v>
      </c>
      <c r="CX1169" s="57" t="s">
        <v>576</v>
      </c>
      <c r="CY1169" s="57" t="s">
        <v>576</v>
      </c>
      <c r="CZ1169" s="57" t="s">
        <v>576</v>
      </c>
      <c r="DA1169" s="57" t="s">
        <v>576</v>
      </c>
      <c r="DB1169" s="57" t="s">
        <v>577</v>
      </c>
      <c r="DC1169" s="57" t="s">
        <v>577</v>
      </c>
      <c r="DD1169" s="57" t="s">
        <v>577</v>
      </c>
      <c r="DE1169" s="57" t="s">
        <v>577</v>
      </c>
      <c r="DF1169" s="57" t="s">
        <v>578</v>
      </c>
      <c r="DG1169" s="57" t="s">
        <v>579</v>
      </c>
      <c r="DH1169" s="57" t="s">
        <v>579</v>
      </c>
      <c r="DI1169" s="57" t="s">
        <v>579</v>
      </c>
      <c r="DJ1169" s="57" t="s">
        <v>579</v>
      </c>
      <c r="DK1169" s="57" t="s">
        <v>579</v>
      </c>
      <c r="DL1169" s="57" t="s">
        <v>579</v>
      </c>
      <c r="DM1169" s="57" t="s">
        <v>579</v>
      </c>
      <c r="DN1169" s="57" t="s">
        <v>579</v>
      </c>
      <c r="DO1169" s="57" t="s">
        <v>579</v>
      </c>
      <c r="DP1169" s="57" t="s">
        <v>579</v>
      </c>
      <c r="DQ1169" s="57" t="s">
        <v>579</v>
      </c>
      <c r="DR1169" s="57" t="s">
        <v>579</v>
      </c>
      <c r="DS1169" s="57" t="s">
        <v>579</v>
      </c>
      <c r="DT1169" s="57" t="s">
        <v>579</v>
      </c>
      <c r="DU1169" s="57" t="s">
        <v>579</v>
      </c>
      <c r="DV1169" s="57" t="s">
        <v>579</v>
      </c>
      <c r="DW1169" s="57" t="s">
        <v>579</v>
      </c>
      <c r="DX1169" s="57" t="s">
        <v>579</v>
      </c>
      <c r="DY1169" s="57" t="s">
        <v>579</v>
      </c>
      <c r="DZ1169" s="57" t="s">
        <v>579</v>
      </c>
      <c r="EA1169" s="57" t="s">
        <v>579</v>
      </c>
      <c r="EB1169" s="57" t="s">
        <v>579</v>
      </c>
      <c r="EC1169" s="57" t="s">
        <v>579</v>
      </c>
      <c r="ED1169" s="57" t="s">
        <v>579</v>
      </c>
      <c r="EE1169" s="57" t="s">
        <v>579</v>
      </c>
      <c r="EF1169" s="57" t="s">
        <v>579</v>
      </c>
      <c r="EG1169" s="57" t="s">
        <v>579</v>
      </c>
      <c r="EH1169" s="57" t="s">
        <v>579</v>
      </c>
      <c r="EI1169" s="57" t="s">
        <v>579</v>
      </c>
      <c r="EJ1169" s="57" t="s">
        <v>579</v>
      </c>
      <c r="EK1169" s="57" t="s">
        <v>579</v>
      </c>
      <c r="EL1169" s="57" t="s">
        <v>579</v>
      </c>
      <c r="EM1169" s="57" t="s">
        <v>579</v>
      </c>
      <c r="EN1169" s="57" t="s">
        <v>579</v>
      </c>
      <c r="EO1169" s="57" t="s">
        <v>579</v>
      </c>
      <c r="EP1169" s="57" t="s">
        <v>579</v>
      </c>
      <c r="EQ1169" s="57" t="s">
        <v>579</v>
      </c>
      <c r="ER1169" s="57" t="s">
        <v>579</v>
      </c>
      <c r="ES1169" s="57" t="s">
        <v>579</v>
      </c>
      <c r="ET1169" s="57" t="s">
        <v>579</v>
      </c>
      <c r="EU1169" s="57" t="s">
        <v>579</v>
      </c>
      <c r="EV1169" s="57" t="s">
        <v>575</v>
      </c>
      <c r="EW1169" s="57" t="s">
        <v>575</v>
      </c>
      <c r="EX1169" s="57" t="s">
        <v>580</v>
      </c>
      <c r="EY1169" s="57" t="s">
        <v>575</v>
      </c>
      <c r="EZ1169" s="57" t="s">
        <v>575</v>
      </c>
      <c r="FA1169" s="57" t="s">
        <v>575</v>
      </c>
    </row>
    <row r="1170" spans="1:157" ht="14.25" x14ac:dyDescent="0.3">
      <c r="A1170" s="52"/>
      <c r="B1170" s="53"/>
      <c r="C1170" s="54"/>
      <c r="D1170" s="54"/>
      <c r="E1170" s="54"/>
      <c r="F1170" s="54"/>
      <c r="G1170" s="54"/>
      <c r="H1170" s="186"/>
      <c r="I1170" s="54"/>
      <c r="J1170" s="54"/>
      <c r="K1170" s="54"/>
      <c r="L1170" s="54"/>
      <c r="M1170" s="54"/>
      <c r="N1170" s="54"/>
      <c r="O1170" s="54"/>
      <c r="P1170" s="54"/>
      <c r="Q1170" s="53" t="s">
        <v>574</v>
      </c>
      <c r="R1170" s="53" t="s">
        <v>574</v>
      </c>
      <c r="S1170" s="53" t="s">
        <v>574</v>
      </c>
      <c r="T1170" s="53" t="s">
        <v>574</v>
      </c>
      <c r="U1170" s="53" t="s">
        <v>574</v>
      </c>
      <c r="V1170" s="53" t="s">
        <v>574</v>
      </c>
      <c r="W1170" s="53" t="s">
        <v>574</v>
      </c>
      <c r="X1170" s="53" t="s">
        <v>574</v>
      </c>
      <c r="Y1170" s="53" t="s">
        <v>574</v>
      </c>
      <c r="Z1170" s="53" t="s">
        <v>574</v>
      </c>
      <c r="AA1170" s="53" t="s">
        <v>574</v>
      </c>
      <c r="AB1170" s="53" t="s">
        <v>574</v>
      </c>
      <c r="AC1170" s="53" t="s">
        <v>574</v>
      </c>
      <c r="AD1170" s="54" t="s">
        <v>574</v>
      </c>
      <c r="AE1170" s="54" t="s">
        <v>574</v>
      </c>
      <c r="AF1170" s="54" t="s">
        <v>574</v>
      </c>
      <c r="AG1170" s="53" t="s">
        <v>574</v>
      </c>
      <c r="AH1170" s="53" t="s">
        <v>574</v>
      </c>
      <c r="AI1170" s="53" t="s">
        <v>574</v>
      </c>
      <c r="AJ1170" s="53" t="s">
        <v>574</v>
      </c>
      <c r="AK1170" s="54"/>
      <c r="AL1170" s="54"/>
      <c r="AM1170" s="54"/>
      <c r="AN1170" s="54"/>
      <c r="AO1170" s="54"/>
      <c r="AP1170" s="54"/>
      <c r="AQ1170" s="54"/>
      <c r="AR1170" s="54"/>
      <c r="AS1170" s="54"/>
      <c r="AT1170" s="54"/>
      <c r="AU1170" s="54"/>
      <c r="AV1170" s="54"/>
      <c r="AW1170" s="54"/>
      <c r="AX1170" s="54"/>
      <c r="AY1170" s="54"/>
      <c r="AZ1170" s="53" t="s">
        <v>576</v>
      </c>
      <c r="BA1170" s="55" t="s">
        <v>576</v>
      </c>
      <c r="BB1170" s="55" t="s">
        <v>576</v>
      </c>
      <c r="BC1170" s="55" t="s">
        <v>576</v>
      </c>
      <c r="BD1170" s="55" t="s">
        <v>576</v>
      </c>
      <c r="BE1170" s="55" t="s">
        <v>576</v>
      </c>
      <c r="BF1170" s="53" t="s">
        <v>576</v>
      </c>
      <c r="BG1170" s="55" t="s">
        <v>576</v>
      </c>
      <c r="BH1170" s="55" t="s">
        <v>576</v>
      </c>
      <c r="BI1170" s="55" t="s">
        <v>576</v>
      </c>
      <c r="BJ1170" s="53" t="s">
        <v>576</v>
      </c>
      <c r="BK1170" s="55" t="s">
        <v>576</v>
      </c>
      <c r="BL1170" s="55" t="s">
        <v>576</v>
      </c>
      <c r="BM1170" s="53" t="s">
        <v>576</v>
      </c>
      <c r="BN1170" s="53" t="s">
        <v>576</v>
      </c>
      <c r="BO1170" s="53" t="s">
        <v>576</v>
      </c>
      <c r="BP1170" s="55" t="s">
        <v>576</v>
      </c>
      <c r="BQ1170" s="55" t="s">
        <v>576</v>
      </c>
      <c r="BR1170" s="55" t="s">
        <v>576</v>
      </c>
      <c r="BS1170" s="58" t="s">
        <v>576</v>
      </c>
      <c r="BT1170" s="54" t="s">
        <v>581</v>
      </c>
      <c r="BU1170" s="59" t="s">
        <v>581</v>
      </c>
      <c r="BV1170" s="59" t="s">
        <v>581</v>
      </c>
      <c r="BW1170" s="59" t="s">
        <v>581</v>
      </c>
      <c r="BX1170" s="59" t="s">
        <v>582</v>
      </c>
      <c r="BY1170" s="59" t="s">
        <v>582</v>
      </c>
      <c r="BZ1170" s="59" t="s">
        <v>583</v>
      </c>
      <c r="CA1170" s="59" t="s">
        <v>584</v>
      </c>
      <c r="CB1170" s="59" t="s">
        <v>581</v>
      </c>
      <c r="CC1170" s="59" t="s">
        <v>581</v>
      </c>
      <c r="CD1170" s="59" t="s">
        <v>581</v>
      </c>
      <c r="CE1170" s="59" t="s">
        <v>581</v>
      </c>
      <c r="CF1170" s="59" t="s">
        <v>582</v>
      </c>
      <c r="CG1170" s="59" t="s">
        <v>582</v>
      </c>
      <c r="CH1170" s="59" t="s">
        <v>583</v>
      </c>
      <c r="CI1170" s="59" t="s">
        <v>577</v>
      </c>
      <c r="CJ1170" s="59" t="s">
        <v>585</v>
      </c>
      <c r="CK1170" s="59" t="s">
        <v>581</v>
      </c>
      <c r="CL1170" s="59" t="s">
        <v>586</v>
      </c>
      <c r="CM1170" s="59" t="s">
        <v>586</v>
      </c>
      <c r="CN1170" s="59" t="s">
        <v>582</v>
      </c>
      <c r="CO1170" s="59" t="s">
        <v>587</v>
      </c>
      <c r="CP1170" s="59" t="s">
        <v>588</v>
      </c>
      <c r="CQ1170" s="59" t="s">
        <v>589</v>
      </c>
      <c r="CR1170" s="59" t="s">
        <v>590</v>
      </c>
      <c r="CS1170" s="59" t="s">
        <v>591</v>
      </c>
      <c r="CT1170" s="59" t="s">
        <v>592</v>
      </c>
      <c r="CU1170" s="59" t="s">
        <v>585</v>
      </c>
      <c r="CV1170" s="59" t="s">
        <v>581</v>
      </c>
      <c r="CW1170" s="59" t="s">
        <v>586</v>
      </c>
      <c r="CX1170" s="59" t="s">
        <v>586</v>
      </c>
      <c r="CY1170" s="59" t="s">
        <v>582</v>
      </c>
      <c r="CZ1170" s="59" t="s">
        <v>587</v>
      </c>
      <c r="DA1170" s="59" t="s">
        <v>588</v>
      </c>
      <c r="DB1170" s="59" t="s">
        <v>589</v>
      </c>
      <c r="DC1170" s="59" t="s">
        <v>590</v>
      </c>
      <c r="DD1170" s="59" t="s">
        <v>591</v>
      </c>
      <c r="DE1170" s="59" t="s">
        <v>592</v>
      </c>
      <c r="DF1170" s="59" t="s">
        <v>593</v>
      </c>
      <c r="DG1170" s="59" t="s">
        <v>581</v>
      </c>
      <c r="DH1170" s="59" t="s">
        <v>582</v>
      </c>
      <c r="DI1170" s="59" t="s">
        <v>583</v>
      </c>
      <c r="DJ1170" s="59" t="s">
        <v>594</v>
      </c>
      <c r="DK1170" s="59" t="s">
        <v>581</v>
      </c>
      <c r="DL1170" s="59" t="s">
        <v>581</v>
      </c>
      <c r="DM1170" s="59" t="s">
        <v>581</v>
      </c>
      <c r="DN1170" s="59" t="s">
        <v>581</v>
      </c>
      <c r="DO1170" s="59" t="s">
        <v>582</v>
      </c>
      <c r="DP1170" s="59" t="s">
        <v>582</v>
      </c>
      <c r="DQ1170" s="59" t="s">
        <v>582</v>
      </c>
      <c r="DR1170" s="59" t="s">
        <v>583</v>
      </c>
      <c r="DS1170" s="59" t="s">
        <v>583</v>
      </c>
      <c r="DT1170" s="59" t="s">
        <v>594</v>
      </c>
      <c r="DU1170" s="59" t="s">
        <v>581</v>
      </c>
      <c r="DV1170" s="59" t="s">
        <v>581</v>
      </c>
      <c r="DW1170" s="59" t="s">
        <v>581</v>
      </c>
      <c r="DX1170" s="59" t="s">
        <v>581</v>
      </c>
      <c r="DY1170" s="59" t="s">
        <v>581</v>
      </c>
      <c r="DZ1170" s="59" t="s">
        <v>581</v>
      </c>
      <c r="EA1170" s="59" t="s">
        <v>581</v>
      </c>
      <c r="EB1170" s="59" t="s">
        <v>581</v>
      </c>
      <c r="EC1170" s="59" t="s">
        <v>581</v>
      </c>
      <c r="ED1170" s="59" t="s">
        <v>581</v>
      </c>
      <c r="EE1170" s="59" t="s">
        <v>582</v>
      </c>
      <c r="EF1170" s="59" t="s">
        <v>582</v>
      </c>
      <c r="EG1170" s="59" t="s">
        <v>582</v>
      </c>
      <c r="EH1170" s="59" t="s">
        <v>582</v>
      </c>
      <c r="EI1170" s="59" t="s">
        <v>582</v>
      </c>
      <c r="EJ1170" s="59" t="s">
        <v>582</v>
      </c>
      <c r="EK1170" s="59" t="s">
        <v>583</v>
      </c>
      <c r="EL1170" s="59" t="s">
        <v>583</v>
      </c>
      <c r="EM1170" s="59" t="s">
        <v>583</v>
      </c>
      <c r="EN1170" s="59" t="s">
        <v>594</v>
      </c>
      <c r="EO1170" s="59" t="s">
        <v>581</v>
      </c>
      <c r="EP1170" s="59" t="s">
        <v>581</v>
      </c>
      <c r="EQ1170" s="59" t="s">
        <v>581</v>
      </c>
      <c r="ER1170" s="59" t="s">
        <v>581</v>
      </c>
      <c r="ES1170" s="59" t="s">
        <v>582</v>
      </c>
      <c r="ET1170" s="59" t="s">
        <v>582</v>
      </c>
      <c r="EU1170" s="59" t="s">
        <v>583</v>
      </c>
      <c r="EV1170" s="59" t="s">
        <v>595</v>
      </c>
      <c r="EW1170" s="59" t="s">
        <v>595</v>
      </c>
      <c r="EX1170" s="59" t="s">
        <v>593</v>
      </c>
      <c r="EY1170" s="59" t="s">
        <v>596</v>
      </c>
      <c r="EZ1170" s="59" t="s">
        <v>596</v>
      </c>
      <c r="FA1170" s="59" t="s">
        <v>596</v>
      </c>
    </row>
    <row r="1171" spans="1:157" ht="14.25" x14ac:dyDescent="0.3">
      <c r="A1171" s="52"/>
      <c r="B1171" s="53"/>
      <c r="C1171" s="53"/>
      <c r="D1171" s="53"/>
      <c r="E1171" s="53"/>
      <c r="F1171" s="53"/>
      <c r="G1171" s="53" t="s">
        <v>574</v>
      </c>
      <c r="H1171" s="185" t="s">
        <v>574</v>
      </c>
      <c r="I1171" s="53" t="s">
        <v>574</v>
      </c>
      <c r="J1171" s="53" t="s">
        <v>574</v>
      </c>
      <c r="K1171" s="53" t="s">
        <v>574</v>
      </c>
      <c r="L1171" s="54" t="s">
        <v>574</v>
      </c>
      <c r="M1171" s="53" t="s">
        <v>574</v>
      </c>
      <c r="N1171" s="53" t="s">
        <v>574</v>
      </c>
      <c r="O1171" s="53" t="s">
        <v>574</v>
      </c>
      <c r="P1171" s="53" t="s">
        <v>574</v>
      </c>
      <c r="Q1171" s="53" t="s">
        <v>597</v>
      </c>
      <c r="R1171" s="53" t="s">
        <v>597</v>
      </c>
      <c r="S1171" s="53" t="s">
        <v>597</v>
      </c>
      <c r="T1171" s="53" t="s">
        <v>597</v>
      </c>
      <c r="U1171" s="53" t="s">
        <v>597</v>
      </c>
      <c r="V1171" s="53" t="s">
        <v>597</v>
      </c>
      <c r="W1171" s="53" t="s">
        <v>597</v>
      </c>
      <c r="X1171" s="53" t="s">
        <v>597</v>
      </c>
      <c r="Y1171" s="53" t="s">
        <v>597</v>
      </c>
      <c r="Z1171" s="53" t="s">
        <v>597</v>
      </c>
      <c r="AA1171" s="53" t="s">
        <v>598</v>
      </c>
      <c r="AB1171" s="53" t="s">
        <v>598</v>
      </c>
      <c r="AC1171" s="53" t="s">
        <v>598</v>
      </c>
      <c r="AD1171" s="54" t="s">
        <v>598</v>
      </c>
      <c r="AE1171" s="54" t="s">
        <v>598</v>
      </c>
      <c r="AF1171" s="54" t="s">
        <v>598</v>
      </c>
      <c r="AG1171" s="53" t="s">
        <v>599</v>
      </c>
      <c r="AH1171" s="53" t="s">
        <v>599</v>
      </c>
      <c r="AI1171" s="53" t="s">
        <v>599</v>
      </c>
      <c r="AJ1171" s="53" t="s">
        <v>600</v>
      </c>
      <c r="AK1171" s="53"/>
      <c r="AL1171" s="54"/>
      <c r="AM1171" s="54"/>
      <c r="AN1171" s="54"/>
      <c r="AO1171" s="54"/>
      <c r="AP1171" s="55" t="s">
        <v>576</v>
      </c>
      <c r="AQ1171" s="55" t="s">
        <v>576</v>
      </c>
      <c r="AR1171" s="55" t="s">
        <v>576</v>
      </c>
      <c r="AS1171" s="55" t="s">
        <v>576</v>
      </c>
      <c r="AT1171" s="55" t="s">
        <v>576</v>
      </c>
      <c r="AU1171" s="55" t="s">
        <v>576</v>
      </c>
      <c r="AV1171" s="53" t="s">
        <v>576</v>
      </c>
      <c r="AW1171" s="53" t="s">
        <v>576</v>
      </c>
      <c r="AX1171" s="55" t="s">
        <v>576</v>
      </c>
      <c r="AY1171" s="53" t="s">
        <v>576</v>
      </c>
      <c r="AZ1171" s="53" t="s">
        <v>597</v>
      </c>
      <c r="BA1171" s="53" t="s">
        <v>597</v>
      </c>
      <c r="BB1171" s="53" t="s">
        <v>597</v>
      </c>
      <c r="BC1171" s="53" t="s">
        <v>597</v>
      </c>
      <c r="BD1171" s="53" t="s">
        <v>597</v>
      </c>
      <c r="BE1171" s="53" t="s">
        <v>597</v>
      </c>
      <c r="BF1171" s="53" t="s">
        <v>597</v>
      </c>
      <c r="BG1171" s="53" t="s">
        <v>597</v>
      </c>
      <c r="BH1171" s="53" t="s">
        <v>597</v>
      </c>
      <c r="BI1171" s="53" t="s">
        <v>597</v>
      </c>
      <c r="BJ1171" s="53" t="s">
        <v>598</v>
      </c>
      <c r="BK1171" s="53" t="s">
        <v>598</v>
      </c>
      <c r="BL1171" s="53" t="s">
        <v>598</v>
      </c>
      <c r="BM1171" s="54" t="s">
        <v>598</v>
      </c>
      <c r="BN1171" s="54" t="s">
        <v>598</v>
      </c>
      <c r="BO1171" s="54" t="s">
        <v>598</v>
      </c>
      <c r="BP1171" s="53" t="s">
        <v>599</v>
      </c>
      <c r="BQ1171" s="53" t="s">
        <v>599</v>
      </c>
      <c r="BR1171" s="53" t="s">
        <v>599</v>
      </c>
      <c r="BS1171" s="60" t="s">
        <v>600</v>
      </c>
      <c r="BT1171" s="53" t="s">
        <v>581</v>
      </c>
      <c r="BU1171" s="59" t="s">
        <v>581</v>
      </c>
      <c r="BV1171" s="59" t="s">
        <v>582</v>
      </c>
      <c r="BW1171" s="59" t="s">
        <v>582</v>
      </c>
      <c r="BX1171" s="59" t="s">
        <v>583</v>
      </c>
      <c r="BY1171" s="59" t="s">
        <v>583</v>
      </c>
      <c r="BZ1171" s="59" t="s">
        <v>583</v>
      </c>
      <c r="CA1171" s="59" t="s">
        <v>601</v>
      </c>
      <c r="CB1171" s="59" t="s">
        <v>581</v>
      </c>
      <c r="CC1171" s="59" t="s">
        <v>581</v>
      </c>
      <c r="CD1171" s="59" t="s">
        <v>582</v>
      </c>
      <c r="CE1171" s="59" t="s">
        <v>582</v>
      </c>
      <c r="CF1171" s="59" t="s">
        <v>583</v>
      </c>
      <c r="CG1171" s="59" t="s">
        <v>583</v>
      </c>
      <c r="CH1171" s="59" t="s">
        <v>583</v>
      </c>
      <c r="CI1171" s="59" t="s">
        <v>601</v>
      </c>
      <c r="CJ1171" s="59" t="s">
        <v>586</v>
      </c>
      <c r="CK1171" s="59" t="s">
        <v>586</v>
      </c>
      <c r="CL1171" s="59" t="s">
        <v>587</v>
      </c>
      <c r="CM1171" s="59" t="s">
        <v>588</v>
      </c>
      <c r="CN1171" s="59" t="s">
        <v>588</v>
      </c>
      <c r="CO1171" s="59" t="s">
        <v>602</v>
      </c>
      <c r="CP1171" s="59" t="s">
        <v>603</v>
      </c>
      <c r="CQ1171" s="59" t="s">
        <v>604</v>
      </c>
      <c r="CR1171" s="59" t="s">
        <v>604</v>
      </c>
      <c r="CS1171" s="59" t="s">
        <v>604</v>
      </c>
      <c r="CT1171" s="59" t="s">
        <v>604</v>
      </c>
      <c r="CU1171" s="59" t="s">
        <v>586</v>
      </c>
      <c r="CV1171" s="59" t="s">
        <v>586</v>
      </c>
      <c r="CW1171" s="59" t="s">
        <v>587</v>
      </c>
      <c r="CX1171" s="59" t="s">
        <v>588</v>
      </c>
      <c r="CY1171" s="59" t="s">
        <v>588</v>
      </c>
      <c r="CZ1171" s="59" t="s">
        <v>602</v>
      </c>
      <c r="DA1171" s="59" t="s">
        <v>603</v>
      </c>
      <c r="DB1171" s="59" t="s">
        <v>604</v>
      </c>
      <c r="DC1171" s="59" t="s">
        <v>604</v>
      </c>
      <c r="DD1171" s="59" t="s">
        <v>604</v>
      </c>
      <c r="DE1171" s="59" t="s">
        <v>604</v>
      </c>
      <c r="DF1171" s="59"/>
      <c r="DG1171" s="59"/>
      <c r="DH1171" s="59"/>
      <c r="DI1171" s="59"/>
      <c r="DJ1171" s="59"/>
      <c r="DK1171" s="59" t="s">
        <v>581</v>
      </c>
      <c r="DL1171" s="59" t="s">
        <v>582</v>
      </c>
      <c r="DM1171" s="59" t="s">
        <v>583</v>
      </c>
      <c r="DN1171" s="59" t="s">
        <v>594</v>
      </c>
      <c r="DO1171" s="59" t="s">
        <v>582</v>
      </c>
      <c r="DP1171" s="59" t="s">
        <v>583</v>
      </c>
      <c r="DQ1171" s="59" t="s">
        <v>594</v>
      </c>
      <c r="DR1171" s="59" t="s">
        <v>583</v>
      </c>
      <c r="DS1171" s="59" t="s">
        <v>594</v>
      </c>
      <c r="DT1171" s="59" t="s">
        <v>594</v>
      </c>
      <c r="DU1171" s="59" t="s">
        <v>581</v>
      </c>
      <c r="DV1171" s="59" t="s">
        <v>581</v>
      </c>
      <c r="DW1171" s="59" t="s">
        <v>581</v>
      </c>
      <c r="DX1171" s="59" t="s">
        <v>581</v>
      </c>
      <c r="DY1171" s="59" t="s">
        <v>582</v>
      </c>
      <c r="DZ1171" s="59" t="s">
        <v>582</v>
      </c>
      <c r="EA1171" s="59" t="s">
        <v>582</v>
      </c>
      <c r="EB1171" s="59" t="s">
        <v>583</v>
      </c>
      <c r="EC1171" s="59" t="s">
        <v>583</v>
      </c>
      <c r="ED1171" s="59" t="s">
        <v>594</v>
      </c>
      <c r="EE1171" s="59" t="s">
        <v>582</v>
      </c>
      <c r="EF1171" s="59" t="s">
        <v>582</v>
      </c>
      <c r="EG1171" s="59" t="s">
        <v>582</v>
      </c>
      <c r="EH1171" s="59" t="s">
        <v>583</v>
      </c>
      <c r="EI1171" s="59" t="s">
        <v>583</v>
      </c>
      <c r="EJ1171" s="59" t="s">
        <v>594</v>
      </c>
      <c r="EK1171" s="59" t="s">
        <v>583</v>
      </c>
      <c r="EL1171" s="59" t="s">
        <v>583</v>
      </c>
      <c r="EM1171" s="59" t="s">
        <v>594</v>
      </c>
      <c r="EN1171" s="59" t="s">
        <v>594</v>
      </c>
      <c r="EO1171" s="59" t="s">
        <v>581</v>
      </c>
      <c r="EP1171" s="59" t="s">
        <v>581</v>
      </c>
      <c r="EQ1171" s="59" t="s">
        <v>582</v>
      </c>
      <c r="ER1171" s="59" t="s">
        <v>582</v>
      </c>
      <c r="ES1171" s="59" t="s">
        <v>583</v>
      </c>
      <c r="ET1171" s="59" t="s">
        <v>583</v>
      </c>
      <c r="EU1171" s="59" t="s">
        <v>583</v>
      </c>
      <c r="EV1171" s="59" t="s">
        <v>601</v>
      </c>
      <c r="EW1171" s="59" t="s">
        <v>605</v>
      </c>
      <c r="EX1171" s="59"/>
      <c r="EY1171" s="59" t="s">
        <v>606</v>
      </c>
      <c r="EZ1171" s="59" t="s">
        <v>607</v>
      </c>
      <c r="FA1171" s="59" t="s">
        <v>608</v>
      </c>
    </row>
    <row r="1172" spans="1:157" ht="14.25" x14ac:dyDescent="0.3">
      <c r="A1172" s="52"/>
      <c r="B1172" s="53"/>
      <c r="C1172" s="53" t="s">
        <v>574</v>
      </c>
      <c r="D1172" s="53" t="s">
        <v>574</v>
      </c>
      <c r="E1172" s="53" t="s">
        <v>609</v>
      </c>
      <c r="F1172" s="53" t="s">
        <v>574</v>
      </c>
      <c r="G1172" s="53" t="s">
        <v>597</v>
      </c>
      <c r="H1172" s="185" t="s">
        <v>597</v>
      </c>
      <c r="I1172" s="53" t="s">
        <v>597</v>
      </c>
      <c r="J1172" s="53" t="s">
        <v>597</v>
      </c>
      <c r="K1172" s="53" t="s">
        <v>598</v>
      </c>
      <c r="L1172" s="54" t="s">
        <v>598</v>
      </c>
      <c r="M1172" s="53" t="s">
        <v>598</v>
      </c>
      <c r="N1172" s="53" t="s">
        <v>599</v>
      </c>
      <c r="O1172" s="53" t="s">
        <v>599</v>
      </c>
      <c r="P1172" s="53" t="s">
        <v>600</v>
      </c>
      <c r="Q1172" s="53" t="s">
        <v>597</v>
      </c>
      <c r="R1172" s="53" t="s">
        <v>597</v>
      </c>
      <c r="S1172" s="53" t="s">
        <v>597</v>
      </c>
      <c r="T1172" s="53" t="s">
        <v>597</v>
      </c>
      <c r="U1172" s="53" t="s">
        <v>598</v>
      </c>
      <c r="V1172" s="53" t="s">
        <v>598</v>
      </c>
      <c r="W1172" s="53" t="s">
        <v>598</v>
      </c>
      <c r="X1172" s="53" t="s">
        <v>599</v>
      </c>
      <c r="Y1172" s="53" t="s">
        <v>599</v>
      </c>
      <c r="Z1172" s="53" t="s">
        <v>600</v>
      </c>
      <c r="AA1172" s="53" t="s">
        <v>598</v>
      </c>
      <c r="AB1172" s="53" t="s">
        <v>598</v>
      </c>
      <c r="AC1172" s="53" t="s">
        <v>598</v>
      </c>
      <c r="AD1172" s="54" t="s">
        <v>599</v>
      </c>
      <c r="AE1172" s="54" t="s">
        <v>599</v>
      </c>
      <c r="AF1172" s="54" t="s">
        <v>600</v>
      </c>
      <c r="AG1172" s="53" t="s">
        <v>599</v>
      </c>
      <c r="AH1172" s="53" t="s">
        <v>599</v>
      </c>
      <c r="AI1172" s="53" t="s">
        <v>600</v>
      </c>
      <c r="AJ1172" s="53" t="s">
        <v>600</v>
      </c>
      <c r="AK1172" s="53"/>
      <c r="AL1172" s="55" t="s">
        <v>576</v>
      </c>
      <c r="AM1172" s="55" t="s">
        <v>576</v>
      </c>
      <c r="AN1172" s="53" t="s">
        <v>576</v>
      </c>
      <c r="AO1172" s="55" t="s">
        <v>576</v>
      </c>
      <c r="AP1172" s="53" t="s">
        <v>597</v>
      </c>
      <c r="AQ1172" s="53" t="s">
        <v>597</v>
      </c>
      <c r="AR1172" s="53" t="s">
        <v>597</v>
      </c>
      <c r="AS1172" s="53" t="s">
        <v>597</v>
      </c>
      <c r="AT1172" s="53" t="s">
        <v>598</v>
      </c>
      <c r="AU1172" s="54" t="s">
        <v>598</v>
      </c>
      <c r="AV1172" s="53" t="s">
        <v>598</v>
      </c>
      <c r="AW1172" s="53" t="s">
        <v>599</v>
      </c>
      <c r="AX1172" s="53" t="s">
        <v>599</v>
      </c>
      <c r="AY1172" s="53" t="s">
        <v>600</v>
      </c>
      <c r="AZ1172" s="53" t="s">
        <v>597</v>
      </c>
      <c r="BA1172" s="53" t="s">
        <v>597</v>
      </c>
      <c r="BB1172" s="53" t="s">
        <v>597</v>
      </c>
      <c r="BC1172" s="53" t="s">
        <v>597</v>
      </c>
      <c r="BD1172" s="53" t="s">
        <v>598</v>
      </c>
      <c r="BE1172" s="53" t="s">
        <v>598</v>
      </c>
      <c r="BF1172" s="53" t="s">
        <v>598</v>
      </c>
      <c r="BG1172" s="53" t="s">
        <v>599</v>
      </c>
      <c r="BH1172" s="53" t="s">
        <v>599</v>
      </c>
      <c r="BI1172" s="53" t="s">
        <v>600</v>
      </c>
      <c r="BJ1172" s="53" t="s">
        <v>598</v>
      </c>
      <c r="BK1172" s="53" t="s">
        <v>598</v>
      </c>
      <c r="BL1172" s="53" t="s">
        <v>598</v>
      </c>
      <c r="BM1172" s="54" t="s">
        <v>599</v>
      </c>
      <c r="BN1172" s="54" t="s">
        <v>599</v>
      </c>
      <c r="BO1172" s="54" t="s">
        <v>600</v>
      </c>
      <c r="BP1172" s="53" t="s">
        <v>599</v>
      </c>
      <c r="BQ1172" s="53" t="s">
        <v>599</v>
      </c>
      <c r="BR1172" s="53" t="s">
        <v>600</v>
      </c>
      <c r="BS1172" s="60" t="s">
        <v>600</v>
      </c>
      <c r="BT1172" s="53" t="s">
        <v>582</v>
      </c>
      <c r="BU1172" s="59" t="s">
        <v>582</v>
      </c>
      <c r="BV1172" s="59" t="s">
        <v>582</v>
      </c>
      <c r="BW1172" s="59" t="s">
        <v>583</v>
      </c>
      <c r="BX1172" s="59" t="s">
        <v>583</v>
      </c>
      <c r="BY1172" s="59" t="s">
        <v>594</v>
      </c>
      <c r="BZ1172" s="59" t="s">
        <v>594</v>
      </c>
      <c r="CA1172" s="59" t="s">
        <v>604</v>
      </c>
      <c r="CB1172" s="59" t="s">
        <v>582</v>
      </c>
      <c r="CC1172" s="59" t="s">
        <v>582</v>
      </c>
      <c r="CD1172" s="59" t="s">
        <v>582</v>
      </c>
      <c r="CE1172" s="59" t="s">
        <v>583</v>
      </c>
      <c r="CF1172" s="59" t="s">
        <v>583</v>
      </c>
      <c r="CG1172" s="59" t="s">
        <v>594</v>
      </c>
      <c r="CH1172" s="59" t="s">
        <v>594</v>
      </c>
      <c r="CI1172" s="59" t="s">
        <v>604</v>
      </c>
      <c r="CJ1172" s="59" t="s">
        <v>583</v>
      </c>
      <c r="CK1172" s="59" t="s">
        <v>588</v>
      </c>
      <c r="CL1172" s="59" t="s">
        <v>610</v>
      </c>
      <c r="CM1172" s="59" t="s">
        <v>594</v>
      </c>
      <c r="CN1172" s="59" t="s">
        <v>602</v>
      </c>
      <c r="CO1172" s="59" t="s">
        <v>610</v>
      </c>
      <c r="CP1172" s="59" t="s">
        <v>610</v>
      </c>
      <c r="CQ1172" s="59" t="s">
        <v>611</v>
      </c>
      <c r="CR1172" s="59" t="s">
        <v>611</v>
      </c>
      <c r="CS1172" s="59" t="s">
        <v>611</v>
      </c>
      <c r="CT1172" s="59" t="s">
        <v>612</v>
      </c>
      <c r="CU1172" s="59" t="s">
        <v>583</v>
      </c>
      <c r="CV1172" s="59" t="s">
        <v>588</v>
      </c>
      <c r="CW1172" s="59" t="s">
        <v>610</v>
      </c>
      <c r="CX1172" s="59" t="s">
        <v>594</v>
      </c>
      <c r="CY1172" s="59" t="s">
        <v>602</v>
      </c>
      <c r="CZ1172" s="59" t="s">
        <v>610</v>
      </c>
      <c r="DA1172" s="59" t="s">
        <v>610</v>
      </c>
      <c r="DB1172" s="59" t="s">
        <v>611</v>
      </c>
      <c r="DC1172" s="59" t="s">
        <v>611</v>
      </c>
      <c r="DD1172" s="59" t="s">
        <v>611</v>
      </c>
      <c r="DE1172" s="59" t="s">
        <v>613</v>
      </c>
      <c r="DF1172" s="59"/>
      <c r="DG1172" s="59"/>
      <c r="DH1172" s="59"/>
      <c r="DI1172" s="59"/>
      <c r="DJ1172" s="59"/>
      <c r="DK1172" s="59"/>
      <c r="DL1172" s="59"/>
      <c r="DM1172" s="59"/>
      <c r="DN1172" s="59"/>
      <c r="DO1172" s="59"/>
      <c r="DP1172" s="59"/>
      <c r="DQ1172" s="59"/>
      <c r="DR1172" s="59"/>
      <c r="DS1172" s="59"/>
      <c r="DT1172" s="59"/>
      <c r="DU1172" s="59" t="s">
        <v>614</v>
      </c>
      <c r="DV1172" s="59" t="s">
        <v>582</v>
      </c>
      <c r="DW1172" s="59" t="s">
        <v>583</v>
      </c>
      <c r="DX1172" s="59" t="s">
        <v>594</v>
      </c>
      <c r="DY1172" s="59" t="s">
        <v>582</v>
      </c>
      <c r="DZ1172" s="59" t="s">
        <v>583</v>
      </c>
      <c r="EA1172" s="59" t="s">
        <v>594</v>
      </c>
      <c r="EB1172" s="59" t="s">
        <v>583</v>
      </c>
      <c r="EC1172" s="59" t="s">
        <v>594</v>
      </c>
      <c r="ED1172" s="59" t="s">
        <v>594</v>
      </c>
      <c r="EE1172" s="59" t="s">
        <v>582</v>
      </c>
      <c r="EF1172" s="59" t="s">
        <v>583</v>
      </c>
      <c r="EG1172" s="59" t="s">
        <v>594</v>
      </c>
      <c r="EH1172" s="59" t="s">
        <v>583</v>
      </c>
      <c r="EI1172" s="59" t="s">
        <v>594</v>
      </c>
      <c r="EJ1172" s="59" t="s">
        <v>594</v>
      </c>
      <c r="EK1172" s="59" t="s">
        <v>583</v>
      </c>
      <c r="EL1172" s="59" t="s">
        <v>594</v>
      </c>
      <c r="EM1172" s="59" t="s">
        <v>594</v>
      </c>
      <c r="EN1172" s="59" t="s">
        <v>594</v>
      </c>
      <c r="EO1172" s="59" t="s">
        <v>582</v>
      </c>
      <c r="EP1172" s="59" t="s">
        <v>582</v>
      </c>
      <c r="EQ1172" s="59" t="s">
        <v>582</v>
      </c>
      <c r="ER1172" s="59" t="s">
        <v>583</v>
      </c>
      <c r="ES1172" s="59" t="s">
        <v>583</v>
      </c>
      <c r="ET1172" s="59" t="s">
        <v>594</v>
      </c>
      <c r="EU1172" s="59" t="s">
        <v>594</v>
      </c>
      <c r="EV1172" s="59" t="s">
        <v>604</v>
      </c>
      <c r="EW1172" s="59" t="s">
        <v>604</v>
      </c>
      <c r="EX1172" s="59"/>
      <c r="EY1172" s="59" t="s">
        <v>604</v>
      </c>
      <c r="EZ1172" s="59" t="s">
        <v>604</v>
      </c>
      <c r="FA1172" s="59" t="s">
        <v>604</v>
      </c>
    </row>
    <row r="1173" spans="1:157" ht="15" thickBot="1" x14ac:dyDescent="0.35">
      <c r="A1173" s="61" t="s">
        <v>615</v>
      </c>
      <c r="B1173" s="62" t="s">
        <v>572</v>
      </c>
      <c r="C1173" s="62" t="s">
        <v>581</v>
      </c>
      <c r="D1173" s="62" t="s">
        <v>616</v>
      </c>
      <c r="E1173" s="62" t="s">
        <v>617</v>
      </c>
      <c r="F1173" s="62" t="s">
        <v>618</v>
      </c>
      <c r="G1173" s="62" t="s">
        <v>581</v>
      </c>
      <c r="H1173" s="187" t="s">
        <v>616</v>
      </c>
      <c r="I1173" s="62" t="s">
        <v>617</v>
      </c>
      <c r="J1173" s="62" t="s">
        <v>618</v>
      </c>
      <c r="K1173" s="62" t="s">
        <v>616</v>
      </c>
      <c r="L1173" s="63" t="s">
        <v>617</v>
      </c>
      <c r="M1173" s="62" t="s">
        <v>618</v>
      </c>
      <c r="N1173" s="62" t="s">
        <v>617</v>
      </c>
      <c r="O1173" s="62" t="s">
        <v>618</v>
      </c>
      <c r="P1173" s="62" t="s">
        <v>618</v>
      </c>
      <c r="Q1173" s="62" t="s">
        <v>597</v>
      </c>
      <c r="R1173" s="62" t="s">
        <v>616</v>
      </c>
      <c r="S1173" s="62" t="s">
        <v>599</v>
      </c>
      <c r="T1173" s="62" t="s">
        <v>618</v>
      </c>
      <c r="U1173" s="62" t="s">
        <v>616</v>
      </c>
      <c r="V1173" s="62" t="s">
        <v>617</v>
      </c>
      <c r="W1173" s="62" t="s">
        <v>618</v>
      </c>
      <c r="X1173" s="62" t="s">
        <v>617</v>
      </c>
      <c r="Y1173" s="62" t="s">
        <v>618</v>
      </c>
      <c r="Z1173" s="62" t="s">
        <v>618</v>
      </c>
      <c r="AA1173" s="62" t="s">
        <v>616</v>
      </c>
      <c r="AB1173" s="62" t="s">
        <v>617</v>
      </c>
      <c r="AC1173" s="62" t="s">
        <v>618</v>
      </c>
      <c r="AD1173" s="63" t="s">
        <v>617</v>
      </c>
      <c r="AE1173" s="63" t="s">
        <v>618</v>
      </c>
      <c r="AF1173" s="63" t="s">
        <v>618</v>
      </c>
      <c r="AG1173" s="62" t="s">
        <v>617</v>
      </c>
      <c r="AH1173" s="62" t="s">
        <v>618</v>
      </c>
      <c r="AI1173" s="62" t="s">
        <v>618</v>
      </c>
      <c r="AJ1173" s="62" t="s">
        <v>618</v>
      </c>
      <c r="AK1173" s="64" t="s">
        <v>619</v>
      </c>
      <c r="AL1173" s="62" t="s">
        <v>581</v>
      </c>
      <c r="AM1173" s="62" t="s">
        <v>616</v>
      </c>
      <c r="AN1173" s="62" t="s">
        <v>617</v>
      </c>
      <c r="AO1173" s="62" t="s">
        <v>618</v>
      </c>
      <c r="AP1173" s="62" t="s">
        <v>581</v>
      </c>
      <c r="AQ1173" s="62" t="s">
        <v>616</v>
      </c>
      <c r="AR1173" s="62" t="s">
        <v>617</v>
      </c>
      <c r="AS1173" s="62" t="s">
        <v>618</v>
      </c>
      <c r="AT1173" s="62" t="s">
        <v>616</v>
      </c>
      <c r="AU1173" s="63" t="s">
        <v>617</v>
      </c>
      <c r="AV1173" s="62" t="s">
        <v>618</v>
      </c>
      <c r="AW1173" s="62" t="s">
        <v>617</v>
      </c>
      <c r="AX1173" s="62" t="s">
        <v>618</v>
      </c>
      <c r="AY1173" s="62" t="s">
        <v>618</v>
      </c>
      <c r="AZ1173" s="62" t="s">
        <v>581</v>
      </c>
      <c r="BA1173" s="62" t="s">
        <v>616</v>
      </c>
      <c r="BB1173" s="62" t="s">
        <v>617</v>
      </c>
      <c r="BC1173" s="62" t="s">
        <v>618</v>
      </c>
      <c r="BD1173" s="62" t="s">
        <v>616</v>
      </c>
      <c r="BE1173" s="62" t="s">
        <v>620</v>
      </c>
      <c r="BF1173" s="62" t="s">
        <v>618</v>
      </c>
      <c r="BG1173" s="62" t="s">
        <v>617</v>
      </c>
      <c r="BH1173" s="62" t="s">
        <v>618</v>
      </c>
      <c r="BI1173" s="62" t="s">
        <v>618</v>
      </c>
      <c r="BJ1173" s="62" t="s">
        <v>616</v>
      </c>
      <c r="BK1173" s="62" t="s">
        <v>617</v>
      </c>
      <c r="BL1173" s="62" t="s">
        <v>618</v>
      </c>
      <c r="BM1173" s="63" t="s">
        <v>617</v>
      </c>
      <c r="BN1173" s="63" t="s">
        <v>618</v>
      </c>
      <c r="BO1173" s="63" t="s">
        <v>618</v>
      </c>
      <c r="BP1173" s="62" t="s">
        <v>617</v>
      </c>
      <c r="BQ1173" s="62" t="s">
        <v>618</v>
      </c>
      <c r="BR1173" s="62" t="s">
        <v>618</v>
      </c>
      <c r="BS1173" s="65" t="s">
        <v>618</v>
      </c>
      <c r="BT1173" s="62" t="s">
        <v>582</v>
      </c>
      <c r="BU1173" s="66" t="s">
        <v>583</v>
      </c>
      <c r="BV1173" s="66" t="s">
        <v>583</v>
      </c>
      <c r="BW1173" s="66" t="s">
        <v>583</v>
      </c>
      <c r="BX1173" s="66" t="s">
        <v>594</v>
      </c>
      <c r="BY1173" s="66" t="s">
        <v>594</v>
      </c>
      <c r="BZ1173" s="66" t="s">
        <v>594</v>
      </c>
      <c r="CA1173" s="66" t="s">
        <v>611</v>
      </c>
      <c r="CB1173" s="66" t="s">
        <v>582</v>
      </c>
      <c r="CC1173" s="66" t="s">
        <v>583</v>
      </c>
      <c r="CD1173" s="66" t="s">
        <v>583</v>
      </c>
      <c r="CE1173" s="66" t="s">
        <v>583</v>
      </c>
      <c r="CF1173" s="66" t="s">
        <v>594</v>
      </c>
      <c r="CG1173" s="66" t="s">
        <v>594</v>
      </c>
      <c r="CH1173" s="66" t="s">
        <v>594</v>
      </c>
      <c r="CI1173" s="66" t="s">
        <v>611</v>
      </c>
      <c r="CJ1173" s="66" t="s">
        <v>610</v>
      </c>
      <c r="CK1173" s="66" t="s">
        <v>610</v>
      </c>
      <c r="CL1173" s="66" t="s">
        <v>610</v>
      </c>
      <c r="CM1173" s="66" t="s">
        <v>610</v>
      </c>
      <c r="CN1173" s="66" t="s">
        <v>610</v>
      </c>
      <c r="CO1173" s="66" t="s">
        <v>610</v>
      </c>
      <c r="CP1173" s="66" t="s">
        <v>610</v>
      </c>
      <c r="CQ1173" s="66"/>
      <c r="CR1173" s="66"/>
      <c r="CS1173" s="66"/>
      <c r="CT1173" s="66"/>
      <c r="CU1173" s="66" t="s">
        <v>610</v>
      </c>
      <c r="CV1173" s="66" t="s">
        <v>610</v>
      </c>
      <c r="CW1173" s="66" t="s">
        <v>610</v>
      </c>
      <c r="CX1173" s="66" t="s">
        <v>610</v>
      </c>
      <c r="CY1173" s="66" t="s">
        <v>610</v>
      </c>
      <c r="CZ1173" s="66" t="s">
        <v>610</v>
      </c>
      <c r="DA1173" s="66" t="s">
        <v>610</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582</v>
      </c>
      <c r="EP1173" s="66" t="s">
        <v>583</v>
      </c>
      <c r="EQ1173" s="66" t="s">
        <v>583</v>
      </c>
      <c r="ER1173" s="66" t="s">
        <v>583</v>
      </c>
      <c r="ES1173" s="66" t="s">
        <v>594</v>
      </c>
      <c r="ET1173" s="66" t="s">
        <v>594</v>
      </c>
      <c r="EU1173" s="66" t="s">
        <v>594</v>
      </c>
      <c r="EV1173" s="66" t="s">
        <v>611</v>
      </c>
      <c r="EW1173" s="66" t="s">
        <v>612</v>
      </c>
      <c r="EX1173" s="66"/>
      <c r="EY1173" s="66" t="s">
        <v>611</v>
      </c>
      <c r="EZ1173" s="66" t="s">
        <v>611</v>
      </c>
      <c r="FA1173" s="66" t="s">
        <v>612</v>
      </c>
    </row>
    <row r="1174" spans="1:157" ht="16.5" x14ac:dyDescent="0.3">
      <c r="A1174" s="67" t="s">
        <v>621</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6.5" x14ac:dyDescent="0.3">
      <c r="A1175" s="171" t="s">
        <v>622</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6.5" x14ac:dyDescent="0.3">
      <c r="A1176" s="171" t="s">
        <v>623</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6.5" x14ac:dyDescent="0.3">
      <c r="A1177" s="171" t="s">
        <v>624</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6.5" x14ac:dyDescent="0.3">
      <c r="A1178" s="171" t="s">
        <v>625</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6.5" x14ac:dyDescent="0.3">
      <c r="A1179" s="171" t="s">
        <v>626</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6.5" x14ac:dyDescent="0.3">
      <c r="A1180" s="171" t="s">
        <v>627</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6.5" x14ac:dyDescent="0.3">
      <c r="A1181" s="176" t="s">
        <v>628</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6.5" x14ac:dyDescent="0.3">
      <c r="A1182" s="176" t="s">
        <v>629</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6.5" x14ac:dyDescent="0.3">
      <c r="A1183" s="177" t="s">
        <v>630</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
      <c r="A1184" s="83" t="s">
        <v>631</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6.5" x14ac:dyDescent="0.3">
      <c r="A1185" s="87" t="s">
        <v>632</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7.2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633</v>
      </c>
      <c r="AL1186" s="95" t="s">
        <v>633</v>
      </c>
      <c r="AM1186" s="95" t="s">
        <v>633</v>
      </c>
      <c r="AN1186" s="95" t="s">
        <v>633</v>
      </c>
      <c r="AO1186" s="95" t="s">
        <v>633</v>
      </c>
      <c r="AP1186" s="95" t="s">
        <v>633</v>
      </c>
      <c r="AQ1186" s="95" t="s">
        <v>633</v>
      </c>
      <c r="AR1186" s="95" t="s">
        <v>633</v>
      </c>
      <c r="AS1186" s="95" t="s">
        <v>633</v>
      </c>
      <c r="AT1186" s="95" t="s">
        <v>633</v>
      </c>
      <c r="AU1186" s="95" t="s">
        <v>633</v>
      </c>
      <c r="AV1186" s="95" t="s">
        <v>633</v>
      </c>
      <c r="AW1186" s="95" t="s">
        <v>633</v>
      </c>
      <c r="AX1186" s="95" t="s">
        <v>633</v>
      </c>
      <c r="AY1186" s="95" t="s">
        <v>633</v>
      </c>
      <c r="AZ1186" s="95" t="s">
        <v>633</v>
      </c>
      <c r="BA1186" s="95" t="s">
        <v>633</v>
      </c>
      <c r="BB1186" s="95" t="s">
        <v>633</v>
      </c>
      <c r="BC1186" s="95" t="s">
        <v>633</v>
      </c>
      <c r="BD1186" s="95" t="s">
        <v>633</v>
      </c>
      <c r="BE1186" s="95" t="s">
        <v>633</v>
      </c>
      <c r="BF1186" s="95" t="s">
        <v>633</v>
      </c>
      <c r="BG1186" s="95" t="s">
        <v>633</v>
      </c>
      <c r="BH1186" s="95" t="s">
        <v>633</v>
      </c>
      <c r="BI1186" s="95" t="s">
        <v>633</v>
      </c>
      <c r="BJ1186" s="95" t="s">
        <v>633</v>
      </c>
      <c r="BK1186" s="95" t="s">
        <v>633</v>
      </c>
      <c r="BL1186" s="95" t="s">
        <v>633</v>
      </c>
      <c r="BM1186" s="95" t="s">
        <v>633</v>
      </c>
      <c r="BN1186" s="95" t="s">
        <v>633</v>
      </c>
      <c r="BO1186" s="95" t="s">
        <v>633</v>
      </c>
      <c r="BP1186" s="95" t="s">
        <v>633</v>
      </c>
      <c r="BQ1186" s="95" t="s">
        <v>633</v>
      </c>
      <c r="BR1186" s="95" t="s">
        <v>633</v>
      </c>
      <c r="BS1186" s="95" t="s">
        <v>633</v>
      </c>
      <c r="BT1186" s="89"/>
      <c r="BU1186" s="89"/>
      <c r="BV1186" s="89"/>
      <c r="BW1186" s="89"/>
      <c r="BX1186" s="89"/>
      <c r="BY1186" s="94"/>
      <c r="BZ1186" s="95"/>
      <c r="CA1186" s="95"/>
      <c r="CB1186" s="95" t="s">
        <v>633</v>
      </c>
      <c r="CC1186" s="95" t="s">
        <v>633</v>
      </c>
      <c r="CD1186" s="95" t="s">
        <v>633</v>
      </c>
      <c r="CE1186" s="95" t="s">
        <v>633</v>
      </c>
      <c r="CF1186" s="95" t="s">
        <v>633</v>
      </c>
      <c r="CG1186" s="95" t="s">
        <v>633</v>
      </c>
      <c r="CH1186" s="95" t="s">
        <v>633</v>
      </c>
      <c r="CI1186" s="95" t="s">
        <v>633</v>
      </c>
      <c r="CJ1186" s="95"/>
      <c r="CK1186" s="95"/>
      <c r="CL1186" s="95"/>
      <c r="CM1186" s="95"/>
      <c r="CN1186" s="95"/>
      <c r="CO1186" s="95"/>
      <c r="CP1186" s="95"/>
      <c r="CQ1186" s="95"/>
      <c r="CR1186" s="95"/>
      <c r="CS1186" s="95"/>
      <c r="CT1186" s="95"/>
      <c r="CU1186" s="95" t="s">
        <v>634</v>
      </c>
      <c r="CV1186" s="95" t="s">
        <v>634</v>
      </c>
      <c r="CW1186" s="95" t="s">
        <v>634</v>
      </c>
      <c r="CX1186" s="95" t="s">
        <v>634</v>
      </c>
      <c r="CY1186" s="95" t="s">
        <v>634</v>
      </c>
      <c r="CZ1186" s="95" t="s">
        <v>634</v>
      </c>
      <c r="DA1186" s="95" t="s">
        <v>634</v>
      </c>
      <c r="DB1186" s="95" t="s">
        <v>634</v>
      </c>
      <c r="DC1186" s="95" t="s">
        <v>634</v>
      </c>
      <c r="DD1186" s="95" t="s">
        <v>634</v>
      </c>
      <c r="DE1186" s="95" t="s">
        <v>634</v>
      </c>
      <c r="DF1186" s="95" t="s">
        <v>634</v>
      </c>
      <c r="DG1186" s="95" t="s">
        <v>634</v>
      </c>
      <c r="DH1186" s="95" t="s">
        <v>634</v>
      </c>
      <c r="DI1186" s="95" t="s">
        <v>634</v>
      </c>
      <c r="DJ1186" s="95" t="s">
        <v>634</v>
      </c>
      <c r="DK1186" s="95" t="s">
        <v>634</v>
      </c>
      <c r="DL1186" s="95" t="s">
        <v>634</v>
      </c>
      <c r="DM1186" s="95" t="s">
        <v>634</v>
      </c>
      <c r="DN1186" s="95" t="s">
        <v>634</v>
      </c>
      <c r="DO1186" s="95" t="s">
        <v>634</v>
      </c>
      <c r="DP1186" s="95" t="s">
        <v>634</v>
      </c>
      <c r="DQ1186" s="95" t="s">
        <v>634</v>
      </c>
      <c r="DR1186" s="95" t="s">
        <v>634</v>
      </c>
      <c r="DS1186" s="95" t="s">
        <v>634</v>
      </c>
      <c r="DT1186" s="95" t="s">
        <v>634</v>
      </c>
      <c r="DU1186" s="95" t="s">
        <v>634</v>
      </c>
      <c r="DV1186" s="95" t="s">
        <v>634</v>
      </c>
      <c r="DW1186" s="95" t="s">
        <v>634</v>
      </c>
      <c r="DX1186" s="95" t="s">
        <v>634</v>
      </c>
      <c r="DY1186" s="95" t="s">
        <v>634</v>
      </c>
      <c r="DZ1186" s="95" t="s">
        <v>634</v>
      </c>
      <c r="EA1186" s="95" t="s">
        <v>634</v>
      </c>
      <c r="EB1186" s="95" t="s">
        <v>634</v>
      </c>
      <c r="EC1186" s="95" t="s">
        <v>634</v>
      </c>
      <c r="ED1186" s="95" t="s">
        <v>634</v>
      </c>
      <c r="EE1186" s="95" t="s">
        <v>634</v>
      </c>
      <c r="EF1186" s="95" t="s">
        <v>634</v>
      </c>
      <c r="EG1186" s="95" t="s">
        <v>634</v>
      </c>
      <c r="EH1186" s="95" t="s">
        <v>634</v>
      </c>
      <c r="EI1186" s="95" t="s">
        <v>634</v>
      </c>
      <c r="EJ1186" s="95" t="s">
        <v>634</v>
      </c>
      <c r="EK1186" s="95" t="s">
        <v>634</v>
      </c>
      <c r="EL1186" s="95" t="s">
        <v>634</v>
      </c>
      <c r="EM1186" s="95" t="s">
        <v>634</v>
      </c>
      <c r="EN1186" s="95" t="s">
        <v>634</v>
      </c>
      <c r="EO1186" s="89" t="s">
        <v>634</v>
      </c>
      <c r="EP1186" s="95" t="s">
        <v>634</v>
      </c>
      <c r="EQ1186" s="95" t="s">
        <v>634</v>
      </c>
      <c r="ER1186" s="95" t="s">
        <v>634</v>
      </c>
      <c r="ES1186" s="95" t="s">
        <v>634</v>
      </c>
      <c r="ET1186" s="95" t="s">
        <v>634</v>
      </c>
      <c r="EU1186" s="95" t="s">
        <v>634</v>
      </c>
      <c r="EV1186" s="95" t="s">
        <v>634</v>
      </c>
      <c r="EW1186" s="95" t="s">
        <v>634</v>
      </c>
      <c r="EX1186" s="95" t="s">
        <v>634</v>
      </c>
      <c r="EY1186" s="95" t="s">
        <v>634</v>
      </c>
      <c r="EZ1186" s="95" t="s">
        <v>634</v>
      </c>
      <c r="FA1186" s="95" t="s">
        <v>634</v>
      </c>
    </row>
    <row r="1187" spans="1:157" ht="16.5" x14ac:dyDescent="0.3">
      <c r="A1187" s="87" t="s">
        <v>635</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7.25" thickBot="1" x14ac:dyDescent="0.35">
      <c r="A1188" s="100" t="s">
        <v>636</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30.75" thickBot="1" x14ac:dyDescent="0.25">
      <c r="A1189" s="165" t="s">
        <v>637</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35">
      <c r="A1190" s="49" t="s">
        <v>691</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4.25" x14ac:dyDescent="0.3">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572</v>
      </c>
      <c r="BU1191" s="57" t="s">
        <v>573</v>
      </c>
      <c r="BV1191" s="57" t="s">
        <v>574</v>
      </c>
      <c r="BW1191" s="57" t="s">
        <v>574</v>
      </c>
      <c r="BX1191" s="57" t="s">
        <v>574</v>
      </c>
      <c r="BY1191" s="57" t="s">
        <v>574</v>
      </c>
      <c r="BZ1191" s="57" t="s">
        <v>574</v>
      </c>
      <c r="CA1191" s="57" t="s">
        <v>575</v>
      </c>
      <c r="CB1191" s="57" t="s">
        <v>576</v>
      </c>
      <c r="CC1191" s="57" t="s">
        <v>576</v>
      </c>
      <c r="CD1191" s="57" t="s">
        <v>576</v>
      </c>
      <c r="CE1191" s="57" t="s">
        <v>576</v>
      </c>
      <c r="CF1191" s="57" t="s">
        <v>576</v>
      </c>
      <c r="CG1191" s="57" t="s">
        <v>576</v>
      </c>
      <c r="CH1191" s="57" t="s">
        <v>576</v>
      </c>
      <c r="CI1191" s="57" t="s">
        <v>575</v>
      </c>
      <c r="CJ1191" s="57" t="s">
        <v>574</v>
      </c>
      <c r="CK1191" s="57" t="s">
        <v>574</v>
      </c>
      <c r="CL1191" s="57" t="s">
        <v>574</v>
      </c>
      <c r="CM1191" s="57" t="s">
        <v>574</v>
      </c>
      <c r="CN1191" s="57" t="s">
        <v>574</v>
      </c>
      <c r="CO1191" s="57" t="s">
        <v>574</v>
      </c>
      <c r="CP1191" s="57" t="s">
        <v>574</v>
      </c>
      <c r="CQ1191" s="57" t="s">
        <v>574</v>
      </c>
      <c r="CR1191" s="57" t="s">
        <v>574</v>
      </c>
      <c r="CS1191" s="57" t="s">
        <v>574</v>
      </c>
      <c r="CT1191" s="57" t="s">
        <v>574</v>
      </c>
      <c r="CU1191" s="57" t="s">
        <v>576</v>
      </c>
      <c r="CV1191" s="57" t="s">
        <v>576</v>
      </c>
      <c r="CW1191" s="57" t="s">
        <v>576</v>
      </c>
      <c r="CX1191" s="57" t="s">
        <v>576</v>
      </c>
      <c r="CY1191" s="57" t="s">
        <v>576</v>
      </c>
      <c r="CZ1191" s="57" t="s">
        <v>576</v>
      </c>
      <c r="DA1191" s="57" t="s">
        <v>576</v>
      </c>
      <c r="DB1191" s="57" t="s">
        <v>577</v>
      </c>
      <c r="DC1191" s="57" t="s">
        <v>577</v>
      </c>
      <c r="DD1191" s="57" t="s">
        <v>577</v>
      </c>
      <c r="DE1191" s="57" t="s">
        <v>577</v>
      </c>
      <c r="DF1191" s="57" t="s">
        <v>578</v>
      </c>
      <c r="DG1191" s="57" t="s">
        <v>579</v>
      </c>
      <c r="DH1191" s="57" t="s">
        <v>579</v>
      </c>
      <c r="DI1191" s="57" t="s">
        <v>579</v>
      </c>
      <c r="DJ1191" s="57" t="s">
        <v>579</v>
      </c>
      <c r="DK1191" s="57" t="s">
        <v>579</v>
      </c>
      <c r="DL1191" s="57" t="s">
        <v>579</v>
      </c>
      <c r="DM1191" s="57" t="s">
        <v>579</v>
      </c>
      <c r="DN1191" s="57" t="s">
        <v>579</v>
      </c>
      <c r="DO1191" s="57" t="s">
        <v>579</v>
      </c>
      <c r="DP1191" s="57" t="s">
        <v>579</v>
      </c>
      <c r="DQ1191" s="57" t="s">
        <v>579</v>
      </c>
      <c r="DR1191" s="57" t="s">
        <v>579</v>
      </c>
      <c r="DS1191" s="57" t="s">
        <v>579</v>
      </c>
      <c r="DT1191" s="57" t="s">
        <v>579</v>
      </c>
      <c r="DU1191" s="57" t="s">
        <v>579</v>
      </c>
      <c r="DV1191" s="57" t="s">
        <v>579</v>
      </c>
      <c r="DW1191" s="57" t="s">
        <v>579</v>
      </c>
      <c r="DX1191" s="57" t="s">
        <v>579</v>
      </c>
      <c r="DY1191" s="57" t="s">
        <v>579</v>
      </c>
      <c r="DZ1191" s="57" t="s">
        <v>579</v>
      </c>
      <c r="EA1191" s="57" t="s">
        <v>579</v>
      </c>
      <c r="EB1191" s="57" t="s">
        <v>579</v>
      </c>
      <c r="EC1191" s="57" t="s">
        <v>579</v>
      </c>
      <c r="ED1191" s="57" t="s">
        <v>579</v>
      </c>
      <c r="EE1191" s="57" t="s">
        <v>579</v>
      </c>
      <c r="EF1191" s="57" t="s">
        <v>579</v>
      </c>
      <c r="EG1191" s="57" t="s">
        <v>579</v>
      </c>
      <c r="EH1191" s="57" t="s">
        <v>579</v>
      </c>
      <c r="EI1191" s="57" t="s">
        <v>579</v>
      </c>
      <c r="EJ1191" s="57" t="s">
        <v>579</v>
      </c>
      <c r="EK1191" s="57" t="s">
        <v>579</v>
      </c>
      <c r="EL1191" s="57" t="s">
        <v>579</v>
      </c>
      <c r="EM1191" s="57" t="s">
        <v>579</v>
      </c>
      <c r="EN1191" s="57" t="s">
        <v>579</v>
      </c>
      <c r="EO1191" s="57" t="s">
        <v>579</v>
      </c>
      <c r="EP1191" s="57" t="s">
        <v>579</v>
      </c>
      <c r="EQ1191" s="57" t="s">
        <v>579</v>
      </c>
      <c r="ER1191" s="57" t="s">
        <v>579</v>
      </c>
      <c r="ES1191" s="57" t="s">
        <v>579</v>
      </c>
      <c r="ET1191" s="57" t="s">
        <v>579</v>
      </c>
      <c r="EU1191" s="57" t="s">
        <v>579</v>
      </c>
      <c r="EV1191" s="57" t="s">
        <v>575</v>
      </c>
      <c r="EW1191" s="57" t="s">
        <v>575</v>
      </c>
      <c r="EX1191" s="57" t="s">
        <v>580</v>
      </c>
      <c r="EY1191" s="57" t="s">
        <v>575</v>
      </c>
      <c r="EZ1191" s="57" t="s">
        <v>575</v>
      </c>
      <c r="FA1191" s="57" t="s">
        <v>575</v>
      </c>
    </row>
    <row r="1192" spans="1:157" ht="14.25" x14ac:dyDescent="0.3">
      <c r="A1192" s="52"/>
      <c r="B1192" s="53"/>
      <c r="C1192" s="54"/>
      <c r="D1192" s="54"/>
      <c r="E1192" s="54"/>
      <c r="F1192" s="54"/>
      <c r="G1192" s="54"/>
      <c r="H1192" s="186"/>
      <c r="I1192" s="54"/>
      <c r="J1192" s="54"/>
      <c r="K1192" s="54"/>
      <c r="L1192" s="54"/>
      <c r="M1192" s="54"/>
      <c r="N1192" s="54"/>
      <c r="O1192" s="54"/>
      <c r="P1192" s="54"/>
      <c r="Q1192" s="53" t="s">
        <v>574</v>
      </c>
      <c r="R1192" s="53" t="s">
        <v>574</v>
      </c>
      <c r="S1192" s="53" t="s">
        <v>574</v>
      </c>
      <c r="T1192" s="53" t="s">
        <v>574</v>
      </c>
      <c r="U1192" s="53" t="s">
        <v>574</v>
      </c>
      <c r="V1192" s="53" t="s">
        <v>574</v>
      </c>
      <c r="W1192" s="53" t="s">
        <v>574</v>
      </c>
      <c r="X1192" s="53" t="s">
        <v>574</v>
      </c>
      <c r="Y1192" s="53" t="s">
        <v>574</v>
      </c>
      <c r="Z1192" s="53" t="s">
        <v>574</v>
      </c>
      <c r="AA1192" s="53" t="s">
        <v>574</v>
      </c>
      <c r="AB1192" s="53" t="s">
        <v>574</v>
      </c>
      <c r="AC1192" s="53" t="s">
        <v>574</v>
      </c>
      <c r="AD1192" s="54" t="s">
        <v>574</v>
      </c>
      <c r="AE1192" s="54" t="s">
        <v>574</v>
      </c>
      <c r="AF1192" s="54" t="s">
        <v>574</v>
      </c>
      <c r="AG1192" s="53" t="s">
        <v>574</v>
      </c>
      <c r="AH1192" s="53" t="s">
        <v>574</v>
      </c>
      <c r="AI1192" s="53" t="s">
        <v>574</v>
      </c>
      <c r="AJ1192" s="53" t="s">
        <v>574</v>
      </c>
      <c r="AK1192" s="54"/>
      <c r="AL1192" s="54"/>
      <c r="AM1192" s="54"/>
      <c r="AN1192" s="54"/>
      <c r="AO1192" s="54"/>
      <c r="AP1192" s="54"/>
      <c r="AQ1192" s="54"/>
      <c r="AR1192" s="54"/>
      <c r="AS1192" s="54"/>
      <c r="AT1192" s="54"/>
      <c r="AU1192" s="54"/>
      <c r="AV1192" s="54"/>
      <c r="AW1192" s="54"/>
      <c r="AX1192" s="54"/>
      <c r="AY1192" s="54"/>
      <c r="AZ1192" s="53" t="s">
        <v>576</v>
      </c>
      <c r="BA1192" s="55" t="s">
        <v>576</v>
      </c>
      <c r="BB1192" s="55" t="s">
        <v>576</v>
      </c>
      <c r="BC1192" s="55" t="s">
        <v>576</v>
      </c>
      <c r="BD1192" s="55" t="s">
        <v>576</v>
      </c>
      <c r="BE1192" s="55" t="s">
        <v>576</v>
      </c>
      <c r="BF1192" s="53" t="s">
        <v>576</v>
      </c>
      <c r="BG1192" s="55" t="s">
        <v>576</v>
      </c>
      <c r="BH1192" s="55" t="s">
        <v>576</v>
      </c>
      <c r="BI1192" s="55" t="s">
        <v>576</v>
      </c>
      <c r="BJ1192" s="53" t="s">
        <v>576</v>
      </c>
      <c r="BK1192" s="55" t="s">
        <v>576</v>
      </c>
      <c r="BL1192" s="55" t="s">
        <v>576</v>
      </c>
      <c r="BM1192" s="53" t="s">
        <v>576</v>
      </c>
      <c r="BN1192" s="53" t="s">
        <v>576</v>
      </c>
      <c r="BO1192" s="53" t="s">
        <v>576</v>
      </c>
      <c r="BP1192" s="55" t="s">
        <v>576</v>
      </c>
      <c r="BQ1192" s="55" t="s">
        <v>576</v>
      </c>
      <c r="BR1192" s="55" t="s">
        <v>576</v>
      </c>
      <c r="BS1192" s="58" t="s">
        <v>576</v>
      </c>
      <c r="BT1192" s="54" t="s">
        <v>581</v>
      </c>
      <c r="BU1192" s="59" t="s">
        <v>581</v>
      </c>
      <c r="BV1192" s="59" t="s">
        <v>581</v>
      </c>
      <c r="BW1192" s="59" t="s">
        <v>581</v>
      </c>
      <c r="BX1192" s="59" t="s">
        <v>582</v>
      </c>
      <c r="BY1192" s="59" t="s">
        <v>582</v>
      </c>
      <c r="BZ1192" s="59" t="s">
        <v>583</v>
      </c>
      <c r="CA1192" s="59" t="s">
        <v>584</v>
      </c>
      <c r="CB1192" s="59" t="s">
        <v>581</v>
      </c>
      <c r="CC1192" s="59" t="s">
        <v>581</v>
      </c>
      <c r="CD1192" s="59" t="s">
        <v>581</v>
      </c>
      <c r="CE1192" s="59" t="s">
        <v>581</v>
      </c>
      <c r="CF1192" s="59" t="s">
        <v>582</v>
      </c>
      <c r="CG1192" s="59" t="s">
        <v>582</v>
      </c>
      <c r="CH1192" s="59" t="s">
        <v>583</v>
      </c>
      <c r="CI1192" s="59" t="s">
        <v>577</v>
      </c>
      <c r="CJ1192" s="59" t="s">
        <v>585</v>
      </c>
      <c r="CK1192" s="59" t="s">
        <v>581</v>
      </c>
      <c r="CL1192" s="59" t="s">
        <v>586</v>
      </c>
      <c r="CM1192" s="59" t="s">
        <v>586</v>
      </c>
      <c r="CN1192" s="59" t="s">
        <v>582</v>
      </c>
      <c r="CO1192" s="59" t="s">
        <v>587</v>
      </c>
      <c r="CP1192" s="59" t="s">
        <v>588</v>
      </c>
      <c r="CQ1192" s="59" t="s">
        <v>589</v>
      </c>
      <c r="CR1192" s="59" t="s">
        <v>590</v>
      </c>
      <c r="CS1192" s="59" t="s">
        <v>591</v>
      </c>
      <c r="CT1192" s="59" t="s">
        <v>592</v>
      </c>
      <c r="CU1192" s="59" t="s">
        <v>585</v>
      </c>
      <c r="CV1192" s="59" t="s">
        <v>581</v>
      </c>
      <c r="CW1192" s="59" t="s">
        <v>586</v>
      </c>
      <c r="CX1192" s="59" t="s">
        <v>586</v>
      </c>
      <c r="CY1192" s="59" t="s">
        <v>582</v>
      </c>
      <c r="CZ1192" s="59" t="s">
        <v>587</v>
      </c>
      <c r="DA1192" s="59" t="s">
        <v>588</v>
      </c>
      <c r="DB1192" s="59" t="s">
        <v>589</v>
      </c>
      <c r="DC1192" s="59" t="s">
        <v>590</v>
      </c>
      <c r="DD1192" s="59" t="s">
        <v>591</v>
      </c>
      <c r="DE1192" s="59" t="s">
        <v>592</v>
      </c>
      <c r="DF1192" s="59" t="s">
        <v>593</v>
      </c>
      <c r="DG1192" s="59" t="s">
        <v>581</v>
      </c>
      <c r="DH1192" s="59" t="s">
        <v>582</v>
      </c>
      <c r="DI1192" s="59" t="s">
        <v>583</v>
      </c>
      <c r="DJ1192" s="59" t="s">
        <v>594</v>
      </c>
      <c r="DK1192" s="59" t="s">
        <v>581</v>
      </c>
      <c r="DL1192" s="59" t="s">
        <v>581</v>
      </c>
      <c r="DM1192" s="59" t="s">
        <v>581</v>
      </c>
      <c r="DN1192" s="59" t="s">
        <v>581</v>
      </c>
      <c r="DO1192" s="59" t="s">
        <v>582</v>
      </c>
      <c r="DP1192" s="59" t="s">
        <v>582</v>
      </c>
      <c r="DQ1192" s="59" t="s">
        <v>582</v>
      </c>
      <c r="DR1192" s="59" t="s">
        <v>583</v>
      </c>
      <c r="DS1192" s="59" t="s">
        <v>583</v>
      </c>
      <c r="DT1192" s="59" t="s">
        <v>594</v>
      </c>
      <c r="DU1192" s="59" t="s">
        <v>581</v>
      </c>
      <c r="DV1192" s="59" t="s">
        <v>581</v>
      </c>
      <c r="DW1192" s="59" t="s">
        <v>581</v>
      </c>
      <c r="DX1192" s="59" t="s">
        <v>581</v>
      </c>
      <c r="DY1192" s="59" t="s">
        <v>581</v>
      </c>
      <c r="DZ1192" s="59" t="s">
        <v>581</v>
      </c>
      <c r="EA1192" s="59" t="s">
        <v>581</v>
      </c>
      <c r="EB1192" s="59" t="s">
        <v>581</v>
      </c>
      <c r="EC1192" s="59" t="s">
        <v>581</v>
      </c>
      <c r="ED1192" s="59" t="s">
        <v>581</v>
      </c>
      <c r="EE1192" s="59" t="s">
        <v>582</v>
      </c>
      <c r="EF1192" s="59" t="s">
        <v>582</v>
      </c>
      <c r="EG1192" s="59" t="s">
        <v>582</v>
      </c>
      <c r="EH1192" s="59" t="s">
        <v>582</v>
      </c>
      <c r="EI1192" s="59" t="s">
        <v>582</v>
      </c>
      <c r="EJ1192" s="59" t="s">
        <v>582</v>
      </c>
      <c r="EK1192" s="59" t="s">
        <v>583</v>
      </c>
      <c r="EL1192" s="59" t="s">
        <v>583</v>
      </c>
      <c r="EM1192" s="59" t="s">
        <v>583</v>
      </c>
      <c r="EN1192" s="59" t="s">
        <v>594</v>
      </c>
      <c r="EO1192" s="59" t="s">
        <v>581</v>
      </c>
      <c r="EP1192" s="59" t="s">
        <v>581</v>
      </c>
      <c r="EQ1192" s="59" t="s">
        <v>581</v>
      </c>
      <c r="ER1192" s="59" t="s">
        <v>581</v>
      </c>
      <c r="ES1192" s="59" t="s">
        <v>582</v>
      </c>
      <c r="ET1192" s="59" t="s">
        <v>582</v>
      </c>
      <c r="EU1192" s="59" t="s">
        <v>583</v>
      </c>
      <c r="EV1192" s="59" t="s">
        <v>595</v>
      </c>
      <c r="EW1192" s="59" t="s">
        <v>595</v>
      </c>
      <c r="EX1192" s="59" t="s">
        <v>593</v>
      </c>
      <c r="EY1192" s="59" t="s">
        <v>596</v>
      </c>
      <c r="EZ1192" s="59" t="s">
        <v>596</v>
      </c>
      <c r="FA1192" s="59" t="s">
        <v>596</v>
      </c>
    </row>
    <row r="1193" spans="1:157" ht="14.25" x14ac:dyDescent="0.3">
      <c r="A1193" s="52"/>
      <c r="B1193" s="53"/>
      <c r="C1193" s="53"/>
      <c r="D1193" s="53"/>
      <c r="E1193" s="53"/>
      <c r="F1193" s="53"/>
      <c r="G1193" s="53" t="s">
        <v>574</v>
      </c>
      <c r="H1193" s="185" t="s">
        <v>574</v>
      </c>
      <c r="I1193" s="53" t="s">
        <v>574</v>
      </c>
      <c r="J1193" s="53" t="s">
        <v>574</v>
      </c>
      <c r="K1193" s="53" t="s">
        <v>574</v>
      </c>
      <c r="L1193" s="54" t="s">
        <v>574</v>
      </c>
      <c r="M1193" s="53" t="s">
        <v>574</v>
      </c>
      <c r="N1193" s="53" t="s">
        <v>574</v>
      </c>
      <c r="O1193" s="53" t="s">
        <v>574</v>
      </c>
      <c r="P1193" s="53" t="s">
        <v>574</v>
      </c>
      <c r="Q1193" s="53" t="s">
        <v>597</v>
      </c>
      <c r="R1193" s="53" t="s">
        <v>597</v>
      </c>
      <c r="S1193" s="53" t="s">
        <v>597</v>
      </c>
      <c r="T1193" s="53" t="s">
        <v>597</v>
      </c>
      <c r="U1193" s="53" t="s">
        <v>597</v>
      </c>
      <c r="V1193" s="53" t="s">
        <v>597</v>
      </c>
      <c r="W1193" s="53" t="s">
        <v>597</v>
      </c>
      <c r="X1193" s="53" t="s">
        <v>597</v>
      </c>
      <c r="Y1193" s="53" t="s">
        <v>597</v>
      </c>
      <c r="Z1193" s="53" t="s">
        <v>597</v>
      </c>
      <c r="AA1193" s="53" t="s">
        <v>598</v>
      </c>
      <c r="AB1193" s="53" t="s">
        <v>598</v>
      </c>
      <c r="AC1193" s="53" t="s">
        <v>598</v>
      </c>
      <c r="AD1193" s="54" t="s">
        <v>598</v>
      </c>
      <c r="AE1193" s="54" t="s">
        <v>598</v>
      </c>
      <c r="AF1193" s="54" t="s">
        <v>598</v>
      </c>
      <c r="AG1193" s="53" t="s">
        <v>599</v>
      </c>
      <c r="AH1193" s="53" t="s">
        <v>599</v>
      </c>
      <c r="AI1193" s="53" t="s">
        <v>599</v>
      </c>
      <c r="AJ1193" s="53" t="s">
        <v>600</v>
      </c>
      <c r="AK1193" s="53"/>
      <c r="AL1193" s="54"/>
      <c r="AM1193" s="54"/>
      <c r="AN1193" s="54"/>
      <c r="AO1193" s="54"/>
      <c r="AP1193" s="55" t="s">
        <v>576</v>
      </c>
      <c r="AQ1193" s="55" t="s">
        <v>576</v>
      </c>
      <c r="AR1193" s="55" t="s">
        <v>576</v>
      </c>
      <c r="AS1193" s="55" t="s">
        <v>576</v>
      </c>
      <c r="AT1193" s="55" t="s">
        <v>576</v>
      </c>
      <c r="AU1193" s="55" t="s">
        <v>576</v>
      </c>
      <c r="AV1193" s="53" t="s">
        <v>576</v>
      </c>
      <c r="AW1193" s="53" t="s">
        <v>576</v>
      </c>
      <c r="AX1193" s="55" t="s">
        <v>576</v>
      </c>
      <c r="AY1193" s="53" t="s">
        <v>576</v>
      </c>
      <c r="AZ1193" s="53" t="s">
        <v>597</v>
      </c>
      <c r="BA1193" s="53" t="s">
        <v>597</v>
      </c>
      <c r="BB1193" s="53" t="s">
        <v>597</v>
      </c>
      <c r="BC1193" s="53" t="s">
        <v>597</v>
      </c>
      <c r="BD1193" s="53" t="s">
        <v>597</v>
      </c>
      <c r="BE1193" s="53" t="s">
        <v>597</v>
      </c>
      <c r="BF1193" s="53" t="s">
        <v>597</v>
      </c>
      <c r="BG1193" s="53" t="s">
        <v>597</v>
      </c>
      <c r="BH1193" s="53" t="s">
        <v>597</v>
      </c>
      <c r="BI1193" s="53" t="s">
        <v>597</v>
      </c>
      <c r="BJ1193" s="53" t="s">
        <v>598</v>
      </c>
      <c r="BK1193" s="53" t="s">
        <v>598</v>
      </c>
      <c r="BL1193" s="53" t="s">
        <v>598</v>
      </c>
      <c r="BM1193" s="54" t="s">
        <v>598</v>
      </c>
      <c r="BN1193" s="54" t="s">
        <v>598</v>
      </c>
      <c r="BO1193" s="54" t="s">
        <v>598</v>
      </c>
      <c r="BP1193" s="53" t="s">
        <v>599</v>
      </c>
      <c r="BQ1193" s="53" t="s">
        <v>599</v>
      </c>
      <c r="BR1193" s="53" t="s">
        <v>599</v>
      </c>
      <c r="BS1193" s="60" t="s">
        <v>600</v>
      </c>
      <c r="BT1193" s="53" t="s">
        <v>581</v>
      </c>
      <c r="BU1193" s="59" t="s">
        <v>581</v>
      </c>
      <c r="BV1193" s="59" t="s">
        <v>582</v>
      </c>
      <c r="BW1193" s="59" t="s">
        <v>582</v>
      </c>
      <c r="BX1193" s="59" t="s">
        <v>583</v>
      </c>
      <c r="BY1193" s="59" t="s">
        <v>583</v>
      </c>
      <c r="BZ1193" s="59" t="s">
        <v>583</v>
      </c>
      <c r="CA1193" s="59" t="s">
        <v>601</v>
      </c>
      <c r="CB1193" s="59" t="s">
        <v>581</v>
      </c>
      <c r="CC1193" s="59" t="s">
        <v>581</v>
      </c>
      <c r="CD1193" s="59" t="s">
        <v>582</v>
      </c>
      <c r="CE1193" s="59" t="s">
        <v>582</v>
      </c>
      <c r="CF1193" s="59" t="s">
        <v>583</v>
      </c>
      <c r="CG1193" s="59" t="s">
        <v>583</v>
      </c>
      <c r="CH1193" s="59" t="s">
        <v>583</v>
      </c>
      <c r="CI1193" s="59" t="s">
        <v>601</v>
      </c>
      <c r="CJ1193" s="59" t="s">
        <v>586</v>
      </c>
      <c r="CK1193" s="59" t="s">
        <v>586</v>
      </c>
      <c r="CL1193" s="59" t="s">
        <v>587</v>
      </c>
      <c r="CM1193" s="59" t="s">
        <v>588</v>
      </c>
      <c r="CN1193" s="59" t="s">
        <v>588</v>
      </c>
      <c r="CO1193" s="59" t="s">
        <v>602</v>
      </c>
      <c r="CP1193" s="59" t="s">
        <v>603</v>
      </c>
      <c r="CQ1193" s="59" t="s">
        <v>604</v>
      </c>
      <c r="CR1193" s="59" t="s">
        <v>604</v>
      </c>
      <c r="CS1193" s="59" t="s">
        <v>604</v>
      </c>
      <c r="CT1193" s="59" t="s">
        <v>604</v>
      </c>
      <c r="CU1193" s="59" t="s">
        <v>586</v>
      </c>
      <c r="CV1193" s="59" t="s">
        <v>586</v>
      </c>
      <c r="CW1193" s="59" t="s">
        <v>587</v>
      </c>
      <c r="CX1193" s="59" t="s">
        <v>588</v>
      </c>
      <c r="CY1193" s="59" t="s">
        <v>588</v>
      </c>
      <c r="CZ1193" s="59" t="s">
        <v>602</v>
      </c>
      <c r="DA1193" s="59" t="s">
        <v>603</v>
      </c>
      <c r="DB1193" s="59" t="s">
        <v>604</v>
      </c>
      <c r="DC1193" s="59" t="s">
        <v>604</v>
      </c>
      <c r="DD1193" s="59" t="s">
        <v>604</v>
      </c>
      <c r="DE1193" s="59" t="s">
        <v>604</v>
      </c>
      <c r="DF1193" s="59"/>
      <c r="DG1193" s="59"/>
      <c r="DH1193" s="59"/>
      <c r="DI1193" s="59"/>
      <c r="DJ1193" s="59"/>
      <c r="DK1193" s="59" t="s">
        <v>581</v>
      </c>
      <c r="DL1193" s="59" t="s">
        <v>582</v>
      </c>
      <c r="DM1193" s="59" t="s">
        <v>583</v>
      </c>
      <c r="DN1193" s="59" t="s">
        <v>594</v>
      </c>
      <c r="DO1193" s="59" t="s">
        <v>582</v>
      </c>
      <c r="DP1193" s="59" t="s">
        <v>583</v>
      </c>
      <c r="DQ1193" s="59" t="s">
        <v>594</v>
      </c>
      <c r="DR1193" s="59" t="s">
        <v>583</v>
      </c>
      <c r="DS1193" s="59" t="s">
        <v>594</v>
      </c>
      <c r="DT1193" s="59" t="s">
        <v>594</v>
      </c>
      <c r="DU1193" s="59" t="s">
        <v>581</v>
      </c>
      <c r="DV1193" s="59" t="s">
        <v>581</v>
      </c>
      <c r="DW1193" s="59" t="s">
        <v>581</v>
      </c>
      <c r="DX1193" s="59" t="s">
        <v>581</v>
      </c>
      <c r="DY1193" s="59" t="s">
        <v>582</v>
      </c>
      <c r="DZ1193" s="59" t="s">
        <v>582</v>
      </c>
      <c r="EA1193" s="59" t="s">
        <v>582</v>
      </c>
      <c r="EB1193" s="59" t="s">
        <v>583</v>
      </c>
      <c r="EC1193" s="59" t="s">
        <v>583</v>
      </c>
      <c r="ED1193" s="59" t="s">
        <v>594</v>
      </c>
      <c r="EE1193" s="59" t="s">
        <v>582</v>
      </c>
      <c r="EF1193" s="59" t="s">
        <v>582</v>
      </c>
      <c r="EG1193" s="59" t="s">
        <v>582</v>
      </c>
      <c r="EH1193" s="59" t="s">
        <v>583</v>
      </c>
      <c r="EI1193" s="59" t="s">
        <v>583</v>
      </c>
      <c r="EJ1193" s="59" t="s">
        <v>594</v>
      </c>
      <c r="EK1193" s="59" t="s">
        <v>583</v>
      </c>
      <c r="EL1193" s="59" t="s">
        <v>583</v>
      </c>
      <c r="EM1193" s="59" t="s">
        <v>594</v>
      </c>
      <c r="EN1193" s="59" t="s">
        <v>594</v>
      </c>
      <c r="EO1193" s="59" t="s">
        <v>581</v>
      </c>
      <c r="EP1193" s="59" t="s">
        <v>581</v>
      </c>
      <c r="EQ1193" s="59" t="s">
        <v>582</v>
      </c>
      <c r="ER1193" s="59" t="s">
        <v>582</v>
      </c>
      <c r="ES1193" s="59" t="s">
        <v>583</v>
      </c>
      <c r="ET1193" s="59" t="s">
        <v>583</v>
      </c>
      <c r="EU1193" s="59" t="s">
        <v>583</v>
      </c>
      <c r="EV1193" s="59" t="s">
        <v>601</v>
      </c>
      <c r="EW1193" s="59" t="s">
        <v>605</v>
      </c>
      <c r="EX1193" s="59"/>
      <c r="EY1193" s="59" t="s">
        <v>606</v>
      </c>
      <c r="EZ1193" s="59" t="s">
        <v>607</v>
      </c>
      <c r="FA1193" s="59" t="s">
        <v>608</v>
      </c>
    </row>
    <row r="1194" spans="1:157" ht="14.25" x14ac:dyDescent="0.3">
      <c r="A1194" s="52"/>
      <c r="B1194" s="53"/>
      <c r="C1194" s="53" t="s">
        <v>574</v>
      </c>
      <c r="D1194" s="53" t="s">
        <v>574</v>
      </c>
      <c r="E1194" s="53" t="s">
        <v>609</v>
      </c>
      <c r="F1194" s="53" t="s">
        <v>574</v>
      </c>
      <c r="G1194" s="53" t="s">
        <v>597</v>
      </c>
      <c r="H1194" s="185" t="s">
        <v>597</v>
      </c>
      <c r="I1194" s="53" t="s">
        <v>597</v>
      </c>
      <c r="J1194" s="53" t="s">
        <v>597</v>
      </c>
      <c r="K1194" s="53" t="s">
        <v>598</v>
      </c>
      <c r="L1194" s="54" t="s">
        <v>598</v>
      </c>
      <c r="M1194" s="53" t="s">
        <v>598</v>
      </c>
      <c r="N1194" s="53" t="s">
        <v>599</v>
      </c>
      <c r="O1194" s="53" t="s">
        <v>599</v>
      </c>
      <c r="P1194" s="53" t="s">
        <v>600</v>
      </c>
      <c r="Q1194" s="53" t="s">
        <v>597</v>
      </c>
      <c r="R1194" s="53" t="s">
        <v>597</v>
      </c>
      <c r="S1194" s="53" t="s">
        <v>597</v>
      </c>
      <c r="T1194" s="53" t="s">
        <v>597</v>
      </c>
      <c r="U1194" s="53" t="s">
        <v>598</v>
      </c>
      <c r="V1194" s="53" t="s">
        <v>598</v>
      </c>
      <c r="W1194" s="53" t="s">
        <v>598</v>
      </c>
      <c r="X1194" s="53" t="s">
        <v>599</v>
      </c>
      <c r="Y1194" s="53" t="s">
        <v>599</v>
      </c>
      <c r="Z1194" s="53" t="s">
        <v>600</v>
      </c>
      <c r="AA1194" s="53" t="s">
        <v>598</v>
      </c>
      <c r="AB1194" s="53" t="s">
        <v>598</v>
      </c>
      <c r="AC1194" s="53" t="s">
        <v>598</v>
      </c>
      <c r="AD1194" s="54" t="s">
        <v>599</v>
      </c>
      <c r="AE1194" s="54" t="s">
        <v>599</v>
      </c>
      <c r="AF1194" s="54" t="s">
        <v>600</v>
      </c>
      <c r="AG1194" s="53" t="s">
        <v>599</v>
      </c>
      <c r="AH1194" s="53" t="s">
        <v>599</v>
      </c>
      <c r="AI1194" s="53" t="s">
        <v>600</v>
      </c>
      <c r="AJ1194" s="53" t="s">
        <v>600</v>
      </c>
      <c r="AK1194" s="53"/>
      <c r="AL1194" s="55" t="s">
        <v>576</v>
      </c>
      <c r="AM1194" s="55" t="s">
        <v>576</v>
      </c>
      <c r="AN1194" s="53" t="s">
        <v>576</v>
      </c>
      <c r="AO1194" s="55" t="s">
        <v>576</v>
      </c>
      <c r="AP1194" s="53" t="s">
        <v>597</v>
      </c>
      <c r="AQ1194" s="53" t="s">
        <v>597</v>
      </c>
      <c r="AR1194" s="53" t="s">
        <v>597</v>
      </c>
      <c r="AS1194" s="53" t="s">
        <v>597</v>
      </c>
      <c r="AT1194" s="53" t="s">
        <v>598</v>
      </c>
      <c r="AU1194" s="54" t="s">
        <v>598</v>
      </c>
      <c r="AV1194" s="53" t="s">
        <v>598</v>
      </c>
      <c r="AW1194" s="53" t="s">
        <v>599</v>
      </c>
      <c r="AX1194" s="53" t="s">
        <v>599</v>
      </c>
      <c r="AY1194" s="53" t="s">
        <v>600</v>
      </c>
      <c r="AZ1194" s="53" t="s">
        <v>597</v>
      </c>
      <c r="BA1194" s="53" t="s">
        <v>597</v>
      </c>
      <c r="BB1194" s="53" t="s">
        <v>597</v>
      </c>
      <c r="BC1194" s="53" t="s">
        <v>597</v>
      </c>
      <c r="BD1194" s="53" t="s">
        <v>598</v>
      </c>
      <c r="BE1194" s="53" t="s">
        <v>598</v>
      </c>
      <c r="BF1194" s="53" t="s">
        <v>598</v>
      </c>
      <c r="BG1194" s="53" t="s">
        <v>599</v>
      </c>
      <c r="BH1194" s="53" t="s">
        <v>599</v>
      </c>
      <c r="BI1194" s="53" t="s">
        <v>600</v>
      </c>
      <c r="BJ1194" s="53" t="s">
        <v>598</v>
      </c>
      <c r="BK1194" s="53" t="s">
        <v>598</v>
      </c>
      <c r="BL1194" s="53" t="s">
        <v>598</v>
      </c>
      <c r="BM1194" s="54" t="s">
        <v>599</v>
      </c>
      <c r="BN1194" s="54" t="s">
        <v>599</v>
      </c>
      <c r="BO1194" s="54" t="s">
        <v>600</v>
      </c>
      <c r="BP1194" s="53" t="s">
        <v>599</v>
      </c>
      <c r="BQ1194" s="53" t="s">
        <v>599</v>
      </c>
      <c r="BR1194" s="53" t="s">
        <v>600</v>
      </c>
      <c r="BS1194" s="60" t="s">
        <v>600</v>
      </c>
      <c r="BT1194" s="53" t="s">
        <v>582</v>
      </c>
      <c r="BU1194" s="59" t="s">
        <v>582</v>
      </c>
      <c r="BV1194" s="59" t="s">
        <v>582</v>
      </c>
      <c r="BW1194" s="59" t="s">
        <v>583</v>
      </c>
      <c r="BX1194" s="59" t="s">
        <v>583</v>
      </c>
      <c r="BY1194" s="59" t="s">
        <v>594</v>
      </c>
      <c r="BZ1194" s="59" t="s">
        <v>594</v>
      </c>
      <c r="CA1194" s="59" t="s">
        <v>604</v>
      </c>
      <c r="CB1194" s="59" t="s">
        <v>582</v>
      </c>
      <c r="CC1194" s="59" t="s">
        <v>582</v>
      </c>
      <c r="CD1194" s="59" t="s">
        <v>582</v>
      </c>
      <c r="CE1194" s="59" t="s">
        <v>583</v>
      </c>
      <c r="CF1194" s="59" t="s">
        <v>583</v>
      </c>
      <c r="CG1194" s="59" t="s">
        <v>594</v>
      </c>
      <c r="CH1194" s="59" t="s">
        <v>594</v>
      </c>
      <c r="CI1194" s="59" t="s">
        <v>604</v>
      </c>
      <c r="CJ1194" s="59" t="s">
        <v>583</v>
      </c>
      <c r="CK1194" s="59" t="s">
        <v>588</v>
      </c>
      <c r="CL1194" s="59" t="s">
        <v>610</v>
      </c>
      <c r="CM1194" s="59" t="s">
        <v>594</v>
      </c>
      <c r="CN1194" s="59" t="s">
        <v>602</v>
      </c>
      <c r="CO1194" s="59" t="s">
        <v>610</v>
      </c>
      <c r="CP1194" s="59" t="s">
        <v>610</v>
      </c>
      <c r="CQ1194" s="59" t="s">
        <v>611</v>
      </c>
      <c r="CR1194" s="59" t="s">
        <v>611</v>
      </c>
      <c r="CS1194" s="59" t="s">
        <v>611</v>
      </c>
      <c r="CT1194" s="59" t="s">
        <v>612</v>
      </c>
      <c r="CU1194" s="59" t="s">
        <v>583</v>
      </c>
      <c r="CV1194" s="59" t="s">
        <v>588</v>
      </c>
      <c r="CW1194" s="59" t="s">
        <v>610</v>
      </c>
      <c r="CX1194" s="59" t="s">
        <v>594</v>
      </c>
      <c r="CY1194" s="59" t="s">
        <v>602</v>
      </c>
      <c r="CZ1194" s="59" t="s">
        <v>610</v>
      </c>
      <c r="DA1194" s="59" t="s">
        <v>610</v>
      </c>
      <c r="DB1194" s="59" t="s">
        <v>611</v>
      </c>
      <c r="DC1194" s="59" t="s">
        <v>611</v>
      </c>
      <c r="DD1194" s="59" t="s">
        <v>611</v>
      </c>
      <c r="DE1194" s="59" t="s">
        <v>613</v>
      </c>
      <c r="DF1194" s="59"/>
      <c r="DG1194" s="59"/>
      <c r="DH1194" s="59"/>
      <c r="DI1194" s="59"/>
      <c r="DJ1194" s="59"/>
      <c r="DK1194" s="59"/>
      <c r="DL1194" s="59"/>
      <c r="DM1194" s="59"/>
      <c r="DN1194" s="59"/>
      <c r="DO1194" s="59"/>
      <c r="DP1194" s="59"/>
      <c r="DQ1194" s="59"/>
      <c r="DR1194" s="59"/>
      <c r="DS1194" s="59"/>
      <c r="DT1194" s="59"/>
      <c r="DU1194" s="59" t="s">
        <v>614</v>
      </c>
      <c r="DV1194" s="59" t="s">
        <v>582</v>
      </c>
      <c r="DW1194" s="59" t="s">
        <v>583</v>
      </c>
      <c r="DX1194" s="59" t="s">
        <v>594</v>
      </c>
      <c r="DY1194" s="59" t="s">
        <v>582</v>
      </c>
      <c r="DZ1194" s="59" t="s">
        <v>583</v>
      </c>
      <c r="EA1194" s="59" t="s">
        <v>594</v>
      </c>
      <c r="EB1194" s="59" t="s">
        <v>583</v>
      </c>
      <c r="EC1194" s="59" t="s">
        <v>594</v>
      </c>
      <c r="ED1194" s="59" t="s">
        <v>594</v>
      </c>
      <c r="EE1194" s="59" t="s">
        <v>582</v>
      </c>
      <c r="EF1194" s="59" t="s">
        <v>583</v>
      </c>
      <c r="EG1194" s="59" t="s">
        <v>594</v>
      </c>
      <c r="EH1194" s="59" t="s">
        <v>583</v>
      </c>
      <c r="EI1194" s="59" t="s">
        <v>594</v>
      </c>
      <c r="EJ1194" s="59" t="s">
        <v>594</v>
      </c>
      <c r="EK1194" s="59" t="s">
        <v>583</v>
      </c>
      <c r="EL1194" s="59" t="s">
        <v>594</v>
      </c>
      <c r="EM1194" s="59" t="s">
        <v>594</v>
      </c>
      <c r="EN1194" s="59" t="s">
        <v>594</v>
      </c>
      <c r="EO1194" s="59" t="s">
        <v>582</v>
      </c>
      <c r="EP1194" s="59" t="s">
        <v>582</v>
      </c>
      <c r="EQ1194" s="59" t="s">
        <v>582</v>
      </c>
      <c r="ER1194" s="59" t="s">
        <v>583</v>
      </c>
      <c r="ES1194" s="59" t="s">
        <v>583</v>
      </c>
      <c r="ET1194" s="59" t="s">
        <v>594</v>
      </c>
      <c r="EU1194" s="59" t="s">
        <v>594</v>
      </c>
      <c r="EV1194" s="59" t="s">
        <v>604</v>
      </c>
      <c r="EW1194" s="59" t="s">
        <v>604</v>
      </c>
      <c r="EX1194" s="59"/>
      <c r="EY1194" s="59" t="s">
        <v>604</v>
      </c>
      <c r="EZ1194" s="59" t="s">
        <v>604</v>
      </c>
      <c r="FA1194" s="59" t="s">
        <v>604</v>
      </c>
    </row>
    <row r="1195" spans="1:157" ht="15" thickBot="1" x14ac:dyDescent="0.35">
      <c r="A1195" s="61" t="s">
        <v>615</v>
      </c>
      <c r="B1195" s="62" t="s">
        <v>572</v>
      </c>
      <c r="C1195" s="62" t="s">
        <v>581</v>
      </c>
      <c r="D1195" s="62" t="s">
        <v>616</v>
      </c>
      <c r="E1195" s="62" t="s">
        <v>617</v>
      </c>
      <c r="F1195" s="62" t="s">
        <v>618</v>
      </c>
      <c r="G1195" s="62" t="s">
        <v>581</v>
      </c>
      <c r="H1195" s="187" t="s">
        <v>616</v>
      </c>
      <c r="I1195" s="62" t="s">
        <v>617</v>
      </c>
      <c r="J1195" s="62" t="s">
        <v>618</v>
      </c>
      <c r="K1195" s="62" t="s">
        <v>616</v>
      </c>
      <c r="L1195" s="63" t="s">
        <v>617</v>
      </c>
      <c r="M1195" s="62" t="s">
        <v>618</v>
      </c>
      <c r="N1195" s="62" t="s">
        <v>617</v>
      </c>
      <c r="O1195" s="62" t="s">
        <v>618</v>
      </c>
      <c r="P1195" s="62" t="s">
        <v>618</v>
      </c>
      <c r="Q1195" s="62" t="s">
        <v>597</v>
      </c>
      <c r="R1195" s="62" t="s">
        <v>616</v>
      </c>
      <c r="S1195" s="62" t="s">
        <v>599</v>
      </c>
      <c r="T1195" s="62" t="s">
        <v>618</v>
      </c>
      <c r="U1195" s="62" t="s">
        <v>616</v>
      </c>
      <c r="V1195" s="62" t="s">
        <v>617</v>
      </c>
      <c r="W1195" s="62" t="s">
        <v>618</v>
      </c>
      <c r="X1195" s="62" t="s">
        <v>617</v>
      </c>
      <c r="Y1195" s="62" t="s">
        <v>618</v>
      </c>
      <c r="Z1195" s="62" t="s">
        <v>618</v>
      </c>
      <c r="AA1195" s="62" t="s">
        <v>616</v>
      </c>
      <c r="AB1195" s="62" t="s">
        <v>617</v>
      </c>
      <c r="AC1195" s="62" t="s">
        <v>618</v>
      </c>
      <c r="AD1195" s="63" t="s">
        <v>617</v>
      </c>
      <c r="AE1195" s="63" t="s">
        <v>618</v>
      </c>
      <c r="AF1195" s="63" t="s">
        <v>618</v>
      </c>
      <c r="AG1195" s="62" t="s">
        <v>617</v>
      </c>
      <c r="AH1195" s="62" t="s">
        <v>618</v>
      </c>
      <c r="AI1195" s="62" t="s">
        <v>618</v>
      </c>
      <c r="AJ1195" s="62" t="s">
        <v>618</v>
      </c>
      <c r="AK1195" s="64" t="s">
        <v>619</v>
      </c>
      <c r="AL1195" s="62" t="s">
        <v>581</v>
      </c>
      <c r="AM1195" s="62" t="s">
        <v>616</v>
      </c>
      <c r="AN1195" s="62" t="s">
        <v>617</v>
      </c>
      <c r="AO1195" s="62" t="s">
        <v>618</v>
      </c>
      <c r="AP1195" s="62" t="s">
        <v>581</v>
      </c>
      <c r="AQ1195" s="62" t="s">
        <v>616</v>
      </c>
      <c r="AR1195" s="62" t="s">
        <v>617</v>
      </c>
      <c r="AS1195" s="62" t="s">
        <v>618</v>
      </c>
      <c r="AT1195" s="62" t="s">
        <v>616</v>
      </c>
      <c r="AU1195" s="63" t="s">
        <v>617</v>
      </c>
      <c r="AV1195" s="62" t="s">
        <v>618</v>
      </c>
      <c r="AW1195" s="62" t="s">
        <v>617</v>
      </c>
      <c r="AX1195" s="62" t="s">
        <v>618</v>
      </c>
      <c r="AY1195" s="62" t="s">
        <v>618</v>
      </c>
      <c r="AZ1195" s="62" t="s">
        <v>581</v>
      </c>
      <c r="BA1195" s="62" t="s">
        <v>616</v>
      </c>
      <c r="BB1195" s="62" t="s">
        <v>617</v>
      </c>
      <c r="BC1195" s="62" t="s">
        <v>618</v>
      </c>
      <c r="BD1195" s="62" t="s">
        <v>616</v>
      </c>
      <c r="BE1195" s="62" t="s">
        <v>620</v>
      </c>
      <c r="BF1195" s="62" t="s">
        <v>618</v>
      </c>
      <c r="BG1195" s="62" t="s">
        <v>617</v>
      </c>
      <c r="BH1195" s="62" t="s">
        <v>618</v>
      </c>
      <c r="BI1195" s="62" t="s">
        <v>618</v>
      </c>
      <c r="BJ1195" s="62" t="s">
        <v>616</v>
      </c>
      <c r="BK1195" s="62" t="s">
        <v>617</v>
      </c>
      <c r="BL1195" s="62" t="s">
        <v>618</v>
      </c>
      <c r="BM1195" s="63" t="s">
        <v>617</v>
      </c>
      <c r="BN1195" s="63" t="s">
        <v>618</v>
      </c>
      <c r="BO1195" s="63" t="s">
        <v>618</v>
      </c>
      <c r="BP1195" s="62" t="s">
        <v>617</v>
      </c>
      <c r="BQ1195" s="62" t="s">
        <v>618</v>
      </c>
      <c r="BR1195" s="62" t="s">
        <v>618</v>
      </c>
      <c r="BS1195" s="65" t="s">
        <v>618</v>
      </c>
      <c r="BT1195" s="62" t="s">
        <v>582</v>
      </c>
      <c r="BU1195" s="66" t="s">
        <v>583</v>
      </c>
      <c r="BV1195" s="66" t="s">
        <v>583</v>
      </c>
      <c r="BW1195" s="66" t="s">
        <v>583</v>
      </c>
      <c r="BX1195" s="66" t="s">
        <v>594</v>
      </c>
      <c r="BY1195" s="66" t="s">
        <v>594</v>
      </c>
      <c r="BZ1195" s="66" t="s">
        <v>594</v>
      </c>
      <c r="CA1195" s="66" t="s">
        <v>611</v>
      </c>
      <c r="CB1195" s="66" t="s">
        <v>582</v>
      </c>
      <c r="CC1195" s="66" t="s">
        <v>583</v>
      </c>
      <c r="CD1195" s="66" t="s">
        <v>583</v>
      </c>
      <c r="CE1195" s="66" t="s">
        <v>583</v>
      </c>
      <c r="CF1195" s="66" t="s">
        <v>594</v>
      </c>
      <c r="CG1195" s="66" t="s">
        <v>594</v>
      </c>
      <c r="CH1195" s="66" t="s">
        <v>594</v>
      </c>
      <c r="CI1195" s="66" t="s">
        <v>611</v>
      </c>
      <c r="CJ1195" s="66" t="s">
        <v>610</v>
      </c>
      <c r="CK1195" s="66" t="s">
        <v>610</v>
      </c>
      <c r="CL1195" s="66" t="s">
        <v>610</v>
      </c>
      <c r="CM1195" s="66" t="s">
        <v>610</v>
      </c>
      <c r="CN1195" s="66" t="s">
        <v>610</v>
      </c>
      <c r="CO1195" s="66" t="s">
        <v>610</v>
      </c>
      <c r="CP1195" s="66" t="s">
        <v>610</v>
      </c>
      <c r="CQ1195" s="66"/>
      <c r="CR1195" s="66"/>
      <c r="CS1195" s="66"/>
      <c r="CT1195" s="66"/>
      <c r="CU1195" s="66" t="s">
        <v>610</v>
      </c>
      <c r="CV1195" s="66" t="s">
        <v>610</v>
      </c>
      <c r="CW1195" s="66" t="s">
        <v>610</v>
      </c>
      <c r="CX1195" s="66" t="s">
        <v>610</v>
      </c>
      <c r="CY1195" s="66" t="s">
        <v>610</v>
      </c>
      <c r="CZ1195" s="66" t="s">
        <v>610</v>
      </c>
      <c r="DA1195" s="66" t="s">
        <v>610</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582</v>
      </c>
      <c r="EP1195" s="66" t="s">
        <v>583</v>
      </c>
      <c r="EQ1195" s="66" t="s">
        <v>583</v>
      </c>
      <c r="ER1195" s="66" t="s">
        <v>583</v>
      </c>
      <c r="ES1195" s="66" t="s">
        <v>594</v>
      </c>
      <c r="ET1195" s="66" t="s">
        <v>594</v>
      </c>
      <c r="EU1195" s="66" t="s">
        <v>594</v>
      </c>
      <c r="EV1195" s="66" t="s">
        <v>611</v>
      </c>
      <c r="EW1195" s="66" t="s">
        <v>612</v>
      </c>
      <c r="EX1195" s="66"/>
      <c r="EY1195" s="66" t="s">
        <v>611</v>
      </c>
      <c r="EZ1195" s="66" t="s">
        <v>611</v>
      </c>
      <c r="FA1195" s="66" t="s">
        <v>612</v>
      </c>
    </row>
    <row r="1196" spans="1:157" ht="16.5" x14ac:dyDescent="0.3">
      <c r="A1196" s="67" t="s">
        <v>621</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6.5" x14ac:dyDescent="0.3">
      <c r="A1197" s="171" t="s">
        <v>622</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6.5" x14ac:dyDescent="0.3">
      <c r="A1198" s="171" t="s">
        <v>623</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6.5" x14ac:dyDescent="0.3">
      <c r="A1199" s="171" t="s">
        <v>624</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6.5" x14ac:dyDescent="0.3">
      <c r="A1200" s="171" t="s">
        <v>625</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6.5" x14ac:dyDescent="0.3">
      <c r="A1201" s="171" t="s">
        <v>626</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6.5" x14ac:dyDescent="0.3">
      <c r="A1202" s="171" t="s">
        <v>627</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6.5" x14ac:dyDescent="0.3">
      <c r="A1203" s="176" t="s">
        <v>628</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6.5" x14ac:dyDescent="0.3">
      <c r="A1204" s="176" t="s">
        <v>629</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6.5" x14ac:dyDescent="0.3">
      <c r="A1205" s="177" t="s">
        <v>630</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
      <c r="A1206" s="83" t="s">
        <v>631</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6.5" x14ac:dyDescent="0.3">
      <c r="A1207" s="87" t="s">
        <v>632</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7.2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633</v>
      </c>
      <c r="AL1208" s="95" t="s">
        <v>633</v>
      </c>
      <c r="AM1208" s="95" t="s">
        <v>633</v>
      </c>
      <c r="AN1208" s="95" t="s">
        <v>633</v>
      </c>
      <c r="AO1208" s="95" t="s">
        <v>633</v>
      </c>
      <c r="AP1208" s="95" t="s">
        <v>633</v>
      </c>
      <c r="AQ1208" s="95" t="s">
        <v>633</v>
      </c>
      <c r="AR1208" s="95" t="s">
        <v>633</v>
      </c>
      <c r="AS1208" s="95" t="s">
        <v>633</v>
      </c>
      <c r="AT1208" s="95" t="s">
        <v>633</v>
      </c>
      <c r="AU1208" s="95" t="s">
        <v>633</v>
      </c>
      <c r="AV1208" s="95" t="s">
        <v>633</v>
      </c>
      <c r="AW1208" s="95" t="s">
        <v>633</v>
      </c>
      <c r="AX1208" s="95" t="s">
        <v>633</v>
      </c>
      <c r="AY1208" s="95" t="s">
        <v>633</v>
      </c>
      <c r="AZ1208" s="95" t="s">
        <v>633</v>
      </c>
      <c r="BA1208" s="95" t="s">
        <v>633</v>
      </c>
      <c r="BB1208" s="95" t="s">
        <v>633</v>
      </c>
      <c r="BC1208" s="95" t="s">
        <v>633</v>
      </c>
      <c r="BD1208" s="95" t="s">
        <v>633</v>
      </c>
      <c r="BE1208" s="95" t="s">
        <v>633</v>
      </c>
      <c r="BF1208" s="95" t="s">
        <v>633</v>
      </c>
      <c r="BG1208" s="95" t="s">
        <v>633</v>
      </c>
      <c r="BH1208" s="95" t="s">
        <v>633</v>
      </c>
      <c r="BI1208" s="95" t="s">
        <v>633</v>
      </c>
      <c r="BJ1208" s="95" t="s">
        <v>633</v>
      </c>
      <c r="BK1208" s="95" t="s">
        <v>633</v>
      </c>
      <c r="BL1208" s="95" t="s">
        <v>633</v>
      </c>
      <c r="BM1208" s="95" t="s">
        <v>633</v>
      </c>
      <c r="BN1208" s="95" t="s">
        <v>633</v>
      </c>
      <c r="BO1208" s="95" t="s">
        <v>633</v>
      </c>
      <c r="BP1208" s="95" t="s">
        <v>633</v>
      </c>
      <c r="BQ1208" s="95" t="s">
        <v>633</v>
      </c>
      <c r="BR1208" s="95" t="s">
        <v>633</v>
      </c>
      <c r="BS1208" s="95" t="s">
        <v>633</v>
      </c>
      <c r="BT1208" s="89"/>
      <c r="BU1208" s="89"/>
      <c r="BV1208" s="89"/>
      <c r="BW1208" s="89"/>
      <c r="BX1208" s="89"/>
      <c r="BY1208" s="94"/>
      <c r="BZ1208" s="95"/>
      <c r="CA1208" s="95"/>
      <c r="CB1208" s="95" t="s">
        <v>633</v>
      </c>
      <c r="CC1208" s="95" t="s">
        <v>633</v>
      </c>
      <c r="CD1208" s="95" t="s">
        <v>633</v>
      </c>
      <c r="CE1208" s="95" t="s">
        <v>633</v>
      </c>
      <c r="CF1208" s="95" t="s">
        <v>633</v>
      </c>
      <c r="CG1208" s="95" t="s">
        <v>633</v>
      </c>
      <c r="CH1208" s="95" t="s">
        <v>633</v>
      </c>
      <c r="CI1208" s="95" t="s">
        <v>633</v>
      </c>
      <c r="CJ1208" s="95"/>
      <c r="CK1208" s="95"/>
      <c r="CL1208" s="95"/>
      <c r="CM1208" s="95"/>
      <c r="CN1208" s="95"/>
      <c r="CO1208" s="95"/>
      <c r="CP1208" s="95"/>
      <c r="CQ1208" s="95"/>
      <c r="CR1208" s="95"/>
      <c r="CS1208" s="95"/>
      <c r="CT1208" s="95"/>
      <c r="CU1208" s="95" t="s">
        <v>634</v>
      </c>
      <c r="CV1208" s="95" t="s">
        <v>634</v>
      </c>
      <c r="CW1208" s="95" t="s">
        <v>634</v>
      </c>
      <c r="CX1208" s="95" t="s">
        <v>634</v>
      </c>
      <c r="CY1208" s="95" t="s">
        <v>634</v>
      </c>
      <c r="CZ1208" s="95" t="s">
        <v>634</v>
      </c>
      <c r="DA1208" s="95" t="s">
        <v>634</v>
      </c>
      <c r="DB1208" s="95" t="s">
        <v>634</v>
      </c>
      <c r="DC1208" s="95" t="s">
        <v>634</v>
      </c>
      <c r="DD1208" s="95" t="s">
        <v>634</v>
      </c>
      <c r="DE1208" s="95" t="s">
        <v>634</v>
      </c>
      <c r="DF1208" s="95" t="s">
        <v>634</v>
      </c>
      <c r="DG1208" s="95" t="s">
        <v>634</v>
      </c>
      <c r="DH1208" s="95" t="s">
        <v>634</v>
      </c>
      <c r="DI1208" s="95" t="s">
        <v>634</v>
      </c>
      <c r="DJ1208" s="95" t="s">
        <v>634</v>
      </c>
      <c r="DK1208" s="95" t="s">
        <v>634</v>
      </c>
      <c r="DL1208" s="95" t="s">
        <v>634</v>
      </c>
      <c r="DM1208" s="95" t="s">
        <v>634</v>
      </c>
      <c r="DN1208" s="95" t="s">
        <v>634</v>
      </c>
      <c r="DO1208" s="95" t="s">
        <v>634</v>
      </c>
      <c r="DP1208" s="95" t="s">
        <v>634</v>
      </c>
      <c r="DQ1208" s="95" t="s">
        <v>634</v>
      </c>
      <c r="DR1208" s="95" t="s">
        <v>634</v>
      </c>
      <c r="DS1208" s="95" t="s">
        <v>634</v>
      </c>
      <c r="DT1208" s="95" t="s">
        <v>634</v>
      </c>
      <c r="DU1208" s="95" t="s">
        <v>634</v>
      </c>
      <c r="DV1208" s="95" t="s">
        <v>634</v>
      </c>
      <c r="DW1208" s="95" t="s">
        <v>634</v>
      </c>
      <c r="DX1208" s="95" t="s">
        <v>634</v>
      </c>
      <c r="DY1208" s="95" t="s">
        <v>634</v>
      </c>
      <c r="DZ1208" s="95" t="s">
        <v>634</v>
      </c>
      <c r="EA1208" s="95" t="s">
        <v>634</v>
      </c>
      <c r="EB1208" s="95" t="s">
        <v>634</v>
      </c>
      <c r="EC1208" s="95" t="s">
        <v>634</v>
      </c>
      <c r="ED1208" s="95" t="s">
        <v>634</v>
      </c>
      <c r="EE1208" s="95" t="s">
        <v>634</v>
      </c>
      <c r="EF1208" s="95" t="s">
        <v>634</v>
      </c>
      <c r="EG1208" s="95" t="s">
        <v>634</v>
      </c>
      <c r="EH1208" s="95" t="s">
        <v>634</v>
      </c>
      <c r="EI1208" s="95" t="s">
        <v>634</v>
      </c>
      <c r="EJ1208" s="95" t="s">
        <v>634</v>
      </c>
      <c r="EK1208" s="95" t="s">
        <v>634</v>
      </c>
      <c r="EL1208" s="95" t="s">
        <v>634</v>
      </c>
      <c r="EM1208" s="95" t="s">
        <v>634</v>
      </c>
      <c r="EN1208" s="95" t="s">
        <v>634</v>
      </c>
      <c r="EO1208" s="89" t="s">
        <v>634</v>
      </c>
      <c r="EP1208" s="95" t="s">
        <v>634</v>
      </c>
      <c r="EQ1208" s="95" t="s">
        <v>634</v>
      </c>
      <c r="ER1208" s="95" t="s">
        <v>634</v>
      </c>
      <c r="ES1208" s="95" t="s">
        <v>634</v>
      </c>
      <c r="ET1208" s="95" t="s">
        <v>634</v>
      </c>
      <c r="EU1208" s="95" t="s">
        <v>634</v>
      </c>
      <c r="EV1208" s="95" t="s">
        <v>634</v>
      </c>
      <c r="EW1208" s="95" t="s">
        <v>634</v>
      </c>
      <c r="EX1208" s="95" t="s">
        <v>634</v>
      </c>
      <c r="EY1208" s="95" t="s">
        <v>634</v>
      </c>
      <c r="EZ1208" s="95" t="s">
        <v>634</v>
      </c>
      <c r="FA1208" s="95" t="s">
        <v>634</v>
      </c>
    </row>
    <row r="1209" spans="1:157" ht="16.5" x14ac:dyDescent="0.3">
      <c r="A1209" s="87" t="s">
        <v>635</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7.25" thickBot="1" x14ac:dyDescent="0.35">
      <c r="A1210" s="100" t="s">
        <v>636</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30.75" thickBot="1" x14ac:dyDescent="0.25">
      <c r="A1211" s="165" t="s">
        <v>637</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35">
      <c r="A1212" s="49" t="s">
        <v>692</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4.25" x14ac:dyDescent="0.3">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572</v>
      </c>
      <c r="BU1213" s="57" t="s">
        <v>573</v>
      </c>
      <c r="BV1213" s="57" t="s">
        <v>574</v>
      </c>
      <c r="BW1213" s="57" t="s">
        <v>574</v>
      </c>
      <c r="BX1213" s="57" t="s">
        <v>574</v>
      </c>
      <c r="BY1213" s="57" t="s">
        <v>574</v>
      </c>
      <c r="BZ1213" s="57" t="s">
        <v>574</v>
      </c>
      <c r="CA1213" s="57" t="s">
        <v>575</v>
      </c>
      <c r="CB1213" s="57" t="s">
        <v>576</v>
      </c>
      <c r="CC1213" s="57" t="s">
        <v>576</v>
      </c>
      <c r="CD1213" s="57" t="s">
        <v>576</v>
      </c>
      <c r="CE1213" s="57" t="s">
        <v>576</v>
      </c>
      <c r="CF1213" s="57" t="s">
        <v>576</v>
      </c>
      <c r="CG1213" s="57" t="s">
        <v>576</v>
      </c>
      <c r="CH1213" s="57" t="s">
        <v>576</v>
      </c>
      <c r="CI1213" s="57" t="s">
        <v>575</v>
      </c>
      <c r="CJ1213" s="57" t="s">
        <v>574</v>
      </c>
      <c r="CK1213" s="57" t="s">
        <v>574</v>
      </c>
      <c r="CL1213" s="57" t="s">
        <v>574</v>
      </c>
      <c r="CM1213" s="57" t="s">
        <v>574</v>
      </c>
      <c r="CN1213" s="57" t="s">
        <v>574</v>
      </c>
      <c r="CO1213" s="57" t="s">
        <v>574</v>
      </c>
      <c r="CP1213" s="57" t="s">
        <v>574</v>
      </c>
      <c r="CQ1213" s="57" t="s">
        <v>574</v>
      </c>
      <c r="CR1213" s="57" t="s">
        <v>574</v>
      </c>
      <c r="CS1213" s="57" t="s">
        <v>574</v>
      </c>
      <c r="CT1213" s="57" t="s">
        <v>574</v>
      </c>
      <c r="CU1213" s="57" t="s">
        <v>576</v>
      </c>
      <c r="CV1213" s="57" t="s">
        <v>576</v>
      </c>
      <c r="CW1213" s="57" t="s">
        <v>576</v>
      </c>
      <c r="CX1213" s="57" t="s">
        <v>576</v>
      </c>
      <c r="CY1213" s="57" t="s">
        <v>576</v>
      </c>
      <c r="CZ1213" s="57" t="s">
        <v>576</v>
      </c>
      <c r="DA1213" s="57" t="s">
        <v>576</v>
      </c>
      <c r="DB1213" s="57" t="s">
        <v>577</v>
      </c>
      <c r="DC1213" s="57" t="s">
        <v>577</v>
      </c>
      <c r="DD1213" s="57" t="s">
        <v>577</v>
      </c>
      <c r="DE1213" s="57" t="s">
        <v>577</v>
      </c>
      <c r="DF1213" s="57" t="s">
        <v>578</v>
      </c>
      <c r="DG1213" s="57" t="s">
        <v>579</v>
      </c>
      <c r="DH1213" s="57" t="s">
        <v>579</v>
      </c>
      <c r="DI1213" s="57" t="s">
        <v>579</v>
      </c>
      <c r="DJ1213" s="57" t="s">
        <v>579</v>
      </c>
      <c r="DK1213" s="57" t="s">
        <v>579</v>
      </c>
      <c r="DL1213" s="57" t="s">
        <v>579</v>
      </c>
      <c r="DM1213" s="57" t="s">
        <v>579</v>
      </c>
      <c r="DN1213" s="57" t="s">
        <v>579</v>
      </c>
      <c r="DO1213" s="57" t="s">
        <v>579</v>
      </c>
      <c r="DP1213" s="57" t="s">
        <v>579</v>
      </c>
      <c r="DQ1213" s="57" t="s">
        <v>579</v>
      </c>
      <c r="DR1213" s="57" t="s">
        <v>579</v>
      </c>
      <c r="DS1213" s="57" t="s">
        <v>579</v>
      </c>
      <c r="DT1213" s="57" t="s">
        <v>579</v>
      </c>
      <c r="DU1213" s="57" t="s">
        <v>579</v>
      </c>
      <c r="DV1213" s="57" t="s">
        <v>579</v>
      </c>
      <c r="DW1213" s="57" t="s">
        <v>579</v>
      </c>
      <c r="DX1213" s="57" t="s">
        <v>579</v>
      </c>
      <c r="DY1213" s="57" t="s">
        <v>579</v>
      </c>
      <c r="DZ1213" s="57" t="s">
        <v>579</v>
      </c>
      <c r="EA1213" s="57" t="s">
        <v>579</v>
      </c>
      <c r="EB1213" s="57" t="s">
        <v>579</v>
      </c>
      <c r="EC1213" s="57" t="s">
        <v>579</v>
      </c>
      <c r="ED1213" s="57" t="s">
        <v>579</v>
      </c>
      <c r="EE1213" s="57" t="s">
        <v>579</v>
      </c>
      <c r="EF1213" s="57" t="s">
        <v>579</v>
      </c>
      <c r="EG1213" s="57" t="s">
        <v>579</v>
      </c>
      <c r="EH1213" s="57" t="s">
        <v>579</v>
      </c>
      <c r="EI1213" s="57" t="s">
        <v>579</v>
      </c>
      <c r="EJ1213" s="57" t="s">
        <v>579</v>
      </c>
      <c r="EK1213" s="57" t="s">
        <v>579</v>
      </c>
      <c r="EL1213" s="57" t="s">
        <v>579</v>
      </c>
      <c r="EM1213" s="57" t="s">
        <v>579</v>
      </c>
      <c r="EN1213" s="57" t="s">
        <v>579</v>
      </c>
      <c r="EO1213" s="57" t="s">
        <v>579</v>
      </c>
      <c r="EP1213" s="57" t="s">
        <v>579</v>
      </c>
      <c r="EQ1213" s="57" t="s">
        <v>579</v>
      </c>
      <c r="ER1213" s="57" t="s">
        <v>579</v>
      </c>
      <c r="ES1213" s="57" t="s">
        <v>579</v>
      </c>
      <c r="ET1213" s="57" t="s">
        <v>579</v>
      </c>
      <c r="EU1213" s="57" t="s">
        <v>579</v>
      </c>
      <c r="EV1213" s="57" t="s">
        <v>575</v>
      </c>
      <c r="EW1213" s="57" t="s">
        <v>575</v>
      </c>
      <c r="EX1213" s="57" t="s">
        <v>580</v>
      </c>
      <c r="EY1213" s="57" t="s">
        <v>575</v>
      </c>
      <c r="EZ1213" s="57" t="s">
        <v>575</v>
      </c>
      <c r="FA1213" s="57" t="s">
        <v>575</v>
      </c>
    </row>
    <row r="1214" spans="1:157" ht="14.25" x14ac:dyDescent="0.3">
      <c r="A1214" s="52"/>
      <c r="B1214" s="53"/>
      <c r="C1214" s="54"/>
      <c r="D1214" s="54"/>
      <c r="E1214" s="54"/>
      <c r="F1214" s="54"/>
      <c r="G1214" s="54"/>
      <c r="H1214" s="186"/>
      <c r="I1214" s="54"/>
      <c r="J1214" s="54"/>
      <c r="K1214" s="54"/>
      <c r="L1214" s="54"/>
      <c r="M1214" s="54"/>
      <c r="N1214" s="54"/>
      <c r="O1214" s="54"/>
      <c r="P1214" s="54"/>
      <c r="Q1214" s="53" t="s">
        <v>574</v>
      </c>
      <c r="R1214" s="53" t="s">
        <v>574</v>
      </c>
      <c r="S1214" s="53" t="s">
        <v>574</v>
      </c>
      <c r="T1214" s="53" t="s">
        <v>574</v>
      </c>
      <c r="U1214" s="53" t="s">
        <v>574</v>
      </c>
      <c r="V1214" s="53" t="s">
        <v>574</v>
      </c>
      <c r="W1214" s="53" t="s">
        <v>574</v>
      </c>
      <c r="X1214" s="53" t="s">
        <v>574</v>
      </c>
      <c r="Y1214" s="53" t="s">
        <v>574</v>
      </c>
      <c r="Z1214" s="53" t="s">
        <v>574</v>
      </c>
      <c r="AA1214" s="53" t="s">
        <v>574</v>
      </c>
      <c r="AB1214" s="53" t="s">
        <v>574</v>
      </c>
      <c r="AC1214" s="53" t="s">
        <v>574</v>
      </c>
      <c r="AD1214" s="54" t="s">
        <v>574</v>
      </c>
      <c r="AE1214" s="54" t="s">
        <v>574</v>
      </c>
      <c r="AF1214" s="54" t="s">
        <v>574</v>
      </c>
      <c r="AG1214" s="53" t="s">
        <v>574</v>
      </c>
      <c r="AH1214" s="53" t="s">
        <v>574</v>
      </c>
      <c r="AI1214" s="53" t="s">
        <v>574</v>
      </c>
      <c r="AJ1214" s="53" t="s">
        <v>574</v>
      </c>
      <c r="AK1214" s="54"/>
      <c r="AL1214" s="54"/>
      <c r="AM1214" s="54"/>
      <c r="AN1214" s="54"/>
      <c r="AO1214" s="54"/>
      <c r="AP1214" s="54"/>
      <c r="AQ1214" s="54"/>
      <c r="AR1214" s="54"/>
      <c r="AS1214" s="54"/>
      <c r="AT1214" s="54"/>
      <c r="AU1214" s="54"/>
      <c r="AV1214" s="54"/>
      <c r="AW1214" s="54"/>
      <c r="AX1214" s="54"/>
      <c r="AY1214" s="54"/>
      <c r="AZ1214" s="53" t="s">
        <v>576</v>
      </c>
      <c r="BA1214" s="55" t="s">
        <v>576</v>
      </c>
      <c r="BB1214" s="55" t="s">
        <v>576</v>
      </c>
      <c r="BC1214" s="55" t="s">
        <v>576</v>
      </c>
      <c r="BD1214" s="55" t="s">
        <v>576</v>
      </c>
      <c r="BE1214" s="55" t="s">
        <v>576</v>
      </c>
      <c r="BF1214" s="53" t="s">
        <v>576</v>
      </c>
      <c r="BG1214" s="55" t="s">
        <v>576</v>
      </c>
      <c r="BH1214" s="55" t="s">
        <v>576</v>
      </c>
      <c r="BI1214" s="55" t="s">
        <v>576</v>
      </c>
      <c r="BJ1214" s="53" t="s">
        <v>576</v>
      </c>
      <c r="BK1214" s="55" t="s">
        <v>576</v>
      </c>
      <c r="BL1214" s="55" t="s">
        <v>576</v>
      </c>
      <c r="BM1214" s="53" t="s">
        <v>576</v>
      </c>
      <c r="BN1214" s="53" t="s">
        <v>576</v>
      </c>
      <c r="BO1214" s="53" t="s">
        <v>576</v>
      </c>
      <c r="BP1214" s="55" t="s">
        <v>576</v>
      </c>
      <c r="BQ1214" s="55" t="s">
        <v>576</v>
      </c>
      <c r="BR1214" s="55" t="s">
        <v>576</v>
      </c>
      <c r="BS1214" s="58" t="s">
        <v>576</v>
      </c>
      <c r="BT1214" s="54" t="s">
        <v>581</v>
      </c>
      <c r="BU1214" s="59" t="s">
        <v>581</v>
      </c>
      <c r="BV1214" s="59" t="s">
        <v>581</v>
      </c>
      <c r="BW1214" s="59" t="s">
        <v>581</v>
      </c>
      <c r="BX1214" s="59" t="s">
        <v>582</v>
      </c>
      <c r="BY1214" s="59" t="s">
        <v>582</v>
      </c>
      <c r="BZ1214" s="59" t="s">
        <v>583</v>
      </c>
      <c r="CA1214" s="59" t="s">
        <v>584</v>
      </c>
      <c r="CB1214" s="59" t="s">
        <v>581</v>
      </c>
      <c r="CC1214" s="59" t="s">
        <v>581</v>
      </c>
      <c r="CD1214" s="59" t="s">
        <v>581</v>
      </c>
      <c r="CE1214" s="59" t="s">
        <v>581</v>
      </c>
      <c r="CF1214" s="59" t="s">
        <v>582</v>
      </c>
      <c r="CG1214" s="59" t="s">
        <v>582</v>
      </c>
      <c r="CH1214" s="59" t="s">
        <v>583</v>
      </c>
      <c r="CI1214" s="59" t="s">
        <v>577</v>
      </c>
      <c r="CJ1214" s="59" t="s">
        <v>585</v>
      </c>
      <c r="CK1214" s="59" t="s">
        <v>581</v>
      </c>
      <c r="CL1214" s="59" t="s">
        <v>586</v>
      </c>
      <c r="CM1214" s="59" t="s">
        <v>586</v>
      </c>
      <c r="CN1214" s="59" t="s">
        <v>582</v>
      </c>
      <c r="CO1214" s="59" t="s">
        <v>587</v>
      </c>
      <c r="CP1214" s="59" t="s">
        <v>588</v>
      </c>
      <c r="CQ1214" s="59" t="s">
        <v>589</v>
      </c>
      <c r="CR1214" s="59" t="s">
        <v>590</v>
      </c>
      <c r="CS1214" s="59" t="s">
        <v>591</v>
      </c>
      <c r="CT1214" s="59" t="s">
        <v>592</v>
      </c>
      <c r="CU1214" s="59" t="s">
        <v>585</v>
      </c>
      <c r="CV1214" s="59" t="s">
        <v>581</v>
      </c>
      <c r="CW1214" s="59" t="s">
        <v>586</v>
      </c>
      <c r="CX1214" s="59" t="s">
        <v>586</v>
      </c>
      <c r="CY1214" s="59" t="s">
        <v>582</v>
      </c>
      <c r="CZ1214" s="59" t="s">
        <v>587</v>
      </c>
      <c r="DA1214" s="59" t="s">
        <v>588</v>
      </c>
      <c r="DB1214" s="59" t="s">
        <v>589</v>
      </c>
      <c r="DC1214" s="59" t="s">
        <v>590</v>
      </c>
      <c r="DD1214" s="59" t="s">
        <v>591</v>
      </c>
      <c r="DE1214" s="59" t="s">
        <v>592</v>
      </c>
      <c r="DF1214" s="59" t="s">
        <v>593</v>
      </c>
      <c r="DG1214" s="59" t="s">
        <v>581</v>
      </c>
      <c r="DH1214" s="59" t="s">
        <v>582</v>
      </c>
      <c r="DI1214" s="59" t="s">
        <v>583</v>
      </c>
      <c r="DJ1214" s="59" t="s">
        <v>594</v>
      </c>
      <c r="DK1214" s="59" t="s">
        <v>581</v>
      </c>
      <c r="DL1214" s="59" t="s">
        <v>581</v>
      </c>
      <c r="DM1214" s="59" t="s">
        <v>581</v>
      </c>
      <c r="DN1214" s="59" t="s">
        <v>581</v>
      </c>
      <c r="DO1214" s="59" t="s">
        <v>582</v>
      </c>
      <c r="DP1214" s="59" t="s">
        <v>582</v>
      </c>
      <c r="DQ1214" s="59" t="s">
        <v>582</v>
      </c>
      <c r="DR1214" s="59" t="s">
        <v>583</v>
      </c>
      <c r="DS1214" s="59" t="s">
        <v>583</v>
      </c>
      <c r="DT1214" s="59" t="s">
        <v>594</v>
      </c>
      <c r="DU1214" s="59" t="s">
        <v>581</v>
      </c>
      <c r="DV1214" s="59" t="s">
        <v>581</v>
      </c>
      <c r="DW1214" s="59" t="s">
        <v>581</v>
      </c>
      <c r="DX1214" s="59" t="s">
        <v>581</v>
      </c>
      <c r="DY1214" s="59" t="s">
        <v>581</v>
      </c>
      <c r="DZ1214" s="59" t="s">
        <v>581</v>
      </c>
      <c r="EA1214" s="59" t="s">
        <v>581</v>
      </c>
      <c r="EB1214" s="59" t="s">
        <v>581</v>
      </c>
      <c r="EC1214" s="59" t="s">
        <v>581</v>
      </c>
      <c r="ED1214" s="59" t="s">
        <v>581</v>
      </c>
      <c r="EE1214" s="59" t="s">
        <v>582</v>
      </c>
      <c r="EF1214" s="59" t="s">
        <v>582</v>
      </c>
      <c r="EG1214" s="59" t="s">
        <v>582</v>
      </c>
      <c r="EH1214" s="59" t="s">
        <v>582</v>
      </c>
      <c r="EI1214" s="59" t="s">
        <v>582</v>
      </c>
      <c r="EJ1214" s="59" t="s">
        <v>582</v>
      </c>
      <c r="EK1214" s="59" t="s">
        <v>583</v>
      </c>
      <c r="EL1214" s="59" t="s">
        <v>583</v>
      </c>
      <c r="EM1214" s="59" t="s">
        <v>583</v>
      </c>
      <c r="EN1214" s="59" t="s">
        <v>594</v>
      </c>
      <c r="EO1214" s="59" t="s">
        <v>581</v>
      </c>
      <c r="EP1214" s="59" t="s">
        <v>581</v>
      </c>
      <c r="EQ1214" s="59" t="s">
        <v>581</v>
      </c>
      <c r="ER1214" s="59" t="s">
        <v>581</v>
      </c>
      <c r="ES1214" s="59" t="s">
        <v>582</v>
      </c>
      <c r="ET1214" s="59" t="s">
        <v>582</v>
      </c>
      <c r="EU1214" s="59" t="s">
        <v>583</v>
      </c>
      <c r="EV1214" s="59" t="s">
        <v>595</v>
      </c>
      <c r="EW1214" s="59" t="s">
        <v>595</v>
      </c>
      <c r="EX1214" s="59" t="s">
        <v>593</v>
      </c>
      <c r="EY1214" s="59" t="s">
        <v>596</v>
      </c>
      <c r="EZ1214" s="59" t="s">
        <v>596</v>
      </c>
      <c r="FA1214" s="59" t="s">
        <v>596</v>
      </c>
    </row>
    <row r="1215" spans="1:157" ht="14.25" x14ac:dyDescent="0.3">
      <c r="A1215" s="52"/>
      <c r="B1215" s="53"/>
      <c r="C1215" s="53"/>
      <c r="D1215" s="53"/>
      <c r="E1215" s="53"/>
      <c r="F1215" s="53"/>
      <c r="G1215" s="53" t="s">
        <v>574</v>
      </c>
      <c r="H1215" s="185" t="s">
        <v>574</v>
      </c>
      <c r="I1215" s="53" t="s">
        <v>574</v>
      </c>
      <c r="J1215" s="53" t="s">
        <v>574</v>
      </c>
      <c r="K1215" s="53" t="s">
        <v>574</v>
      </c>
      <c r="L1215" s="54" t="s">
        <v>574</v>
      </c>
      <c r="M1215" s="53" t="s">
        <v>574</v>
      </c>
      <c r="N1215" s="53" t="s">
        <v>574</v>
      </c>
      <c r="O1215" s="53" t="s">
        <v>574</v>
      </c>
      <c r="P1215" s="53" t="s">
        <v>574</v>
      </c>
      <c r="Q1215" s="53" t="s">
        <v>597</v>
      </c>
      <c r="R1215" s="53" t="s">
        <v>597</v>
      </c>
      <c r="S1215" s="53" t="s">
        <v>597</v>
      </c>
      <c r="T1215" s="53" t="s">
        <v>597</v>
      </c>
      <c r="U1215" s="53" t="s">
        <v>597</v>
      </c>
      <c r="V1215" s="53" t="s">
        <v>597</v>
      </c>
      <c r="W1215" s="53" t="s">
        <v>597</v>
      </c>
      <c r="X1215" s="53" t="s">
        <v>597</v>
      </c>
      <c r="Y1215" s="53" t="s">
        <v>597</v>
      </c>
      <c r="Z1215" s="53" t="s">
        <v>597</v>
      </c>
      <c r="AA1215" s="53" t="s">
        <v>598</v>
      </c>
      <c r="AB1215" s="53" t="s">
        <v>598</v>
      </c>
      <c r="AC1215" s="53" t="s">
        <v>598</v>
      </c>
      <c r="AD1215" s="54" t="s">
        <v>598</v>
      </c>
      <c r="AE1215" s="54" t="s">
        <v>598</v>
      </c>
      <c r="AF1215" s="54" t="s">
        <v>598</v>
      </c>
      <c r="AG1215" s="53" t="s">
        <v>599</v>
      </c>
      <c r="AH1215" s="53" t="s">
        <v>599</v>
      </c>
      <c r="AI1215" s="53" t="s">
        <v>599</v>
      </c>
      <c r="AJ1215" s="53" t="s">
        <v>600</v>
      </c>
      <c r="AK1215" s="53"/>
      <c r="AL1215" s="54"/>
      <c r="AM1215" s="54"/>
      <c r="AN1215" s="54"/>
      <c r="AO1215" s="54"/>
      <c r="AP1215" s="55" t="s">
        <v>576</v>
      </c>
      <c r="AQ1215" s="55" t="s">
        <v>576</v>
      </c>
      <c r="AR1215" s="55" t="s">
        <v>576</v>
      </c>
      <c r="AS1215" s="55" t="s">
        <v>576</v>
      </c>
      <c r="AT1215" s="55" t="s">
        <v>576</v>
      </c>
      <c r="AU1215" s="55" t="s">
        <v>576</v>
      </c>
      <c r="AV1215" s="53" t="s">
        <v>576</v>
      </c>
      <c r="AW1215" s="53" t="s">
        <v>576</v>
      </c>
      <c r="AX1215" s="55" t="s">
        <v>576</v>
      </c>
      <c r="AY1215" s="53" t="s">
        <v>576</v>
      </c>
      <c r="AZ1215" s="53" t="s">
        <v>597</v>
      </c>
      <c r="BA1215" s="53" t="s">
        <v>597</v>
      </c>
      <c r="BB1215" s="53" t="s">
        <v>597</v>
      </c>
      <c r="BC1215" s="53" t="s">
        <v>597</v>
      </c>
      <c r="BD1215" s="53" t="s">
        <v>597</v>
      </c>
      <c r="BE1215" s="53" t="s">
        <v>597</v>
      </c>
      <c r="BF1215" s="53" t="s">
        <v>597</v>
      </c>
      <c r="BG1215" s="53" t="s">
        <v>597</v>
      </c>
      <c r="BH1215" s="53" t="s">
        <v>597</v>
      </c>
      <c r="BI1215" s="53" t="s">
        <v>597</v>
      </c>
      <c r="BJ1215" s="53" t="s">
        <v>598</v>
      </c>
      <c r="BK1215" s="53" t="s">
        <v>598</v>
      </c>
      <c r="BL1215" s="53" t="s">
        <v>598</v>
      </c>
      <c r="BM1215" s="54" t="s">
        <v>598</v>
      </c>
      <c r="BN1215" s="54" t="s">
        <v>598</v>
      </c>
      <c r="BO1215" s="54" t="s">
        <v>598</v>
      </c>
      <c r="BP1215" s="53" t="s">
        <v>599</v>
      </c>
      <c r="BQ1215" s="53" t="s">
        <v>599</v>
      </c>
      <c r="BR1215" s="53" t="s">
        <v>599</v>
      </c>
      <c r="BS1215" s="60" t="s">
        <v>600</v>
      </c>
      <c r="BT1215" s="53" t="s">
        <v>581</v>
      </c>
      <c r="BU1215" s="59" t="s">
        <v>581</v>
      </c>
      <c r="BV1215" s="59" t="s">
        <v>582</v>
      </c>
      <c r="BW1215" s="59" t="s">
        <v>582</v>
      </c>
      <c r="BX1215" s="59" t="s">
        <v>583</v>
      </c>
      <c r="BY1215" s="59" t="s">
        <v>583</v>
      </c>
      <c r="BZ1215" s="59" t="s">
        <v>583</v>
      </c>
      <c r="CA1215" s="59" t="s">
        <v>601</v>
      </c>
      <c r="CB1215" s="59" t="s">
        <v>581</v>
      </c>
      <c r="CC1215" s="59" t="s">
        <v>581</v>
      </c>
      <c r="CD1215" s="59" t="s">
        <v>582</v>
      </c>
      <c r="CE1215" s="59" t="s">
        <v>582</v>
      </c>
      <c r="CF1215" s="59" t="s">
        <v>583</v>
      </c>
      <c r="CG1215" s="59" t="s">
        <v>583</v>
      </c>
      <c r="CH1215" s="59" t="s">
        <v>583</v>
      </c>
      <c r="CI1215" s="59" t="s">
        <v>601</v>
      </c>
      <c r="CJ1215" s="59" t="s">
        <v>586</v>
      </c>
      <c r="CK1215" s="59" t="s">
        <v>586</v>
      </c>
      <c r="CL1215" s="59" t="s">
        <v>587</v>
      </c>
      <c r="CM1215" s="59" t="s">
        <v>588</v>
      </c>
      <c r="CN1215" s="59" t="s">
        <v>588</v>
      </c>
      <c r="CO1215" s="59" t="s">
        <v>602</v>
      </c>
      <c r="CP1215" s="59" t="s">
        <v>603</v>
      </c>
      <c r="CQ1215" s="59" t="s">
        <v>604</v>
      </c>
      <c r="CR1215" s="59" t="s">
        <v>604</v>
      </c>
      <c r="CS1215" s="59" t="s">
        <v>604</v>
      </c>
      <c r="CT1215" s="59" t="s">
        <v>604</v>
      </c>
      <c r="CU1215" s="59" t="s">
        <v>586</v>
      </c>
      <c r="CV1215" s="59" t="s">
        <v>586</v>
      </c>
      <c r="CW1215" s="59" t="s">
        <v>587</v>
      </c>
      <c r="CX1215" s="59" t="s">
        <v>588</v>
      </c>
      <c r="CY1215" s="59" t="s">
        <v>588</v>
      </c>
      <c r="CZ1215" s="59" t="s">
        <v>602</v>
      </c>
      <c r="DA1215" s="59" t="s">
        <v>603</v>
      </c>
      <c r="DB1215" s="59" t="s">
        <v>604</v>
      </c>
      <c r="DC1215" s="59" t="s">
        <v>604</v>
      </c>
      <c r="DD1215" s="59" t="s">
        <v>604</v>
      </c>
      <c r="DE1215" s="59" t="s">
        <v>604</v>
      </c>
      <c r="DF1215" s="59"/>
      <c r="DG1215" s="59"/>
      <c r="DH1215" s="59"/>
      <c r="DI1215" s="59"/>
      <c r="DJ1215" s="59"/>
      <c r="DK1215" s="59" t="s">
        <v>581</v>
      </c>
      <c r="DL1215" s="59" t="s">
        <v>582</v>
      </c>
      <c r="DM1215" s="59" t="s">
        <v>583</v>
      </c>
      <c r="DN1215" s="59" t="s">
        <v>594</v>
      </c>
      <c r="DO1215" s="59" t="s">
        <v>582</v>
      </c>
      <c r="DP1215" s="59" t="s">
        <v>583</v>
      </c>
      <c r="DQ1215" s="59" t="s">
        <v>594</v>
      </c>
      <c r="DR1215" s="59" t="s">
        <v>583</v>
      </c>
      <c r="DS1215" s="59" t="s">
        <v>594</v>
      </c>
      <c r="DT1215" s="59" t="s">
        <v>594</v>
      </c>
      <c r="DU1215" s="59" t="s">
        <v>581</v>
      </c>
      <c r="DV1215" s="59" t="s">
        <v>581</v>
      </c>
      <c r="DW1215" s="59" t="s">
        <v>581</v>
      </c>
      <c r="DX1215" s="59" t="s">
        <v>581</v>
      </c>
      <c r="DY1215" s="59" t="s">
        <v>582</v>
      </c>
      <c r="DZ1215" s="59" t="s">
        <v>582</v>
      </c>
      <c r="EA1215" s="59" t="s">
        <v>582</v>
      </c>
      <c r="EB1215" s="59" t="s">
        <v>583</v>
      </c>
      <c r="EC1215" s="59" t="s">
        <v>583</v>
      </c>
      <c r="ED1215" s="59" t="s">
        <v>594</v>
      </c>
      <c r="EE1215" s="59" t="s">
        <v>582</v>
      </c>
      <c r="EF1215" s="59" t="s">
        <v>582</v>
      </c>
      <c r="EG1215" s="59" t="s">
        <v>582</v>
      </c>
      <c r="EH1215" s="59" t="s">
        <v>583</v>
      </c>
      <c r="EI1215" s="59" t="s">
        <v>583</v>
      </c>
      <c r="EJ1215" s="59" t="s">
        <v>594</v>
      </c>
      <c r="EK1215" s="59" t="s">
        <v>583</v>
      </c>
      <c r="EL1215" s="59" t="s">
        <v>583</v>
      </c>
      <c r="EM1215" s="59" t="s">
        <v>594</v>
      </c>
      <c r="EN1215" s="59" t="s">
        <v>594</v>
      </c>
      <c r="EO1215" s="59" t="s">
        <v>581</v>
      </c>
      <c r="EP1215" s="59" t="s">
        <v>581</v>
      </c>
      <c r="EQ1215" s="59" t="s">
        <v>582</v>
      </c>
      <c r="ER1215" s="59" t="s">
        <v>582</v>
      </c>
      <c r="ES1215" s="59" t="s">
        <v>583</v>
      </c>
      <c r="ET1215" s="59" t="s">
        <v>583</v>
      </c>
      <c r="EU1215" s="59" t="s">
        <v>583</v>
      </c>
      <c r="EV1215" s="59" t="s">
        <v>601</v>
      </c>
      <c r="EW1215" s="59" t="s">
        <v>605</v>
      </c>
      <c r="EX1215" s="59"/>
      <c r="EY1215" s="59" t="s">
        <v>606</v>
      </c>
      <c r="EZ1215" s="59" t="s">
        <v>607</v>
      </c>
      <c r="FA1215" s="59" t="s">
        <v>608</v>
      </c>
    </row>
    <row r="1216" spans="1:157" ht="14.25" x14ac:dyDescent="0.3">
      <c r="A1216" s="52"/>
      <c r="B1216" s="53"/>
      <c r="C1216" s="53" t="s">
        <v>574</v>
      </c>
      <c r="D1216" s="53" t="s">
        <v>574</v>
      </c>
      <c r="E1216" s="53" t="s">
        <v>609</v>
      </c>
      <c r="F1216" s="53" t="s">
        <v>574</v>
      </c>
      <c r="G1216" s="53" t="s">
        <v>597</v>
      </c>
      <c r="H1216" s="185" t="s">
        <v>597</v>
      </c>
      <c r="I1216" s="53" t="s">
        <v>597</v>
      </c>
      <c r="J1216" s="53" t="s">
        <v>597</v>
      </c>
      <c r="K1216" s="53" t="s">
        <v>598</v>
      </c>
      <c r="L1216" s="54" t="s">
        <v>598</v>
      </c>
      <c r="M1216" s="53" t="s">
        <v>598</v>
      </c>
      <c r="N1216" s="53" t="s">
        <v>599</v>
      </c>
      <c r="O1216" s="53" t="s">
        <v>599</v>
      </c>
      <c r="P1216" s="53" t="s">
        <v>600</v>
      </c>
      <c r="Q1216" s="53" t="s">
        <v>597</v>
      </c>
      <c r="R1216" s="53" t="s">
        <v>597</v>
      </c>
      <c r="S1216" s="53" t="s">
        <v>597</v>
      </c>
      <c r="T1216" s="53" t="s">
        <v>597</v>
      </c>
      <c r="U1216" s="53" t="s">
        <v>598</v>
      </c>
      <c r="V1216" s="53" t="s">
        <v>598</v>
      </c>
      <c r="W1216" s="53" t="s">
        <v>598</v>
      </c>
      <c r="X1216" s="53" t="s">
        <v>599</v>
      </c>
      <c r="Y1216" s="53" t="s">
        <v>599</v>
      </c>
      <c r="Z1216" s="53" t="s">
        <v>600</v>
      </c>
      <c r="AA1216" s="53" t="s">
        <v>598</v>
      </c>
      <c r="AB1216" s="53" t="s">
        <v>598</v>
      </c>
      <c r="AC1216" s="53" t="s">
        <v>598</v>
      </c>
      <c r="AD1216" s="54" t="s">
        <v>599</v>
      </c>
      <c r="AE1216" s="54" t="s">
        <v>599</v>
      </c>
      <c r="AF1216" s="54" t="s">
        <v>600</v>
      </c>
      <c r="AG1216" s="53" t="s">
        <v>599</v>
      </c>
      <c r="AH1216" s="53" t="s">
        <v>599</v>
      </c>
      <c r="AI1216" s="53" t="s">
        <v>600</v>
      </c>
      <c r="AJ1216" s="53" t="s">
        <v>600</v>
      </c>
      <c r="AK1216" s="53"/>
      <c r="AL1216" s="55" t="s">
        <v>576</v>
      </c>
      <c r="AM1216" s="55" t="s">
        <v>576</v>
      </c>
      <c r="AN1216" s="53" t="s">
        <v>576</v>
      </c>
      <c r="AO1216" s="55" t="s">
        <v>576</v>
      </c>
      <c r="AP1216" s="53" t="s">
        <v>597</v>
      </c>
      <c r="AQ1216" s="53" t="s">
        <v>597</v>
      </c>
      <c r="AR1216" s="53" t="s">
        <v>597</v>
      </c>
      <c r="AS1216" s="53" t="s">
        <v>597</v>
      </c>
      <c r="AT1216" s="53" t="s">
        <v>598</v>
      </c>
      <c r="AU1216" s="54" t="s">
        <v>598</v>
      </c>
      <c r="AV1216" s="53" t="s">
        <v>598</v>
      </c>
      <c r="AW1216" s="53" t="s">
        <v>599</v>
      </c>
      <c r="AX1216" s="53" t="s">
        <v>599</v>
      </c>
      <c r="AY1216" s="53" t="s">
        <v>600</v>
      </c>
      <c r="AZ1216" s="53" t="s">
        <v>597</v>
      </c>
      <c r="BA1216" s="53" t="s">
        <v>597</v>
      </c>
      <c r="BB1216" s="53" t="s">
        <v>597</v>
      </c>
      <c r="BC1216" s="53" t="s">
        <v>597</v>
      </c>
      <c r="BD1216" s="53" t="s">
        <v>598</v>
      </c>
      <c r="BE1216" s="53" t="s">
        <v>598</v>
      </c>
      <c r="BF1216" s="53" t="s">
        <v>598</v>
      </c>
      <c r="BG1216" s="53" t="s">
        <v>599</v>
      </c>
      <c r="BH1216" s="53" t="s">
        <v>599</v>
      </c>
      <c r="BI1216" s="53" t="s">
        <v>600</v>
      </c>
      <c r="BJ1216" s="53" t="s">
        <v>598</v>
      </c>
      <c r="BK1216" s="53" t="s">
        <v>598</v>
      </c>
      <c r="BL1216" s="53" t="s">
        <v>598</v>
      </c>
      <c r="BM1216" s="54" t="s">
        <v>599</v>
      </c>
      <c r="BN1216" s="54" t="s">
        <v>599</v>
      </c>
      <c r="BO1216" s="54" t="s">
        <v>600</v>
      </c>
      <c r="BP1216" s="53" t="s">
        <v>599</v>
      </c>
      <c r="BQ1216" s="53" t="s">
        <v>599</v>
      </c>
      <c r="BR1216" s="53" t="s">
        <v>600</v>
      </c>
      <c r="BS1216" s="60" t="s">
        <v>600</v>
      </c>
      <c r="BT1216" s="53" t="s">
        <v>582</v>
      </c>
      <c r="BU1216" s="59" t="s">
        <v>582</v>
      </c>
      <c r="BV1216" s="59" t="s">
        <v>582</v>
      </c>
      <c r="BW1216" s="59" t="s">
        <v>583</v>
      </c>
      <c r="BX1216" s="59" t="s">
        <v>583</v>
      </c>
      <c r="BY1216" s="59" t="s">
        <v>594</v>
      </c>
      <c r="BZ1216" s="59" t="s">
        <v>594</v>
      </c>
      <c r="CA1216" s="59" t="s">
        <v>604</v>
      </c>
      <c r="CB1216" s="59" t="s">
        <v>582</v>
      </c>
      <c r="CC1216" s="59" t="s">
        <v>582</v>
      </c>
      <c r="CD1216" s="59" t="s">
        <v>582</v>
      </c>
      <c r="CE1216" s="59" t="s">
        <v>583</v>
      </c>
      <c r="CF1216" s="59" t="s">
        <v>583</v>
      </c>
      <c r="CG1216" s="59" t="s">
        <v>594</v>
      </c>
      <c r="CH1216" s="59" t="s">
        <v>594</v>
      </c>
      <c r="CI1216" s="59" t="s">
        <v>604</v>
      </c>
      <c r="CJ1216" s="59" t="s">
        <v>583</v>
      </c>
      <c r="CK1216" s="59" t="s">
        <v>588</v>
      </c>
      <c r="CL1216" s="59" t="s">
        <v>610</v>
      </c>
      <c r="CM1216" s="59" t="s">
        <v>594</v>
      </c>
      <c r="CN1216" s="59" t="s">
        <v>602</v>
      </c>
      <c r="CO1216" s="59" t="s">
        <v>610</v>
      </c>
      <c r="CP1216" s="59" t="s">
        <v>610</v>
      </c>
      <c r="CQ1216" s="59" t="s">
        <v>611</v>
      </c>
      <c r="CR1216" s="59" t="s">
        <v>611</v>
      </c>
      <c r="CS1216" s="59" t="s">
        <v>611</v>
      </c>
      <c r="CT1216" s="59" t="s">
        <v>612</v>
      </c>
      <c r="CU1216" s="59" t="s">
        <v>583</v>
      </c>
      <c r="CV1216" s="59" t="s">
        <v>588</v>
      </c>
      <c r="CW1216" s="59" t="s">
        <v>610</v>
      </c>
      <c r="CX1216" s="59" t="s">
        <v>594</v>
      </c>
      <c r="CY1216" s="59" t="s">
        <v>602</v>
      </c>
      <c r="CZ1216" s="59" t="s">
        <v>610</v>
      </c>
      <c r="DA1216" s="59" t="s">
        <v>610</v>
      </c>
      <c r="DB1216" s="59" t="s">
        <v>611</v>
      </c>
      <c r="DC1216" s="59" t="s">
        <v>611</v>
      </c>
      <c r="DD1216" s="59" t="s">
        <v>611</v>
      </c>
      <c r="DE1216" s="59" t="s">
        <v>613</v>
      </c>
      <c r="DF1216" s="59"/>
      <c r="DG1216" s="59"/>
      <c r="DH1216" s="59"/>
      <c r="DI1216" s="59"/>
      <c r="DJ1216" s="59"/>
      <c r="DK1216" s="59"/>
      <c r="DL1216" s="59"/>
      <c r="DM1216" s="59"/>
      <c r="DN1216" s="59"/>
      <c r="DO1216" s="59"/>
      <c r="DP1216" s="59"/>
      <c r="DQ1216" s="59"/>
      <c r="DR1216" s="59"/>
      <c r="DS1216" s="59"/>
      <c r="DT1216" s="59"/>
      <c r="DU1216" s="59" t="s">
        <v>614</v>
      </c>
      <c r="DV1216" s="59" t="s">
        <v>582</v>
      </c>
      <c r="DW1216" s="59" t="s">
        <v>583</v>
      </c>
      <c r="DX1216" s="59" t="s">
        <v>594</v>
      </c>
      <c r="DY1216" s="59" t="s">
        <v>582</v>
      </c>
      <c r="DZ1216" s="59" t="s">
        <v>583</v>
      </c>
      <c r="EA1216" s="59" t="s">
        <v>594</v>
      </c>
      <c r="EB1216" s="59" t="s">
        <v>583</v>
      </c>
      <c r="EC1216" s="59" t="s">
        <v>594</v>
      </c>
      <c r="ED1216" s="59" t="s">
        <v>594</v>
      </c>
      <c r="EE1216" s="59" t="s">
        <v>582</v>
      </c>
      <c r="EF1216" s="59" t="s">
        <v>583</v>
      </c>
      <c r="EG1216" s="59" t="s">
        <v>594</v>
      </c>
      <c r="EH1216" s="59" t="s">
        <v>583</v>
      </c>
      <c r="EI1216" s="59" t="s">
        <v>594</v>
      </c>
      <c r="EJ1216" s="59" t="s">
        <v>594</v>
      </c>
      <c r="EK1216" s="59" t="s">
        <v>583</v>
      </c>
      <c r="EL1216" s="59" t="s">
        <v>594</v>
      </c>
      <c r="EM1216" s="59" t="s">
        <v>594</v>
      </c>
      <c r="EN1216" s="59" t="s">
        <v>594</v>
      </c>
      <c r="EO1216" s="59" t="s">
        <v>582</v>
      </c>
      <c r="EP1216" s="59" t="s">
        <v>582</v>
      </c>
      <c r="EQ1216" s="59" t="s">
        <v>582</v>
      </c>
      <c r="ER1216" s="59" t="s">
        <v>583</v>
      </c>
      <c r="ES1216" s="59" t="s">
        <v>583</v>
      </c>
      <c r="ET1216" s="59" t="s">
        <v>594</v>
      </c>
      <c r="EU1216" s="59" t="s">
        <v>594</v>
      </c>
      <c r="EV1216" s="59" t="s">
        <v>604</v>
      </c>
      <c r="EW1216" s="59" t="s">
        <v>604</v>
      </c>
      <c r="EX1216" s="59"/>
      <c r="EY1216" s="59" t="s">
        <v>604</v>
      </c>
      <c r="EZ1216" s="59" t="s">
        <v>604</v>
      </c>
      <c r="FA1216" s="59" t="s">
        <v>604</v>
      </c>
    </row>
    <row r="1217" spans="1:157" ht="15" thickBot="1" x14ac:dyDescent="0.35">
      <c r="A1217" s="61" t="s">
        <v>615</v>
      </c>
      <c r="B1217" s="62" t="s">
        <v>572</v>
      </c>
      <c r="C1217" s="62" t="s">
        <v>581</v>
      </c>
      <c r="D1217" s="62" t="s">
        <v>616</v>
      </c>
      <c r="E1217" s="62" t="s">
        <v>617</v>
      </c>
      <c r="F1217" s="62" t="s">
        <v>618</v>
      </c>
      <c r="G1217" s="62" t="s">
        <v>581</v>
      </c>
      <c r="H1217" s="187" t="s">
        <v>616</v>
      </c>
      <c r="I1217" s="62" t="s">
        <v>617</v>
      </c>
      <c r="J1217" s="62" t="s">
        <v>618</v>
      </c>
      <c r="K1217" s="62" t="s">
        <v>616</v>
      </c>
      <c r="L1217" s="63" t="s">
        <v>617</v>
      </c>
      <c r="M1217" s="62" t="s">
        <v>618</v>
      </c>
      <c r="N1217" s="62" t="s">
        <v>617</v>
      </c>
      <c r="O1217" s="62" t="s">
        <v>618</v>
      </c>
      <c r="P1217" s="62" t="s">
        <v>618</v>
      </c>
      <c r="Q1217" s="62" t="s">
        <v>597</v>
      </c>
      <c r="R1217" s="62" t="s">
        <v>616</v>
      </c>
      <c r="S1217" s="62" t="s">
        <v>599</v>
      </c>
      <c r="T1217" s="62" t="s">
        <v>618</v>
      </c>
      <c r="U1217" s="62" t="s">
        <v>616</v>
      </c>
      <c r="V1217" s="62" t="s">
        <v>617</v>
      </c>
      <c r="W1217" s="62" t="s">
        <v>618</v>
      </c>
      <c r="X1217" s="62" t="s">
        <v>617</v>
      </c>
      <c r="Y1217" s="62" t="s">
        <v>618</v>
      </c>
      <c r="Z1217" s="62" t="s">
        <v>618</v>
      </c>
      <c r="AA1217" s="62" t="s">
        <v>616</v>
      </c>
      <c r="AB1217" s="62" t="s">
        <v>617</v>
      </c>
      <c r="AC1217" s="62" t="s">
        <v>618</v>
      </c>
      <c r="AD1217" s="63" t="s">
        <v>617</v>
      </c>
      <c r="AE1217" s="63" t="s">
        <v>618</v>
      </c>
      <c r="AF1217" s="63" t="s">
        <v>618</v>
      </c>
      <c r="AG1217" s="62" t="s">
        <v>617</v>
      </c>
      <c r="AH1217" s="62" t="s">
        <v>618</v>
      </c>
      <c r="AI1217" s="62" t="s">
        <v>618</v>
      </c>
      <c r="AJ1217" s="62" t="s">
        <v>618</v>
      </c>
      <c r="AK1217" s="64" t="s">
        <v>619</v>
      </c>
      <c r="AL1217" s="62" t="s">
        <v>581</v>
      </c>
      <c r="AM1217" s="62" t="s">
        <v>616</v>
      </c>
      <c r="AN1217" s="62" t="s">
        <v>617</v>
      </c>
      <c r="AO1217" s="62" t="s">
        <v>618</v>
      </c>
      <c r="AP1217" s="62" t="s">
        <v>581</v>
      </c>
      <c r="AQ1217" s="62" t="s">
        <v>616</v>
      </c>
      <c r="AR1217" s="62" t="s">
        <v>617</v>
      </c>
      <c r="AS1217" s="62" t="s">
        <v>618</v>
      </c>
      <c r="AT1217" s="62" t="s">
        <v>616</v>
      </c>
      <c r="AU1217" s="63" t="s">
        <v>617</v>
      </c>
      <c r="AV1217" s="62" t="s">
        <v>618</v>
      </c>
      <c r="AW1217" s="62" t="s">
        <v>617</v>
      </c>
      <c r="AX1217" s="62" t="s">
        <v>618</v>
      </c>
      <c r="AY1217" s="62" t="s">
        <v>618</v>
      </c>
      <c r="AZ1217" s="62" t="s">
        <v>581</v>
      </c>
      <c r="BA1217" s="62" t="s">
        <v>616</v>
      </c>
      <c r="BB1217" s="62" t="s">
        <v>617</v>
      </c>
      <c r="BC1217" s="62" t="s">
        <v>618</v>
      </c>
      <c r="BD1217" s="62" t="s">
        <v>616</v>
      </c>
      <c r="BE1217" s="62" t="s">
        <v>620</v>
      </c>
      <c r="BF1217" s="62" t="s">
        <v>618</v>
      </c>
      <c r="BG1217" s="62" t="s">
        <v>617</v>
      </c>
      <c r="BH1217" s="62" t="s">
        <v>618</v>
      </c>
      <c r="BI1217" s="62" t="s">
        <v>618</v>
      </c>
      <c r="BJ1217" s="62" t="s">
        <v>616</v>
      </c>
      <c r="BK1217" s="62" t="s">
        <v>617</v>
      </c>
      <c r="BL1217" s="62" t="s">
        <v>618</v>
      </c>
      <c r="BM1217" s="63" t="s">
        <v>617</v>
      </c>
      <c r="BN1217" s="63" t="s">
        <v>618</v>
      </c>
      <c r="BO1217" s="63" t="s">
        <v>618</v>
      </c>
      <c r="BP1217" s="62" t="s">
        <v>617</v>
      </c>
      <c r="BQ1217" s="62" t="s">
        <v>618</v>
      </c>
      <c r="BR1217" s="62" t="s">
        <v>618</v>
      </c>
      <c r="BS1217" s="65" t="s">
        <v>618</v>
      </c>
      <c r="BT1217" s="62" t="s">
        <v>582</v>
      </c>
      <c r="BU1217" s="66" t="s">
        <v>583</v>
      </c>
      <c r="BV1217" s="66" t="s">
        <v>583</v>
      </c>
      <c r="BW1217" s="66" t="s">
        <v>583</v>
      </c>
      <c r="BX1217" s="66" t="s">
        <v>594</v>
      </c>
      <c r="BY1217" s="66" t="s">
        <v>594</v>
      </c>
      <c r="BZ1217" s="66" t="s">
        <v>594</v>
      </c>
      <c r="CA1217" s="66" t="s">
        <v>611</v>
      </c>
      <c r="CB1217" s="66" t="s">
        <v>582</v>
      </c>
      <c r="CC1217" s="66" t="s">
        <v>583</v>
      </c>
      <c r="CD1217" s="66" t="s">
        <v>583</v>
      </c>
      <c r="CE1217" s="66" t="s">
        <v>583</v>
      </c>
      <c r="CF1217" s="66" t="s">
        <v>594</v>
      </c>
      <c r="CG1217" s="66" t="s">
        <v>594</v>
      </c>
      <c r="CH1217" s="66" t="s">
        <v>594</v>
      </c>
      <c r="CI1217" s="66" t="s">
        <v>611</v>
      </c>
      <c r="CJ1217" s="66" t="s">
        <v>610</v>
      </c>
      <c r="CK1217" s="66" t="s">
        <v>610</v>
      </c>
      <c r="CL1217" s="66" t="s">
        <v>610</v>
      </c>
      <c r="CM1217" s="66" t="s">
        <v>610</v>
      </c>
      <c r="CN1217" s="66" t="s">
        <v>610</v>
      </c>
      <c r="CO1217" s="66" t="s">
        <v>610</v>
      </c>
      <c r="CP1217" s="66" t="s">
        <v>610</v>
      </c>
      <c r="CQ1217" s="66"/>
      <c r="CR1217" s="66"/>
      <c r="CS1217" s="66"/>
      <c r="CT1217" s="66"/>
      <c r="CU1217" s="66" t="s">
        <v>610</v>
      </c>
      <c r="CV1217" s="66" t="s">
        <v>610</v>
      </c>
      <c r="CW1217" s="66" t="s">
        <v>610</v>
      </c>
      <c r="CX1217" s="66" t="s">
        <v>610</v>
      </c>
      <c r="CY1217" s="66" t="s">
        <v>610</v>
      </c>
      <c r="CZ1217" s="66" t="s">
        <v>610</v>
      </c>
      <c r="DA1217" s="66" t="s">
        <v>610</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582</v>
      </c>
      <c r="EP1217" s="66" t="s">
        <v>583</v>
      </c>
      <c r="EQ1217" s="66" t="s">
        <v>583</v>
      </c>
      <c r="ER1217" s="66" t="s">
        <v>583</v>
      </c>
      <c r="ES1217" s="66" t="s">
        <v>594</v>
      </c>
      <c r="ET1217" s="66" t="s">
        <v>594</v>
      </c>
      <c r="EU1217" s="66" t="s">
        <v>594</v>
      </c>
      <c r="EV1217" s="66" t="s">
        <v>611</v>
      </c>
      <c r="EW1217" s="66" t="s">
        <v>612</v>
      </c>
      <c r="EX1217" s="66"/>
      <c r="EY1217" s="66" t="s">
        <v>611</v>
      </c>
      <c r="EZ1217" s="66" t="s">
        <v>611</v>
      </c>
      <c r="FA1217" s="66" t="s">
        <v>612</v>
      </c>
    </row>
    <row r="1218" spans="1:157" ht="16.5" x14ac:dyDescent="0.3">
      <c r="A1218" s="67" t="s">
        <v>621</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6.5" x14ac:dyDescent="0.3">
      <c r="A1219" s="171" t="s">
        <v>622</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6.5" x14ac:dyDescent="0.3">
      <c r="A1220" s="171" t="s">
        <v>623</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6.5" x14ac:dyDescent="0.3">
      <c r="A1221" s="171" t="s">
        <v>624</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6.5" x14ac:dyDescent="0.3">
      <c r="A1222" s="171" t="s">
        <v>625</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6.5" x14ac:dyDescent="0.3">
      <c r="A1223" s="171" t="s">
        <v>626</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6.5" x14ac:dyDescent="0.3">
      <c r="A1224" s="171" t="s">
        <v>627</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6.5" x14ac:dyDescent="0.3">
      <c r="A1225" s="176" t="s">
        <v>628</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6.5" x14ac:dyDescent="0.3">
      <c r="A1226" s="176" t="s">
        <v>629</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6.5" x14ac:dyDescent="0.3">
      <c r="A1227" s="177" t="s">
        <v>630</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
      <c r="A1228" s="83" t="s">
        <v>631</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6.5" x14ac:dyDescent="0.3">
      <c r="A1229" s="87" t="s">
        <v>632</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7.2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633</v>
      </c>
      <c r="AL1230" s="95" t="s">
        <v>633</v>
      </c>
      <c r="AM1230" s="95" t="s">
        <v>633</v>
      </c>
      <c r="AN1230" s="95" t="s">
        <v>633</v>
      </c>
      <c r="AO1230" s="95" t="s">
        <v>633</v>
      </c>
      <c r="AP1230" s="95" t="s">
        <v>633</v>
      </c>
      <c r="AQ1230" s="95" t="s">
        <v>633</v>
      </c>
      <c r="AR1230" s="95" t="s">
        <v>633</v>
      </c>
      <c r="AS1230" s="95" t="s">
        <v>633</v>
      </c>
      <c r="AT1230" s="95" t="s">
        <v>633</v>
      </c>
      <c r="AU1230" s="95" t="s">
        <v>633</v>
      </c>
      <c r="AV1230" s="95" t="s">
        <v>633</v>
      </c>
      <c r="AW1230" s="95" t="s">
        <v>633</v>
      </c>
      <c r="AX1230" s="95" t="s">
        <v>633</v>
      </c>
      <c r="AY1230" s="95" t="s">
        <v>633</v>
      </c>
      <c r="AZ1230" s="95" t="s">
        <v>633</v>
      </c>
      <c r="BA1230" s="95" t="s">
        <v>633</v>
      </c>
      <c r="BB1230" s="95" t="s">
        <v>633</v>
      </c>
      <c r="BC1230" s="95" t="s">
        <v>633</v>
      </c>
      <c r="BD1230" s="95" t="s">
        <v>633</v>
      </c>
      <c r="BE1230" s="95" t="s">
        <v>633</v>
      </c>
      <c r="BF1230" s="95" t="s">
        <v>633</v>
      </c>
      <c r="BG1230" s="95" t="s">
        <v>633</v>
      </c>
      <c r="BH1230" s="95" t="s">
        <v>633</v>
      </c>
      <c r="BI1230" s="95" t="s">
        <v>633</v>
      </c>
      <c r="BJ1230" s="95" t="s">
        <v>633</v>
      </c>
      <c r="BK1230" s="95" t="s">
        <v>633</v>
      </c>
      <c r="BL1230" s="95" t="s">
        <v>633</v>
      </c>
      <c r="BM1230" s="95" t="s">
        <v>633</v>
      </c>
      <c r="BN1230" s="95" t="s">
        <v>633</v>
      </c>
      <c r="BO1230" s="95" t="s">
        <v>633</v>
      </c>
      <c r="BP1230" s="95" t="s">
        <v>633</v>
      </c>
      <c r="BQ1230" s="95" t="s">
        <v>633</v>
      </c>
      <c r="BR1230" s="95" t="s">
        <v>633</v>
      </c>
      <c r="BS1230" s="95" t="s">
        <v>633</v>
      </c>
      <c r="BT1230" s="89"/>
      <c r="BU1230" s="89"/>
      <c r="BV1230" s="89"/>
      <c r="BW1230" s="89"/>
      <c r="BX1230" s="89"/>
      <c r="BY1230" s="94"/>
      <c r="BZ1230" s="95"/>
      <c r="CA1230" s="95"/>
      <c r="CB1230" s="95" t="s">
        <v>633</v>
      </c>
      <c r="CC1230" s="95" t="s">
        <v>633</v>
      </c>
      <c r="CD1230" s="95" t="s">
        <v>633</v>
      </c>
      <c r="CE1230" s="95" t="s">
        <v>633</v>
      </c>
      <c r="CF1230" s="95" t="s">
        <v>633</v>
      </c>
      <c r="CG1230" s="95" t="s">
        <v>633</v>
      </c>
      <c r="CH1230" s="95" t="s">
        <v>633</v>
      </c>
      <c r="CI1230" s="95" t="s">
        <v>633</v>
      </c>
      <c r="CJ1230" s="95"/>
      <c r="CK1230" s="95"/>
      <c r="CL1230" s="95"/>
      <c r="CM1230" s="95"/>
      <c r="CN1230" s="95"/>
      <c r="CO1230" s="95"/>
      <c r="CP1230" s="95"/>
      <c r="CQ1230" s="95"/>
      <c r="CR1230" s="95"/>
      <c r="CS1230" s="95"/>
      <c r="CT1230" s="95"/>
      <c r="CU1230" s="95" t="s">
        <v>634</v>
      </c>
      <c r="CV1230" s="95" t="s">
        <v>634</v>
      </c>
      <c r="CW1230" s="95" t="s">
        <v>634</v>
      </c>
      <c r="CX1230" s="95" t="s">
        <v>634</v>
      </c>
      <c r="CY1230" s="95" t="s">
        <v>634</v>
      </c>
      <c r="CZ1230" s="95" t="s">
        <v>634</v>
      </c>
      <c r="DA1230" s="95" t="s">
        <v>634</v>
      </c>
      <c r="DB1230" s="95" t="s">
        <v>634</v>
      </c>
      <c r="DC1230" s="95" t="s">
        <v>634</v>
      </c>
      <c r="DD1230" s="95" t="s">
        <v>634</v>
      </c>
      <c r="DE1230" s="95" t="s">
        <v>634</v>
      </c>
      <c r="DF1230" s="95" t="s">
        <v>634</v>
      </c>
      <c r="DG1230" s="95" t="s">
        <v>634</v>
      </c>
      <c r="DH1230" s="95" t="s">
        <v>634</v>
      </c>
      <c r="DI1230" s="95" t="s">
        <v>634</v>
      </c>
      <c r="DJ1230" s="95" t="s">
        <v>634</v>
      </c>
      <c r="DK1230" s="95" t="s">
        <v>634</v>
      </c>
      <c r="DL1230" s="95" t="s">
        <v>634</v>
      </c>
      <c r="DM1230" s="95" t="s">
        <v>634</v>
      </c>
      <c r="DN1230" s="95" t="s">
        <v>634</v>
      </c>
      <c r="DO1230" s="95" t="s">
        <v>634</v>
      </c>
      <c r="DP1230" s="95" t="s">
        <v>634</v>
      </c>
      <c r="DQ1230" s="95" t="s">
        <v>634</v>
      </c>
      <c r="DR1230" s="95" t="s">
        <v>634</v>
      </c>
      <c r="DS1230" s="95" t="s">
        <v>634</v>
      </c>
      <c r="DT1230" s="95" t="s">
        <v>634</v>
      </c>
      <c r="DU1230" s="95" t="s">
        <v>634</v>
      </c>
      <c r="DV1230" s="95" t="s">
        <v>634</v>
      </c>
      <c r="DW1230" s="95" t="s">
        <v>634</v>
      </c>
      <c r="DX1230" s="95" t="s">
        <v>634</v>
      </c>
      <c r="DY1230" s="95" t="s">
        <v>634</v>
      </c>
      <c r="DZ1230" s="95" t="s">
        <v>634</v>
      </c>
      <c r="EA1230" s="95" t="s">
        <v>634</v>
      </c>
      <c r="EB1230" s="95" t="s">
        <v>634</v>
      </c>
      <c r="EC1230" s="95" t="s">
        <v>634</v>
      </c>
      <c r="ED1230" s="95" t="s">
        <v>634</v>
      </c>
      <c r="EE1230" s="95" t="s">
        <v>634</v>
      </c>
      <c r="EF1230" s="95" t="s">
        <v>634</v>
      </c>
      <c r="EG1230" s="95" t="s">
        <v>634</v>
      </c>
      <c r="EH1230" s="95" t="s">
        <v>634</v>
      </c>
      <c r="EI1230" s="95" t="s">
        <v>634</v>
      </c>
      <c r="EJ1230" s="95" t="s">
        <v>634</v>
      </c>
      <c r="EK1230" s="95" t="s">
        <v>634</v>
      </c>
      <c r="EL1230" s="95" t="s">
        <v>634</v>
      </c>
      <c r="EM1230" s="95" t="s">
        <v>634</v>
      </c>
      <c r="EN1230" s="95" t="s">
        <v>634</v>
      </c>
      <c r="EO1230" s="89" t="s">
        <v>634</v>
      </c>
      <c r="EP1230" s="95" t="s">
        <v>634</v>
      </c>
      <c r="EQ1230" s="95" t="s">
        <v>634</v>
      </c>
      <c r="ER1230" s="95" t="s">
        <v>634</v>
      </c>
      <c r="ES1230" s="95" t="s">
        <v>634</v>
      </c>
      <c r="ET1230" s="95" t="s">
        <v>634</v>
      </c>
      <c r="EU1230" s="95" t="s">
        <v>634</v>
      </c>
      <c r="EV1230" s="95" t="s">
        <v>634</v>
      </c>
      <c r="EW1230" s="95" t="s">
        <v>634</v>
      </c>
      <c r="EX1230" s="95" t="s">
        <v>634</v>
      </c>
      <c r="EY1230" s="95" t="s">
        <v>634</v>
      </c>
      <c r="EZ1230" s="95" t="s">
        <v>634</v>
      </c>
      <c r="FA1230" s="95" t="s">
        <v>634</v>
      </c>
    </row>
    <row r="1231" spans="1:157" ht="16.5" x14ac:dyDescent="0.3">
      <c r="A1231" s="87" t="s">
        <v>635</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7.25" thickBot="1" x14ac:dyDescent="0.35">
      <c r="A1232" s="100" t="s">
        <v>636</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30.75" thickBot="1" x14ac:dyDescent="0.25">
      <c r="A1233" s="165" t="s">
        <v>637</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35">
      <c r="A1234" s="49" t="s">
        <v>693</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4.25" x14ac:dyDescent="0.3">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572</v>
      </c>
      <c r="BU1235" s="57" t="s">
        <v>573</v>
      </c>
      <c r="BV1235" s="57" t="s">
        <v>574</v>
      </c>
      <c r="BW1235" s="57" t="s">
        <v>574</v>
      </c>
      <c r="BX1235" s="57" t="s">
        <v>574</v>
      </c>
      <c r="BY1235" s="57" t="s">
        <v>574</v>
      </c>
      <c r="BZ1235" s="57" t="s">
        <v>574</v>
      </c>
      <c r="CA1235" s="57" t="s">
        <v>575</v>
      </c>
      <c r="CB1235" s="57" t="s">
        <v>576</v>
      </c>
      <c r="CC1235" s="57" t="s">
        <v>576</v>
      </c>
      <c r="CD1235" s="57" t="s">
        <v>576</v>
      </c>
      <c r="CE1235" s="57" t="s">
        <v>576</v>
      </c>
      <c r="CF1235" s="57" t="s">
        <v>576</v>
      </c>
      <c r="CG1235" s="57" t="s">
        <v>576</v>
      </c>
      <c r="CH1235" s="57" t="s">
        <v>576</v>
      </c>
      <c r="CI1235" s="57" t="s">
        <v>575</v>
      </c>
      <c r="CJ1235" s="57" t="s">
        <v>574</v>
      </c>
      <c r="CK1235" s="57" t="s">
        <v>574</v>
      </c>
      <c r="CL1235" s="57" t="s">
        <v>574</v>
      </c>
      <c r="CM1235" s="57" t="s">
        <v>574</v>
      </c>
      <c r="CN1235" s="57" t="s">
        <v>574</v>
      </c>
      <c r="CO1235" s="57" t="s">
        <v>574</v>
      </c>
      <c r="CP1235" s="57" t="s">
        <v>574</v>
      </c>
      <c r="CQ1235" s="57" t="s">
        <v>574</v>
      </c>
      <c r="CR1235" s="57" t="s">
        <v>574</v>
      </c>
      <c r="CS1235" s="57" t="s">
        <v>574</v>
      </c>
      <c r="CT1235" s="57" t="s">
        <v>574</v>
      </c>
      <c r="CU1235" s="57" t="s">
        <v>576</v>
      </c>
      <c r="CV1235" s="57" t="s">
        <v>576</v>
      </c>
      <c r="CW1235" s="57" t="s">
        <v>576</v>
      </c>
      <c r="CX1235" s="57" t="s">
        <v>576</v>
      </c>
      <c r="CY1235" s="57" t="s">
        <v>576</v>
      </c>
      <c r="CZ1235" s="57" t="s">
        <v>576</v>
      </c>
      <c r="DA1235" s="57" t="s">
        <v>576</v>
      </c>
      <c r="DB1235" s="57" t="s">
        <v>577</v>
      </c>
      <c r="DC1235" s="57" t="s">
        <v>577</v>
      </c>
      <c r="DD1235" s="57" t="s">
        <v>577</v>
      </c>
      <c r="DE1235" s="57" t="s">
        <v>577</v>
      </c>
      <c r="DF1235" s="57" t="s">
        <v>578</v>
      </c>
      <c r="DG1235" s="57" t="s">
        <v>579</v>
      </c>
      <c r="DH1235" s="57" t="s">
        <v>579</v>
      </c>
      <c r="DI1235" s="57" t="s">
        <v>579</v>
      </c>
      <c r="DJ1235" s="57" t="s">
        <v>579</v>
      </c>
      <c r="DK1235" s="57" t="s">
        <v>579</v>
      </c>
      <c r="DL1235" s="57" t="s">
        <v>579</v>
      </c>
      <c r="DM1235" s="57" t="s">
        <v>579</v>
      </c>
      <c r="DN1235" s="57" t="s">
        <v>579</v>
      </c>
      <c r="DO1235" s="57" t="s">
        <v>579</v>
      </c>
      <c r="DP1235" s="57" t="s">
        <v>579</v>
      </c>
      <c r="DQ1235" s="57" t="s">
        <v>579</v>
      </c>
      <c r="DR1235" s="57" t="s">
        <v>579</v>
      </c>
      <c r="DS1235" s="57" t="s">
        <v>579</v>
      </c>
      <c r="DT1235" s="57" t="s">
        <v>579</v>
      </c>
      <c r="DU1235" s="57" t="s">
        <v>579</v>
      </c>
      <c r="DV1235" s="57" t="s">
        <v>579</v>
      </c>
      <c r="DW1235" s="57" t="s">
        <v>579</v>
      </c>
      <c r="DX1235" s="57" t="s">
        <v>579</v>
      </c>
      <c r="DY1235" s="57" t="s">
        <v>579</v>
      </c>
      <c r="DZ1235" s="57" t="s">
        <v>579</v>
      </c>
      <c r="EA1235" s="57" t="s">
        <v>579</v>
      </c>
      <c r="EB1235" s="57" t="s">
        <v>579</v>
      </c>
      <c r="EC1235" s="57" t="s">
        <v>579</v>
      </c>
      <c r="ED1235" s="57" t="s">
        <v>579</v>
      </c>
      <c r="EE1235" s="57" t="s">
        <v>579</v>
      </c>
      <c r="EF1235" s="57" t="s">
        <v>579</v>
      </c>
      <c r="EG1235" s="57" t="s">
        <v>579</v>
      </c>
      <c r="EH1235" s="57" t="s">
        <v>579</v>
      </c>
      <c r="EI1235" s="57" t="s">
        <v>579</v>
      </c>
      <c r="EJ1235" s="57" t="s">
        <v>579</v>
      </c>
      <c r="EK1235" s="57" t="s">
        <v>579</v>
      </c>
      <c r="EL1235" s="57" t="s">
        <v>579</v>
      </c>
      <c r="EM1235" s="57" t="s">
        <v>579</v>
      </c>
      <c r="EN1235" s="57" t="s">
        <v>579</v>
      </c>
      <c r="EO1235" s="57" t="s">
        <v>579</v>
      </c>
      <c r="EP1235" s="57" t="s">
        <v>579</v>
      </c>
      <c r="EQ1235" s="57" t="s">
        <v>579</v>
      </c>
      <c r="ER1235" s="57" t="s">
        <v>579</v>
      </c>
      <c r="ES1235" s="57" t="s">
        <v>579</v>
      </c>
      <c r="ET1235" s="57" t="s">
        <v>579</v>
      </c>
      <c r="EU1235" s="57" t="s">
        <v>579</v>
      </c>
      <c r="EV1235" s="57" t="s">
        <v>575</v>
      </c>
      <c r="EW1235" s="57" t="s">
        <v>575</v>
      </c>
      <c r="EX1235" s="57" t="s">
        <v>580</v>
      </c>
      <c r="EY1235" s="57" t="s">
        <v>575</v>
      </c>
      <c r="EZ1235" s="57" t="s">
        <v>575</v>
      </c>
      <c r="FA1235" s="57" t="s">
        <v>575</v>
      </c>
    </row>
    <row r="1236" spans="1:157" ht="14.25" x14ac:dyDescent="0.3">
      <c r="A1236" s="52"/>
      <c r="B1236" s="53"/>
      <c r="C1236" s="54"/>
      <c r="D1236" s="54"/>
      <c r="E1236" s="54"/>
      <c r="F1236" s="54"/>
      <c r="G1236" s="54"/>
      <c r="H1236" s="186"/>
      <c r="I1236" s="54"/>
      <c r="J1236" s="54"/>
      <c r="K1236" s="54"/>
      <c r="L1236" s="54"/>
      <c r="M1236" s="54"/>
      <c r="N1236" s="54"/>
      <c r="O1236" s="54"/>
      <c r="P1236" s="54"/>
      <c r="Q1236" s="53" t="s">
        <v>574</v>
      </c>
      <c r="R1236" s="53" t="s">
        <v>574</v>
      </c>
      <c r="S1236" s="53" t="s">
        <v>574</v>
      </c>
      <c r="T1236" s="53" t="s">
        <v>574</v>
      </c>
      <c r="U1236" s="53" t="s">
        <v>574</v>
      </c>
      <c r="V1236" s="53" t="s">
        <v>574</v>
      </c>
      <c r="W1236" s="53" t="s">
        <v>574</v>
      </c>
      <c r="X1236" s="53" t="s">
        <v>574</v>
      </c>
      <c r="Y1236" s="53" t="s">
        <v>574</v>
      </c>
      <c r="Z1236" s="53" t="s">
        <v>574</v>
      </c>
      <c r="AA1236" s="53" t="s">
        <v>574</v>
      </c>
      <c r="AB1236" s="53" t="s">
        <v>574</v>
      </c>
      <c r="AC1236" s="53" t="s">
        <v>574</v>
      </c>
      <c r="AD1236" s="54" t="s">
        <v>574</v>
      </c>
      <c r="AE1236" s="54" t="s">
        <v>574</v>
      </c>
      <c r="AF1236" s="54" t="s">
        <v>574</v>
      </c>
      <c r="AG1236" s="53" t="s">
        <v>574</v>
      </c>
      <c r="AH1236" s="53" t="s">
        <v>574</v>
      </c>
      <c r="AI1236" s="53" t="s">
        <v>574</v>
      </c>
      <c r="AJ1236" s="53" t="s">
        <v>574</v>
      </c>
      <c r="AK1236" s="54"/>
      <c r="AL1236" s="54"/>
      <c r="AM1236" s="54"/>
      <c r="AN1236" s="54"/>
      <c r="AO1236" s="54"/>
      <c r="AP1236" s="54"/>
      <c r="AQ1236" s="54"/>
      <c r="AR1236" s="54"/>
      <c r="AS1236" s="54"/>
      <c r="AT1236" s="54"/>
      <c r="AU1236" s="54"/>
      <c r="AV1236" s="54"/>
      <c r="AW1236" s="54"/>
      <c r="AX1236" s="54"/>
      <c r="AY1236" s="54"/>
      <c r="AZ1236" s="53" t="s">
        <v>576</v>
      </c>
      <c r="BA1236" s="55" t="s">
        <v>576</v>
      </c>
      <c r="BB1236" s="55" t="s">
        <v>576</v>
      </c>
      <c r="BC1236" s="55" t="s">
        <v>576</v>
      </c>
      <c r="BD1236" s="55" t="s">
        <v>576</v>
      </c>
      <c r="BE1236" s="55" t="s">
        <v>576</v>
      </c>
      <c r="BF1236" s="53" t="s">
        <v>576</v>
      </c>
      <c r="BG1236" s="55" t="s">
        <v>576</v>
      </c>
      <c r="BH1236" s="55" t="s">
        <v>576</v>
      </c>
      <c r="BI1236" s="55" t="s">
        <v>576</v>
      </c>
      <c r="BJ1236" s="53" t="s">
        <v>576</v>
      </c>
      <c r="BK1236" s="55" t="s">
        <v>576</v>
      </c>
      <c r="BL1236" s="55" t="s">
        <v>576</v>
      </c>
      <c r="BM1236" s="53" t="s">
        <v>576</v>
      </c>
      <c r="BN1236" s="53" t="s">
        <v>576</v>
      </c>
      <c r="BO1236" s="53" t="s">
        <v>576</v>
      </c>
      <c r="BP1236" s="55" t="s">
        <v>576</v>
      </c>
      <c r="BQ1236" s="55" t="s">
        <v>576</v>
      </c>
      <c r="BR1236" s="55" t="s">
        <v>576</v>
      </c>
      <c r="BS1236" s="58" t="s">
        <v>576</v>
      </c>
      <c r="BT1236" s="54" t="s">
        <v>581</v>
      </c>
      <c r="BU1236" s="59" t="s">
        <v>581</v>
      </c>
      <c r="BV1236" s="59" t="s">
        <v>581</v>
      </c>
      <c r="BW1236" s="59" t="s">
        <v>581</v>
      </c>
      <c r="BX1236" s="59" t="s">
        <v>582</v>
      </c>
      <c r="BY1236" s="59" t="s">
        <v>582</v>
      </c>
      <c r="BZ1236" s="59" t="s">
        <v>583</v>
      </c>
      <c r="CA1236" s="59" t="s">
        <v>584</v>
      </c>
      <c r="CB1236" s="59" t="s">
        <v>581</v>
      </c>
      <c r="CC1236" s="59" t="s">
        <v>581</v>
      </c>
      <c r="CD1236" s="59" t="s">
        <v>581</v>
      </c>
      <c r="CE1236" s="59" t="s">
        <v>581</v>
      </c>
      <c r="CF1236" s="59" t="s">
        <v>582</v>
      </c>
      <c r="CG1236" s="59" t="s">
        <v>582</v>
      </c>
      <c r="CH1236" s="59" t="s">
        <v>583</v>
      </c>
      <c r="CI1236" s="59" t="s">
        <v>577</v>
      </c>
      <c r="CJ1236" s="59" t="s">
        <v>585</v>
      </c>
      <c r="CK1236" s="59" t="s">
        <v>581</v>
      </c>
      <c r="CL1236" s="59" t="s">
        <v>586</v>
      </c>
      <c r="CM1236" s="59" t="s">
        <v>586</v>
      </c>
      <c r="CN1236" s="59" t="s">
        <v>582</v>
      </c>
      <c r="CO1236" s="59" t="s">
        <v>587</v>
      </c>
      <c r="CP1236" s="59" t="s">
        <v>588</v>
      </c>
      <c r="CQ1236" s="59" t="s">
        <v>589</v>
      </c>
      <c r="CR1236" s="59" t="s">
        <v>590</v>
      </c>
      <c r="CS1236" s="59" t="s">
        <v>591</v>
      </c>
      <c r="CT1236" s="59" t="s">
        <v>592</v>
      </c>
      <c r="CU1236" s="59" t="s">
        <v>585</v>
      </c>
      <c r="CV1236" s="59" t="s">
        <v>581</v>
      </c>
      <c r="CW1236" s="59" t="s">
        <v>586</v>
      </c>
      <c r="CX1236" s="59" t="s">
        <v>586</v>
      </c>
      <c r="CY1236" s="59" t="s">
        <v>582</v>
      </c>
      <c r="CZ1236" s="59" t="s">
        <v>587</v>
      </c>
      <c r="DA1236" s="59" t="s">
        <v>588</v>
      </c>
      <c r="DB1236" s="59" t="s">
        <v>589</v>
      </c>
      <c r="DC1236" s="59" t="s">
        <v>590</v>
      </c>
      <c r="DD1236" s="59" t="s">
        <v>591</v>
      </c>
      <c r="DE1236" s="59" t="s">
        <v>592</v>
      </c>
      <c r="DF1236" s="59" t="s">
        <v>593</v>
      </c>
      <c r="DG1236" s="59" t="s">
        <v>581</v>
      </c>
      <c r="DH1236" s="59" t="s">
        <v>582</v>
      </c>
      <c r="DI1236" s="59" t="s">
        <v>583</v>
      </c>
      <c r="DJ1236" s="59" t="s">
        <v>594</v>
      </c>
      <c r="DK1236" s="59" t="s">
        <v>581</v>
      </c>
      <c r="DL1236" s="59" t="s">
        <v>581</v>
      </c>
      <c r="DM1236" s="59" t="s">
        <v>581</v>
      </c>
      <c r="DN1236" s="59" t="s">
        <v>581</v>
      </c>
      <c r="DO1236" s="59" t="s">
        <v>582</v>
      </c>
      <c r="DP1236" s="59" t="s">
        <v>582</v>
      </c>
      <c r="DQ1236" s="59" t="s">
        <v>582</v>
      </c>
      <c r="DR1236" s="59" t="s">
        <v>583</v>
      </c>
      <c r="DS1236" s="59" t="s">
        <v>583</v>
      </c>
      <c r="DT1236" s="59" t="s">
        <v>594</v>
      </c>
      <c r="DU1236" s="59" t="s">
        <v>581</v>
      </c>
      <c r="DV1236" s="59" t="s">
        <v>581</v>
      </c>
      <c r="DW1236" s="59" t="s">
        <v>581</v>
      </c>
      <c r="DX1236" s="59" t="s">
        <v>581</v>
      </c>
      <c r="DY1236" s="59" t="s">
        <v>581</v>
      </c>
      <c r="DZ1236" s="59" t="s">
        <v>581</v>
      </c>
      <c r="EA1236" s="59" t="s">
        <v>581</v>
      </c>
      <c r="EB1236" s="59" t="s">
        <v>581</v>
      </c>
      <c r="EC1236" s="59" t="s">
        <v>581</v>
      </c>
      <c r="ED1236" s="59" t="s">
        <v>581</v>
      </c>
      <c r="EE1236" s="59" t="s">
        <v>582</v>
      </c>
      <c r="EF1236" s="59" t="s">
        <v>582</v>
      </c>
      <c r="EG1236" s="59" t="s">
        <v>582</v>
      </c>
      <c r="EH1236" s="59" t="s">
        <v>582</v>
      </c>
      <c r="EI1236" s="59" t="s">
        <v>582</v>
      </c>
      <c r="EJ1236" s="59" t="s">
        <v>582</v>
      </c>
      <c r="EK1236" s="59" t="s">
        <v>583</v>
      </c>
      <c r="EL1236" s="59" t="s">
        <v>583</v>
      </c>
      <c r="EM1236" s="59" t="s">
        <v>583</v>
      </c>
      <c r="EN1236" s="59" t="s">
        <v>594</v>
      </c>
      <c r="EO1236" s="59" t="s">
        <v>581</v>
      </c>
      <c r="EP1236" s="59" t="s">
        <v>581</v>
      </c>
      <c r="EQ1236" s="59" t="s">
        <v>581</v>
      </c>
      <c r="ER1236" s="59" t="s">
        <v>581</v>
      </c>
      <c r="ES1236" s="59" t="s">
        <v>582</v>
      </c>
      <c r="ET1236" s="59" t="s">
        <v>582</v>
      </c>
      <c r="EU1236" s="59" t="s">
        <v>583</v>
      </c>
      <c r="EV1236" s="59" t="s">
        <v>595</v>
      </c>
      <c r="EW1236" s="59" t="s">
        <v>595</v>
      </c>
      <c r="EX1236" s="59" t="s">
        <v>593</v>
      </c>
      <c r="EY1236" s="59" t="s">
        <v>596</v>
      </c>
      <c r="EZ1236" s="59" t="s">
        <v>596</v>
      </c>
      <c r="FA1236" s="59" t="s">
        <v>596</v>
      </c>
    </row>
    <row r="1237" spans="1:157" ht="14.25" x14ac:dyDescent="0.3">
      <c r="A1237" s="52"/>
      <c r="B1237" s="53"/>
      <c r="C1237" s="53"/>
      <c r="D1237" s="53"/>
      <c r="E1237" s="53"/>
      <c r="F1237" s="53"/>
      <c r="G1237" s="53" t="s">
        <v>574</v>
      </c>
      <c r="H1237" s="185" t="s">
        <v>574</v>
      </c>
      <c r="I1237" s="53" t="s">
        <v>574</v>
      </c>
      <c r="J1237" s="53" t="s">
        <v>574</v>
      </c>
      <c r="K1237" s="53" t="s">
        <v>574</v>
      </c>
      <c r="L1237" s="54" t="s">
        <v>574</v>
      </c>
      <c r="M1237" s="53" t="s">
        <v>574</v>
      </c>
      <c r="N1237" s="53" t="s">
        <v>574</v>
      </c>
      <c r="O1237" s="53" t="s">
        <v>574</v>
      </c>
      <c r="P1237" s="53" t="s">
        <v>574</v>
      </c>
      <c r="Q1237" s="53" t="s">
        <v>597</v>
      </c>
      <c r="R1237" s="53" t="s">
        <v>597</v>
      </c>
      <c r="S1237" s="53" t="s">
        <v>597</v>
      </c>
      <c r="T1237" s="53" t="s">
        <v>597</v>
      </c>
      <c r="U1237" s="53" t="s">
        <v>597</v>
      </c>
      <c r="V1237" s="53" t="s">
        <v>597</v>
      </c>
      <c r="W1237" s="53" t="s">
        <v>597</v>
      </c>
      <c r="X1237" s="53" t="s">
        <v>597</v>
      </c>
      <c r="Y1237" s="53" t="s">
        <v>597</v>
      </c>
      <c r="Z1237" s="53" t="s">
        <v>597</v>
      </c>
      <c r="AA1237" s="53" t="s">
        <v>598</v>
      </c>
      <c r="AB1237" s="53" t="s">
        <v>598</v>
      </c>
      <c r="AC1237" s="53" t="s">
        <v>598</v>
      </c>
      <c r="AD1237" s="54" t="s">
        <v>598</v>
      </c>
      <c r="AE1237" s="54" t="s">
        <v>598</v>
      </c>
      <c r="AF1237" s="54" t="s">
        <v>598</v>
      </c>
      <c r="AG1237" s="53" t="s">
        <v>599</v>
      </c>
      <c r="AH1237" s="53" t="s">
        <v>599</v>
      </c>
      <c r="AI1237" s="53" t="s">
        <v>599</v>
      </c>
      <c r="AJ1237" s="53" t="s">
        <v>600</v>
      </c>
      <c r="AK1237" s="53"/>
      <c r="AL1237" s="54"/>
      <c r="AM1237" s="54"/>
      <c r="AN1237" s="54"/>
      <c r="AO1237" s="54"/>
      <c r="AP1237" s="55" t="s">
        <v>576</v>
      </c>
      <c r="AQ1237" s="55" t="s">
        <v>576</v>
      </c>
      <c r="AR1237" s="55" t="s">
        <v>576</v>
      </c>
      <c r="AS1237" s="55" t="s">
        <v>576</v>
      </c>
      <c r="AT1237" s="55" t="s">
        <v>576</v>
      </c>
      <c r="AU1237" s="55" t="s">
        <v>576</v>
      </c>
      <c r="AV1237" s="53" t="s">
        <v>576</v>
      </c>
      <c r="AW1237" s="53" t="s">
        <v>576</v>
      </c>
      <c r="AX1237" s="55" t="s">
        <v>576</v>
      </c>
      <c r="AY1237" s="53" t="s">
        <v>576</v>
      </c>
      <c r="AZ1237" s="53" t="s">
        <v>597</v>
      </c>
      <c r="BA1237" s="53" t="s">
        <v>597</v>
      </c>
      <c r="BB1237" s="53" t="s">
        <v>597</v>
      </c>
      <c r="BC1237" s="53" t="s">
        <v>597</v>
      </c>
      <c r="BD1237" s="53" t="s">
        <v>597</v>
      </c>
      <c r="BE1237" s="53" t="s">
        <v>597</v>
      </c>
      <c r="BF1237" s="53" t="s">
        <v>597</v>
      </c>
      <c r="BG1237" s="53" t="s">
        <v>597</v>
      </c>
      <c r="BH1237" s="53" t="s">
        <v>597</v>
      </c>
      <c r="BI1237" s="53" t="s">
        <v>597</v>
      </c>
      <c r="BJ1237" s="53" t="s">
        <v>598</v>
      </c>
      <c r="BK1237" s="53" t="s">
        <v>598</v>
      </c>
      <c r="BL1237" s="53" t="s">
        <v>598</v>
      </c>
      <c r="BM1237" s="54" t="s">
        <v>598</v>
      </c>
      <c r="BN1237" s="54" t="s">
        <v>598</v>
      </c>
      <c r="BO1237" s="54" t="s">
        <v>598</v>
      </c>
      <c r="BP1237" s="53" t="s">
        <v>599</v>
      </c>
      <c r="BQ1237" s="53" t="s">
        <v>599</v>
      </c>
      <c r="BR1237" s="53" t="s">
        <v>599</v>
      </c>
      <c r="BS1237" s="60" t="s">
        <v>600</v>
      </c>
      <c r="BT1237" s="53" t="s">
        <v>581</v>
      </c>
      <c r="BU1237" s="59" t="s">
        <v>581</v>
      </c>
      <c r="BV1237" s="59" t="s">
        <v>582</v>
      </c>
      <c r="BW1237" s="59" t="s">
        <v>582</v>
      </c>
      <c r="BX1237" s="59" t="s">
        <v>583</v>
      </c>
      <c r="BY1237" s="59" t="s">
        <v>583</v>
      </c>
      <c r="BZ1237" s="59" t="s">
        <v>583</v>
      </c>
      <c r="CA1237" s="59" t="s">
        <v>601</v>
      </c>
      <c r="CB1237" s="59" t="s">
        <v>581</v>
      </c>
      <c r="CC1237" s="59" t="s">
        <v>581</v>
      </c>
      <c r="CD1237" s="59" t="s">
        <v>582</v>
      </c>
      <c r="CE1237" s="59" t="s">
        <v>582</v>
      </c>
      <c r="CF1237" s="59" t="s">
        <v>583</v>
      </c>
      <c r="CG1237" s="59" t="s">
        <v>583</v>
      </c>
      <c r="CH1237" s="59" t="s">
        <v>583</v>
      </c>
      <c r="CI1237" s="59" t="s">
        <v>601</v>
      </c>
      <c r="CJ1237" s="59" t="s">
        <v>586</v>
      </c>
      <c r="CK1237" s="59" t="s">
        <v>586</v>
      </c>
      <c r="CL1237" s="59" t="s">
        <v>587</v>
      </c>
      <c r="CM1237" s="59" t="s">
        <v>588</v>
      </c>
      <c r="CN1237" s="59" t="s">
        <v>588</v>
      </c>
      <c r="CO1237" s="59" t="s">
        <v>602</v>
      </c>
      <c r="CP1237" s="59" t="s">
        <v>603</v>
      </c>
      <c r="CQ1237" s="59" t="s">
        <v>604</v>
      </c>
      <c r="CR1237" s="59" t="s">
        <v>604</v>
      </c>
      <c r="CS1237" s="59" t="s">
        <v>604</v>
      </c>
      <c r="CT1237" s="59" t="s">
        <v>604</v>
      </c>
      <c r="CU1237" s="59" t="s">
        <v>586</v>
      </c>
      <c r="CV1237" s="59" t="s">
        <v>586</v>
      </c>
      <c r="CW1237" s="59" t="s">
        <v>587</v>
      </c>
      <c r="CX1237" s="59" t="s">
        <v>588</v>
      </c>
      <c r="CY1237" s="59" t="s">
        <v>588</v>
      </c>
      <c r="CZ1237" s="59" t="s">
        <v>602</v>
      </c>
      <c r="DA1237" s="59" t="s">
        <v>603</v>
      </c>
      <c r="DB1237" s="59" t="s">
        <v>604</v>
      </c>
      <c r="DC1237" s="59" t="s">
        <v>604</v>
      </c>
      <c r="DD1237" s="59" t="s">
        <v>604</v>
      </c>
      <c r="DE1237" s="59" t="s">
        <v>604</v>
      </c>
      <c r="DF1237" s="59"/>
      <c r="DG1237" s="59"/>
      <c r="DH1237" s="59"/>
      <c r="DI1237" s="59"/>
      <c r="DJ1237" s="59"/>
      <c r="DK1237" s="59" t="s">
        <v>581</v>
      </c>
      <c r="DL1237" s="59" t="s">
        <v>582</v>
      </c>
      <c r="DM1237" s="59" t="s">
        <v>583</v>
      </c>
      <c r="DN1237" s="59" t="s">
        <v>594</v>
      </c>
      <c r="DO1237" s="59" t="s">
        <v>582</v>
      </c>
      <c r="DP1237" s="59" t="s">
        <v>583</v>
      </c>
      <c r="DQ1237" s="59" t="s">
        <v>594</v>
      </c>
      <c r="DR1237" s="59" t="s">
        <v>583</v>
      </c>
      <c r="DS1237" s="59" t="s">
        <v>594</v>
      </c>
      <c r="DT1237" s="59" t="s">
        <v>594</v>
      </c>
      <c r="DU1237" s="59" t="s">
        <v>581</v>
      </c>
      <c r="DV1237" s="59" t="s">
        <v>581</v>
      </c>
      <c r="DW1237" s="59" t="s">
        <v>581</v>
      </c>
      <c r="DX1237" s="59" t="s">
        <v>581</v>
      </c>
      <c r="DY1237" s="59" t="s">
        <v>582</v>
      </c>
      <c r="DZ1237" s="59" t="s">
        <v>582</v>
      </c>
      <c r="EA1237" s="59" t="s">
        <v>582</v>
      </c>
      <c r="EB1237" s="59" t="s">
        <v>583</v>
      </c>
      <c r="EC1237" s="59" t="s">
        <v>583</v>
      </c>
      <c r="ED1237" s="59" t="s">
        <v>594</v>
      </c>
      <c r="EE1237" s="59" t="s">
        <v>582</v>
      </c>
      <c r="EF1237" s="59" t="s">
        <v>582</v>
      </c>
      <c r="EG1237" s="59" t="s">
        <v>582</v>
      </c>
      <c r="EH1237" s="59" t="s">
        <v>583</v>
      </c>
      <c r="EI1237" s="59" t="s">
        <v>583</v>
      </c>
      <c r="EJ1237" s="59" t="s">
        <v>594</v>
      </c>
      <c r="EK1237" s="59" t="s">
        <v>583</v>
      </c>
      <c r="EL1237" s="59" t="s">
        <v>583</v>
      </c>
      <c r="EM1237" s="59" t="s">
        <v>594</v>
      </c>
      <c r="EN1237" s="59" t="s">
        <v>594</v>
      </c>
      <c r="EO1237" s="59" t="s">
        <v>581</v>
      </c>
      <c r="EP1237" s="59" t="s">
        <v>581</v>
      </c>
      <c r="EQ1237" s="59" t="s">
        <v>582</v>
      </c>
      <c r="ER1237" s="59" t="s">
        <v>582</v>
      </c>
      <c r="ES1237" s="59" t="s">
        <v>583</v>
      </c>
      <c r="ET1237" s="59" t="s">
        <v>583</v>
      </c>
      <c r="EU1237" s="59" t="s">
        <v>583</v>
      </c>
      <c r="EV1237" s="59" t="s">
        <v>601</v>
      </c>
      <c r="EW1237" s="59" t="s">
        <v>605</v>
      </c>
      <c r="EX1237" s="59"/>
      <c r="EY1237" s="59" t="s">
        <v>606</v>
      </c>
      <c r="EZ1237" s="59" t="s">
        <v>607</v>
      </c>
      <c r="FA1237" s="59" t="s">
        <v>608</v>
      </c>
    </row>
    <row r="1238" spans="1:157" ht="14.25" x14ac:dyDescent="0.3">
      <c r="A1238" s="52"/>
      <c r="B1238" s="53"/>
      <c r="C1238" s="53" t="s">
        <v>574</v>
      </c>
      <c r="D1238" s="53" t="s">
        <v>574</v>
      </c>
      <c r="E1238" s="53" t="s">
        <v>609</v>
      </c>
      <c r="F1238" s="53" t="s">
        <v>574</v>
      </c>
      <c r="G1238" s="53" t="s">
        <v>597</v>
      </c>
      <c r="H1238" s="185" t="s">
        <v>597</v>
      </c>
      <c r="I1238" s="53" t="s">
        <v>597</v>
      </c>
      <c r="J1238" s="53" t="s">
        <v>597</v>
      </c>
      <c r="K1238" s="53" t="s">
        <v>598</v>
      </c>
      <c r="L1238" s="54" t="s">
        <v>598</v>
      </c>
      <c r="M1238" s="53" t="s">
        <v>598</v>
      </c>
      <c r="N1238" s="53" t="s">
        <v>599</v>
      </c>
      <c r="O1238" s="53" t="s">
        <v>599</v>
      </c>
      <c r="P1238" s="53" t="s">
        <v>600</v>
      </c>
      <c r="Q1238" s="53" t="s">
        <v>597</v>
      </c>
      <c r="R1238" s="53" t="s">
        <v>597</v>
      </c>
      <c r="S1238" s="53" t="s">
        <v>597</v>
      </c>
      <c r="T1238" s="53" t="s">
        <v>597</v>
      </c>
      <c r="U1238" s="53" t="s">
        <v>598</v>
      </c>
      <c r="V1238" s="53" t="s">
        <v>598</v>
      </c>
      <c r="W1238" s="53" t="s">
        <v>598</v>
      </c>
      <c r="X1238" s="53" t="s">
        <v>599</v>
      </c>
      <c r="Y1238" s="53" t="s">
        <v>599</v>
      </c>
      <c r="Z1238" s="53" t="s">
        <v>600</v>
      </c>
      <c r="AA1238" s="53" t="s">
        <v>598</v>
      </c>
      <c r="AB1238" s="53" t="s">
        <v>598</v>
      </c>
      <c r="AC1238" s="53" t="s">
        <v>598</v>
      </c>
      <c r="AD1238" s="54" t="s">
        <v>599</v>
      </c>
      <c r="AE1238" s="54" t="s">
        <v>599</v>
      </c>
      <c r="AF1238" s="54" t="s">
        <v>600</v>
      </c>
      <c r="AG1238" s="53" t="s">
        <v>599</v>
      </c>
      <c r="AH1238" s="53" t="s">
        <v>599</v>
      </c>
      <c r="AI1238" s="53" t="s">
        <v>600</v>
      </c>
      <c r="AJ1238" s="53" t="s">
        <v>600</v>
      </c>
      <c r="AK1238" s="53"/>
      <c r="AL1238" s="55" t="s">
        <v>576</v>
      </c>
      <c r="AM1238" s="55" t="s">
        <v>576</v>
      </c>
      <c r="AN1238" s="53" t="s">
        <v>576</v>
      </c>
      <c r="AO1238" s="55" t="s">
        <v>576</v>
      </c>
      <c r="AP1238" s="53" t="s">
        <v>597</v>
      </c>
      <c r="AQ1238" s="53" t="s">
        <v>597</v>
      </c>
      <c r="AR1238" s="53" t="s">
        <v>597</v>
      </c>
      <c r="AS1238" s="53" t="s">
        <v>597</v>
      </c>
      <c r="AT1238" s="53" t="s">
        <v>598</v>
      </c>
      <c r="AU1238" s="54" t="s">
        <v>598</v>
      </c>
      <c r="AV1238" s="53" t="s">
        <v>598</v>
      </c>
      <c r="AW1238" s="53" t="s">
        <v>599</v>
      </c>
      <c r="AX1238" s="53" t="s">
        <v>599</v>
      </c>
      <c r="AY1238" s="53" t="s">
        <v>600</v>
      </c>
      <c r="AZ1238" s="53" t="s">
        <v>597</v>
      </c>
      <c r="BA1238" s="53" t="s">
        <v>597</v>
      </c>
      <c r="BB1238" s="53" t="s">
        <v>597</v>
      </c>
      <c r="BC1238" s="53" t="s">
        <v>597</v>
      </c>
      <c r="BD1238" s="53" t="s">
        <v>598</v>
      </c>
      <c r="BE1238" s="53" t="s">
        <v>598</v>
      </c>
      <c r="BF1238" s="53" t="s">
        <v>598</v>
      </c>
      <c r="BG1238" s="53" t="s">
        <v>599</v>
      </c>
      <c r="BH1238" s="53" t="s">
        <v>599</v>
      </c>
      <c r="BI1238" s="53" t="s">
        <v>600</v>
      </c>
      <c r="BJ1238" s="53" t="s">
        <v>598</v>
      </c>
      <c r="BK1238" s="53" t="s">
        <v>598</v>
      </c>
      <c r="BL1238" s="53" t="s">
        <v>598</v>
      </c>
      <c r="BM1238" s="54" t="s">
        <v>599</v>
      </c>
      <c r="BN1238" s="54" t="s">
        <v>599</v>
      </c>
      <c r="BO1238" s="54" t="s">
        <v>600</v>
      </c>
      <c r="BP1238" s="53" t="s">
        <v>599</v>
      </c>
      <c r="BQ1238" s="53" t="s">
        <v>599</v>
      </c>
      <c r="BR1238" s="53" t="s">
        <v>600</v>
      </c>
      <c r="BS1238" s="60" t="s">
        <v>600</v>
      </c>
      <c r="BT1238" s="53" t="s">
        <v>582</v>
      </c>
      <c r="BU1238" s="59" t="s">
        <v>582</v>
      </c>
      <c r="BV1238" s="59" t="s">
        <v>582</v>
      </c>
      <c r="BW1238" s="59" t="s">
        <v>583</v>
      </c>
      <c r="BX1238" s="59" t="s">
        <v>583</v>
      </c>
      <c r="BY1238" s="59" t="s">
        <v>594</v>
      </c>
      <c r="BZ1238" s="59" t="s">
        <v>594</v>
      </c>
      <c r="CA1238" s="59" t="s">
        <v>604</v>
      </c>
      <c r="CB1238" s="59" t="s">
        <v>582</v>
      </c>
      <c r="CC1238" s="59" t="s">
        <v>582</v>
      </c>
      <c r="CD1238" s="59" t="s">
        <v>582</v>
      </c>
      <c r="CE1238" s="59" t="s">
        <v>583</v>
      </c>
      <c r="CF1238" s="59" t="s">
        <v>583</v>
      </c>
      <c r="CG1238" s="59" t="s">
        <v>594</v>
      </c>
      <c r="CH1238" s="59" t="s">
        <v>594</v>
      </c>
      <c r="CI1238" s="59" t="s">
        <v>604</v>
      </c>
      <c r="CJ1238" s="59" t="s">
        <v>583</v>
      </c>
      <c r="CK1238" s="59" t="s">
        <v>588</v>
      </c>
      <c r="CL1238" s="59" t="s">
        <v>610</v>
      </c>
      <c r="CM1238" s="59" t="s">
        <v>594</v>
      </c>
      <c r="CN1238" s="59" t="s">
        <v>602</v>
      </c>
      <c r="CO1238" s="59" t="s">
        <v>610</v>
      </c>
      <c r="CP1238" s="59" t="s">
        <v>610</v>
      </c>
      <c r="CQ1238" s="59" t="s">
        <v>611</v>
      </c>
      <c r="CR1238" s="59" t="s">
        <v>611</v>
      </c>
      <c r="CS1238" s="59" t="s">
        <v>611</v>
      </c>
      <c r="CT1238" s="59" t="s">
        <v>612</v>
      </c>
      <c r="CU1238" s="59" t="s">
        <v>583</v>
      </c>
      <c r="CV1238" s="59" t="s">
        <v>588</v>
      </c>
      <c r="CW1238" s="59" t="s">
        <v>610</v>
      </c>
      <c r="CX1238" s="59" t="s">
        <v>594</v>
      </c>
      <c r="CY1238" s="59" t="s">
        <v>602</v>
      </c>
      <c r="CZ1238" s="59" t="s">
        <v>610</v>
      </c>
      <c r="DA1238" s="59" t="s">
        <v>610</v>
      </c>
      <c r="DB1238" s="59" t="s">
        <v>611</v>
      </c>
      <c r="DC1238" s="59" t="s">
        <v>611</v>
      </c>
      <c r="DD1238" s="59" t="s">
        <v>611</v>
      </c>
      <c r="DE1238" s="59" t="s">
        <v>613</v>
      </c>
      <c r="DF1238" s="59"/>
      <c r="DG1238" s="59"/>
      <c r="DH1238" s="59"/>
      <c r="DI1238" s="59"/>
      <c r="DJ1238" s="59"/>
      <c r="DK1238" s="59"/>
      <c r="DL1238" s="59"/>
      <c r="DM1238" s="59"/>
      <c r="DN1238" s="59"/>
      <c r="DO1238" s="59"/>
      <c r="DP1238" s="59"/>
      <c r="DQ1238" s="59"/>
      <c r="DR1238" s="59"/>
      <c r="DS1238" s="59"/>
      <c r="DT1238" s="59"/>
      <c r="DU1238" s="59" t="s">
        <v>614</v>
      </c>
      <c r="DV1238" s="59" t="s">
        <v>582</v>
      </c>
      <c r="DW1238" s="59" t="s">
        <v>583</v>
      </c>
      <c r="DX1238" s="59" t="s">
        <v>594</v>
      </c>
      <c r="DY1238" s="59" t="s">
        <v>582</v>
      </c>
      <c r="DZ1238" s="59" t="s">
        <v>583</v>
      </c>
      <c r="EA1238" s="59" t="s">
        <v>594</v>
      </c>
      <c r="EB1238" s="59" t="s">
        <v>583</v>
      </c>
      <c r="EC1238" s="59" t="s">
        <v>594</v>
      </c>
      <c r="ED1238" s="59" t="s">
        <v>594</v>
      </c>
      <c r="EE1238" s="59" t="s">
        <v>582</v>
      </c>
      <c r="EF1238" s="59" t="s">
        <v>583</v>
      </c>
      <c r="EG1238" s="59" t="s">
        <v>594</v>
      </c>
      <c r="EH1238" s="59" t="s">
        <v>583</v>
      </c>
      <c r="EI1238" s="59" t="s">
        <v>594</v>
      </c>
      <c r="EJ1238" s="59" t="s">
        <v>594</v>
      </c>
      <c r="EK1238" s="59" t="s">
        <v>583</v>
      </c>
      <c r="EL1238" s="59" t="s">
        <v>594</v>
      </c>
      <c r="EM1238" s="59" t="s">
        <v>594</v>
      </c>
      <c r="EN1238" s="59" t="s">
        <v>594</v>
      </c>
      <c r="EO1238" s="59" t="s">
        <v>582</v>
      </c>
      <c r="EP1238" s="59" t="s">
        <v>582</v>
      </c>
      <c r="EQ1238" s="59" t="s">
        <v>582</v>
      </c>
      <c r="ER1238" s="59" t="s">
        <v>583</v>
      </c>
      <c r="ES1238" s="59" t="s">
        <v>583</v>
      </c>
      <c r="ET1238" s="59" t="s">
        <v>594</v>
      </c>
      <c r="EU1238" s="59" t="s">
        <v>594</v>
      </c>
      <c r="EV1238" s="59" t="s">
        <v>604</v>
      </c>
      <c r="EW1238" s="59" t="s">
        <v>604</v>
      </c>
      <c r="EX1238" s="59"/>
      <c r="EY1238" s="59" t="s">
        <v>604</v>
      </c>
      <c r="EZ1238" s="59" t="s">
        <v>604</v>
      </c>
      <c r="FA1238" s="59" t="s">
        <v>604</v>
      </c>
    </row>
    <row r="1239" spans="1:157" ht="15" thickBot="1" x14ac:dyDescent="0.35">
      <c r="A1239" s="61" t="s">
        <v>615</v>
      </c>
      <c r="B1239" s="62" t="s">
        <v>572</v>
      </c>
      <c r="C1239" s="62" t="s">
        <v>581</v>
      </c>
      <c r="D1239" s="62" t="s">
        <v>616</v>
      </c>
      <c r="E1239" s="62" t="s">
        <v>617</v>
      </c>
      <c r="F1239" s="62" t="s">
        <v>618</v>
      </c>
      <c r="G1239" s="62" t="s">
        <v>581</v>
      </c>
      <c r="H1239" s="187" t="s">
        <v>616</v>
      </c>
      <c r="I1239" s="62" t="s">
        <v>617</v>
      </c>
      <c r="J1239" s="62" t="s">
        <v>618</v>
      </c>
      <c r="K1239" s="62" t="s">
        <v>616</v>
      </c>
      <c r="L1239" s="63" t="s">
        <v>617</v>
      </c>
      <c r="M1239" s="62" t="s">
        <v>618</v>
      </c>
      <c r="N1239" s="62" t="s">
        <v>617</v>
      </c>
      <c r="O1239" s="62" t="s">
        <v>618</v>
      </c>
      <c r="P1239" s="62" t="s">
        <v>618</v>
      </c>
      <c r="Q1239" s="62" t="s">
        <v>597</v>
      </c>
      <c r="R1239" s="62" t="s">
        <v>616</v>
      </c>
      <c r="S1239" s="62" t="s">
        <v>599</v>
      </c>
      <c r="T1239" s="62" t="s">
        <v>618</v>
      </c>
      <c r="U1239" s="62" t="s">
        <v>616</v>
      </c>
      <c r="V1239" s="62" t="s">
        <v>617</v>
      </c>
      <c r="W1239" s="62" t="s">
        <v>618</v>
      </c>
      <c r="X1239" s="62" t="s">
        <v>617</v>
      </c>
      <c r="Y1239" s="62" t="s">
        <v>618</v>
      </c>
      <c r="Z1239" s="62" t="s">
        <v>618</v>
      </c>
      <c r="AA1239" s="62" t="s">
        <v>616</v>
      </c>
      <c r="AB1239" s="62" t="s">
        <v>617</v>
      </c>
      <c r="AC1239" s="62" t="s">
        <v>618</v>
      </c>
      <c r="AD1239" s="63" t="s">
        <v>617</v>
      </c>
      <c r="AE1239" s="63" t="s">
        <v>618</v>
      </c>
      <c r="AF1239" s="63" t="s">
        <v>618</v>
      </c>
      <c r="AG1239" s="62" t="s">
        <v>617</v>
      </c>
      <c r="AH1239" s="62" t="s">
        <v>618</v>
      </c>
      <c r="AI1239" s="62" t="s">
        <v>618</v>
      </c>
      <c r="AJ1239" s="62" t="s">
        <v>618</v>
      </c>
      <c r="AK1239" s="64" t="s">
        <v>619</v>
      </c>
      <c r="AL1239" s="62" t="s">
        <v>581</v>
      </c>
      <c r="AM1239" s="62" t="s">
        <v>616</v>
      </c>
      <c r="AN1239" s="62" t="s">
        <v>617</v>
      </c>
      <c r="AO1239" s="62" t="s">
        <v>618</v>
      </c>
      <c r="AP1239" s="62" t="s">
        <v>581</v>
      </c>
      <c r="AQ1239" s="62" t="s">
        <v>616</v>
      </c>
      <c r="AR1239" s="62" t="s">
        <v>617</v>
      </c>
      <c r="AS1239" s="62" t="s">
        <v>618</v>
      </c>
      <c r="AT1239" s="62" t="s">
        <v>616</v>
      </c>
      <c r="AU1239" s="63" t="s">
        <v>617</v>
      </c>
      <c r="AV1239" s="62" t="s">
        <v>618</v>
      </c>
      <c r="AW1239" s="62" t="s">
        <v>617</v>
      </c>
      <c r="AX1239" s="62" t="s">
        <v>618</v>
      </c>
      <c r="AY1239" s="62" t="s">
        <v>618</v>
      </c>
      <c r="AZ1239" s="62" t="s">
        <v>581</v>
      </c>
      <c r="BA1239" s="62" t="s">
        <v>616</v>
      </c>
      <c r="BB1239" s="62" t="s">
        <v>617</v>
      </c>
      <c r="BC1239" s="62" t="s">
        <v>618</v>
      </c>
      <c r="BD1239" s="62" t="s">
        <v>616</v>
      </c>
      <c r="BE1239" s="62" t="s">
        <v>620</v>
      </c>
      <c r="BF1239" s="62" t="s">
        <v>618</v>
      </c>
      <c r="BG1239" s="62" t="s">
        <v>617</v>
      </c>
      <c r="BH1239" s="62" t="s">
        <v>618</v>
      </c>
      <c r="BI1239" s="62" t="s">
        <v>618</v>
      </c>
      <c r="BJ1239" s="62" t="s">
        <v>616</v>
      </c>
      <c r="BK1239" s="62" t="s">
        <v>617</v>
      </c>
      <c r="BL1239" s="62" t="s">
        <v>618</v>
      </c>
      <c r="BM1239" s="63" t="s">
        <v>617</v>
      </c>
      <c r="BN1239" s="63" t="s">
        <v>618</v>
      </c>
      <c r="BO1239" s="63" t="s">
        <v>618</v>
      </c>
      <c r="BP1239" s="62" t="s">
        <v>617</v>
      </c>
      <c r="BQ1239" s="62" t="s">
        <v>618</v>
      </c>
      <c r="BR1239" s="62" t="s">
        <v>618</v>
      </c>
      <c r="BS1239" s="65" t="s">
        <v>618</v>
      </c>
      <c r="BT1239" s="62" t="s">
        <v>582</v>
      </c>
      <c r="BU1239" s="66" t="s">
        <v>583</v>
      </c>
      <c r="BV1239" s="66" t="s">
        <v>583</v>
      </c>
      <c r="BW1239" s="66" t="s">
        <v>583</v>
      </c>
      <c r="BX1239" s="66" t="s">
        <v>594</v>
      </c>
      <c r="BY1239" s="66" t="s">
        <v>594</v>
      </c>
      <c r="BZ1239" s="66" t="s">
        <v>594</v>
      </c>
      <c r="CA1239" s="66" t="s">
        <v>611</v>
      </c>
      <c r="CB1239" s="66" t="s">
        <v>582</v>
      </c>
      <c r="CC1239" s="66" t="s">
        <v>583</v>
      </c>
      <c r="CD1239" s="66" t="s">
        <v>583</v>
      </c>
      <c r="CE1239" s="66" t="s">
        <v>583</v>
      </c>
      <c r="CF1239" s="66" t="s">
        <v>594</v>
      </c>
      <c r="CG1239" s="66" t="s">
        <v>594</v>
      </c>
      <c r="CH1239" s="66" t="s">
        <v>594</v>
      </c>
      <c r="CI1239" s="66" t="s">
        <v>611</v>
      </c>
      <c r="CJ1239" s="66" t="s">
        <v>610</v>
      </c>
      <c r="CK1239" s="66" t="s">
        <v>610</v>
      </c>
      <c r="CL1239" s="66" t="s">
        <v>610</v>
      </c>
      <c r="CM1239" s="66" t="s">
        <v>610</v>
      </c>
      <c r="CN1239" s="66" t="s">
        <v>610</v>
      </c>
      <c r="CO1239" s="66" t="s">
        <v>610</v>
      </c>
      <c r="CP1239" s="66" t="s">
        <v>610</v>
      </c>
      <c r="CQ1239" s="66"/>
      <c r="CR1239" s="66"/>
      <c r="CS1239" s="66"/>
      <c r="CT1239" s="66"/>
      <c r="CU1239" s="66" t="s">
        <v>610</v>
      </c>
      <c r="CV1239" s="66" t="s">
        <v>610</v>
      </c>
      <c r="CW1239" s="66" t="s">
        <v>610</v>
      </c>
      <c r="CX1239" s="66" t="s">
        <v>610</v>
      </c>
      <c r="CY1239" s="66" t="s">
        <v>610</v>
      </c>
      <c r="CZ1239" s="66" t="s">
        <v>610</v>
      </c>
      <c r="DA1239" s="66" t="s">
        <v>610</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582</v>
      </c>
      <c r="EP1239" s="66" t="s">
        <v>583</v>
      </c>
      <c r="EQ1239" s="66" t="s">
        <v>583</v>
      </c>
      <c r="ER1239" s="66" t="s">
        <v>583</v>
      </c>
      <c r="ES1239" s="66" t="s">
        <v>594</v>
      </c>
      <c r="ET1239" s="66" t="s">
        <v>594</v>
      </c>
      <c r="EU1239" s="66" t="s">
        <v>594</v>
      </c>
      <c r="EV1239" s="66" t="s">
        <v>611</v>
      </c>
      <c r="EW1239" s="66" t="s">
        <v>612</v>
      </c>
      <c r="EX1239" s="66"/>
      <c r="EY1239" s="66" t="s">
        <v>611</v>
      </c>
      <c r="EZ1239" s="66" t="s">
        <v>611</v>
      </c>
      <c r="FA1239" s="66" t="s">
        <v>612</v>
      </c>
    </row>
    <row r="1240" spans="1:157" ht="16.5" x14ac:dyDescent="0.3">
      <c r="A1240" s="67" t="s">
        <v>621</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6.5" x14ac:dyDescent="0.3">
      <c r="A1241" s="171" t="s">
        <v>622</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6.5" x14ac:dyDescent="0.3">
      <c r="A1242" s="171" t="s">
        <v>623</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6.5" x14ac:dyDescent="0.3">
      <c r="A1243" s="171" t="s">
        <v>624</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6.5" x14ac:dyDescent="0.3">
      <c r="A1244" s="171" t="s">
        <v>625</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6.5" x14ac:dyDescent="0.3">
      <c r="A1245" s="171" t="s">
        <v>626</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6.5" x14ac:dyDescent="0.3">
      <c r="A1246" s="171" t="s">
        <v>627</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6.5" x14ac:dyDescent="0.3">
      <c r="A1247" s="176" t="s">
        <v>628</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6.5" x14ac:dyDescent="0.3">
      <c r="A1248" s="176" t="s">
        <v>629</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6.5" x14ac:dyDescent="0.3">
      <c r="A1249" s="177" t="s">
        <v>630</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
      <c r="A1250" s="83" t="s">
        <v>631</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6.5" x14ac:dyDescent="0.3">
      <c r="A1251" s="87" t="s">
        <v>632</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7.2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633</v>
      </c>
      <c r="AL1252" s="95" t="s">
        <v>633</v>
      </c>
      <c r="AM1252" s="95" t="s">
        <v>633</v>
      </c>
      <c r="AN1252" s="95" t="s">
        <v>633</v>
      </c>
      <c r="AO1252" s="95" t="s">
        <v>633</v>
      </c>
      <c r="AP1252" s="95" t="s">
        <v>633</v>
      </c>
      <c r="AQ1252" s="95" t="s">
        <v>633</v>
      </c>
      <c r="AR1252" s="95" t="s">
        <v>633</v>
      </c>
      <c r="AS1252" s="95" t="s">
        <v>633</v>
      </c>
      <c r="AT1252" s="95" t="s">
        <v>633</v>
      </c>
      <c r="AU1252" s="95" t="s">
        <v>633</v>
      </c>
      <c r="AV1252" s="95" t="s">
        <v>633</v>
      </c>
      <c r="AW1252" s="95" t="s">
        <v>633</v>
      </c>
      <c r="AX1252" s="95" t="s">
        <v>633</v>
      </c>
      <c r="AY1252" s="95" t="s">
        <v>633</v>
      </c>
      <c r="AZ1252" s="95" t="s">
        <v>633</v>
      </c>
      <c r="BA1252" s="95" t="s">
        <v>633</v>
      </c>
      <c r="BB1252" s="95" t="s">
        <v>633</v>
      </c>
      <c r="BC1252" s="95" t="s">
        <v>633</v>
      </c>
      <c r="BD1252" s="95" t="s">
        <v>633</v>
      </c>
      <c r="BE1252" s="95" t="s">
        <v>633</v>
      </c>
      <c r="BF1252" s="95" t="s">
        <v>633</v>
      </c>
      <c r="BG1252" s="95" t="s">
        <v>633</v>
      </c>
      <c r="BH1252" s="95" t="s">
        <v>633</v>
      </c>
      <c r="BI1252" s="95" t="s">
        <v>633</v>
      </c>
      <c r="BJ1252" s="95" t="s">
        <v>633</v>
      </c>
      <c r="BK1252" s="95" t="s">
        <v>633</v>
      </c>
      <c r="BL1252" s="95" t="s">
        <v>633</v>
      </c>
      <c r="BM1252" s="95" t="s">
        <v>633</v>
      </c>
      <c r="BN1252" s="95" t="s">
        <v>633</v>
      </c>
      <c r="BO1252" s="95" t="s">
        <v>633</v>
      </c>
      <c r="BP1252" s="95" t="s">
        <v>633</v>
      </c>
      <c r="BQ1252" s="95" t="s">
        <v>633</v>
      </c>
      <c r="BR1252" s="95" t="s">
        <v>633</v>
      </c>
      <c r="BS1252" s="95" t="s">
        <v>633</v>
      </c>
      <c r="BT1252" s="89"/>
      <c r="BU1252" s="89"/>
      <c r="BV1252" s="89"/>
      <c r="BW1252" s="89"/>
      <c r="BX1252" s="89"/>
      <c r="BY1252" s="94"/>
      <c r="BZ1252" s="95"/>
      <c r="CA1252" s="95"/>
      <c r="CB1252" s="95" t="s">
        <v>633</v>
      </c>
      <c r="CC1252" s="95" t="s">
        <v>633</v>
      </c>
      <c r="CD1252" s="95" t="s">
        <v>633</v>
      </c>
      <c r="CE1252" s="95" t="s">
        <v>633</v>
      </c>
      <c r="CF1252" s="95" t="s">
        <v>633</v>
      </c>
      <c r="CG1252" s="95" t="s">
        <v>633</v>
      </c>
      <c r="CH1252" s="95" t="s">
        <v>633</v>
      </c>
      <c r="CI1252" s="95" t="s">
        <v>633</v>
      </c>
      <c r="CJ1252" s="95"/>
      <c r="CK1252" s="95"/>
      <c r="CL1252" s="95"/>
      <c r="CM1252" s="95"/>
      <c r="CN1252" s="95"/>
      <c r="CO1252" s="95"/>
      <c r="CP1252" s="95"/>
      <c r="CQ1252" s="95"/>
      <c r="CR1252" s="95"/>
      <c r="CS1252" s="95"/>
      <c r="CT1252" s="95"/>
      <c r="CU1252" s="95" t="s">
        <v>634</v>
      </c>
      <c r="CV1252" s="95" t="s">
        <v>634</v>
      </c>
      <c r="CW1252" s="95" t="s">
        <v>634</v>
      </c>
      <c r="CX1252" s="95" t="s">
        <v>634</v>
      </c>
      <c r="CY1252" s="95" t="s">
        <v>634</v>
      </c>
      <c r="CZ1252" s="95" t="s">
        <v>634</v>
      </c>
      <c r="DA1252" s="95" t="s">
        <v>634</v>
      </c>
      <c r="DB1252" s="95" t="s">
        <v>634</v>
      </c>
      <c r="DC1252" s="95" t="s">
        <v>634</v>
      </c>
      <c r="DD1252" s="95" t="s">
        <v>634</v>
      </c>
      <c r="DE1252" s="95" t="s">
        <v>634</v>
      </c>
      <c r="DF1252" s="95" t="s">
        <v>634</v>
      </c>
      <c r="DG1252" s="95" t="s">
        <v>634</v>
      </c>
      <c r="DH1252" s="95" t="s">
        <v>634</v>
      </c>
      <c r="DI1252" s="95" t="s">
        <v>634</v>
      </c>
      <c r="DJ1252" s="95" t="s">
        <v>634</v>
      </c>
      <c r="DK1252" s="95" t="s">
        <v>634</v>
      </c>
      <c r="DL1252" s="95" t="s">
        <v>634</v>
      </c>
      <c r="DM1252" s="95" t="s">
        <v>634</v>
      </c>
      <c r="DN1252" s="95" t="s">
        <v>634</v>
      </c>
      <c r="DO1252" s="95" t="s">
        <v>634</v>
      </c>
      <c r="DP1252" s="95" t="s">
        <v>634</v>
      </c>
      <c r="DQ1252" s="95" t="s">
        <v>634</v>
      </c>
      <c r="DR1252" s="95" t="s">
        <v>634</v>
      </c>
      <c r="DS1252" s="95" t="s">
        <v>634</v>
      </c>
      <c r="DT1252" s="95" t="s">
        <v>634</v>
      </c>
      <c r="DU1252" s="95" t="s">
        <v>634</v>
      </c>
      <c r="DV1252" s="95" t="s">
        <v>634</v>
      </c>
      <c r="DW1252" s="95" t="s">
        <v>634</v>
      </c>
      <c r="DX1252" s="95" t="s">
        <v>634</v>
      </c>
      <c r="DY1252" s="95" t="s">
        <v>634</v>
      </c>
      <c r="DZ1252" s="95" t="s">
        <v>634</v>
      </c>
      <c r="EA1252" s="95" t="s">
        <v>634</v>
      </c>
      <c r="EB1252" s="95" t="s">
        <v>634</v>
      </c>
      <c r="EC1252" s="95" t="s">
        <v>634</v>
      </c>
      <c r="ED1252" s="95" t="s">
        <v>634</v>
      </c>
      <c r="EE1252" s="95" t="s">
        <v>634</v>
      </c>
      <c r="EF1252" s="95" t="s">
        <v>634</v>
      </c>
      <c r="EG1252" s="95" t="s">
        <v>634</v>
      </c>
      <c r="EH1252" s="95" t="s">
        <v>634</v>
      </c>
      <c r="EI1252" s="95" t="s">
        <v>634</v>
      </c>
      <c r="EJ1252" s="95" t="s">
        <v>634</v>
      </c>
      <c r="EK1252" s="95" t="s">
        <v>634</v>
      </c>
      <c r="EL1252" s="95" t="s">
        <v>634</v>
      </c>
      <c r="EM1252" s="95" t="s">
        <v>634</v>
      </c>
      <c r="EN1252" s="95" t="s">
        <v>634</v>
      </c>
      <c r="EO1252" s="89" t="s">
        <v>634</v>
      </c>
      <c r="EP1252" s="95" t="s">
        <v>634</v>
      </c>
      <c r="EQ1252" s="95" t="s">
        <v>634</v>
      </c>
      <c r="ER1252" s="95" t="s">
        <v>634</v>
      </c>
      <c r="ES1252" s="95" t="s">
        <v>634</v>
      </c>
      <c r="ET1252" s="95" t="s">
        <v>634</v>
      </c>
      <c r="EU1252" s="95" t="s">
        <v>634</v>
      </c>
      <c r="EV1252" s="95" t="s">
        <v>634</v>
      </c>
      <c r="EW1252" s="95" t="s">
        <v>634</v>
      </c>
      <c r="EX1252" s="95" t="s">
        <v>634</v>
      </c>
      <c r="EY1252" s="95" t="s">
        <v>634</v>
      </c>
      <c r="EZ1252" s="95" t="s">
        <v>634</v>
      </c>
      <c r="FA1252" s="95" t="s">
        <v>634</v>
      </c>
    </row>
    <row r="1253" spans="1:157" ht="16.5" x14ac:dyDescent="0.3">
      <c r="A1253" s="87" t="s">
        <v>635</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7.25" thickBot="1" x14ac:dyDescent="0.35">
      <c r="A1254" s="100" t="s">
        <v>636</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30.75" thickBot="1" x14ac:dyDescent="0.25">
      <c r="A1255" s="165" t="s">
        <v>637</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35">
      <c r="A1256" s="49" t="s">
        <v>694</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4.25" x14ac:dyDescent="0.3">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572</v>
      </c>
      <c r="BU1257" s="57" t="s">
        <v>573</v>
      </c>
      <c r="BV1257" s="57" t="s">
        <v>574</v>
      </c>
      <c r="BW1257" s="57" t="s">
        <v>574</v>
      </c>
      <c r="BX1257" s="57" t="s">
        <v>574</v>
      </c>
      <c r="BY1257" s="57" t="s">
        <v>574</v>
      </c>
      <c r="BZ1257" s="57" t="s">
        <v>574</v>
      </c>
      <c r="CA1257" s="57" t="s">
        <v>575</v>
      </c>
      <c r="CB1257" s="57" t="s">
        <v>576</v>
      </c>
      <c r="CC1257" s="57" t="s">
        <v>576</v>
      </c>
      <c r="CD1257" s="57" t="s">
        <v>576</v>
      </c>
      <c r="CE1257" s="57" t="s">
        <v>576</v>
      </c>
      <c r="CF1257" s="57" t="s">
        <v>576</v>
      </c>
      <c r="CG1257" s="57" t="s">
        <v>576</v>
      </c>
      <c r="CH1257" s="57" t="s">
        <v>576</v>
      </c>
      <c r="CI1257" s="57" t="s">
        <v>575</v>
      </c>
      <c r="CJ1257" s="57" t="s">
        <v>574</v>
      </c>
      <c r="CK1257" s="57" t="s">
        <v>574</v>
      </c>
      <c r="CL1257" s="57" t="s">
        <v>574</v>
      </c>
      <c r="CM1257" s="57" t="s">
        <v>574</v>
      </c>
      <c r="CN1257" s="57" t="s">
        <v>574</v>
      </c>
      <c r="CO1257" s="57" t="s">
        <v>574</v>
      </c>
      <c r="CP1257" s="57" t="s">
        <v>574</v>
      </c>
      <c r="CQ1257" s="57" t="s">
        <v>574</v>
      </c>
      <c r="CR1257" s="57" t="s">
        <v>574</v>
      </c>
      <c r="CS1257" s="57" t="s">
        <v>574</v>
      </c>
      <c r="CT1257" s="57" t="s">
        <v>574</v>
      </c>
      <c r="CU1257" s="57" t="s">
        <v>576</v>
      </c>
      <c r="CV1257" s="57" t="s">
        <v>576</v>
      </c>
      <c r="CW1257" s="57" t="s">
        <v>576</v>
      </c>
      <c r="CX1257" s="57" t="s">
        <v>576</v>
      </c>
      <c r="CY1257" s="57" t="s">
        <v>576</v>
      </c>
      <c r="CZ1257" s="57" t="s">
        <v>576</v>
      </c>
      <c r="DA1257" s="57" t="s">
        <v>576</v>
      </c>
      <c r="DB1257" s="57" t="s">
        <v>577</v>
      </c>
      <c r="DC1257" s="57" t="s">
        <v>577</v>
      </c>
      <c r="DD1257" s="57" t="s">
        <v>577</v>
      </c>
      <c r="DE1257" s="57" t="s">
        <v>577</v>
      </c>
      <c r="DF1257" s="57" t="s">
        <v>578</v>
      </c>
      <c r="DG1257" s="57" t="s">
        <v>579</v>
      </c>
      <c r="DH1257" s="57" t="s">
        <v>579</v>
      </c>
      <c r="DI1257" s="57" t="s">
        <v>579</v>
      </c>
      <c r="DJ1257" s="57" t="s">
        <v>579</v>
      </c>
      <c r="DK1257" s="57" t="s">
        <v>579</v>
      </c>
      <c r="DL1257" s="57" t="s">
        <v>579</v>
      </c>
      <c r="DM1257" s="57" t="s">
        <v>579</v>
      </c>
      <c r="DN1257" s="57" t="s">
        <v>579</v>
      </c>
      <c r="DO1257" s="57" t="s">
        <v>579</v>
      </c>
      <c r="DP1257" s="57" t="s">
        <v>579</v>
      </c>
      <c r="DQ1257" s="57" t="s">
        <v>579</v>
      </c>
      <c r="DR1257" s="57" t="s">
        <v>579</v>
      </c>
      <c r="DS1257" s="57" t="s">
        <v>579</v>
      </c>
      <c r="DT1257" s="57" t="s">
        <v>579</v>
      </c>
      <c r="DU1257" s="57" t="s">
        <v>579</v>
      </c>
      <c r="DV1257" s="57" t="s">
        <v>579</v>
      </c>
      <c r="DW1257" s="57" t="s">
        <v>579</v>
      </c>
      <c r="DX1257" s="57" t="s">
        <v>579</v>
      </c>
      <c r="DY1257" s="57" t="s">
        <v>579</v>
      </c>
      <c r="DZ1257" s="57" t="s">
        <v>579</v>
      </c>
      <c r="EA1257" s="57" t="s">
        <v>579</v>
      </c>
      <c r="EB1257" s="57" t="s">
        <v>579</v>
      </c>
      <c r="EC1257" s="57" t="s">
        <v>579</v>
      </c>
      <c r="ED1257" s="57" t="s">
        <v>579</v>
      </c>
      <c r="EE1257" s="57" t="s">
        <v>579</v>
      </c>
      <c r="EF1257" s="57" t="s">
        <v>579</v>
      </c>
      <c r="EG1257" s="57" t="s">
        <v>579</v>
      </c>
      <c r="EH1257" s="57" t="s">
        <v>579</v>
      </c>
      <c r="EI1257" s="57" t="s">
        <v>579</v>
      </c>
      <c r="EJ1257" s="57" t="s">
        <v>579</v>
      </c>
      <c r="EK1257" s="57" t="s">
        <v>579</v>
      </c>
      <c r="EL1257" s="57" t="s">
        <v>579</v>
      </c>
      <c r="EM1257" s="57" t="s">
        <v>579</v>
      </c>
      <c r="EN1257" s="57" t="s">
        <v>579</v>
      </c>
      <c r="EO1257" s="57" t="s">
        <v>579</v>
      </c>
      <c r="EP1257" s="57" t="s">
        <v>579</v>
      </c>
      <c r="EQ1257" s="57" t="s">
        <v>579</v>
      </c>
      <c r="ER1257" s="57" t="s">
        <v>579</v>
      </c>
      <c r="ES1257" s="57" t="s">
        <v>579</v>
      </c>
      <c r="ET1257" s="57" t="s">
        <v>579</v>
      </c>
      <c r="EU1257" s="57" t="s">
        <v>579</v>
      </c>
      <c r="EV1257" s="57" t="s">
        <v>575</v>
      </c>
      <c r="EW1257" s="57" t="s">
        <v>575</v>
      </c>
      <c r="EX1257" s="57" t="s">
        <v>580</v>
      </c>
      <c r="EY1257" s="57" t="s">
        <v>575</v>
      </c>
      <c r="EZ1257" s="57" t="s">
        <v>575</v>
      </c>
      <c r="FA1257" s="57" t="s">
        <v>575</v>
      </c>
    </row>
    <row r="1258" spans="1:157" ht="14.25" x14ac:dyDescent="0.3">
      <c r="A1258" s="52"/>
      <c r="B1258" s="53"/>
      <c r="C1258" s="54"/>
      <c r="D1258" s="54"/>
      <c r="E1258" s="54"/>
      <c r="F1258" s="54"/>
      <c r="G1258" s="54"/>
      <c r="H1258" s="186"/>
      <c r="I1258" s="54"/>
      <c r="J1258" s="54"/>
      <c r="K1258" s="54"/>
      <c r="L1258" s="54"/>
      <c r="M1258" s="54"/>
      <c r="N1258" s="54"/>
      <c r="O1258" s="54"/>
      <c r="P1258" s="54"/>
      <c r="Q1258" s="53" t="s">
        <v>574</v>
      </c>
      <c r="R1258" s="53" t="s">
        <v>574</v>
      </c>
      <c r="S1258" s="53" t="s">
        <v>574</v>
      </c>
      <c r="T1258" s="53" t="s">
        <v>574</v>
      </c>
      <c r="U1258" s="53" t="s">
        <v>574</v>
      </c>
      <c r="V1258" s="53" t="s">
        <v>574</v>
      </c>
      <c r="W1258" s="53" t="s">
        <v>574</v>
      </c>
      <c r="X1258" s="53" t="s">
        <v>574</v>
      </c>
      <c r="Y1258" s="53" t="s">
        <v>574</v>
      </c>
      <c r="Z1258" s="53" t="s">
        <v>574</v>
      </c>
      <c r="AA1258" s="53" t="s">
        <v>574</v>
      </c>
      <c r="AB1258" s="53" t="s">
        <v>574</v>
      </c>
      <c r="AC1258" s="53" t="s">
        <v>574</v>
      </c>
      <c r="AD1258" s="54" t="s">
        <v>574</v>
      </c>
      <c r="AE1258" s="54" t="s">
        <v>574</v>
      </c>
      <c r="AF1258" s="54" t="s">
        <v>574</v>
      </c>
      <c r="AG1258" s="53" t="s">
        <v>574</v>
      </c>
      <c r="AH1258" s="53" t="s">
        <v>574</v>
      </c>
      <c r="AI1258" s="53" t="s">
        <v>574</v>
      </c>
      <c r="AJ1258" s="53" t="s">
        <v>574</v>
      </c>
      <c r="AK1258" s="54"/>
      <c r="AL1258" s="54"/>
      <c r="AM1258" s="54"/>
      <c r="AN1258" s="54"/>
      <c r="AO1258" s="54"/>
      <c r="AP1258" s="54"/>
      <c r="AQ1258" s="54"/>
      <c r="AR1258" s="54"/>
      <c r="AS1258" s="54"/>
      <c r="AT1258" s="54"/>
      <c r="AU1258" s="54"/>
      <c r="AV1258" s="54"/>
      <c r="AW1258" s="54"/>
      <c r="AX1258" s="54"/>
      <c r="AY1258" s="54"/>
      <c r="AZ1258" s="53" t="s">
        <v>576</v>
      </c>
      <c r="BA1258" s="55" t="s">
        <v>576</v>
      </c>
      <c r="BB1258" s="55" t="s">
        <v>576</v>
      </c>
      <c r="BC1258" s="55" t="s">
        <v>576</v>
      </c>
      <c r="BD1258" s="55" t="s">
        <v>576</v>
      </c>
      <c r="BE1258" s="55" t="s">
        <v>576</v>
      </c>
      <c r="BF1258" s="53" t="s">
        <v>576</v>
      </c>
      <c r="BG1258" s="55" t="s">
        <v>576</v>
      </c>
      <c r="BH1258" s="55" t="s">
        <v>576</v>
      </c>
      <c r="BI1258" s="55" t="s">
        <v>576</v>
      </c>
      <c r="BJ1258" s="53" t="s">
        <v>576</v>
      </c>
      <c r="BK1258" s="55" t="s">
        <v>576</v>
      </c>
      <c r="BL1258" s="55" t="s">
        <v>576</v>
      </c>
      <c r="BM1258" s="53" t="s">
        <v>576</v>
      </c>
      <c r="BN1258" s="53" t="s">
        <v>576</v>
      </c>
      <c r="BO1258" s="53" t="s">
        <v>576</v>
      </c>
      <c r="BP1258" s="55" t="s">
        <v>576</v>
      </c>
      <c r="BQ1258" s="55" t="s">
        <v>576</v>
      </c>
      <c r="BR1258" s="55" t="s">
        <v>576</v>
      </c>
      <c r="BS1258" s="58" t="s">
        <v>576</v>
      </c>
      <c r="BT1258" s="54" t="s">
        <v>581</v>
      </c>
      <c r="BU1258" s="59" t="s">
        <v>581</v>
      </c>
      <c r="BV1258" s="59" t="s">
        <v>581</v>
      </c>
      <c r="BW1258" s="59" t="s">
        <v>581</v>
      </c>
      <c r="BX1258" s="59" t="s">
        <v>582</v>
      </c>
      <c r="BY1258" s="59" t="s">
        <v>582</v>
      </c>
      <c r="BZ1258" s="59" t="s">
        <v>583</v>
      </c>
      <c r="CA1258" s="59" t="s">
        <v>584</v>
      </c>
      <c r="CB1258" s="59" t="s">
        <v>581</v>
      </c>
      <c r="CC1258" s="59" t="s">
        <v>581</v>
      </c>
      <c r="CD1258" s="59" t="s">
        <v>581</v>
      </c>
      <c r="CE1258" s="59" t="s">
        <v>581</v>
      </c>
      <c r="CF1258" s="59" t="s">
        <v>582</v>
      </c>
      <c r="CG1258" s="59" t="s">
        <v>582</v>
      </c>
      <c r="CH1258" s="59" t="s">
        <v>583</v>
      </c>
      <c r="CI1258" s="59" t="s">
        <v>577</v>
      </c>
      <c r="CJ1258" s="59" t="s">
        <v>585</v>
      </c>
      <c r="CK1258" s="59" t="s">
        <v>581</v>
      </c>
      <c r="CL1258" s="59" t="s">
        <v>586</v>
      </c>
      <c r="CM1258" s="59" t="s">
        <v>586</v>
      </c>
      <c r="CN1258" s="59" t="s">
        <v>582</v>
      </c>
      <c r="CO1258" s="59" t="s">
        <v>587</v>
      </c>
      <c r="CP1258" s="59" t="s">
        <v>588</v>
      </c>
      <c r="CQ1258" s="59" t="s">
        <v>589</v>
      </c>
      <c r="CR1258" s="59" t="s">
        <v>590</v>
      </c>
      <c r="CS1258" s="59" t="s">
        <v>591</v>
      </c>
      <c r="CT1258" s="59" t="s">
        <v>592</v>
      </c>
      <c r="CU1258" s="59" t="s">
        <v>585</v>
      </c>
      <c r="CV1258" s="59" t="s">
        <v>581</v>
      </c>
      <c r="CW1258" s="59" t="s">
        <v>586</v>
      </c>
      <c r="CX1258" s="59" t="s">
        <v>586</v>
      </c>
      <c r="CY1258" s="59" t="s">
        <v>582</v>
      </c>
      <c r="CZ1258" s="59" t="s">
        <v>587</v>
      </c>
      <c r="DA1258" s="59" t="s">
        <v>588</v>
      </c>
      <c r="DB1258" s="59" t="s">
        <v>589</v>
      </c>
      <c r="DC1258" s="59" t="s">
        <v>590</v>
      </c>
      <c r="DD1258" s="59" t="s">
        <v>591</v>
      </c>
      <c r="DE1258" s="59" t="s">
        <v>592</v>
      </c>
      <c r="DF1258" s="59" t="s">
        <v>593</v>
      </c>
      <c r="DG1258" s="59" t="s">
        <v>581</v>
      </c>
      <c r="DH1258" s="59" t="s">
        <v>582</v>
      </c>
      <c r="DI1258" s="59" t="s">
        <v>583</v>
      </c>
      <c r="DJ1258" s="59" t="s">
        <v>594</v>
      </c>
      <c r="DK1258" s="59" t="s">
        <v>581</v>
      </c>
      <c r="DL1258" s="59" t="s">
        <v>581</v>
      </c>
      <c r="DM1258" s="59" t="s">
        <v>581</v>
      </c>
      <c r="DN1258" s="59" t="s">
        <v>581</v>
      </c>
      <c r="DO1258" s="59" t="s">
        <v>582</v>
      </c>
      <c r="DP1258" s="59" t="s">
        <v>582</v>
      </c>
      <c r="DQ1258" s="59" t="s">
        <v>582</v>
      </c>
      <c r="DR1258" s="59" t="s">
        <v>583</v>
      </c>
      <c r="DS1258" s="59" t="s">
        <v>583</v>
      </c>
      <c r="DT1258" s="59" t="s">
        <v>594</v>
      </c>
      <c r="DU1258" s="59" t="s">
        <v>581</v>
      </c>
      <c r="DV1258" s="59" t="s">
        <v>581</v>
      </c>
      <c r="DW1258" s="59" t="s">
        <v>581</v>
      </c>
      <c r="DX1258" s="59" t="s">
        <v>581</v>
      </c>
      <c r="DY1258" s="59" t="s">
        <v>581</v>
      </c>
      <c r="DZ1258" s="59" t="s">
        <v>581</v>
      </c>
      <c r="EA1258" s="59" t="s">
        <v>581</v>
      </c>
      <c r="EB1258" s="59" t="s">
        <v>581</v>
      </c>
      <c r="EC1258" s="59" t="s">
        <v>581</v>
      </c>
      <c r="ED1258" s="59" t="s">
        <v>581</v>
      </c>
      <c r="EE1258" s="59" t="s">
        <v>582</v>
      </c>
      <c r="EF1258" s="59" t="s">
        <v>582</v>
      </c>
      <c r="EG1258" s="59" t="s">
        <v>582</v>
      </c>
      <c r="EH1258" s="59" t="s">
        <v>582</v>
      </c>
      <c r="EI1258" s="59" t="s">
        <v>582</v>
      </c>
      <c r="EJ1258" s="59" t="s">
        <v>582</v>
      </c>
      <c r="EK1258" s="59" t="s">
        <v>583</v>
      </c>
      <c r="EL1258" s="59" t="s">
        <v>583</v>
      </c>
      <c r="EM1258" s="59" t="s">
        <v>583</v>
      </c>
      <c r="EN1258" s="59" t="s">
        <v>594</v>
      </c>
      <c r="EO1258" s="59" t="s">
        <v>581</v>
      </c>
      <c r="EP1258" s="59" t="s">
        <v>581</v>
      </c>
      <c r="EQ1258" s="59" t="s">
        <v>581</v>
      </c>
      <c r="ER1258" s="59" t="s">
        <v>581</v>
      </c>
      <c r="ES1258" s="59" t="s">
        <v>582</v>
      </c>
      <c r="ET1258" s="59" t="s">
        <v>582</v>
      </c>
      <c r="EU1258" s="59" t="s">
        <v>583</v>
      </c>
      <c r="EV1258" s="59" t="s">
        <v>595</v>
      </c>
      <c r="EW1258" s="59" t="s">
        <v>595</v>
      </c>
      <c r="EX1258" s="59" t="s">
        <v>593</v>
      </c>
      <c r="EY1258" s="59" t="s">
        <v>596</v>
      </c>
      <c r="EZ1258" s="59" t="s">
        <v>596</v>
      </c>
      <c r="FA1258" s="59" t="s">
        <v>596</v>
      </c>
    </row>
    <row r="1259" spans="1:157" ht="14.25" x14ac:dyDescent="0.3">
      <c r="A1259" s="52"/>
      <c r="B1259" s="53"/>
      <c r="C1259" s="53"/>
      <c r="D1259" s="53"/>
      <c r="E1259" s="53"/>
      <c r="F1259" s="53"/>
      <c r="G1259" s="53" t="s">
        <v>574</v>
      </c>
      <c r="H1259" s="185" t="s">
        <v>574</v>
      </c>
      <c r="I1259" s="53" t="s">
        <v>574</v>
      </c>
      <c r="J1259" s="53" t="s">
        <v>574</v>
      </c>
      <c r="K1259" s="53" t="s">
        <v>574</v>
      </c>
      <c r="L1259" s="54" t="s">
        <v>574</v>
      </c>
      <c r="M1259" s="53" t="s">
        <v>574</v>
      </c>
      <c r="N1259" s="53" t="s">
        <v>574</v>
      </c>
      <c r="O1259" s="53" t="s">
        <v>574</v>
      </c>
      <c r="P1259" s="53" t="s">
        <v>574</v>
      </c>
      <c r="Q1259" s="53" t="s">
        <v>597</v>
      </c>
      <c r="R1259" s="53" t="s">
        <v>597</v>
      </c>
      <c r="S1259" s="53" t="s">
        <v>597</v>
      </c>
      <c r="T1259" s="53" t="s">
        <v>597</v>
      </c>
      <c r="U1259" s="53" t="s">
        <v>597</v>
      </c>
      <c r="V1259" s="53" t="s">
        <v>597</v>
      </c>
      <c r="W1259" s="53" t="s">
        <v>597</v>
      </c>
      <c r="X1259" s="53" t="s">
        <v>597</v>
      </c>
      <c r="Y1259" s="53" t="s">
        <v>597</v>
      </c>
      <c r="Z1259" s="53" t="s">
        <v>597</v>
      </c>
      <c r="AA1259" s="53" t="s">
        <v>598</v>
      </c>
      <c r="AB1259" s="53" t="s">
        <v>598</v>
      </c>
      <c r="AC1259" s="53" t="s">
        <v>598</v>
      </c>
      <c r="AD1259" s="54" t="s">
        <v>598</v>
      </c>
      <c r="AE1259" s="54" t="s">
        <v>598</v>
      </c>
      <c r="AF1259" s="54" t="s">
        <v>598</v>
      </c>
      <c r="AG1259" s="53" t="s">
        <v>599</v>
      </c>
      <c r="AH1259" s="53" t="s">
        <v>599</v>
      </c>
      <c r="AI1259" s="53" t="s">
        <v>599</v>
      </c>
      <c r="AJ1259" s="53" t="s">
        <v>600</v>
      </c>
      <c r="AK1259" s="53"/>
      <c r="AL1259" s="54"/>
      <c r="AM1259" s="54"/>
      <c r="AN1259" s="54"/>
      <c r="AO1259" s="54"/>
      <c r="AP1259" s="55" t="s">
        <v>576</v>
      </c>
      <c r="AQ1259" s="55" t="s">
        <v>576</v>
      </c>
      <c r="AR1259" s="55" t="s">
        <v>576</v>
      </c>
      <c r="AS1259" s="55" t="s">
        <v>576</v>
      </c>
      <c r="AT1259" s="55" t="s">
        <v>576</v>
      </c>
      <c r="AU1259" s="55" t="s">
        <v>576</v>
      </c>
      <c r="AV1259" s="53" t="s">
        <v>576</v>
      </c>
      <c r="AW1259" s="53" t="s">
        <v>576</v>
      </c>
      <c r="AX1259" s="55" t="s">
        <v>576</v>
      </c>
      <c r="AY1259" s="53" t="s">
        <v>576</v>
      </c>
      <c r="AZ1259" s="53" t="s">
        <v>597</v>
      </c>
      <c r="BA1259" s="53" t="s">
        <v>597</v>
      </c>
      <c r="BB1259" s="53" t="s">
        <v>597</v>
      </c>
      <c r="BC1259" s="53" t="s">
        <v>597</v>
      </c>
      <c r="BD1259" s="53" t="s">
        <v>597</v>
      </c>
      <c r="BE1259" s="53" t="s">
        <v>597</v>
      </c>
      <c r="BF1259" s="53" t="s">
        <v>597</v>
      </c>
      <c r="BG1259" s="53" t="s">
        <v>597</v>
      </c>
      <c r="BH1259" s="53" t="s">
        <v>597</v>
      </c>
      <c r="BI1259" s="53" t="s">
        <v>597</v>
      </c>
      <c r="BJ1259" s="53" t="s">
        <v>598</v>
      </c>
      <c r="BK1259" s="53" t="s">
        <v>598</v>
      </c>
      <c r="BL1259" s="53" t="s">
        <v>598</v>
      </c>
      <c r="BM1259" s="54" t="s">
        <v>598</v>
      </c>
      <c r="BN1259" s="54" t="s">
        <v>598</v>
      </c>
      <c r="BO1259" s="54" t="s">
        <v>598</v>
      </c>
      <c r="BP1259" s="53" t="s">
        <v>599</v>
      </c>
      <c r="BQ1259" s="53" t="s">
        <v>599</v>
      </c>
      <c r="BR1259" s="53" t="s">
        <v>599</v>
      </c>
      <c r="BS1259" s="60" t="s">
        <v>600</v>
      </c>
      <c r="BT1259" s="53" t="s">
        <v>581</v>
      </c>
      <c r="BU1259" s="59" t="s">
        <v>581</v>
      </c>
      <c r="BV1259" s="59" t="s">
        <v>582</v>
      </c>
      <c r="BW1259" s="59" t="s">
        <v>582</v>
      </c>
      <c r="BX1259" s="59" t="s">
        <v>583</v>
      </c>
      <c r="BY1259" s="59" t="s">
        <v>583</v>
      </c>
      <c r="BZ1259" s="59" t="s">
        <v>583</v>
      </c>
      <c r="CA1259" s="59" t="s">
        <v>601</v>
      </c>
      <c r="CB1259" s="59" t="s">
        <v>581</v>
      </c>
      <c r="CC1259" s="59" t="s">
        <v>581</v>
      </c>
      <c r="CD1259" s="59" t="s">
        <v>582</v>
      </c>
      <c r="CE1259" s="59" t="s">
        <v>582</v>
      </c>
      <c r="CF1259" s="59" t="s">
        <v>583</v>
      </c>
      <c r="CG1259" s="59" t="s">
        <v>583</v>
      </c>
      <c r="CH1259" s="59" t="s">
        <v>583</v>
      </c>
      <c r="CI1259" s="59" t="s">
        <v>601</v>
      </c>
      <c r="CJ1259" s="59" t="s">
        <v>586</v>
      </c>
      <c r="CK1259" s="59" t="s">
        <v>586</v>
      </c>
      <c r="CL1259" s="59" t="s">
        <v>587</v>
      </c>
      <c r="CM1259" s="59" t="s">
        <v>588</v>
      </c>
      <c r="CN1259" s="59" t="s">
        <v>588</v>
      </c>
      <c r="CO1259" s="59" t="s">
        <v>602</v>
      </c>
      <c r="CP1259" s="59" t="s">
        <v>603</v>
      </c>
      <c r="CQ1259" s="59" t="s">
        <v>604</v>
      </c>
      <c r="CR1259" s="59" t="s">
        <v>604</v>
      </c>
      <c r="CS1259" s="59" t="s">
        <v>604</v>
      </c>
      <c r="CT1259" s="59" t="s">
        <v>604</v>
      </c>
      <c r="CU1259" s="59" t="s">
        <v>586</v>
      </c>
      <c r="CV1259" s="59" t="s">
        <v>586</v>
      </c>
      <c r="CW1259" s="59" t="s">
        <v>587</v>
      </c>
      <c r="CX1259" s="59" t="s">
        <v>588</v>
      </c>
      <c r="CY1259" s="59" t="s">
        <v>588</v>
      </c>
      <c r="CZ1259" s="59" t="s">
        <v>602</v>
      </c>
      <c r="DA1259" s="59" t="s">
        <v>603</v>
      </c>
      <c r="DB1259" s="59" t="s">
        <v>604</v>
      </c>
      <c r="DC1259" s="59" t="s">
        <v>604</v>
      </c>
      <c r="DD1259" s="59" t="s">
        <v>604</v>
      </c>
      <c r="DE1259" s="59" t="s">
        <v>604</v>
      </c>
      <c r="DF1259" s="59"/>
      <c r="DG1259" s="59"/>
      <c r="DH1259" s="59"/>
      <c r="DI1259" s="59"/>
      <c r="DJ1259" s="59"/>
      <c r="DK1259" s="59" t="s">
        <v>581</v>
      </c>
      <c r="DL1259" s="59" t="s">
        <v>582</v>
      </c>
      <c r="DM1259" s="59" t="s">
        <v>583</v>
      </c>
      <c r="DN1259" s="59" t="s">
        <v>594</v>
      </c>
      <c r="DO1259" s="59" t="s">
        <v>582</v>
      </c>
      <c r="DP1259" s="59" t="s">
        <v>583</v>
      </c>
      <c r="DQ1259" s="59" t="s">
        <v>594</v>
      </c>
      <c r="DR1259" s="59" t="s">
        <v>583</v>
      </c>
      <c r="DS1259" s="59" t="s">
        <v>594</v>
      </c>
      <c r="DT1259" s="59" t="s">
        <v>594</v>
      </c>
      <c r="DU1259" s="59" t="s">
        <v>581</v>
      </c>
      <c r="DV1259" s="59" t="s">
        <v>581</v>
      </c>
      <c r="DW1259" s="59" t="s">
        <v>581</v>
      </c>
      <c r="DX1259" s="59" t="s">
        <v>581</v>
      </c>
      <c r="DY1259" s="59" t="s">
        <v>582</v>
      </c>
      <c r="DZ1259" s="59" t="s">
        <v>582</v>
      </c>
      <c r="EA1259" s="59" t="s">
        <v>582</v>
      </c>
      <c r="EB1259" s="59" t="s">
        <v>583</v>
      </c>
      <c r="EC1259" s="59" t="s">
        <v>583</v>
      </c>
      <c r="ED1259" s="59" t="s">
        <v>594</v>
      </c>
      <c r="EE1259" s="59" t="s">
        <v>582</v>
      </c>
      <c r="EF1259" s="59" t="s">
        <v>582</v>
      </c>
      <c r="EG1259" s="59" t="s">
        <v>582</v>
      </c>
      <c r="EH1259" s="59" t="s">
        <v>583</v>
      </c>
      <c r="EI1259" s="59" t="s">
        <v>583</v>
      </c>
      <c r="EJ1259" s="59" t="s">
        <v>594</v>
      </c>
      <c r="EK1259" s="59" t="s">
        <v>583</v>
      </c>
      <c r="EL1259" s="59" t="s">
        <v>583</v>
      </c>
      <c r="EM1259" s="59" t="s">
        <v>594</v>
      </c>
      <c r="EN1259" s="59" t="s">
        <v>594</v>
      </c>
      <c r="EO1259" s="59" t="s">
        <v>581</v>
      </c>
      <c r="EP1259" s="59" t="s">
        <v>581</v>
      </c>
      <c r="EQ1259" s="59" t="s">
        <v>582</v>
      </c>
      <c r="ER1259" s="59" t="s">
        <v>582</v>
      </c>
      <c r="ES1259" s="59" t="s">
        <v>583</v>
      </c>
      <c r="ET1259" s="59" t="s">
        <v>583</v>
      </c>
      <c r="EU1259" s="59" t="s">
        <v>583</v>
      </c>
      <c r="EV1259" s="59" t="s">
        <v>601</v>
      </c>
      <c r="EW1259" s="59" t="s">
        <v>605</v>
      </c>
      <c r="EX1259" s="59"/>
      <c r="EY1259" s="59" t="s">
        <v>606</v>
      </c>
      <c r="EZ1259" s="59" t="s">
        <v>607</v>
      </c>
      <c r="FA1259" s="59" t="s">
        <v>608</v>
      </c>
    </row>
    <row r="1260" spans="1:157" ht="14.25" x14ac:dyDescent="0.3">
      <c r="A1260" s="52"/>
      <c r="B1260" s="53"/>
      <c r="C1260" s="53" t="s">
        <v>574</v>
      </c>
      <c r="D1260" s="53" t="s">
        <v>574</v>
      </c>
      <c r="E1260" s="53" t="s">
        <v>609</v>
      </c>
      <c r="F1260" s="53" t="s">
        <v>574</v>
      </c>
      <c r="G1260" s="53" t="s">
        <v>597</v>
      </c>
      <c r="H1260" s="185" t="s">
        <v>597</v>
      </c>
      <c r="I1260" s="53" t="s">
        <v>597</v>
      </c>
      <c r="J1260" s="53" t="s">
        <v>597</v>
      </c>
      <c r="K1260" s="53" t="s">
        <v>598</v>
      </c>
      <c r="L1260" s="54" t="s">
        <v>598</v>
      </c>
      <c r="M1260" s="53" t="s">
        <v>598</v>
      </c>
      <c r="N1260" s="53" t="s">
        <v>599</v>
      </c>
      <c r="O1260" s="53" t="s">
        <v>599</v>
      </c>
      <c r="P1260" s="53" t="s">
        <v>600</v>
      </c>
      <c r="Q1260" s="53" t="s">
        <v>597</v>
      </c>
      <c r="R1260" s="53" t="s">
        <v>597</v>
      </c>
      <c r="S1260" s="53" t="s">
        <v>597</v>
      </c>
      <c r="T1260" s="53" t="s">
        <v>597</v>
      </c>
      <c r="U1260" s="53" t="s">
        <v>598</v>
      </c>
      <c r="V1260" s="53" t="s">
        <v>598</v>
      </c>
      <c r="W1260" s="53" t="s">
        <v>598</v>
      </c>
      <c r="X1260" s="53" t="s">
        <v>599</v>
      </c>
      <c r="Y1260" s="53" t="s">
        <v>599</v>
      </c>
      <c r="Z1260" s="53" t="s">
        <v>600</v>
      </c>
      <c r="AA1260" s="53" t="s">
        <v>598</v>
      </c>
      <c r="AB1260" s="53" t="s">
        <v>598</v>
      </c>
      <c r="AC1260" s="53" t="s">
        <v>598</v>
      </c>
      <c r="AD1260" s="54" t="s">
        <v>599</v>
      </c>
      <c r="AE1260" s="54" t="s">
        <v>599</v>
      </c>
      <c r="AF1260" s="54" t="s">
        <v>600</v>
      </c>
      <c r="AG1260" s="53" t="s">
        <v>599</v>
      </c>
      <c r="AH1260" s="53" t="s">
        <v>599</v>
      </c>
      <c r="AI1260" s="53" t="s">
        <v>600</v>
      </c>
      <c r="AJ1260" s="53" t="s">
        <v>600</v>
      </c>
      <c r="AK1260" s="53"/>
      <c r="AL1260" s="55" t="s">
        <v>576</v>
      </c>
      <c r="AM1260" s="55" t="s">
        <v>576</v>
      </c>
      <c r="AN1260" s="53" t="s">
        <v>576</v>
      </c>
      <c r="AO1260" s="55" t="s">
        <v>576</v>
      </c>
      <c r="AP1260" s="53" t="s">
        <v>597</v>
      </c>
      <c r="AQ1260" s="53" t="s">
        <v>597</v>
      </c>
      <c r="AR1260" s="53" t="s">
        <v>597</v>
      </c>
      <c r="AS1260" s="53" t="s">
        <v>597</v>
      </c>
      <c r="AT1260" s="53" t="s">
        <v>598</v>
      </c>
      <c r="AU1260" s="54" t="s">
        <v>598</v>
      </c>
      <c r="AV1260" s="53" t="s">
        <v>598</v>
      </c>
      <c r="AW1260" s="53" t="s">
        <v>599</v>
      </c>
      <c r="AX1260" s="53" t="s">
        <v>599</v>
      </c>
      <c r="AY1260" s="53" t="s">
        <v>600</v>
      </c>
      <c r="AZ1260" s="53" t="s">
        <v>597</v>
      </c>
      <c r="BA1260" s="53" t="s">
        <v>597</v>
      </c>
      <c r="BB1260" s="53" t="s">
        <v>597</v>
      </c>
      <c r="BC1260" s="53" t="s">
        <v>597</v>
      </c>
      <c r="BD1260" s="53" t="s">
        <v>598</v>
      </c>
      <c r="BE1260" s="53" t="s">
        <v>598</v>
      </c>
      <c r="BF1260" s="53" t="s">
        <v>598</v>
      </c>
      <c r="BG1260" s="53" t="s">
        <v>599</v>
      </c>
      <c r="BH1260" s="53" t="s">
        <v>599</v>
      </c>
      <c r="BI1260" s="53" t="s">
        <v>600</v>
      </c>
      <c r="BJ1260" s="53" t="s">
        <v>598</v>
      </c>
      <c r="BK1260" s="53" t="s">
        <v>598</v>
      </c>
      <c r="BL1260" s="53" t="s">
        <v>598</v>
      </c>
      <c r="BM1260" s="54" t="s">
        <v>599</v>
      </c>
      <c r="BN1260" s="54" t="s">
        <v>599</v>
      </c>
      <c r="BO1260" s="54" t="s">
        <v>600</v>
      </c>
      <c r="BP1260" s="53" t="s">
        <v>599</v>
      </c>
      <c r="BQ1260" s="53" t="s">
        <v>599</v>
      </c>
      <c r="BR1260" s="53" t="s">
        <v>600</v>
      </c>
      <c r="BS1260" s="60" t="s">
        <v>600</v>
      </c>
      <c r="BT1260" s="53" t="s">
        <v>582</v>
      </c>
      <c r="BU1260" s="59" t="s">
        <v>582</v>
      </c>
      <c r="BV1260" s="59" t="s">
        <v>582</v>
      </c>
      <c r="BW1260" s="59" t="s">
        <v>583</v>
      </c>
      <c r="BX1260" s="59" t="s">
        <v>583</v>
      </c>
      <c r="BY1260" s="59" t="s">
        <v>594</v>
      </c>
      <c r="BZ1260" s="59" t="s">
        <v>594</v>
      </c>
      <c r="CA1260" s="59" t="s">
        <v>604</v>
      </c>
      <c r="CB1260" s="59" t="s">
        <v>582</v>
      </c>
      <c r="CC1260" s="59" t="s">
        <v>582</v>
      </c>
      <c r="CD1260" s="59" t="s">
        <v>582</v>
      </c>
      <c r="CE1260" s="59" t="s">
        <v>583</v>
      </c>
      <c r="CF1260" s="59" t="s">
        <v>583</v>
      </c>
      <c r="CG1260" s="59" t="s">
        <v>594</v>
      </c>
      <c r="CH1260" s="59" t="s">
        <v>594</v>
      </c>
      <c r="CI1260" s="59" t="s">
        <v>604</v>
      </c>
      <c r="CJ1260" s="59" t="s">
        <v>583</v>
      </c>
      <c r="CK1260" s="59" t="s">
        <v>588</v>
      </c>
      <c r="CL1260" s="59" t="s">
        <v>610</v>
      </c>
      <c r="CM1260" s="59" t="s">
        <v>594</v>
      </c>
      <c r="CN1260" s="59" t="s">
        <v>602</v>
      </c>
      <c r="CO1260" s="59" t="s">
        <v>610</v>
      </c>
      <c r="CP1260" s="59" t="s">
        <v>610</v>
      </c>
      <c r="CQ1260" s="59" t="s">
        <v>611</v>
      </c>
      <c r="CR1260" s="59" t="s">
        <v>611</v>
      </c>
      <c r="CS1260" s="59" t="s">
        <v>611</v>
      </c>
      <c r="CT1260" s="59" t="s">
        <v>612</v>
      </c>
      <c r="CU1260" s="59" t="s">
        <v>583</v>
      </c>
      <c r="CV1260" s="59" t="s">
        <v>588</v>
      </c>
      <c r="CW1260" s="59" t="s">
        <v>610</v>
      </c>
      <c r="CX1260" s="59" t="s">
        <v>594</v>
      </c>
      <c r="CY1260" s="59" t="s">
        <v>602</v>
      </c>
      <c r="CZ1260" s="59" t="s">
        <v>610</v>
      </c>
      <c r="DA1260" s="59" t="s">
        <v>610</v>
      </c>
      <c r="DB1260" s="59" t="s">
        <v>611</v>
      </c>
      <c r="DC1260" s="59" t="s">
        <v>611</v>
      </c>
      <c r="DD1260" s="59" t="s">
        <v>611</v>
      </c>
      <c r="DE1260" s="59" t="s">
        <v>613</v>
      </c>
      <c r="DF1260" s="59"/>
      <c r="DG1260" s="59"/>
      <c r="DH1260" s="59"/>
      <c r="DI1260" s="59"/>
      <c r="DJ1260" s="59"/>
      <c r="DK1260" s="59"/>
      <c r="DL1260" s="59"/>
      <c r="DM1260" s="59"/>
      <c r="DN1260" s="59"/>
      <c r="DO1260" s="59"/>
      <c r="DP1260" s="59"/>
      <c r="DQ1260" s="59"/>
      <c r="DR1260" s="59"/>
      <c r="DS1260" s="59"/>
      <c r="DT1260" s="59"/>
      <c r="DU1260" s="59" t="s">
        <v>614</v>
      </c>
      <c r="DV1260" s="59" t="s">
        <v>582</v>
      </c>
      <c r="DW1260" s="59" t="s">
        <v>583</v>
      </c>
      <c r="DX1260" s="59" t="s">
        <v>594</v>
      </c>
      <c r="DY1260" s="59" t="s">
        <v>582</v>
      </c>
      <c r="DZ1260" s="59" t="s">
        <v>583</v>
      </c>
      <c r="EA1260" s="59" t="s">
        <v>594</v>
      </c>
      <c r="EB1260" s="59" t="s">
        <v>583</v>
      </c>
      <c r="EC1260" s="59" t="s">
        <v>594</v>
      </c>
      <c r="ED1260" s="59" t="s">
        <v>594</v>
      </c>
      <c r="EE1260" s="59" t="s">
        <v>582</v>
      </c>
      <c r="EF1260" s="59" t="s">
        <v>583</v>
      </c>
      <c r="EG1260" s="59" t="s">
        <v>594</v>
      </c>
      <c r="EH1260" s="59" t="s">
        <v>583</v>
      </c>
      <c r="EI1260" s="59" t="s">
        <v>594</v>
      </c>
      <c r="EJ1260" s="59" t="s">
        <v>594</v>
      </c>
      <c r="EK1260" s="59" t="s">
        <v>583</v>
      </c>
      <c r="EL1260" s="59" t="s">
        <v>594</v>
      </c>
      <c r="EM1260" s="59" t="s">
        <v>594</v>
      </c>
      <c r="EN1260" s="59" t="s">
        <v>594</v>
      </c>
      <c r="EO1260" s="59" t="s">
        <v>582</v>
      </c>
      <c r="EP1260" s="59" t="s">
        <v>582</v>
      </c>
      <c r="EQ1260" s="59" t="s">
        <v>582</v>
      </c>
      <c r="ER1260" s="59" t="s">
        <v>583</v>
      </c>
      <c r="ES1260" s="59" t="s">
        <v>583</v>
      </c>
      <c r="ET1260" s="59" t="s">
        <v>594</v>
      </c>
      <c r="EU1260" s="59" t="s">
        <v>594</v>
      </c>
      <c r="EV1260" s="59" t="s">
        <v>604</v>
      </c>
      <c r="EW1260" s="59" t="s">
        <v>604</v>
      </c>
      <c r="EX1260" s="59"/>
      <c r="EY1260" s="59" t="s">
        <v>604</v>
      </c>
      <c r="EZ1260" s="59" t="s">
        <v>604</v>
      </c>
      <c r="FA1260" s="59" t="s">
        <v>604</v>
      </c>
    </row>
    <row r="1261" spans="1:157" ht="15" thickBot="1" x14ac:dyDescent="0.35">
      <c r="A1261" s="61" t="s">
        <v>615</v>
      </c>
      <c r="B1261" s="62" t="s">
        <v>572</v>
      </c>
      <c r="C1261" s="62" t="s">
        <v>581</v>
      </c>
      <c r="D1261" s="62" t="s">
        <v>616</v>
      </c>
      <c r="E1261" s="62" t="s">
        <v>617</v>
      </c>
      <c r="F1261" s="62" t="s">
        <v>618</v>
      </c>
      <c r="G1261" s="62" t="s">
        <v>581</v>
      </c>
      <c r="H1261" s="187" t="s">
        <v>616</v>
      </c>
      <c r="I1261" s="62" t="s">
        <v>617</v>
      </c>
      <c r="J1261" s="62" t="s">
        <v>618</v>
      </c>
      <c r="K1261" s="62" t="s">
        <v>616</v>
      </c>
      <c r="L1261" s="63" t="s">
        <v>617</v>
      </c>
      <c r="M1261" s="62" t="s">
        <v>618</v>
      </c>
      <c r="N1261" s="62" t="s">
        <v>617</v>
      </c>
      <c r="O1261" s="62" t="s">
        <v>618</v>
      </c>
      <c r="P1261" s="62" t="s">
        <v>618</v>
      </c>
      <c r="Q1261" s="62" t="s">
        <v>597</v>
      </c>
      <c r="R1261" s="62" t="s">
        <v>616</v>
      </c>
      <c r="S1261" s="62" t="s">
        <v>599</v>
      </c>
      <c r="T1261" s="62" t="s">
        <v>618</v>
      </c>
      <c r="U1261" s="62" t="s">
        <v>616</v>
      </c>
      <c r="V1261" s="62" t="s">
        <v>617</v>
      </c>
      <c r="W1261" s="62" t="s">
        <v>618</v>
      </c>
      <c r="X1261" s="62" t="s">
        <v>617</v>
      </c>
      <c r="Y1261" s="62" t="s">
        <v>618</v>
      </c>
      <c r="Z1261" s="62" t="s">
        <v>618</v>
      </c>
      <c r="AA1261" s="62" t="s">
        <v>616</v>
      </c>
      <c r="AB1261" s="62" t="s">
        <v>617</v>
      </c>
      <c r="AC1261" s="62" t="s">
        <v>618</v>
      </c>
      <c r="AD1261" s="63" t="s">
        <v>617</v>
      </c>
      <c r="AE1261" s="63" t="s">
        <v>618</v>
      </c>
      <c r="AF1261" s="63" t="s">
        <v>618</v>
      </c>
      <c r="AG1261" s="62" t="s">
        <v>617</v>
      </c>
      <c r="AH1261" s="62" t="s">
        <v>618</v>
      </c>
      <c r="AI1261" s="62" t="s">
        <v>618</v>
      </c>
      <c r="AJ1261" s="62" t="s">
        <v>618</v>
      </c>
      <c r="AK1261" s="64" t="s">
        <v>619</v>
      </c>
      <c r="AL1261" s="62" t="s">
        <v>581</v>
      </c>
      <c r="AM1261" s="62" t="s">
        <v>616</v>
      </c>
      <c r="AN1261" s="62" t="s">
        <v>617</v>
      </c>
      <c r="AO1261" s="62" t="s">
        <v>618</v>
      </c>
      <c r="AP1261" s="62" t="s">
        <v>581</v>
      </c>
      <c r="AQ1261" s="62" t="s">
        <v>616</v>
      </c>
      <c r="AR1261" s="62" t="s">
        <v>617</v>
      </c>
      <c r="AS1261" s="62" t="s">
        <v>618</v>
      </c>
      <c r="AT1261" s="62" t="s">
        <v>616</v>
      </c>
      <c r="AU1261" s="63" t="s">
        <v>617</v>
      </c>
      <c r="AV1261" s="62" t="s">
        <v>618</v>
      </c>
      <c r="AW1261" s="62" t="s">
        <v>617</v>
      </c>
      <c r="AX1261" s="62" t="s">
        <v>618</v>
      </c>
      <c r="AY1261" s="62" t="s">
        <v>618</v>
      </c>
      <c r="AZ1261" s="62" t="s">
        <v>581</v>
      </c>
      <c r="BA1261" s="62" t="s">
        <v>616</v>
      </c>
      <c r="BB1261" s="62" t="s">
        <v>617</v>
      </c>
      <c r="BC1261" s="62" t="s">
        <v>618</v>
      </c>
      <c r="BD1261" s="62" t="s">
        <v>616</v>
      </c>
      <c r="BE1261" s="62" t="s">
        <v>620</v>
      </c>
      <c r="BF1261" s="62" t="s">
        <v>618</v>
      </c>
      <c r="BG1261" s="62" t="s">
        <v>617</v>
      </c>
      <c r="BH1261" s="62" t="s">
        <v>618</v>
      </c>
      <c r="BI1261" s="62" t="s">
        <v>618</v>
      </c>
      <c r="BJ1261" s="62" t="s">
        <v>616</v>
      </c>
      <c r="BK1261" s="62" t="s">
        <v>617</v>
      </c>
      <c r="BL1261" s="62" t="s">
        <v>618</v>
      </c>
      <c r="BM1261" s="63" t="s">
        <v>617</v>
      </c>
      <c r="BN1261" s="63" t="s">
        <v>618</v>
      </c>
      <c r="BO1261" s="63" t="s">
        <v>618</v>
      </c>
      <c r="BP1261" s="62" t="s">
        <v>617</v>
      </c>
      <c r="BQ1261" s="62" t="s">
        <v>618</v>
      </c>
      <c r="BR1261" s="62" t="s">
        <v>618</v>
      </c>
      <c r="BS1261" s="65" t="s">
        <v>618</v>
      </c>
      <c r="BT1261" s="62" t="s">
        <v>582</v>
      </c>
      <c r="BU1261" s="66" t="s">
        <v>583</v>
      </c>
      <c r="BV1261" s="66" t="s">
        <v>583</v>
      </c>
      <c r="BW1261" s="66" t="s">
        <v>583</v>
      </c>
      <c r="BX1261" s="66" t="s">
        <v>594</v>
      </c>
      <c r="BY1261" s="66" t="s">
        <v>594</v>
      </c>
      <c r="BZ1261" s="66" t="s">
        <v>594</v>
      </c>
      <c r="CA1261" s="66" t="s">
        <v>611</v>
      </c>
      <c r="CB1261" s="66" t="s">
        <v>582</v>
      </c>
      <c r="CC1261" s="66" t="s">
        <v>583</v>
      </c>
      <c r="CD1261" s="66" t="s">
        <v>583</v>
      </c>
      <c r="CE1261" s="66" t="s">
        <v>583</v>
      </c>
      <c r="CF1261" s="66" t="s">
        <v>594</v>
      </c>
      <c r="CG1261" s="66" t="s">
        <v>594</v>
      </c>
      <c r="CH1261" s="66" t="s">
        <v>594</v>
      </c>
      <c r="CI1261" s="66" t="s">
        <v>611</v>
      </c>
      <c r="CJ1261" s="66" t="s">
        <v>610</v>
      </c>
      <c r="CK1261" s="66" t="s">
        <v>610</v>
      </c>
      <c r="CL1261" s="66" t="s">
        <v>610</v>
      </c>
      <c r="CM1261" s="66" t="s">
        <v>610</v>
      </c>
      <c r="CN1261" s="66" t="s">
        <v>610</v>
      </c>
      <c r="CO1261" s="66" t="s">
        <v>610</v>
      </c>
      <c r="CP1261" s="66" t="s">
        <v>610</v>
      </c>
      <c r="CQ1261" s="66"/>
      <c r="CR1261" s="66"/>
      <c r="CS1261" s="66"/>
      <c r="CT1261" s="66"/>
      <c r="CU1261" s="66" t="s">
        <v>610</v>
      </c>
      <c r="CV1261" s="66" t="s">
        <v>610</v>
      </c>
      <c r="CW1261" s="66" t="s">
        <v>610</v>
      </c>
      <c r="CX1261" s="66" t="s">
        <v>610</v>
      </c>
      <c r="CY1261" s="66" t="s">
        <v>610</v>
      </c>
      <c r="CZ1261" s="66" t="s">
        <v>610</v>
      </c>
      <c r="DA1261" s="66" t="s">
        <v>610</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582</v>
      </c>
      <c r="EP1261" s="66" t="s">
        <v>583</v>
      </c>
      <c r="EQ1261" s="66" t="s">
        <v>583</v>
      </c>
      <c r="ER1261" s="66" t="s">
        <v>583</v>
      </c>
      <c r="ES1261" s="66" t="s">
        <v>594</v>
      </c>
      <c r="ET1261" s="66" t="s">
        <v>594</v>
      </c>
      <c r="EU1261" s="66" t="s">
        <v>594</v>
      </c>
      <c r="EV1261" s="66" t="s">
        <v>611</v>
      </c>
      <c r="EW1261" s="66" t="s">
        <v>612</v>
      </c>
      <c r="EX1261" s="66"/>
      <c r="EY1261" s="66" t="s">
        <v>611</v>
      </c>
      <c r="EZ1261" s="66" t="s">
        <v>611</v>
      </c>
      <c r="FA1261" s="66" t="s">
        <v>612</v>
      </c>
    </row>
    <row r="1262" spans="1:157" ht="16.5" x14ac:dyDescent="0.3">
      <c r="A1262" s="67" t="s">
        <v>621</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6.5" x14ac:dyDescent="0.3">
      <c r="A1263" s="171" t="s">
        <v>622</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6.5" x14ac:dyDescent="0.3">
      <c r="A1264" s="171" t="s">
        <v>623</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6.5" x14ac:dyDescent="0.3">
      <c r="A1265" s="171" t="s">
        <v>624</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6.5" x14ac:dyDescent="0.3">
      <c r="A1266" s="171" t="s">
        <v>625</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6.5" x14ac:dyDescent="0.3">
      <c r="A1267" s="171" t="s">
        <v>626</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6.5" x14ac:dyDescent="0.3">
      <c r="A1268" s="171" t="s">
        <v>627</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6.5" x14ac:dyDescent="0.3">
      <c r="A1269" s="176" t="s">
        <v>628</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6.5" x14ac:dyDescent="0.3">
      <c r="A1270" s="176" t="s">
        <v>629</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6.5" x14ac:dyDescent="0.3">
      <c r="A1271" s="177" t="s">
        <v>630</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
      <c r="A1272" s="83" t="s">
        <v>631</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6.5" x14ac:dyDescent="0.3">
      <c r="A1273" s="87" t="s">
        <v>632</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7.2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633</v>
      </c>
      <c r="AL1274" s="95" t="s">
        <v>633</v>
      </c>
      <c r="AM1274" s="95" t="s">
        <v>633</v>
      </c>
      <c r="AN1274" s="95" t="s">
        <v>633</v>
      </c>
      <c r="AO1274" s="95" t="s">
        <v>633</v>
      </c>
      <c r="AP1274" s="95" t="s">
        <v>633</v>
      </c>
      <c r="AQ1274" s="95" t="s">
        <v>633</v>
      </c>
      <c r="AR1274" s="95" t="s">
        <v>633</v>
      </c>
      <c r="AS1274" s="95" t="s">
        <v>633</v>
      </c>
      <c r="AT1274" s="95" t="s">
        <v>633</v>
      </c>
      <c r="AU1274" s="95" t="s">
        <v>633</v>
      </c>
      <c r="AV1274" s="95" t="s">
        <v>633</v>
      </c>
      <c r="AW1274" s="95" t="s">
        <v>633</v>
      </c>
      <c r="AX1274" s="95" t="s">
        <v>633</v>
      </c>
      <c r="AY1274" s="95" t="s">
        <v>633</v>
      </c>
      <c r="AZ1274" s="95" t="s">
        <v>633</v>
      </c>
      <c r="BA1274" s="95" t="s">
        <v>633</v>
      </c>
      <c r="BB1274" s="95" t="s">
        <v>633</v>
      </c>
      <c r="BC1274" s="95" t="s">
        <v>633</v>
      </c>
      <c r="BD1274" s="95" t="s">
        <v>633</v>
      </c>
      <c r="BE1274" s="95" t="s">
        <v>633</v>
      </c>
      <c r="BF1274" s="95" t="s">
        <v>633</v>
      </c>
      <c r="BG1274" s="95" t="s">
        <v>633</v>
      </c>
      <c r="BH1274" s="95" t="s">
        <v>633</v>
      </c>
      <c r="BI1274" s="95" t="s">
        <v>633</v>
      </c>
      <c r="BJ1274" s="95" t="s">
        <v>633</v>
      </c>
      <c r="BK1274" s="95" t="s">
        <v>633</v>
      </c>
      <c r="BL1274" s="95" t="s">
        <v>633</v>
      </c>
      <c r="BM1274" s="95" t="s">
        <v>633</v>
      </c>
      <c r="BN1274" s="95" t="s">
        <v>633</v>
      </c>
      <c r="BO1274" s="95" t="s">
        <v>633</v>
      </c>
      <c r="BP1274" s="95" t="s">
        <v>633</v>
      </c>
      <c r="BQ1274" s="95" t="s">
        <v>633</v>
      </c>
      <c r="BR1274" s="95" t="s">
        <v>633</v>
      </c>
      <c r="BS1274" s="95" t="s">
        <v>633</v>
      </c>
      <c r="BT1274" s="89"/>
      <c r="BU1274" s="89"/>
      <c r="BV1274" s="89"/>
      <c r="BW1274" s="89"/>
      <c r="BX1274" s="89"/>
      <c r="BY1274" s="94"/>
      <c r="BZ1274" s="95"/>
      <c r="CA1274" s="95"/>
      <c r="CB1274" s="95" t="s">
        <v>633</v>
      </c>
      <c r="CC1274" s="95" t="s">
        <v>633</v>
      </c>
      <c r="CD1274" s="95" t="s">
        <v>633</v>
      </c>
      <c r="CE1274" s="95" t="s">
        <v>633</v>
      </c>
      <c r="CF1274" s="95" t="s">
        <v>633</v>
      </c>
      <c r="CG1274" s="95" t="s">
        <v>633</v>
      </c>
      <c r="CH1274" s="95" t="s">
        <v>633</v>
      </c>
      <c r="CI1274" s="95" t="s">
        <v>633</v>
      </c>
      <c r="CJ1274" s="95"/>
      <c r="CK1274" s="95"/>
      <c r="CL1274" s="95"/>
      <c r="CM1274" s="95"/>
      <c r="CN1274" s="95"/>
      <c r="CO1274" s="95"/>
      <c r="CP1274" s="95"/>
      <c r="CQ1274" s="95"/>
      <c r="CR1274" s="95"/>
      <c r="CS1274" s="95"/>
      <c r="CT1274" s="95"/>
      <c r="CU1274" s="95" t="s">
        <v>634</v>
      </c>
      <c r="CV1274" s="95" t="s">
        <v>634</v>
      </c>
      <c r="CW1274" s="95" t="s">
        <v>634</v>
      </c>
      <c r="CX1274" s="95" t="s">
        <v>634</v>
      </c>
      <c r="CY1274" s="95" t="s">
        <v>634</v>
      </c>
      <c r="CZ1274" s="95" t="s">
        <v>634</v>
      </c>
      <c r="DA1274" s="95" t="s">
        <v>634</v>
      </c>
      <c r="DB1274" s="95" t="s">
        <v>634</v>
      </c>
      <c r="DC1274" s="95" t="s">
        <v>634</v>
      </c>
      <c r="DD1274" s="95" t="s">
        <v>634</v>
      </c>
      <c r="DE1274" s="95" t="s">
        <v>634</v>
      </c>
      <c r="DF1274" s="95" t="s">
        <v>634</v>
      </c>
      <c r="DG1274" s="95" t="s">
        <v>634</v>
      </c>
      <c r="DH1274" s="95" t="s">
        <v>634</v>
      </c>
      <c r="DI1274" s="95" t="s">
        <v>634</v>
      </c>
      <c r="DJ1274" s="95" t="s">
        <v>634</v>
      </c>
      <c r="DK1274" s="95" t="s">
        <v>634</v>
      </c>
      <c r="DL1274" s="95" t="s">
        <v>634</v>
      </c>
      <c r="DM1274" s="95" t="s">
        <v>634</v>
      </c>
      <c r="DN1274" s="95" t="s">
        <v>634</v>
      </c>
      <c r="DO1274" s="95" t="s">
        <v>634</v>
      </c>
      <c r="DP1274" s="95" t="s">
        <v>634</v>
      </c>
      <c r="DQ1274" s="95" t="s">
        <v>634</v>
      </c>
      <c r="DR1274" s="95" t="s">
        <v>634</v>
      </c>
      <c r="DS1274" s="95" t="s">
        <v>634</v>
      </c>
      <c r="DT1274" s="95" t="s">
        <v>634</v>
      </c>
      <c r="DU1274" s="95" t="s">
        <v>634</v>
      </c>
      <c r="DV1274" s="95" t="s">
        <v>634</v>
      </c>
      <c r="DW1274" s="95" t="s">
        <v>634</v>
      </c>
      <c r="DX1274" s="95" t="s">
        <v>634</v>
      </c>
      <c r="DY1274" s="95" t="s">
        <v>634</v>
      </c>
      <c r="DZ1274" s="95" t="s">
        <v>634</v>
      </c>
      <c r="EA1274" s="95" t="s">
        <v>634</v>
      </c>
      <c r="EB1274" s="95" t="s">
        <v>634</v>
      </c>
      <c r="EC1274" s="95" t="s">
        <v>634</v>
      </c>
      <c r="ED1274" s="95" t="s">
        <v>634</v>
      </c>
      <c r="EE1274" s="95" t="s">
        <v>634</v>
      </c>
      <c r="EF1274" s="95" t="s">
        <v>634</v>
      </c>
      <c r="EG1274" s="95" t="s">
        <v>634</v>
      </c>
      <c r="EH1274" s="95" t="s">
        <v>634</v>
      </c>
      <c r="EI1274" s="95" t="s">
        <v>634</v>
      </c>
      <c r="EJ1274" s="95" t="s">
        <v>634</v>
      </c>
      <c r="EK1274" s="95" t="s">
        <v>634</v>
      </c>
      <c r="EL1274" s="95" t="s">
        <v>634</v>
      </c>
      <c r="EM1274" s="95" t="s">
        <v>634</v>
      </c>
      <c r="EN1274" s="95" t="s">
        <v>634</v>
      </c>
      <c r="EO1274" s="89" t="s">
        <v>634</v>
      </c>
      <c r="EP1274" s="95" t="s">
        <v>634</v>
      </c>
      <c r="EQ1274" s="95" t="s">
        <v>634</v>
      </c>
      <c r="ER1274" s="95" t="s">
        <v>634</v>
      </c>
      <c r="ES1274" s="95" t="s">
        <v>634</v>
      </c>
      <c r="ET1274" s="95" t="s">
        <v>634</v>
      </c>
      <c r="EU1274" s="95" t="s">
        <v>634</v>
      </c>
      <c r="EV1274" s="95" t="s">
        <v>634</v>
      </c>
      <c r="EW1274" s="95" t="s">
        <v>634</v>
      </c>
      <c r="EX1274" s="95" t="s">
        <v>634</v>
      </c>
      <c r="EY1274" s="95" t="s">
        <v>634</v>
      </c>
      <c r="EZ1274" s="95" t="s">
        <v>634</v>
      </c>
      <c r="FA1274" s="95" t="s">
        <v>634</v>
      </c>
    </row>
    <row r="1275" spans="1:157" ht="16.5" x14ac:dyDescent="0.3">
      <c r="A1275" s="87" t="s">
        <v>635</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7.25" thickBot="1" x14ac:dyDescent="0.35">
      <c r="A1276" s="100" t="s">
        <v>636</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30.75" thickBot="1" x14ac:dyDescent="0.25">
      <c r="A1277" s="165" t="s">
        <v>637</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zoomScaleNormal="100" workbookViewId="0">
      <selection activeCell="F3" sqref="F3"/>
    </sheetView>
  </sheetViews>
  <sheetFormatPr defaultColWidth="8.88671875" defaultRowHeight="15.75" x14ac:dyDescent="0.25"/>
  <cols>
    <col min="1" max="1" width="12.88671875" style="22" customWidth="1"/>
    <col min="2" max="2" width="13.21875" style="22" customWidth="1"/>
    <col min="3" max="3" width="12" style="22" customWidth="1"/>
    <col min="4" max="4" width="9.77734375" style="22" customWidth="1"/>
    <col min="5" max="5" width="12.77734375" style="22" customWidth="1"/>
    <col min="6" max="6" width="11.77734375" style="22" customWidth="1"/>
    <col min="7" max="7" width="10.77734375" style="22" bestFit="1" customWidth="1"/>
    <col min="8" max="8" width="9.77734375" style="22" bestFit="1" customWidth="1"/>
    <col min="9" max="16384" width="8.88671875" style="22"/>
  </cols>
  <sheetData>
    <row r="1" spans="1:20" ht="15.6" customHeight="1" x14ac:dyDescent="0.25">
      <c r="A1" s="549" t="s">
        <v>566</v>
      </c>
      <c r="B1" s="549"/>
      <c r="C1" s="549"/>
      <c r="D1" s="549"/>
      <c r="E1" s="549"/>
      <c r="F1" s="549"/>
    </row>
    <row r="2" spans="1:20" x14ac:dyDescent="0.25">
      <c r="A2" s="42" t="s">
        <v>560</v>
      </c>
      <c r="B2" s="43" t="s">
        <v>561</v>
      </c>
      <c r="C2" s="44" t="s">
        <v>562</v>
      </c>
      <c r="D2" s="45" t="s">
        <v>563</v>
      </c>
      <c r="E2" s="42" t="s">
        <v>564</v>
      </c>
      <c r="F2" s="42" t="s">
        <v>565</v>
      </c>
      <c r="G2" s="30" t="s">
        <v>567</v>
      </c>
      <c r="H2" s="30" t="s">
        <v>568</v>
      </c>
    </row>
    <row r="3" spans="1:20" x14ac:dyDescent="0.25">
      <c r="A3" s="24" t="s">
        <v>0</v>
      </c>
      <c r="B3" s="34">
        <v>31914400</v>
      </c>
      <c r="C3" s="35">
        <v>12224500</v>
      </c>
      <c r="D3" s="34">
        <v>2543800</v>
      </c>
      <c r="E3" s="34">
        <f>SUM(B3:D3)</f>
        <v>46682700</v>
      </c>
      <c r="F3" s="37">
        <f>E3/$E$63</f>
        <v>3.5882164805367808E-2</v>
      </c>
      <c r="G3" s="41">
        <v>3.5777105344137861E-2</v>
      </c>
      <c r="H3" s="41">
        <v>3.5777105344137861E-2</v>
      </c>
    </row>
    <row r="4" spans="1:20" x14ac:dyDescent="0.2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25">
      <c r="A5" s="23" t="s">
        <v>2</v>
      </c>
      <c r="B5" s="32">
        <v>1648300</v>
      </c>
      <c r="C5" s="33">
        <v>291400</v>
      </c>
      <c r="D5" s="32">
        <v>115200</v>
      </c>
      <c r="E5" s="32">
        <f t="shared" si="0"/>
        <v>2054900</v>
      </c>
      <c r="F5" s="38">
        <f t="shared" si="1"/>
        <v>1.5794772037296537E-3</v>
      </c>
      <c r="G5" s="41">
        <v>1.6418094163503948E-3</v>
      </c>
      <c r="H5" s="41">
        <v>1.6418094163503948E-3</v>
      </c>
    </row>
    <row r="6" spans="1:20" x14ac:dyDescent="0.25">
      <c r="A6" s="24" t="s">
        <v>3</v>
      </c>
      <c r="B6" s="32">
        <v>5340000</v>
      </c>
      <c r="C6" s="33">
        <v>1823300</v>
      </c>
      <c r="D6" s="32">
        <v>418200</v>
      </c>
      <c r="E6" s="32">
        <f t="shared" si="0"/>
        <v>7581500</v>
      </c>
      <c r="F6" s="38">
        <f t="shared" si="1"/>
        <v>5.8274399825180645E-3</v>
      </c>
      <c r="G6" s="41">
        <v>5.851677095086676E-3</v>
      </c>
      <c r="H6" s="41">
        <v>5.851677095086676E-3</v>
      </c>
    </row>
    <row r="7" spans="1:20" x14ac:dyDescent="0.25">
      <c r="A7" s="25" t="s">
        <v>4</v>
      </c>
      <c r="B7" s="32">
        <v>1754300</v>
      </c>
      <c r="C7" s="33">
        <v>355900</v>
      </c>
      <c r="D7" s="32">
        <v>126400</v>
      </c>
      <c r="E7" s="32">
        <f t="shared" si="0"/>
        <v>2236600</v>
      </c>
      <c r="F7" s="38">
        <f t="shared" si="1"/>
        <v>1.7191389916111459E-3</v>
      </c>
      <c r="G7" s="41">
        <v>1.7752590009231716E-3</v>
      </c>
      <c r="H7" s="41">
        <v>1.7752590009231716E-3</v>
      </c>
    </row>
    <row r="8" spans="1:20" x14ac:dyDescent="0.25">
      <c r="A8" s="24" t="s">
        <v>5</v>
      </c>
      <c r="B8" s="32">
        <v>1509500</v>
      </c>
      <c r="C8" s="33">
        <v>225000</v>
      </c>
      <c r="D8" s="32">
        <v>101500</v>
      </c>
      <c r="E8" s="32">
        <f t="shared" si="0"/>
        <v>1836000</v>
      </c>
      <c r="F8" s="38">
        <f t="shared" si="1"/>
        <v>1.411222028345732E-3</v>
      </c>
      <c r="G8" s="41">
        <v>3.0313878346497078E-3</v>
      </c>
      <c r="H8" s="41">
        <v>3.0313878346497078E-3</v>
      </c>
    </row>
    <row r="9" spans="1:20" x14ac:dyDescent="0.25">
      <c r="A9" s="24" t="s">
        <v>6</v>
      </c>
      <c r="B9" s="32">
        <v>20347300</v>
      </c>
      <c r="C9" s="33">
        <v>7656400</v>
      </c>
      <c r="D9" s="32">
        <v>1616400</v>
      </c>
      <c r="E9" s="32">
        <f t="shared" si="0"/>
        <v>29620100</v>
      </c>
      <c r="F9" s="38">
        <f t="shared" si="1"/>
        <v>2.276717734303018E-2</v>
      </c>
      <c r="G9" s="41">
        <v>1.4783054672274079E-3</v>
      </c>
      <c r="H9" s="41">
        <v>1.4783054672274079E-3</v>
      </c>
    </row>
    <row r="10" spans="1:20" x14ac:dyDescent="0.2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2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2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2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2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2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2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2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2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2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2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2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2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2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2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2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2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2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2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2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2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2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2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2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2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2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2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2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2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2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2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2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2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2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2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2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2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2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2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2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2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2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2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2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2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2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2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2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2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2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2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2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2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2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25">
      <c r="A64" s="22"/>
      <c r="B64" s="22"/>
      <c r="C64" s="22"/>
      <c r="D64" s="22"/>
      <c r="E64" s="22"/>
      <c r="F64" s="22"/>
      <c r="G64" s="22"/>
      <c r="H64" s="22"/>
      <c r="I64" s="22"/>
      <c r="J64" s="22"/>
      <c r="K64" s="22"/>
      <c r="L64" s="22"/>
      <c r="M64" s="22"/>
      <c r="N64" s="22"/>
      <c r="O64" s="22"/>
      <c r="P64" s="22"/>
      <c r="Q64" s="22"/>
      <c r="R64" s="22"/>
      <c r="S64" s="22"/>
      <c r="T64" s="22"/>
    </row>
    <row r="65" spans="1:20" s="26" customFormat="1" x14ac:dyDescent="0.25">
      <c r="A65" s="22"/>
      <c r="B65" s="22"/>
      <c r="C65" s="22"/>
      <c r="D65" s="22"/>
      <c r="E65" s="22"/>
      <c r="F65" s="22"/>
      <c r="G65" s="22"/>
      <c r="H65" s="22"/>
      <c r="I65" s="22"/>
      <c r="J65" s="22"/>
      <c r="K65" s="22"/>
      <c r="L65" s="22"/>
      <c r="M65" s="22"/>
      <c r="N65" s="22"/>
      <c r="O65" s="22"/>
      <c r="P65" s="22"/>
      <c r="Q65" s="22"/>
      <c r="R65" s="22"/>
      <c r="S65" s="22"/>
      <c r="T65" s="22"/>
    </row>
    <row r="66" spans="1:20" s="26" customFormat="1" x14ac:dyDescent="0.25">
      <c r="A66" s="22"/>
      <c r="B66" s="22"/>
      <c r="C66" s="22"/>
      <c r="D66" s="22"/>
      <c r="E66" s="22"/>
      <c r="F66" s="22"/>
      <c r="G66" s="22"/>
      <c r="H66" s="22"/>
      <c r="I66" s="22"/>
      <c r="J66" s="22"/>
      <c r="K66" s="22"/>
      <c r="L66" s="22"/>
      <c r="M66" s="22"/>
      <c r="N66" s="22"/>
      <c r="O66" s="22"/>
      <c r="P66" s="22"/>
      <c r="Q66" s="22"/>
      <c r="R66" s="22"/>
      <c r="S66" s="22"/>
      <c r="T66" s="22"/>
    </row>
    <row r="67" spans="1:20" s="26" customFormat="1" x14ac:dyDescent="0.25">
      <c r="A67" s="22"/>
      <c r="B67" s="22"/>
      <c r="C67" s="22"/>
      <c r="D67" s="22"/>
      <c r="E67" s="22"/>
      <c r="F67" s="22"/>
      <c r="G67" s="22"/>
      <c r="H67" s="22"/>
      <c r="I67" s="22"/>
      <c r="J67" s="22"/>
      <c r="K67" s="22"/>
      <c r="L67" s="22"/>
      <c r="M67" s="22"/>
      <c r="N67" s="22"/>
      <c r="O67" s="22"/>
      <c r="P67" s="22"/>
      <c r="Q67" s="22"/>
      <c r="R67" s="22"/>
      <c r="S67" s="22"/>
      <c r="T67" s="22"/>
    </row>
    <row r="69" spans="1:20" s="26" customFormat="1" x14ac:dyDescent="0.25">
      <c r="A69" s="22"/>
      <c r="B69" s="22"/>
      <c r="C69" s="22"/>
      <c r="D69" s="22"/>
      <c r="E69" s="22"/>
      <c r="F69" s="22"/>
      <c r="G69" s="22"/>
      <c r="H69" s="22"/>
      <c r="I69" s="22"/>
      <c r="J69" s="22"/>
      <c r="K69" s="22"/>
      <c r="L69" s="22"/>
      <c r="M69" s="22"/>
      <c r="N69" s="22"/>
      <c r="O69" s="22"/>
      <c r="P69" s="22"/>
      <c r="Q69" s="22"/>
      <c r="R69" s="22"/>
      <c r="S69" s="22"/>
      <c r="T69" s="22"/>
    </row>
    <row r="70" spans="1:20" s="26" customFormat="1" x14ac:dyDescent="0.25">
      <c r="A70" s="22"/>
      <c r="B70" s="22"/>
      <c r="C70" s="22"/>
      <c r="D70" s="22"/>
      <c r="E70" s="22"/>
      <c r="F70" s="22"/>
      <c r="G70" s="22"/>
      <c r="H70" s="22"/>
      <c r="I70" s="22"/>
      <c r="J70" s="22"/>
      <c r="K70" s="22"/>
      <c r="L70" s="22"/>
      <c r="M70" s="22"/>
      <c r="N70" s="22"/>
      <c r="O70" s="22"/>
      <c r="P70" s="22"/>
      <c r="Q70" s="22"/>
      <c r="R70" s="22"/>
      <c r="S70" s="22"/>
      <c r="T70" s="22"/>
    </row>
    <row r="71" spans="1:20" s="26" customFormat="1" x14ac:dyDescent="0.25">
      <c r="A71" s="22"/>
      <c r="B71" s="22"/>
      <c r="C71" s="22"/>
      <c r="D71" s="22"/>
      <c r="E71" s="22"/>
      <c r="F71" s="22"/>
      <c r="G71" s="22"/>
      <c r="H71" s="22"/>
      <c r="I71" s="22"/>
      <c r="J71" s="22"/>
      <c r="K71" s="22"/>
      <c r="L71" s="22"/>
      <c r="M71" s="22"/>
      <c r="N71" s="22"/>
      <c r="O71" s="22"/>
      <c r="P71" s="22"/>
      <c r="Q71" s="22"/>
      <c r="R71" s="22"/>
      <c r="S71" s="22"/>
      <c r="T71" s="22"/>
    </row>
    <row r="72" spans="1:20" s="26" customFormat="1" x14ac:dyDescent="0.25">
      <c r="A72" s="22"/>
      <c r="B72" s="22"/>
      <c r="C72" s="22"/>
      <c r="D72" s="22"/>
      <c r="E72" s="22"/>
      <c r="F72" s="22"/>
      <c r="G72" s="22"/>
      <c r="H72" s="22"/>
      <c r="I72" s="22"/>
      <c r="J72" s="22"/>
      <c r="K72" s="22"/>
      <c r="L72" s="22"/>
      <c r="M72" s="22"/>
      <c r="N72" s="22"/>
      <c r="O72" s="22"/>
      <c r="P72" s="22"/>
      <c r="Q72" s="22"/>
      <c r="R72" s="22"/>
      <c r="S72" s="22"/>
      <c r="T72" s="22"/>
    </row>
    <row r="73" spans="1:20" s="26" customFormat="1" x14ac:dyDescent="0.25">
      <c r="A73" s="22"/>
      <c r="B73" s="22"/>
      <c r="C73" s="22"/>
      <c r="D73" s="22"/>
      <c r="E73" s="22"/>
      <c r="F73" s="22"/>
      <c r="G73" s="22"/>
      <c r="H73" s="22"/>
      <c r="I73" s="22"/>
      <c r="J73" s="22"/>
      <c r="K73" s="22"/>
      <c r="L73" s="22"/>
      <c r="M73" s="22"/>
      <c r="N73" s="22"/>
      <c r="O73" s="22"/>
      <c r="P73" s="22"/>
      <c r="Q73" s="22"/>
      <c r="R73" s="22"/>
      <c r="S73" s="22"/>
      <c r="T73" s="22"/>
    </row>
    <row r="74" spans="1:20" s="26" customFormat="1" x14ac:dyDescent="0.25">
      <c r="A74" s="22"/>
      <c r="B74" s="22"/>
      <c r="C74" s="22"/>
      <c r="D74" s="22"/>
      <c r="E74" s="22"/>
      <c r="F74" s="22"/>
      <c r="G74" s="22"/>
      <c r="H74" s="22"/>
      <c r="I74" s="22"/>
      <c r="J74" s="22"/>
      <c r="K74" s="22"/>
      <c r="L74" s="22"/>
      <c r="M74" s="22"/>
      <c r="N74" s="22"/>
      <c r="O74" s="22"/>
      <c r="P74" s="22"/>
      <c r="Q74" s="22"/>
      <c r="R74" s="22"/>
      <c r="S74" s="22"/>
      <c r="T74" s="22"/>
    </row>
    <row r="75" spans="1:20" s="26" customFormat="1" x14ac:dyDescent="0.25">
      <c r="A75" s="22"/>
      <c r="B75" s="22"/>
      <c r="C75" s="22"/>
      <c r="D75" s="22"/>
      <c r="E75" s="22"/>
      <c r="F75" s="22"/>
      <c r="G75" s="22"/>
      <c r="H75" s="22"/>
      <c r="I75" s="22"/>
      <c r="J75" s="22"/>
      <c r="K75" s="22"/>
      <c r="L75" s="22"/>
      <c r="M75" s="22"/>
      <c r="N75" s="22"/>
      <c r="O75" s="22"/>
      <c r="P75" s="22"/>
      <c r="Q75" s="22"/>
      <c r="R75" s="22"/>
      <c r="S75" s="22"/>
      <c r="T75" s="22"/>
    </row>
    <row r="76" spans="1:20" s="26" customFormat="1" x14ac:dyDescent="0.25">
      <c r="A76" s="22"/>
      <c r="B76" s="22"/>
      <c r="C76" s="22"/>
      <c r="D76" s="22"/>
      <c r="E76" s="22"/>
      <c r="F76" s="22"/>
      <c r="G76" s="22"/>
      <c r="H76" s="22"/>
      <c r="I76" s="22"/>
      <c r="J76" s="22"/>
      <c r="K76" s="22"/>
      <c r="L76" s="22"/>
      <c r="M76" s="22"/>
      <c r="N76" s="22"/>
      <c r="O76" s="22"/>
      <c r="P76" s="22"/>
      <c r="Q76" s="22"/>
      <c r="R76" s="22"/>
      <c r="S76" s="22"/>
      <c r="T76" s="22"/>
    </row>
    <row r="77" spans="1:20" s="26" customFormat="1" x14ac:dyDescent="0.25">
      <c r="A77" s="22"/>
      <c r="B77" s="22"/>
      <c r="C77" s="22"/>
      <c r="D77" s="22"/>
      <c r="E77" s="22"/>
      <c r="F77" s="22"/>
      <c r="G77" s="22"/>
      <c r="H77" s="22"/>
      <c r="I77" s="22"/>
      <c r="J77" s="22"/>
      <c r="K77" s="22"/>
      <c r="L77" s="22"/>
      <c r="M77" s="22"/>
      <c r="N77" s="22"/>
      <c r="O77" s="22"/>
      <c r="P77" s="22"/>
      <c r="Q77" s="22"/>
      <c r="R77" s="22"/>
      <c r="S77" s="22"/>
      <c r="T77" s="22"/>
    </row>
    <row r="78" spans="1:20" s="26" customFormat="1" x14ac:dyDescent="0.25">
      <c r="A78" s="22"/>
      <c r="B78" s="22"/>
      <c r="C78" s="22"/>
      <c r="D78" s="22"/>
      <c r="E78" s="22"/>
      <c r="F78" s="22"/>
      <c r="G78" s="22"/>
      <c r="H78" s="22"/>
      <c r="I78" s="22"/>
      <c r="J78" s="22"/>
      <c r="K78" s="22"/>
      <c r="L78" s="22"/>
      <c r="M78" s="22"/>
      <c r="N78" s="22"/>
      <c r="O78" s="22"/>
      <c r="P78" s="22"/>
      <c r="Q78" s="22"/>
      <c r="R78" s="22"/>
      <c r="S78" s="22"/>
      <c r="T78" s="22"/>
    </row>
    <row r="79" spans="1:20" s="28" customFormat="1" x14ac:dyDescent="0.25">
      <c r="A79" s="22"/>
      <c r="B79" s="22"/>
      <c r="C79" s="22"/>
      <c r="D79" s="22"/>
      <c r="E79" s="22"/>
      <c r="F79" s="22"/>
      <c r="G79" s="22"/>
      <c r="H79" s="22"/>
      <c r="I79" s="22"/>
      <c r="J79" s="22"/>
      <c r="K79" s="22"/>
      <c r="L79" s="22"/>
      <c r="M79" s="22"/>
      <c r="N79" s="22"/>
      <c r="O79" s="22"/>
      <c r="P79" s="22"/>
      <c r="Q79" s="22"/>
      <c r="R79" s="22"/>
      <c r="S79" s="22"/>
      <c r="T79" s="22"/>
    </row>
    <row r="83" spans="1:20" s="28" customFormat="1" x14ac:dyDescent="0.25">
      <c r="A83" s="22"/>
      <c r="B83" s="22"/>
      <c r="C83" s="22"/>
      <c r="D83" s="22"/>
      <c r="E83" s="22"/>
      <c r="F83" s="22"/>
      <c r="G83" s="22"/>
      <c r="H83" s="22"/>
      <c r="I83" s="22"/>
      <c r="J83" s="22"/>
      <c r="K83" s="22"/>
      <c r="L83" s="22"/>
      <c r="M83" s="22"/>
      <c r="N83" s="22"/>
      <c r="O83" s="22"/>
      <c r="P83" s="22"/>
      <c r="Q83" s="22"/>
      <c r="R83" s="22"/>
      <c r="S83" s="22"/>
      <c r="T83" s="22"/>
    </row>
    <row r="84" spans="1:20" s="28" customFormat="1" x14ac:dyDescent="0.25">
      <c r="A84" s="22"/>
      <c r="B84" s="22"/>
      <c r="C84" s="22"/>
      <c r="D84" s="22"/>
      <c r="E84" s="22"/>
      <c r="F84" s="22"/>
      <c r="G84" s="22"/>
      <c r="H84" s="22"/>
      <c r="I84" s="22"/>
      <c r="J84" s="22"/>
      <c r="K84" s="22"/>
      <c r="L84" s="22"/>
      <c r="M84" s="22"/>
      <c r="N84" s="22"/>
      <c r="O84" s="22"/>
      <c r="P84" s="22"/>
      <c r="Q84" s="22"/>
      <c r="R84" s="22"/>
      <c r="S84" s="22"/>
      <c r="T84" s="22"/>
    </row>
    <row r="85" spans="1:20" s="28" customFormat="1" x14ac:dyDescent="0.25">
      <c r="A85" s="22"/>
      <c r="B85" s="22"/>
      <c r="C85" s="22"/>
      <c r="D85" s="22"/>
      <c r="E85" s="22"/>
      <c r="F85" s="22"/>
      <c r="G85" s="22"/>
      <c r="H85" s="22"/>
      <c r="I85" s="22"/>
      <c r="J85" s="22"/>
      <c r="K85" s="22"/>
      <c r="L85" s="22"/>
      <c r="M85" s="22"/>
      <c r="N85" s="22"/>
      <c r="O85" s="22"/>
      <c r="P85" s="22"/>
      <c r="Q85" s="22"/>
      <c r="R85" s="22"/>
      <c r="S85" s="22"/>
      <c r="T85" s="22"/>
    </row>
    <row r="86" spans="1:20" s="28" customFormat="1" x14ac:dyDescent="0.25">
      <c r="A86" s="22"/>
      <c r="B86" s="22"/>
      <c r="C86" s="22"/>
      <c r="D86" s="22"/>
      <c r="E86" s="22"/>
      <c r="F86" s="22"/>
      <c r="G86" s="22"/>
      <c r="H86" s="22"/>
      <c r="I86" s="22"/>
      <c r="J86" s="22"/>
      <c r="K86" s="22"/>
      <c r="L86" s="22"/>
      <c r="M86" s="22"/>
      <c r="N86" s="22"/>
      <c r="O86" s="22"/>
      <c r="P86" s="22"/>
      <c r="Q86" s="22"/>
      <c r="R86" s="22"/>
      <c r="S86" s="22"/>
      <c r="T86" s="22"/>
    </row>
    <row r="87" spans="1:20" s="28" customFormat="1" x14ac:dyDescent="0.25">
      <c r="A87" s="22"/>
      <c r="B87" s="22"/>
      <c r="C87" s="22"/>
      <c r="D87" s="22"/>
      <c r="E87" s="22"/>
      <c r="F87" s="22"/>
      <c r="G87" s="22"/>
      <c r="H87" s="22"/>
      <c r="I87" s="22"/>
      <c r="J87" s="22"/>
      <c r="K87" s="22"/>
      <c r="L87" s="22"/>
      <c r="M87" s="22"/>
      <c r="N87" s="22"/>
      <c r="O87" s="22"/>
      <c r="P87" s="22"/>
      <c r="Q87" s="22"/>
      <c r="R87" s="22"/>
      <c r="S87" s="22"/>
      <c r="T87" s="22"/>
    </row>
    <row r="88" spans="1:20" s="28" customFormat="1" x14ac:dyDescent="0.2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9"/>
  <sheetViews>
    <sheetView tabSelected="1" topLeftCell="A6" zoomScale="80" zoomScaleNormal="80" zoomScalePageLayoutView="120" workbookViewId="0">
      <selection activeCell="S14" sqref="S14:S72"/>
    </sheetView>
  </sheetViews>
  <sheetFormatPr defaultColWidth="0" defaultRowHeight="15" zeroHeight="1" x14ac:dyDescent="0.2"/>
  <cols>
    <col min="1" max="1" width="14.44140625" style="407" bestFit="1" customWidth="1"/>
    <col min="2" max="2" width="9.77734375" style="407" hidden="1" customWidth="1"/>
    <col min="3" max="3" width="9.21875" style="407" hidden="1" customWidth="1"/>
    <col min="4" max="4" width="9.77734375" style="407" hidden="1" customWidth="1"/>
    <col min="5" max="5" width="9" style="407" hidden="1" customWidth="1"/>
    <col min="6" max="6" width="8.77734375" style="407" hidden="1" customWidth="1"/>
    <col min="7" max="7" width="8.44140625" style="407" hidden="1" customWidth="1"/>
    <col min="8" max="8" width="9.109375" style="407" hidden="1" customWidth="1"/>
    <col min="9" max="10" width="9.77734375" style="407" hidden="1" customWidth="1"/>
    <col min="11" max="11" width="11" style="407" bestFit="1" customWidth="1"/>
    <col min="12" max="12" width="11.5546875" style="407" customWidth="1"/>
    <col min="13" max="13" width="15.44140625" style="492" bestFit="1" customWidth="1"/>
    <col min="14" max="15" width="10.77734375" style="407" hidden="1" customWidth="1"/>
    <col min="16" max="16" width="11.88671875" style="407" hidden="1" customWidth="1"/>
    <col min="17" max="17" width="14.5546875" style="404" customWidth="1"/>
    <col min="18" max="18" width="14.77734375" style="404" bestFit="1" customWidth="1"/>
    <col min="19" max="19" width="12.33203125" style="407" customWidth="1"/>
    <col min="20" max="20" width="2.33203125" style="404" hidden="1" customWidth="1"/>
    <col min="21" max="21" width="9.6640625" style="405" hidden="1" customWidth="1"/>
    <col min="22" max="22" width="8.77734375" style="405" hidden="1" customWidth="1"/>
    <col min="23" max="23" width="9" style="406" hidden="1" customWidth="1"/>
    <col min="24" max="24" width="12.109375" style="405" hidden="1" customWidth="1"/>
    <col min="25" max="25" width="8.88671875" style="405" hidden="1" customWidth="1"/>
    <col min="26" max="26" width="8.88671875" style="407" hidden="1" customWidth="1"/>
    <col min="27" max="27" width="10" style="407" hidden="1" customWidth="1"/>
    <col min="28" max="29" width="12.33203125" style="407" hidden="1" customWidth="1"/>
    <col min="30" max="30" width="12" style="407" hidden="1" customWidth="1"/>
    <col min="31" max="46" width="12.33203125" style="407" hidden="1" customWidth="1"/>
    <col min="47" max="47" width="13.6640625" style="407" hidden="1" customWidth="1"/>
    <col min="48" max="48" width="12" style="407" hidden="1" customWidth="1"/>
    <col min="49" max="49" width="11.88671875" style="407" hidden="1" customWidth="1"/>
    <col min="50" max="50" width="11.21875" style="407" hidden="1" customWidth="1"/>
    <col min="51" max="51" width="13.44140625" style="407" hidden="1" customWidth="1"/>
    <col min="52" max="54" width="11.21875" style="407" hidden="1" customWidth="1"/>
    <col min="55" max="55" width="10.88671875" style="407" hidden="1" customWidth="1"/>
    <col min="56" max="56" width="15.77734375" style="407" hidden="1" customWidth="1"/>
    <col min="57" max="16384" width="8.88671875" style="407" hidden="1"/>
  </cols>
  <sheetData>
    <row r="1" spans="1:56" hidden="1" x14ac:dyDescent="0.2">
      <c r="A1" s="401"/>
      <c r="B1" s="401"/>
      <c r="C1" s="401"/>
      <c r="D1" s="401"/>
      <c r="E1" s="401"/>
      <c r="F1" s="401"/>
      <c r="G1" s="401"/>
      <c r="H1" s="401"/>
      <c r="I1" s="401"/>
      <c r="J1" s="401"/>
      <c r="K1" s="401"/>
      <c r="L1" s="401"/>
      <c r="M1" s="402"/>
      <c r="N1" s="401"/>
      <c r="O1" s="401"/>
      <c r="P1" s="401"/>
      <c r="Q1" s="403"/>
      <c r="R1" s="403"/>
      <c r="S1" s="401"/>
    </row>
    <row r="2" spans="1:56" ht="15.75" hidden="1" x14ac:dyDescent="0.25">
      <c r="A2" s="399"/>
      <c r="B2" s="399"/>
      <c r="C2" s="399"/>
      <c r="D2" s="399"/>
      <c r="E2" s="399"/>
      <c r="F2" s="399"/>
      <c r="G2" s="399"/>
      <c r="H2" s="399"/>
      <c r="I2" s="399"/>
      <c r="J2" s="399"/>
      <c r="K2" s="399"/>
      <c r="L2" s="399"/>
      <c r="M2" s="399"/>
      <c r="N2" s="399"/>
      <c r="O2" s="399"/>
      <c r="P2" s="399"/>
      <c r="Q2" s="399"/>
      <c r="R2" s="399"/>
      <c r="S2" s="399"/>
    </row>
    <row r="3" spans="1:56" s="401" customFormat="1" ht="15.75" hidden="1" x14ac:dyDescent="0.25">
      <c r="A3" s="399"/>
      <c r="B3" s="399"/>
      <c r="C3" s="399"/>
      <c r="D3" s="399"/>
      <c r="E3" s="399"/>
      <c r="F3" s="399"/>
      <c r="G3" s="399"/>
      <c r="H3" s="399"/>
      <c r="I3" s="399"/>
      <c r="J3" s="399"/>
      <c r="K3" s="399"/>
      <c r="L3" s="399"/>
      <c r="M3" s="399"/>
      <c r="N3" s="399"/>
      <c r="O3" s="399"/>
      <c r="P3" s="399"/>
      <c r="Q3" s="399"/>
      <c r="R3" s="399"/>
      <c r="S3" s="399"/>
      <c r="T3" s="408"/>
      <c r="U3" s="409"/>
      <c r="V3" s="409"/>
      <c r="W3" s="409"/>
      <c r="X3" s="409"/>
      <c r="Y3" s="409"/>
    </row>
    <row r="4" spans="1:56" s="401" customFormat="1" ht="15.75" hidden="1" x14ac:dyDescent="0.25">
      <c r="A4" s="399"/>
      <c r="B4" s="399"/>
      <c r="C4" s="399"/>
      <c r="D4" s="399"/>
      <c r="E4" s="399"/>
      <c r="F4" s="399"/>
      <c r="G4" s="399"/>
      <c r="H4" s="399"/>
      <c r="I4" s="399"/>
      <c r="J4" s="399"/>
      <c r="K4" s="399"/>
      <c r="L4" s="399"/>
      <c r="M4" s="399"/>
      <c r="N4" s="399"/>
      <c r="O4" s="399"/>
      <c r="P4" s="399"/>
      <c r="Q4" s="399"/>
      <c r="R4" s="399"/>
      <c r="S4" s="399"/>
      <c r="T4" s="408"/>
      <c r="U4" s="409"/>
      <c r="V4" s="409"/>
      <c r="W4" s="409"/>
      <c r="X4" s="409"/>
      <c r="Y4" s="409"/>
    </row>
    <row r="5" spans="1:56" s="401" customFormat="1" ht="16.5" hidden="1" thickBot="1" x14ac:dyDescent="0.3">
      <c r="A5" s="400"/>
      <c r="B5" s="400"/>
      <c r="C5" s="400"/>
      <c r="D5" s="400"/>
      <c r="E5" s="400"/>
      <c r="F5" s="400"/>
      <c r="G5" s="400"/>
      <c r="H5" s="400"/>
      <c r="I5" s="400"/>
      <c r="J5" s="400"/>
      <c r="K5" s="400"/>
      <c r="L5" s="400"/>
      <c r="M5" s="400"/>
      <c r="N5" s="400"/>
      <c r="O5" s="400"/>
      <c r="P5" s="400"/>
      <c r="Q5" s="400"/>
      <c r="R5" s="400"/>
      <c r="S5" s="400"/>
      <c r="T5" s="408"/>
      <c r="U5" s="517" t="s">
        <v>556</v>
      </c>
      <c r="V5" s="518"/>
      <c r="W5" s="518"/>
      <c r="X5" s="518"/>
      <c r="Y5" s="519"/>
    </row>
    <row r="6" spans="1:56" s="401" customFormat="1" ht="16.5" thickBot="1" x14ac:dyDescent="0.3">
      <c r="A6" s="520" t="s">
        <v>877</v>
      </c>
      <c r="B6" s="521"/>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2"/>
    </row>
    <row r="7" spans="1:56" ht="79.5" customHeight="1" x14ac:dyDescent="0.25">
      <c r="A7" s="410" t="s">
        <v>554</v>
      </c>
      <c r="B7" s="411" t="s">
        <v>806</v>
      </c>
      <c r="C7" s="411" t="s">
        <v>879</v>
      </c>
      <c r="D7" s="411" t="s">
        <v>880</v>
      </c>
      <c r="E7" s="411" t="s">
        <v>881</v>
      </c>
      <c r="F7" s="411" t="s">
        <v>63</v>
      </c>
      <c r="G7" s="411" t="s">
        <v>61</v>
      </c>
      <c r="H7" s="411" t="s">
        <v>62</v>
      </c>
      <c r="I7" s="411" t="s">
        <v>813</v>
      </c>
      <c r="J7" s="411" t="s">
        <v>57</v>
      </c>
      <c r="K7" s="411" t="s">
        <v>814</v>
      </c>
      <c r="L7" s="411" t="s">
        <v>558</v>
      </c>
      <c r="M7" s="411" t="s">
        <v>696</v>
      </c>
      <c r="N7" s="411" t="s">
        <v>67</v>
      </c>
      <c r="O7" s="411" t="s">
        <v>66</v>
      </c>
      <c r="P7" s="411" t="s">
        <v>703</v>
      </c>
      <c r="Q7" s="411" t="s">
        <v>695</v>
      </c>
      <c r="R7" s="411" t="s">
        <v>555</v>
      </c>
      <c r="S7" s="411" t="s">
        <v>878</v>
      </c>
      <c r="T7" s="411"/>
      <c r="U7" s="411" t="s">
        <v>702</v>
      </c>
      <c r="V7" s="411" t="s">
        <v>701</v>
      </c>
      <c r="W7" s="411" t="s">
        <v>552</v>
      </c>
      <c r="X7" s="411" t="s">
        <v>557</v>
      </c>
      <c r="Y7" s="411" t="s">
        <v>559</v>
      </c>
      <c r="Z7" s="411"/>
      <c r="AA7" s="411" t="s">
        <v>819</v>
      </c>
      <c r="AB7" s="412" t="s">
        <v>819</v>
      </c>
      <c r="AC7" s="412" t="s">
        <v>820</v>
      </c>
      <c r="AD7" s="412" t="s">
        <v>833</v>
      </c>
      <c r="AE7" s="412" t="s">
        <v>849</v>
      </c>
      <c r="AF7" s="412" t="s">
        <v>834</v>
      </c>
      <c r="AG7" s="412" t="s">
        <v>835</v>
      </c>
      <c r="AH7" s="412" t="s">
        <v>850</v>
      </c>
      <c r="AI7" s="412" t="s">
        <v>836</v>
      </c>
      <c r="AJ7" s="412" t="s">
        <v>837</v>
      </c>
      <c r="AK7" s="412" t="s">
        <v>851</v>
      </c>
      <c r="AL7" s="412" t="s">
        <v>838</v>
      </c>
      <c r="AM7" s="412" t="s">
        <v>839</v>
      </c>
      <c r="AN7" s="412" t="s">
        <v>852</v>
      </c>
      <c r="AO7" s="412" t="s">
        <v>840</v>
      </c>
      <c r="AP7" s="412" t="s">
        <v>841</v>
      </c>
      <c r="AQ7" s="412" t="s">
        <v>853</v>
      </c>
      <c r="AR7" s="412" t="s">
        <v>842</v>
      </c>
      <c r="AS7" s="412" t="s">
        <v>821</v>
      </c>
      <c r="AT7" s="413" t="s">
        <v>856</v>
      </c>
      <c r="AU7" s="414" t="s">
        <v>822</v>
      </c>
      <c r="AV7" s="415"/>
      <c r="AW7" s="416" t="s">
        <v>823</v>
      </c>
      <c r="AX7" s="416" t="s">
        <v>820</v>
      </c>
      <c r="AZ7" s="415"/>
      <c r="BA7" s="415"/>
      <c r="BB7" s="416" t="s">
        <v>873</v>
      </c>
      <c r="BC7" s="416" t="s">
        <v>871</v>
      </c>
      <c r="BD7" s="416" t="s">
        <v>870</v>
      </c>
    </row>
    <row r="8" spans="1:56" s="401" customFormat="1" hidden="1" x14ac:dyDescent="0.2">
      <c r="A8" s="417" t="s">
        <v>60</v>
      </c>
      <c r="B8" s="418"/>
      <c r="C8" s="418">
        <v>0.5</v>
      </c>
      <c r="D8" s="418">
        <v>0.3</v>
      </c>
      <c r="E8" s="418">
        <f>1-C8-D8</f>
        <v>0.2</v>
      </c>
      <c r="F8" s="418"/>
      <c r="G8" s="418">
        <v>0.4</v>
      </c>
      <c r="H8" s="418"/>
      <c r="I8" s="418"/>
      <c r="J8" s="418">
        <v>0.2</v>
      </c>
      <c r="K8" s="418"/>
      <c r="L8" s="419"/>
      <c r="M8" s="420"/>
      <c r="N8" s="420"/>
      <c r="O8" s="420"/>
      <c r="P8" s="420"/>
      <c r="Q8" s="419"/>
      <c r="R8" s="419"/>
      <c r="S8" s="420"/>
      <c r="T8" s="421"/>
      <c r="U8" s="422"/>
      <c r="V8" s="422"/>
      <c r="W8" s="423"/>
      <c r="X8" s="424"/>
      <c r="Y8" s="425"/>
      <c r="AT8" s="426"/>
    </row>
    <row r="9" spans="1:56" s="401" customFormat="1" hidden="1" x14ac:dyDescent="0.2">
      <c r="A9" s="417"/>
      <c r="B9" s="427">
        <v>1</v>
      </c>
      <c r="C9" s="428">
        <v>2</v>
      </c>
      <c r="D9" s="427">
        <v>3</v>
      </c>
      <c r="E9" s="427">
        <v>4</v>
      </c>
      <c r="F9" s="427">
        <v>5</v>
      </c>
      <c r="G9" s="427">
        <v>6</v>
      </c>
      <c r="H9" s="427">
        <v>7</v>
      </c>
      <c r="I9" s="427">
        <v>8</v>
      </c>
      <c r="J9" s="427">
        <v>9</v>
      </c>
      <c r="K9" s="427">
        <v>10</v>
      </c>
      <c r="L9" s="419">
        <v>11</v>
      </c>
      <c r="M9" s="420">
        <v>12</v>
      </c>
      <c r="N9" s="420">
        <v>13</v>
      </c>
      <c r="O9" s="420">
        <v>14</v>
      </c>
      <c r="P9" s="420">
        <v>13</v>
      </c>
      <c r="Q9" s="419">
        <v>13</v>
      </c>
      <c r="R9" s="419">
        <v>14</v>
      </c>
      <c r="S9" s="429"/>
      <c r="T9" s="421"/>
      <c r="U9" s="422"/>
      <c r="V9" s="422"/>
      <c r="W9" s="423"/>
      <c r="X9" s="424"/>
      <c r="Y9" s="425"/>
      <c r="AT9" s="426"/>
    </row>
    <row r="10" spans="1:56" s="401" customFormat="1" hidden="1" x14ac:dyDescent="0.2">
      <c r="A10" s="417"/>
      <c r="B10" s="427"/>
      <c r="C10" s="428"/>
      <c r="D10" s="427"/>
      <c r="E10" s="427"/>
      <c r="F10" s="427"/>
      <c r="G10" s="427"/>
      <c r="H10" s="427"/>
      <c r="I10" s="427"/>
      <c r="J10" s="427"/>
      <c r="K10" s="427"/>
      <c r="L10" s="419"/>
      <c r="M10" s="420"/>
      <c r="N10" s="420"/>
      <c r="O10" s="420"/>
      <c r="P10" s="420"/>
      <c r="Q10" s="419"/>
      <c r="R10" s="419"/>
      <c r="S10" s="430" t="s">
        <v>824</v>
      </c>
      <c r="T10" s="430"/>
      <c r="U10" s="430"/>
      <c r="V10" s="430"/>
      <c r="W10" s="430"/>
      <c r="X10" s="430"/>
      <c r="Y10" s="430"/>
      <c r="Z10" s="430"/>
      <c r="AA10" s="430" t="s">
        <v>825</v>
      </c>
      <c r="AB10" s="430"/>
      <c r="AC10" s="430" t="s">
        <v>826</v>
      </c>
      <c r="AD10" s="430" t="s">
        <v>827</v>
      </c>
      <c r="AE10" s="430" t="s">
        <v>828</v>
      </c>
      <c r="AF10" s="430" t="s">
        <v>830</v>
      </c>
      <c r="AG10" s="430" t="s">
        <v>831</v>
      </c>
      <c r="AH10" s="430" t="s">
        <v>832</v>
      </c>
      <c r="AI10" s="430" t="s">
        <v>843</v>
      </c>
      <c r="AJ10" s="430" t="s">
        <v>844</v>
      </c>
      <c r="AK10" s="430" t="s">
        <v>845</v>
      </c>
      <c r="AL10" s="430" t="s">
        <v>846</v>
      </c>
      <c r="AM10" s="430" t="s">
        <v>847</v>
      </c>
      <c r="AN10" s="430" t="s">
        <v>848</v>
      </c>
      <c r="AO10" s="430" t="s">
        <v>854</v>
      </c>
      <c r="AP10" s="430" t="s">
        <v>855</v>
      </c>
      <c r="AQ10" s="430" t="s">
        <v>856</v>
      </c>
      <c r="AR10" s="430" t="s">
        <v>857</v>
      </c>
      <c r="AS10" s="430" t="s">
        <v>858</v>
      </c>
      <c r="AT10" s="431"/>
      <c r="AU10" s="432"/>
      <c r="AV10" s="430"/>
      <c r="AW10" s="430"/>
      <c r="AX10" s="430"/>
      <c r="AY10" s="430"/>
      <c r="AZ10" s="430"/>
      <c r="BA10" s="430"/>
      <c r="BB10" s="430" t="s">
        <v>826</v>
      </c>
      <c r="BC10" s="430" t="s">
        <v>827</v>
      </c>
      <c r="BD10" s="430" t="s">
        <v>828</v>
      </c>
    </row>
    <row r="11" spans="1:56" s="401" customFormat="1" hidden="1" x14ac:dyDescent="0.2">
      <c r="A11" s="417"/>
      <c r="B11" s="427"/>
      <c r="C11" s="428"/>
      <c r="D11" s="427"/>
      <c r="E11" s="427"/>
      <c r="F11" s="427"/>
      <c r="G11" s="427"/>
      <c r="H11" s="427"/>
      <c r="I11" s="427"/>
      <c r="J11" s="427"/>
      <c r="K11" s="427"/>
      <c r="L11" s="419"/>
      <c r="M11" s="420"/>
      <c r="N11" s="420"/>
      <c r="O11" s="420"/>
      <c r="P11" s="420"/>
      <c r="Q11" s="419"/>
      <c r="R11" s="419"/>
      <c r="S11" s="430"/>
      <c r="T11" s="430"/>
      <c r="U11" s="430"/>
      <c r="V11" s="430"/>
      <c r="W11" s="430"/>
      <c r="X11" s="430"/>
      <c r="Y11" s="430"/>
      <c r="Z11" s="430"/>
      <c r="AA11" s="430"/>
      <c r="AB11" s="430"/>
      <c r="AC11" s="430" t="s">
        <v>829</v>
      </c>
      <c r="AD11" s="430"/>
      <c r="AE11" s="430" t="s">
        <v>865</v>
      </c>
      <c r="AF11" s="430" t="s">
        <v>860</v>
      </c>
      <c r="AG11" s="430"/>
      <c r="AH11" s="430" t="s">
        <v>866</v>
      </c>
      <c r="AI11" s="430" t="s">
        <v>861</v>
      </c>
      <c r="AJ11" s="430"/>
      <c r="AK11" s="430" t="s">
        <v>867</v>
      </c>
      <c r="AL11" s="430" t="s">
        <v>862</v>
      </c>
      <c r="AM11" s="430"/>
      <c r="AN11" s="430" t="s">
        <v>868</v>
      </c>
      <c r="AO11" s="430" t="s">
        <v>863</v>
      </c>
      <c r="AP11" s="430"/>
      <c r="AQ11" s="430" t="s">
        <v>869</v>
      </c>
      <c r="AR11" s="430" t="s">
        <v>864</v>
      </c>
      <c r="AS11" s="430" t="s">
        <v>859</v>
      </c>
      <c r="AT11" s="431"/>
      <c r="AU11" s="432"/>
      <c r="AV11" s="430"/>
      <c r="AW11" s="430"/>
      <c r="AX11" s="430"/>
      <c r="AY11" s="430"/>
      <c r="AZ11" s="430"/>
      <c r="BA11" s="430"/>
      <c r="BB11" s="430"/>
      <c r="BC11" s="430"/>
      <c r="BD11" s="430" t="s">
        <v>872</v>
      </c>
    </row>
    <row r="12" spans="1:56" s="401" customFormat="1" x14ac:dyDescent="0.2">
      <c r="A12" s="433"/>
      <c r="B12" s="427"/>
      <c r="C12" s="428"/>
      <c r="D12" s="427"/>
      <c r="E12" s="427"/>
      <c r="F12" s="427"/>
      <c r="G12" s="427"/>
      <c r="H12" s="427"/>
      <c r="I12" s="427"/>
      <c r="J12" s="427"/>
      <c r="K12" s="427" t="s">
        <v>824</v>
      </c>
      <c r="L12" s="434" t="s">
        <v>825</v>
      </c>
      <c r="M12" s="430" t="s">
        <v>826</v>
      </c>
      <c r="N12" s="430"/>
      <c r="O12" s="430"/>
      <c r="P12" s="430"/>
      <c r="Q12" s="434" t="s">
        <v>827</v>
      </c>
      <c r="R12" s="434" t="s">
        <v>828</v>
      </c>
      <c r="S12" s="435" t="s">
        <v>875</v>
      </c>
      <c r="T12" s="436"/>
      <c r="U12" s="437"/>
      <c r="V12" s="437"/>
      <c r="W12" s="438"/>
      <c r="X12" s="436"/>
      <c r="Y12" s="437"/>
      <c r="Z12" s="438"/>
      <c r="AA12" s="435" t="s">
        <v>830</v>
      </c>
      <c r="AB12" s="435"/>
      <c r="AC12" s="435"/>
      <c r="AD12" s="430"/>
      <c r="AE12" s="430"/>
      <c r="AF12" s="430"/>
      <c r="AG12" s="430"/>
      <c r="AH12" s="430"/>
      <c r="AI12" s="430"/>
      <c r="AJ12" s="430"/>
      <c r="AK12" s="430"/>
      <c r="AL12" s="430"/>
      <c r="AM12" s="430"/>
      <c r="AN12" s="430"/>
      <c r="AO12" s="430"/>
      <c r="AP12" s="430"/>
      <c r="AQ12" s="435"/>
      <c r="AR12" s="435"/>
      <c r="AS12" s="435"/>
      <c r="AT12" s="439"/>
      <c r="AU12" s="432"/>
      <c r="AV12" s="430"/>
      <c r="AW12" s="430"/>
      <c r="AX12" s="430"/>
      <c r="AY12" s="438"/>
      <c r="AZ12" s="438"/>
      <c r="BA12" s="438"/>
      <c r="BB12" s="438"/>
      <c r="BC12" s="438"/>
      <c r="BD12" s="438"/>
    </row>
    <row r="13" spans="1:56" s="401" customFormat="1" x14ac:dyDescent="0.2">
      <c r="A13" s="433"/>
      <c r="B13" s="427"/>
      <c r="C13" s="428"/>
      <c r="D13" s="427"/>
      <c r="E13" s="427"/>
      <c r="F13" s="427"/>
      <c r="G13" s="427"/>
      <c r="H13" s="427"/>
      <c r="I13" s="427"/>
      <c r="J13" s="427"/>
      <c r="K13" s="427"/>
      <c r="L13" s="434" t="s">
        <v>874</v>
      </c>
      <c r="M13" s="434" t="s">
        <v>887</v>
      </c>
      <c r="N13" s="430"/>
      <c r="O13" s="430"/>
      <c r="P13" s="430"/>
      <c r="Q13" s="434"/>
      <c r="R13" s="434" t="s">
        <v>872</v>
      </c>
      <c r="S13" s="435" t="s">
        <v>876</v>
      </c>
      <c r="T13" s="436"/>
      <c r="U13" s="437"/>
      <c r="V13" s="437"/>
      <c r="W13" s="438"/>
      <c r="X13" s="436"/>
      <c r="Y13" s="437"/>
      <c r="Z13" s="438"/>
      <c r="AA13" s="435" t="s">
        <v>876</v>
      </c>
      <c r="AB13" s="435"/>
      <c r="AC13" s="435"/>
      <c r="AD13" s="430"/>
      <c r="AE13" s="430"/>
      <c r="AF13" s="430"/>
      <c r="AG13" s="430"/>
      <c r="AH13" s="430"/>
      <c r="AI13" s="430"/>
      <c r="AJ13" s="430"/>
      <c r="AK13" s="430"/>
      <c r="AL13" s="430"/>
      <c r="AM13" s="430"/>
      <c r="AN13" s="430"/>
      <c r="AO13" s="430"/>
      <c r="AP13" s="430"/>
      <c r="AQ13" s="435"/>
      <c r="AR13" s="435"/>
      <c r="AS13" s="435"/>
      <c r="AT13" s="439"/>
      <c r="AU13" s="432"/>
      <c r="AV13" s="430"/>
      <c r="AW13" s="430"/>
      <c r="AX13" s="430"/>
      <c r="AY13" s="438"/>
      <c r="AZ13" s="438"/>
      <c r="BA13" s="438"/>
      <c r="BB13" s="438"/>
      <c r="BC13" s="438"/>
      <c r="BD13" s="438"/>
    </row>
    <row r="14" spans="1:56" ht="15.75" x14ac:dyDescent="0.2">
      <c r="A14" s="417" t="s">
        <v>0</v>
      </c>
      <c r="B14" s="440">
        <f>'State Population'!I5</f>
        <v>1645359</v>
      </c>
      <c r="C14" s="441">
        <f t="shared" ref="C14:C45" si="0">B14/$B$73</f>
        <v>4.1708471659484908E-2</v>
      </c>
      <c r="D14" s="442">
        <f>'Poverty-Uninsured Population'!E3</f>
        <v>3.1723328207457609E-2</v>
      </c>
      <c r="E14" s="441">
        <f>Prevalence!J3</f>
        <v>3.027935991320857E-2</v>
      </c>
      <c r="F14" s="442">
        <f>(C14*C$8)+(D14*D$8)+(E14*E$8)</f>
        <v>3.6427106274621451E-2</v>
      </c>
      <c r="G14" s="443">
        <f>'Self Suff. Calc'!F5</f>
        <v>1.1733094724193571</v>
      </c>
      <c r="H14" s="442">
        <f>(F14*G14*G$8)+(F14*(1-G$8))</f>
        <v>3.8952371302708851E-2</v>
      </c>
      <c r="I14" s="442">
        <f>H14/H73</f>
        <v>3.7177284663399833E-2</v>
      </c>
      <c r="J14" s="442">
        <f>'Resources-new'!M4</f>
        <v>4.50433352615279E-2</v>
      </c>
      <c r="K14" s="442">
        <f>'[1]Allocation 2021-22'!K7</f>
        <v>3.8237E-2</v>
      </c>
      <c r="L14" s="444">
        <f t="shared" ref="L14:L45" si="1">(K14/K$73)</f>
        <v>3.778178458017694E-2</v>
      </c>
      <c r="M14" s="445">
        <f t="shared" ref="M14:M45" si="2">L14*$M$77</f>
        <v>48698817.152592316</v>
      </c>
      <c r="N14" s="446"/>
      <c r="O14" s="447">
        <f t="shared" ref="O14:O45" si="3">IF(N14=0,(X14/X$73)*N$73,0)</f>
        <v>0</v>
      </c>
      <c r="P14" s="445">
        <f t="shared" ref="P14:P44" si="4">M14+N14-O14</f>
        <v>48698817.152592316</v>
      </c>
      <c r="Q14" s="445">
        <f t="shared" ref="Q14:Q45" si="5">U14*$M$76</f>
        <v>56874162.158311777</v>
      </c>
      <c r="R14" s="448">
        <f t="shared" ref="R14:R44" si="6">P14+Q14</f>
        <v>105572979.31090409</v>
      </c>
      <c r="S14" s="449">
        <f>ROUND(R14/$R$73,8)</f>
        <v>3.6674730000000003E-2</v>
      </c>
      <c r="T14" s="450"/>
      <c r="U14" s="451">
        <v>3.5777105344137861E-2</v>
      </c>
      <c r="V14" s="451">
        <f>S14-U14</f>
        <v>8.9762465586214202E-4</v>
      </c>
      <c r="W14" s="423">
        <f t="shared" ref="W14:W44" si="7">IF(B14&lt;20000,250000+100000,350000+100000)</f>
        <v>450000</v>
      </c>
      <c r="X14" s="452">
        <f t="shared" ref="X14:X44" si="8">IF(N14=0,M14,0)</f>
        <v>48698817.152592316</v>
      </c>
      <c r="Y14" s="422">
        <v>3.5777105344137861E-2</v>
      </c>
      <c r="Z14" s="401"/>
      <c r="AA14" s="449">
        <v>3.5382719999999999E-2</v>
      </c>
      <c r="AB14" s="453">
        <v>3.5382720000000001</v>
      </c>
      <c r="AC14" s="454">
        <f>S14-AA14</f>
        <v>1.2920100000000032E-3</v>
      </c>
      <c r="AD14" s="455">
        <v>14917735.1</v>
      </c>
      <c r="AE14" s="455">
        <f>S14*AD73</f>
        <v>15462460.406310858</v>
      </c>
      <c r="AF14" s="455">
        <f>AE14-AD14</f>
        <v>544725.30631085858</v>
      </c>
      <c r="AG14" s="455">
        <v>3312411.12</v>
      </c>
      <c r="AH14" s="455">
        <f t="shared" ref="AH14:AH45" si="9">S14*$AG$73</f>
        <v>3433364.7457522899</v>
      </c>
      <c r="AI14" s="455">
        <f t="shared" ref="AI14:AI45" si="10">AH14-AG14</f>
        <v>120953.62575228978</v>
      </c>
      <c r="AJ14" s="455">
        <v>4563297.01</v>
      </c>
      <c r="AK14" s="455">
        <f t="shared" ref="AK14:AK45" si="11">S14*$AJ$73</f>
        <v>4729927.0857097963</v>
      </c>
      <c r="AL14" s="455">
        <f t="shared" ref="AL14:AL45" si="12">AK14-AJ14</f>
        <v>166630.07570979651</v>
      </c>
      <c r="AM14" s="455">
        <v>3597243.36</v>
      </c>
      <c r="AN14" s="455">
        <f t="shared" ref="AN14:AN45" si="13">S14*$AM$73</f>
        <v>3728597.7136915461</v>
      </c>
      <c r="AO14" s="455">
        <f t="shared" ref="AO14:AO45" si="14">AN14-AM14</f>
        <v>131354.35369154625</v>
      </c>
      <c r="AP14" s="455">
        <v>2666070.58</v>
      </c>
      <c r="AQ14" s="456">
        <f t="shared" ref="AQ14:AQ45" si="15">S14*$AP$73</f>
        <v>2763422.8967405823</v>
      </c>
      <c r="AR14" s="456">
        <f>AQ14-AP14</f>
        <v>97352.316740582231</v>
      </c>
      <c r="AS14" s="456">
        <f t="shared" ref="AS14:AS45" si="16">AD14+AG14+AJ14+AM14+AP14</f>
        <v>29056757.169999994</v>
      </c>
      <c r="AT14" s="457">
        <f t="shared" ref="AT14:AT31" si="17">SUM(AF14+AI14+AL14+AO14+AR14)</f>
        <v>1061015.6782050733</v>
      </c>
      <c r="AU14" s="458">
        <f t="shared" ref="AU14:AU45" si="18">$AU$75*S14</f>
        <v>27921470.729159217</v>
      </c>
      <c r="AV14" s="455"/>
      <c r="AW14" s="455">
        <f t="shared" ref="AW14:AW45" si="19">AU14-AS14</f>
        <v>-1135286.440840777</v>
      </c>
      <c r="AX14" s="459">
        <f t="shared" ref="AX14:AX45" si="20">S14-AA14</f>
        <v>1.2920100000000032E-3</v>
      </c>
      <c r="AY14" s="460"/>
      <c r="AZ14" s="461">
        <v>26390686.59</v>
      </c>
      <c r="BA14" s="462"/>
      <c r="BB14" s="460">
        <f t="shared" ref="BB14:BB45" si="21">S14*$BB$73</f>
        <v>3667473.0000000005</v>
      </c>
      <c r="BC14" s="460">
        <f>AT14</f>
        <v>1061015.6782050733</v>
      </c>
      <c r="BD14" s="460">
        <f>BB14+BC14</f>
        <v>4728488.6782050738</v>
      </c>
    </row>
    <row r="15" spans="1:56" ht="15.75" x14ac:dyDescent="0.2">
      <c r="A15" s="463" t="s">
        <v>1</v>
      </c>
      <c r="B15" s="440">
        <f>'State Population'!I6</f>
        <v>1151</v>
      </c>
      <c r="C15" s="441">
        <f t="shared" si="0"/>
        <v>2.9176885336310878E-5</v>
      </c>
      <c r="D15" s="442">
        <f>'Poverty-Uninsured Population'!E4</f>
        <v>2.966523689876292E-5</v>
      </c>
      <c r="E15" s="441">
        <f>Prevalence!J4</f>
        <v>3.345086339390652E-5</v>
      </c>
      <c r="F15" s="442">
        <f>(C15*C$8)+(D15*D$8)+(E15*E$8)</f>
        <v>3.017818641656562E-5</v>
      </c>
      <c r="G15" s="443">
        <f>'Self Suff. Calc'!F6</f>
        <v>0.90460550010772867</v>
      </c>
      <c r="H15" s="442">
        <f>(F15*G15*G$8)+(F15*(1-G$8))</f>
        <v>2.9026653216220016E-5</v>
      </c>
      <c r="I15" s="442">
        <f t="shared" ref="I15:I46" si="22">(H15/H$73)</f>
        <v>2.7703888450307419E-5</v>
      </c>
      <c r="J15" s="442">
        <f>'Resources-new'!M5</f>
        <v>5.0474974891914347E-4</v>
      </c>
      <c r="K15" s="442">
        <f>'[1]Allocation 2021-22'!K8</f>
        <v>2.1999999999999999E-5</v>
      </c>
      <c r="L15" s="444">
        <f t="shared" si="1"/>
        <v>2.1738087736064352E-5</v>
      </c>
      <c r="M15" s="445">
        <f t="shared" si="2"/>
        <v>28019.300085180086</v>
      </c>
      <c r="N15" s="447"/>
      <c r="O15" s="447">
        <f t="shared" si="3"/>
        <v>0</v>
      </c>
      <c r="P15" s="445">
        <f t="shared" si="4"/>
        <v>28019.300085180086</v>
      </c>
      <c r="Q15" s="445">
        <f t="shared" si="5"/>
        <v>1449937.2114295044</v>
      </c>
      <c r="R15" s="445">
        <f t="shared" si="6"/>
        <v>1477956.5115146844</v>
      </c>
      <c r="S15" s="449">
        <f t="shared" ref="S15:S72" si="23">ROUND(R15/$R$73,8)</f>
        <v>5.1342E-4</v>
      </c>
      <c r="T15" s="450"/>
      <c r="U15" s="451">
        <v>9.1209354805621087E-4</v>
      </c>
      <c r="V15" s="451">
        <f t="shared" ref="V15:V72" si="24">S15-U15</f>
        <v>-3.9867354805621087E-4</v>
      </c>
      <c r="W15" s="423">
        <f t="shared" si="7"/>
        <v>350000</v>
      </c>
      <c r="X15" s="452">
        <f t="shared" si="8"/>
        <v>28019.300085180086</v>
      </c>
      <c r="Y15" s="422">
        <v>9.1209354805621087E-4</v>
      </c>
      <c r="Z15" s="401"/>
      <c r="AA15" s="449">
        <v>7.5431999999999995E-4</v>
      </c>
      <c r="AB15" s="420">
        <v>7.5431999999999999E-2</v>
      </c>
      <c r="AC15" s="459">
        <f>S15-AA15</f>
        <v>-2.4089999999999995E-4</v>
      </c>
      <c r="AD15" s="455">
        <v>318029.42</v>
      </c>
      <c r="AE15" s="455">
        <f>S15*AD73</f>
        <v>216463.39105449777</v>
      </c>
      <c r="AF15" s="455">
        <f t="shared" ref="AF15:AF73" si="25">AE15-AD15</f>
        <v>-101566.02894550221</v>
      </c>
      <c r="AG15" s="455">
        <v>70616.899999999994</v>
      </c>
      <c r="AH15" s="455">
        <f t="shared" si="9"/>
        <v>48064.651812409815</v>
      </c>
      <c r="AI15" s="455">
        <f t="shared" si="10"/>
        <v>-22552.248187590179</v>
      </c>
      <c r="AJ15" s="455">
        <v>97284.39</v>
      </c>
      <c r="AK15" s="455">
        <f t="shared" si="11"/>
        <v>66215.597615718609</v>
      </c>
      <c r="AL15" s="455">
        <f t="shared" si="12"/>
        <v>-31068.792384281391</v>
      </c>
      <c r="AM15" s="455">
        <v>76689.2</v>
      </c>
      <c r="AN15" s="455">
        <f t="shared" si="13"/>
        <v>52197.702291564616</v>
      </c>
      <c r="AO15" s="455">
        <f t="shared" si="14"/>
        <v>-24491.497708435381</v>
      </c>
      <c r="AP15" s="455">
        <v>56837.64</v>
      </c>
      <c r="AQ15" s="456">
        <f t="shared" si="15"/>
        <v>38685.94489024322</v>
      </c>
      <c r="AR15" s="456">
        <f t="shared" ref="AR15:AR73" si="26">AQ15-AP15</f>
        <v>-18151.69510975678</v>
      </c>
      <c r="AS15" s="456">
        <f t="shared" si="16"/>
        <v>619457.54999999993</v>
      </c>
      <c r="AT15" s="457">
        <f t="shared" si="17"/>
        <v>-197830.26233556596</v>
      </c>
      <c r="AU15" s="458">
        <f t="shared" si="18"/>
        <v>390880.62820816744</v>
      </c>
      <c r="AV15" s="455"/>
      <c r="AW15" s="455">
        <f t="shared" si="19"/>
        <v>-228576.92179183249</v>
      </c>
      <c r="AX15" s="459">
        <f t="shared" si="20"/>
        <v>-2.4089999999999995E-4</v>
      </c>
      <c r="AY15" s="460"/>
      <c r="AZ15" s="461">
        <v>562619.91</v>
      </c>
      <c r="BA15" s="462"/>
      <c r="BB15" s="460">
        <f t="shared" si="21"/>
        <v>51342</v>
      </c>
      <c r="BC15" s="460">
        <f>AT15</f>
        <v>-197830.26233556596</v>
      </c>
      <c r="BD15" s="460">
        <f t="shared" ref="BD15:BD73" si="27">BB15+BC15</f>
        <v>-146488.26233556596</v>
      </c>
    </row>
    <row r="16" spans="1:56" ht="15.75" x14ac:dyDescent="0.2">
      <c r="A16" s="463" t="s">
        <v>2</v>
      </c>
      <c r="B16" s="440">
        <f>'State Population'!I7</f>
        <v>38382</v>
      </c>
      <c r="C16" s="441">
        <f t="shared" si="0"/>
        <v>9.7295153169268825E-4</v>
      </c>
      <c r="D16" s="442">
        <f>'Poverty-Uninsured Population'!E5</f>
        <v>7.2408579011648121E-4</v>
      </c>
      <c r="E16" s="441">
        <f>Prevalence!J5</f>
        <v>7.2959045294277195E-4</v>
      </c>
      <c r="F16" s="442">
        <f>(C16*C$8)+(D16*D$8)+(E16*E$8)</f>
        <v>8.4961959346984296E-4</v>
      </c>
      <c r="G16" s="443">
        <f>'Self Suff. Calc'!F7</f>
        <v>0.96729188868321758</v>
      </c>
      <c r="H16" s="442">
        <f>(F16*G16*G$8)+(F16*(1-G$8))</f>
        <v>8.3850381257379058E-4</v>
      </c>
      <c r="I16" s="442">
        <f t="shared" si="22"/>
        <v>8.0029261092081445E-4</v>
      </c>
      <c r="J16" s="442">
        <f>'Resources-new'!M6</f>
        <v>1.153680352519774E-3</v>
      </c>
      <c r="K16" s="442">
        <f>'[1]Allocation 2021-22'!K9</f>
        <v>6.8199999999999999E-4</v>
      </c>
      <c r="L16" s="444">
        <f t="shared" si="1"/>
        <v>6.7388071981799489E-4</v>
      </c>
      <c r="M16" s="445">
        <f t="shared" si="2"/>
        <v>868598.30264058255</v>
      </c>
      <c r="N16" s="447"/>
      <c r="O16" s="447">
        <f t="shared" si="3"/>
        <v>0</v>
      </c>
      <c r="P16" s="445">
        <f t="shared" si="4"/>
        <v>868598.30264058255</v>
      </c>
      <c r="Q16" s="445">
        <f t="shared" si="5"/>
        <v>2609952.2049191012</v>
      </c>
      <c r="R16" s="445">
        <f t="shared" si="6"/>
        <v>3478550.5075596836</v>
      </c>
      <c r="S16" s="449">
        <f t="shared" si="23"/>
        <v>1.2084000000000001E-3</v>
      </c>
      <c r="T16" s="450"/>
      <c r="U16" s="451">
        <v>1.6418094163503948E-3</v>
      </c>
      <c r="V16" s="451">
        <f t="shared" si="24"/>
        <v>-4.3340941635039475E-4</v>
      </c>
      <c r="W16" s="423">
        <f t="shared" si="7"/>
        <v>450000</v>
      </c>
      <c r="X16" s="452">
        <f t="shared" si="8"/>
        <v>868598.30264058255</v>
      </c>
      <c r="Y16" s="422">
        <v>1.6418094163503948E-3</v>
      </c>
      <c r="Z16" s="401"/>
      <c r="AA16" s="449">
        <v>1.4729599999999999E-3</v>
      </c>
      <c r="AB16" s="420">
        <v>0.14729600000000001</v>
      </c>
      <c r="AC16" s="459">
        <f t="shared" ref="AC16:AC72" si="28">S16-AA16</f>
        <v>-2.6455999999999984E-4</v>
      </c>
      <c r="AD16" s="455">
        <v>621015.77</v>
      </c>
      <c r="AE16" s="455">
        <f>S16*AD73</f>
        <v>509474.42980455596</v>
      </c>
      <c r="AF16" s="455">
        <f t="shared" si="25"/>
        <v>-111541.34019544406</v>
      </c>
      <c r="AG16" s="455">
        <v>137893.56</v>
      </c>
      <c r="AH16" s="455">
        <f t="shared" si="9"/>
        <v>113126.33954679604</v>
      </c>
      <c r="AI16" s="455">
        <f t="shared" si="10"/>
        <v>-24767.220453203961</v>
      </c>
      <c r="AJ16" s="455">
        <v>189967.14</v>
      </c>
      <c r="AK16" s="455">
        <f t="shared" si="11"/>
        <v>155846.92485457202</v>
      </c>
      <c r="AL16" s="455">
        <f t="shared" si="12"/>
        <v>-34120.215145427996</v>
      </c>
      <c r="AM16" s="455">
        <v>149750.94</v>
      </c>
      <c r="AN16" s="455">
        <f t="shared" si="13"/>
        <v>122854.00539349204</v>
      </c>
      <c r="AO16" s="455">
        <f t="shared" si="14"/>
        <v>-26896.934606507959</v>
      </c>
      <c r="AP16" s="455">
        <v>110986.81</v>
      </c>
      <c r="AQ16" s="456">
        <f t="shared" si="15"/>
        <v>91052.346627264051</v>
      </c>
      <c r="AR16" s="456">
        <f t="shared" si="26"/>
        <v>-19934.463372735947</v>
      </c>
      <c r="AS16" s="456">
        <f t="shared" si="16"/>
        <v>1209614.2200000002</v>
      </c>
      <c r="AT16" s="457">
        <f t="shared" si="17"/>
        <v>-217260.17377331993</v>
      </c>
      <c r="AU16" s="458">
        <f t="shared" si="18"/>
        <v>919987.82892514812</v>
      </c>
      <c r="AV16" s="455"/>
      <c r="AW16" s="455">
        <f t="shared" si="19"/>
        <v>-289626.39107485209</v>
      </c>
      <c r="AX16" s="459">
        <f t="shared" si="20"/>
        <v>-2.6455999999999984E-4</v>
      </c>
      <c r="AY16" s="460"/>
      <c r="AZ16" s="461">
        <v>1098627.4099999999</v>
      </c>
      <c r="BA16" s="462"/>
      <c r="BB16" s="460">
        <f t="shared" si="21"/>
        <v>120840.00000000001</v>
      </c>
      <c r="BC16" s="460">
        <f>AT16</f>
        <v>-217260.17377331993</v>
      </c>
      <c r="BD16" s="460">
        <f t="shared" si="27"/>
        <v>-96420.173773319912</v>
      </c>
    </row>
    <row r="17" spans="1:56" ht="15.75" x14ac:dyDescent="0.2">
      <c r="A17" s="417" t="s">
        <v>3</v>
      </c>
      <c r="B17" s="440">
        <f>'State Population'!I8</f>
        <v>226404</v>
      </c>
      <c r="C17" s="441">
        <f t="shared" si="0"/>
        <v>5.7391516487246986E-3</v>
      </c>
      <c r="D17" s="442">
        <f>'Poverty-Uninsured Population'!E6</f>
        <v>6.8506180299237355E-3</v>
      </c>
      <c r="E17" s="441">
        <f>Prevalence!J6</f>
        <v>7.6286050085887349E-3</v>
      </c>
      <c r="F17" s="442">
        <f>(C17*C$8)+(D17*D$8)+(E17*E$8)</f>
        <v>6.4504822350572172E-3</v>
      </c>
      <c r="G17" s="443">
        <f>'Self Suff. Calc'!F8</f>
        <v>0.86610243577923329</v>
      </c>
      <c r="H17" s="442">
        <f>(F17*G17*G$8)+(F17*(1-G$8))</f>
        <v>6.1050006913278216E-3</v>
      </c>
      <c r="I17" s="442">
        <f t="shared" si="22"/>
        <v>5.8267915657284593E-3</v>
      </c>
      <c r="J17" s="442">
        <f>'Resources-new'!M8</f>
        <v>7.8361740798226515E-3</v>
      </c>
      <c r="K17" s="442">
        <f>'[1]Allocation 2021-22'!K10</f>
        <v>4.9300000000000004E-3</v>
      </c>
      <c r="L17" s="444">
        <f t="shared" si="1"/>
        <v>4.8713078426726028E-3</v>
      </c>
      <c r="M17" s="445">
        <f t="shared" si="2"/>
        <v>6278870.4281789921</v>
      </c>
      <c r="N17" s="447"/>
      <c r="O17" s="447">
        <f t="shared" si="3"/>
        <v>0</v>
      </c>
      <c r="P17" s="445">
        <f t="shared" si="4"/>
        <v>6278870.4281789921</v>
      </c>
      <c r="Q17" s="445">
        <f t="shared" si="5"/>
        <v>9302296.2255544737</v>
      </c>
      <c r="R17" s="445">
        <f t="shared" si="6"/>
        <v>15581166.653733466</v>
      </c>
      <c r="S17" s="449">
        <f t="shared" si="23"/>
        <v>5.4127000000000003E-3</v>
      </c>
      <c r="T17" s="450"/>
      <c r="U17" s="451">
        <v>5.851677095086676E-3</v>
      </c>
      <c r="V17" s="451">
        <f t="shared" si="24"/>
        <v>-4.3897709508667563E-4</v>
      </c>
      <c r="W17" s="423">
        <f t="shared" si="7"/>
        <v>450000</v>
      </c>
      <c r="X17" s="452">
        <f t="shared" si="8"/>
        <v>6278870.4281789921</v>
      </c>
      <c r="Y17" s="422">
        <v>5.851677095086676E-3</v>
      </c>
      <c r="Z17" s="401"/>
      <c r="AA17" s="449">
        <v>5.7779399999999996E-3</v>
      </c>
      <c r="AB17" s="420">
        <v>0.57779400000000003</v>
      </c>
      <c r="AC17" s="459">
        <f t="shared" si="28"/>
        <v>-3.6523999999999932E-4</v>
      </c>
      <c r="AD17" s="455">
        <v>2436041.61</v>
      </c>
      <c r="AE17" s="455">
        <f t="shared" ref="AE17:AE48" si="29">S17*$AD$73</f>
        <v>2282052.5043057925</v>
      </c>
      <c r="AF17" s="455">
        <f t="shared" si="25"/>
        <v>-153989.10569420736</v>
      </c>
      <c r="AG17" s="455">
        <v>540911.29</v>
      </c>
      <c r="AH17" s="455">
        <f t="shared" si="9"/>
        <v>506718.75046751316</v>
      </c>
      <c r="AI17" s="455">
        <f t="shared" si="10"/>
        <v>-34192.539532486873</v>
      </c>
      <c r="AJ17" s="455">
        <v>745178.9</v>
      </c>
      <c r="AK17" s="455">
        <f t="shared" si="11"/>
        <v>698074.02363484108</v>
      </c>
      <c r="AL17" s="455">
        <f t="shared" si="12"/>
        <v>-47104.87636515894</v>
      </c>
      <c r="AM17" s="455">
        <v>587423.93000000005</v>
      </c>
      <c r="AN17" s="455">
        <f t="shared" si="13"/>
        <v>550291.19082535116</v>
      </c>
      <c r="AO17" s="455">
        <f t="shared" si="14"/>
        <v>-37132.739174648887</v>
      </c>
      <c r="AP17" s="455">
        <v>435364.94</v>
      </c>
      <c r="AQ17" s="456">
        <f t="shared" si="15"/>
        <v>407844.28714779223</v>
      </c>
      <c r="AR17" s="456">
        <f t="shared" si="26"/>
        <v>-27520.652852207772</v>
      </c>
      <c r="AS17" s="456">
        <f t="shared" si="16"/>
        <v>4744920.67</v>
      </c>
      <c r="AT17" s="457">
        <f t="shared" si="17"/>
        <v>-299939.91361870983</v>
      </c>
      <c r="AU17" s="458">
        <f t="shared" si="18"/>
        <v>4120835.9166030693</v>
      </c>
      <c r="AV17" s="455"/>
      <c r="AW17" s="455">
        <f t="shared" si="19"/>
        <v>-624084.75339693064</v>
      </c>
      <c r="AX17" s="459">
        <f t="shared" si="20"/>
        <v>-3.6523999999999932E-4</v>
      </c>
      <c r="AY17" s="460"/>
      <c r="AZ17" s="461">
        <v>4309555.7300000004</v>
      </c>
      <c r="BA17" s="462"/>
      <c r="BB17" s="460">
        <f t="shared" si="21"/>
        <v>541270</v>
      </c>
      <c r="BC17" s="460">
        <f>AT17</f>
        <v>-299939.91361870983</v>
      </c>
      <c r="BD17" s="460">
        <f t="shared" si="27"/>
        <v>241330.08638129017</v>
      </c>
    </row>
    <row r="18" spans="1:56" ht="15.75" x14ac:dyDescent="0.2">
      <c r="A18" s="417" t="s">
        <v>4</v>
      </c>
      <c r="B18" s="440">
        <f>'State Population'!I9</f>
        <v>45168</v>
      </c>
      <c r="C18" s="441">
        <f t="shared" si="0"/>
        <v>1.1449709442836575E-3</v>
      </c>
      <c r="D18" s="442">
        <f>'Poverty-Uninsured Population'!E7</f>
        <v>8.5577595722106914E-4</v>
      </c>
      <c r="E18" s="441">
        <f>Prevalence!J7</f>
        <v>1.0803724798842782E-3</v>
      </c>
      <c r="F18" s="442">
        <f>(C18*C$8)+(D18*D$8)+(E18*E$8)</f>
        <v>1.0452927552850051E-3</v>
      </c>
      <c r="G18" s="443">
        <f>'Self Suff. Calc'!F9</f>
        <v>0.9437650288074253</v>
      </c>
      <c r="H18" s="442">
        <f>(F18*G18*G$8)+(F18*(1-G$8))</f>
        <v>1.0217799520925014E-3</v>
      </c>
      <c r="I18" s="442">
        <f t="shared" si="22"/>
        <v>9.7521672935111531E-4</v>
      </c>
      <c r="J18" s="442">
        <f>'Resources-new'!M9</f>
        <v>1.342197046752308E-3</v>
      </c>
      <c r="K18" s="442">
        <f>'[1]Allocation 2021-22'!K11</f>
        <v>9.3700000000000001E-4</v>
      </c>
      <c r="L18" s="444">
        <f t="shared" si="1"/>
        <v>9.2584491857692264E-4</v>
      </c>
      <c r="M18" s="445">
        <f t="shared" si="2"/>
        <v>1193367.4627188065</v>
      </c>
      <c r="N18" s="447"/>
      <c r="O18" s="447">
        <f t="shared" si="3"/>
        <v>0</v>
      </c>
      <c r="P18" s="445">
        <f t="shared" si="4"/>
        <v>1193367.4627188065</v>
      </c>
      <c r="Q18" s="445">
        <f t="shared" si="5"/>
        <v>2822094.3902620822</v>
      </c>
      <c r="R18" s="445">
        <f t="shared" si="6"/>
        <v>4015461.8529808884</v>
      </c>
      <c r="S18" s="449">
        <f t="shared" si="23"/>
        <v>1.39492E-3</v>
      </c>
      <c r="T18" s="450"/>
      <c r="U18" s="451">
        <v>1.7752590009231716E-3</v>
      </c>
      <c r="V18" s="451">
        <f t="shared" si="24"/>
        <v>-3.8033900092317163E-4</v>
      </c>
      <c r="W18" s="423">
        <f t="shared" si="7"/>
        <v>450000</v>
      </c>
      <c r="X18" s="452">
        <f t="shared" si="8"/>
        <v>1193367.4627188065</v>
      </c>
      <c r="Y18" s="422">
        <v>1.7752590009231716E-3</v>
      </c>
      <c r="Z18" s="401"/>
      <c r="AA18" s="449">
        <v>1.6139800000000001E-3</v>
      </c>
      <c r="AB18" s="420">
        <v>0.16139800000000001</v>
      </c>
      <c r="AC18" s="459">
        <f t="shared" si="28"/>
        <v>-2.1906000000000009E-4</v>
      </c>
      <c r="AD18" s="455">
        <v>680471.32</v>
      </c>
      <c r="AE18" s="455">
        <f t="shared" si="29"/>
        <v>588113.26681808266</v>
      </c>
      <c r="AF18" s="455">
        <f t="shared" si="25"/>
        <v>-92358.05318191729</v>
      </c>
      <c r="AG18" s="455">
        <v>151095.37</v>
      </c>
      <c r="AH18" s="455">
        <f t="shared" si="9"/>
        <v>130587.71396939484</v>
      </c>
      <c r="AI18" s="455">
        <f t="shared" si="10"/>
        <v>-20507.656030605154</v>
      </c>
      <c r="AJ18" s="455">
        <v>208154.44</v>
      </c>
      <c r="AK18" s="455">
        <f t="shared" si="11"/>
        <v>179902.34394086362</v>
      </c>
      <c r="AL18" s="455">
        <f t="shared" si="12"/>
        <v>-28252.096059136384</v>
      </c>
      <c r="AM18" s="455">
        <v>164087.97</v>
      </c>
      <c r="AN18" s="455">
        <f t="shared" si="13"/>
        <v>141816.87289265962</v>
      </c>
      <c r="AO18" s="455">
        <f t="shared" si="14"/>
        <v>-22271.097107340378</v>
      </c>
      <c r="AP18" s="455">
        <v>121612.6</v>
      </c>
      <c r="AQ18" s="456">
        <f t="shared" si="15"/>
        <v>105106.53703848325</v>
      </c>
      <c r="AR18" s="456">
        <f t="shared" si="26"/>
        <v>-16506.062961516756</v>
      </c>
      <c r="AS18" s="456">
        <f t="shared" si="16"/>
        <v>1325421.7</v>
      </c>
      <c r="AT18" s="457">
        <f t="shared" si="17"/>
        <v>-179894.96534051595</v>
      </c>
      <c r="AU18" s="458">
        <f t="shared" si="18"/>
        <v>1061990.5845119725</v>
      </c>
      <c r="AV18" s="455"/>
      <c r="AW18" s="455">
        <f t="shared" si="19"/>
        <v>-263431.11548802746</v>
      </c>
      <c r="AX18" s="459">
        <f t="shared" si="20"/>
        <v>-2.1906000000000009E-4</v>
      </c>
      <c r="AY18" s="460"/>
      <c r="AZ18" s="461">
        <v>1203809.1000000001</v>
      </c>
      <c r="BA18" s="462"/>
      <c r="BB18" s="460">
        <f t="shared" si="21"/>
        <v>139492</v>
      </c>
      <c r="BC18" s="460">
        <f t="shared" ref="BC18:BC73" si="30">AT18</f>
        <v>-179894.96534051595</v>
      </c>
      <c r="BD18" s="460">
        <f t="shared" si="27"/>
        <v>-40402.965340515948</v>
      </c>
    </row>
    <row r="19" spans="1:56" ht="15.75" x14ac:dyDescent="0.2">
      <c r="A19" s="417" t="s">
        <v>5</v>
      </c>
      <c r="B19" s="440">
        <f>'State Population'!I10</f>
        <v>22043</v>
      </c>
      <c r="C19" s="441">
        <f t="shared" si="0"/>
        <v>5.5877157555890588E-4</v>
      </c>
      <c r="D19" s="442">
        <f>'Poverty-Uninsured Population'!E8</f>
        <v>6.5978720694687078E-4</v>
      </c>
      <c r="E19" s="441">
        <f>Prevalence!J8</f>
        <v>7.313986077208209E-4</v>
      </c>
      <c r="F19" s="442">
        <f t="shared" ref="F19:F65" si="31">(C19*C$8)+(D19*D$8)+(E19*E$8)</f>
        <v>6.2360167140767836E-4</v>
      </c>
      <c r="G19" s="443">
        <f>'Self Suff. Calc'!F10</f>
        <v>0.83604939588164595</v>
      </c>
      <c r="H19" s="442">
        <f t="shared" ref="H19:H65" si="32">(F19*G19*G$8)+(F19*(1-G$8))</f>
        <v>5.8270572310507667E-4</v>
      </c>
      <c r="I19" s="442">
        <f t="shared" si="22"/>
        <v>5.5615141821579279E-4</v>
      </c>
      <c r="J19" s="442">
        <f>'Resources-new'!M10</f>
        <v>1.1506299712367226E-3</v>
      </c>
      <c r="K19" s="442">
        <f>'[1]Allocation 2021-22'!K12</f>
        <v>4.4799999999999999E-4</v>
      </c>
      <c r="L19" s="444">
        <f t="shared" si="1"/>
        <v>4.4266651389803771E-4</v>
      </c>
      <c r="M19" s="445">
        <f t="shared" si="2"/>
        <v>570574.83809821261</v>
      </c>
      <c r="N19" s="447"/>
      <c r="O19" s="447">
        <f t="shared" si="3"/>
        <v>0</v>
      </c>
      <c r="P19" s="445">
        <f t="shared" si="4"/>
        <v>570574.83809821261</v>
      </c>
      <c r="Q19" s="445">
        <f t="shared" si="5"/>
        <v>2350033.1861360795</v>
      </c>
      <c r="R19" s="445">
        <f t="shared" si="6"/>
        <v>2920608.0242342921</v>
      </c>
      <c r="S19" s="449">
        <f t="shared" si="23"/>
        <v>1.01458E-3</v>
      </c>
      <c r="T19" s="450"/>
      <c r="U19" s="451">
        <v>1.4783054672274079E-3</v>
      </c>
      <c r="V19" s="451">
        <f t="shared" si="24"/>
        <v>-4.6372546722740792E-4</v>
      </c>
      <c r="W19" s="423">
        <f t="shared" si="7"/>
        <v>450000</v>
      </c>
      <c r="X19" s="452">
        <f t="shared" si="8"/>
        <v>570574.83809821261</v>
      </c>
      <c r="Y19" s="422">
        <v>1.4783054672274079E-3</v>
      </c>
      <c r="Z19" s="401"/>
      <c r="AA19" s="449">
        <v>1.29086E-3</v>
      </c>
      <c r="AB19" s="420">
        <v>0.12908600000000001</v>
      </c>
      <c r="AC19" s="459">
        <f t="shared" si="28"/>
        <v>-2.7628000000000006E-4</v>
      </c>
      <c r="AD19" s="455">
        <v>544240.44999999995</v>
      </c>
      <c r="AE19" s="455">
        <f t="shared" si="29"/>
        <v>427757.83431902208</v>
      </c>
      <c r="AF19" s="455">
        <f t="shared" si="25"/>
        <v>-116482.61568097788</v>
      </c>
      <c r="AG19" s="455">
        <v>120845.97</v>
      </c>
      <c r="AH19" s="455">
        <f t="shared" si="9"/>
        <v>94981.563701910229</v>
      </c>
      <c r="AI19" s="455">
        <f t="shared" si="10"/>
        <v>-25864.406298089772</v>
      </c>
      <c r="AJ19" s="455">
        <v>166481.76</v>
      </c>
      <c r="AK19" s="455">
        <f t="shared" si="11"/>
        <v>130850.0273245214</v>
      </c>
      <c r="AL19" s="455">
        <f t="shared" si="12"/>
        <v>-35631.732675478605</v>
      </c>
      <c r="AM19" s="455">
        <v>131237.44</v>
      </c>
      <c r="AN19" s="455">
        <f t="shared" si="13"/>
        <v>103148.97119507541</v>
      </c>
      <c r="AO19" s="455">
        <f t="shared" si="14"/>
        <v>-28088.468804924589</v>
      </c>
      <c r="AP19" s="455">
        <v>97265.67</v>
      </c>
      <c r="AQ19" s="456">
        <f t="shared" si="15"/>
        <v>76448.104800636836</v>
      </c>
      <c r="AR19" s="456">
        <f t="shared" si="26"/>
        <v>-20817.565199363162</v>
      </c>
      <c r="AS19" s="456">
        <f t="shared" si="16"/>
        <v>1060071.2899999998</v>
      </c>
      <c r="AT19" s="457">
        <f t="shared" si="17"/>
        <v>-226884.788658834</v>
      </c>
      <c r="AU19" s="458">
        <f t="shared" si="18"/>
        <v>772427.38453399262</v>
      </c>
      <c r="AV19" s="455"/>
      <c r="AW19" s="455">
        <f t="shared" si="19"/>
        <v>-287643.90546600719</v>
      </c>
      <c r="AX19" s="459">
        <f t="shared" si="20"/>
        <v>-2.7628000000000006E-4</v>
      </c>
      <c r="AY19" s="460"/>
      <c r="AZ19" s="461">
        <v>962805.62</v>
      </c>
      <c r="BA19" s="462"/>
      <c r="BB19" s="460">
        <f t="shared" si="21"/>
        <v>101458</v>
      </c>
      <c r="BC19" s="460">
        <f t="shared" si="30"/>
        <v>-226884.788658834</v>
      </c>
      <c r="BD19" s="460">
        <f t="shared" si="27"/>
        <v>-125426.788658834</v>
      </c>
    </row>
    <row r="20" spans="1:56" ht="15.75" x14ac:dyDescent="0.2">
      <c r="A20" s="417" t="s">
        <v>6</v>
      </c>
      <c r="B20" s="440">
        <f>'State Population'!I11</f>
        <v>1139513</v>
      </c>
      <c r="C20" s="441">
        <f t="shared" si="0"/>
        <v>2.8885699513671259E-2</v>
      </c>
      <c r="D20" s="442">
        <f>'Poverty-Uninsured Population'!E9</f>
        <v>1.9714232892697161E-2</v>
      </c>
      <c r="E20" s="441">
        <f>Prevalence!J9</f>
        <v>1.6715486845673991E-2</v>
      </c>
      <c r="F20" s="442">
        <f t="shared" si="31"/>
        <v>2.3700216993779576E-2</v>
      </c>
      <c r="G20" s="443">
        <f>'Self Suff. Calc'!F11</f>
        <v>1.1777092781536223</v>
      </c>
      <c r="H20" s="442">
        <f t="shared" si="32"/>
        <v>2.5384916375399087E-2</v>
      </c>
      <c r="I20" s="442">
        <f t="shared" si="22"/>
        <v>2.4228108088997946E-2</v>
      </c>
      <c r="J20" s="442">
        <f>'Resources-new'!M11</f>
        <v>2.4153365100820369E-2</v>
      </c>
      <c r="K20" s="442">
        <f>'[1]Allocation 2021-22'!K13</f>
        <v>2.7181E-2</v>
      </c>
      <c r="L20" s="444">
        <f t="shared" si="1"/>
        <v>2.6857407397907505E-2</v>
      </c>
      <c r="M20" s="445">
        <f t="shared" si="2"/>
        <v>34617845.255239993</v>
      </c>
      <c r="N20" s="447"/>
      <c r="O20" s="447">
        <f t="shared" si="3"/>
        <v>0</v>
      </c>
      <c r="P20" s="445">
        <f t="shared" si="4"/>
        <v>34617845.255239993</v>
      </c>
      <c r="Q20" s="445">
        <f t="shared" si="5"/>
        <v>36128254.42824509</v>
      </c>
      <c r="R20" s="445">
        <f t="shared" si="6"/>
        <v>70746099.683485091</v>
      </c>
      <c r="S20" s="449">
        <f t="shared" si="23"/>
        <v>2.4576310000000001E-2</v>
      </c>
      <c r="T20" s="450"/>
      <c r="U20" s="451">
        <v>2.2726741204226075E-2</v>
      </c>
      <c r="V20" s="451">
        <f t="shared" si="24"/>
        <v>1.8495687957739253E-3</v>
      </c>
      <c r="W20" s="423">
        <f t="shared" si="7"/>
        <v>450000</v>
      </c>
      <c r="X20" s="452">
        <f t="shared" si="8"/>
        <v>34617845.255239993</v>
      </c>
      <c r="Y20" s="422">
        <v>2.2726741204226075E-2</v>
      </c>
      <c r="Z20" s="401"/>
      <c r="AA20" s="449">
        <v>2.3077360000000002E-2</v>
      </c>
      <c r="AB20" s="420">
        <v>2.3077359999999998</v>
      </c>
      <c r="AC20" s="459">
        <f t="shared" si="28"/>
        <v>1.4989499999999989E-3</v>
      </c>
      <c r="AD20" s="455">
        <v>9729663.0500000007</v>
      </c>
      <c r="AE20" s="455">
        <f t="shared" si="29"/>
        <v>10361636.481256211</v>
      </c>
      <c r="AF20" s="455">
        <f t="shared" si="25"/>
        <v>631973.43125621043</v>
      </c>
      <c r="AG20" s="455">
        <v>2160424.75</v>
      </c>
      <c r="AH20" s="455">
        <f t="shared" si="9"/>
        <v>2300751.3984337295</v>
      </c>
      <c r="AI20" s="455">
        <f t="shared" si="10"/>
        <v>140326.64843372954</v>
      </c>
      <c r="AJ20" s="455">
        <v>2976279.04</v>
      </c>
      <c r="AK20" s="455">
        <f t="shared" si="11"/>
        <v>3169598.0948135275</v>
      </c>
      <c r="AL20" s="455">
        <f t="shared" si="12"/>
        <v>193319.0548135275</v>
      </c>
      <c r="AM20" s="455">
        <v>2346198.37</v>
      </c>
      <c r="AN20" s="455">
        <f t="shared" si="13"/>
        <v>2498591.626358931</v>
      </c>
      <c r="AO20" s="455">
        <f t="shared" si="14"/>
        <v>152393.25635893084</v>
      </c>
      <c r="AP20" s="455">
        <v>1738867.74</v>
      </c>
      <c r="AQ20" s="456">
        <f t="shared" si="15"/>
        <v>1851812.8905487387</v>
      </c>
      <c r="AR20" s="456">
        <f t="shared" si="26"/>
        <v>112945.15054873866</v>
      </c>
      <c r="AS20" s="456">
        <f t="shared" si="16"/>
        <v>18951432.949999999</v>
      </c>
      <c r="AT20" s="457">
        <f t="shared" si="17"/>
        <v>1230957.541411137</v>
      </c>
      <c r="AU20" s="458">
        <f t="shared" si="18"/>
        <v>18710614.101201098</v>
      </c>
      <c r="AV20" s="455"/>
      <c r="AW20" s="455">
        <f t="shared" si="19"/>
        <v>-240818.84879890084</v>
      </c>
      <c r="AX20" s="459">
        <f t="shared" si="20"/>
        <v>1.4989499999999989E-3</v>
      </c>
      <c r="AY20" s="460"/>
      <c r="AZ20" s="461">
        <v>17212565.210000001</v>
      </c>
      <c r="BA20" s="462"/>
      <c r="BB20" s="460">
        <f t="shared" si="21"/>
        <v>2457631</v>
      </c>
      <c r="BC20" s="460">
        <f t="shared" si="30"/>
        <v>1230957.541411137</v>
      </c>
      <c r="BD20" s="460">
        <f t="shared" si="27"/>
        <v>3688588.5414111372</v>
      </c>
    </row>
    <row r="21" spans="1:56" ht="15.75" x14ac:dyDescent="0.2">
      <c r="A21" s="417" t="s">
        <v>7</v>
      </c>
      <c r="B21" s="440">
        <f>'State Population'!I12</f>
        <v>27124</v>
      </c>
      <c r="C21" s="441">
        <f t="shared" si="0"/>
        <v>6.8757066712606108E-4</v>
      </c>
      <c r="D21" s="442">
        <f>'Poverty-Uninsured Population'!E10</f>
        <v>8.2147871242451451E-4</v>
      </c>
      <c r="E21" s="441">
        <f>Prevalence!J10</f>
        <v>8.4531235873790795E-4</v>
      </c>
      <c r="F21" s="442">
        <f t="shared" si="31"/>
        <v>7.5929141903796659E-4</v>
      </c>
      <c r="G21" s="443">
        <f>'Self Suff. Calc'!F12</f>
        <v>0.83284090402199262</v>
      </c>
      <c r="H21" s="442">
        <f t="shared" si="32"/>
        <v>7.0852243216186863E-4</v>
      </c>
      <c r="I21" s="442">
        <f t="shared" si="22"/>
        <v>6.7623457237517065E-4</v>
      </c>
      <c r="J21" s="442">
        <f>'Resources-new'!M12</f>
        <v>1.3420511828897378E-3</v>
      </c>
      <c r="K21" s="442">
        <f>'[1]Allocation 2021-22'!K14</f>
        <v>5.7200000000000003E-4</v>
      </c>
      <c r="L21" s="444">
        <f t="shared" si="1"/>
        <v>5.6519028113767317E-4</v>
      </c>
      <c r="M21" s="445">
        <f t="shared" si="2"/>
        <v>728501.80221468222</v>
      </c>
      <c r="N21" s="464"/>
      <c r="O21" s="447">
        <f t="shared" si="3"/>
        <v>0</v>
      </c>
      <c r="P21" s="445">
        <f t="shared" si="4"/>
        <v>728501.80221468222</v>
      </c>
      <c r="Q21" s="445">
        <f t="shared" si="5"/>
        <v>2473633.3217932507</v>
      </c>
      <c r="R21" s="445">
        <f t="shared" si="6"/>
        <v>3202135.1240079328</v>
      </c>
      <c r="S21" s="449">
        <f t="shared" si="23"/>
        <v>1.1123800000000001E-3</v>
      </c>
      <c r="T21" s="450"/>
      <c r="U21" s="451">
        <v>1.5560570314904093E-3</v>
      </c>
      <c r="V21" s="451">
        <f t="shared" si="24"/>
        <v>-4.436770314904092E-4</v>
      </c>
      <c r="W21" s="423">
        <f t="shared" si="7"/>
        <v>450000</v>
      </c>
      <c r="X21" s="452">
        <f t="shared" si="8"/>
        <v>728501.80221468222</v>
      </c>
      <c r="Y21" s="422">
        <v>1.5560570314904093E-3</v>
      </c>
      <c r="Z21" s="401"/>
      <c r="AA21" s="449">
        <v>1.37086E-3</v>
      </c>
      <c r="AB21" s="420">
        <v>0.13708600000000001</v>
      </c>
      <c r="AC21" s="459">
        <f t="shared" si="28"/>
        <v>-2.5847999999999995E-4</v>
      </c>
      <c r="AD21" s="455">
        <v>577969.31000000006</v>
      </c>
      <c r="AE21" s="455">
        <f t="shared" si="29"/>
        <v>468991.3656289241</v>
      </c>
      <c r="AF21" s="455">
        <f t="shared" si="25"/>
        <v>-108977.94437107595</v>
      </c>
      <c r="AG21" s="455">
        <v>128335.3</v>
      </c>
      <c r="AH21" s="455">
        <f t="shared" si="9"/>
        <v>104137.27042789223</v>
      </c>
      <c r="AI21" s="455">
        <f t="shared" si="10"/>
        <v>-24198.029572107771</v>
      </c>
      <c r="AJ21" s="455">
        <v>176799.33</v>
      </c>
      <c r="AK21" s="455">
        <f t="shared" si="11"/>
        <v>143463.25907789543</v>
      </c>
      <c r="AL21" s="455">
        <f t="shared" si="12"/>
        <v>-33336.070922104554</v>
      </c>
      <c r="AM21" s="455">
        <v>139370.76999999999</v>
      </c>
      <c r="AN21" s="455">
        <f t="shared" si="13"/>
        <v>113091.97163158943</v>
      </c>
      <c r="AO21" s="455">
        <f t="shared" si="14"/>
        <v>-26278.798368410557</v>
      </c>
      <c r="AP21" s="455">
        <v>103293.63</v>
      </c>
      <c r="AQ21" s="456">
        <f t="shared" si="15"/>
        <v>83817.286776924841</v>
      </c>
      <c r="AR21" s="456">
        <f t="shared" si="26"/>
        <v>-19476.343223075164</v>
      </c>
      <c r="AS21" s="456">
        <f t="shared" si="16"/>
        <v>1125768.3400000001</v>
      </c>
      <c r="AT21" s="457">
        <f t="shared" si="17"/>
        <v>-212267.18645677401</v>
      </c>
      <c r="AU21" s="458">
        <f t="shared" si="18"/>
        <v>846885.18796735862</v>
      </c>
      <c r="AV21" s="455"/>
      <c r="AW21" s="455">
        <f t="shared" si="19"/>
        <v>-278883.15203264146</v>
      </c>
      <c r="AX21" s="459">
        <f t="shared" si="20"/>
        <v>-2.5847999999999995E-4</v>
      </c>
      <c r="AY21" s="460"/>
      <c r="AZ21" s="461">
        <v>1022474.71</v>
      </c>
      <c r="BA21" s="462"/>
      <c r="BB21" s="460">
        <f t="shared" si="21"/>
        <v>111238</v>
      </c>
      <c r="BC21" s="460">
        <f t="shared" si="30"/>
        <v>-212267.18645677401</v>
      </c>
      <c r="BD21" s="460">
        <f t="shared" si="27"/>
        <v>-101029.18645677401</v>
      </c>
    </row>
    <row r="22" spans="1:56" ht="15.75" x14ac:dyDescent="0.2">
      <c r="A22" s="417" t="s">
        <v>8</v>
      </c>
      <c r="B22" s="440">
        <f>'State Population'!I13</f>
        <v>185062</v>
      </c>
      <c r="C22" s="441">
        <f t="shared" si="0"/>
        <v>4.6911665978352423E-3</v>
      </c>
      <c r="D22" s="442">
        <f>'Poverty-Uninsured Population'!E11</f>
        <v>3.1281583017525234E-3</v>
      </c>
      <c r="E22" s="441">
        <f>Prevalence!J11</f>
        <v>2.5684838622186059E-3</v>
      </c>
      <c r="F22" s="442">
        <f t="shared" si="31"/>
        <v>3.7977275618870992E-3</v>
      </c>
      <c r="G22" s="443">
        <f>'Self Suff. Calc'!F13</f>
        <v>1.0672656520685662</v>
      </c>
      <c r="H22" s="442">
        <f t="shared" si="32"/>
        <v>3.8999102102187399E-3</v>
      </c>
      <c r="I22" s="442">
        <f t="shared" si="22"/>
        <v>3.7221885907859666E-3</v>
      </c>
      <c r="J22" s="442">
        <f>'Resources-new'!M13</f>
        <v>3.4605988904635255E-3</v>
      </c>
      <c r="K22" s="442">
        <f>'[1]Allocation 2021-22'!K15</f>
        <v>4.0260000000000001E-3</v>
      </c>
      <c r="L22" s="444">
        <f t="shared" si="1"/>
        <v>3.9780700556997766E-3</v>
      </c>
      <c r="M22" s="445">
        <f t="shared" si="2"/>
        <v>5127531.9155879561</v>
      </c>
      <c r="N22" s="447"/>
      <c r="O22" s="447">
        <f t="shared" si="3"/>
        <v>0</v>
      </c>
      <c r="P22" s="445">
        <f t="shared" si="4"/>
        <v>5127531.9155879561</v>
      </c>
      <c r="Q22" s="445">
        <f t="shared" si="5"/>
        <v>6465200.2357139476</v>
      </c>
      <c r="R22" s="445">
        <f t="shared" si="6"/>
        <v>11592732.151301904</v>
      </c>
      <c r="S22" s="449">
        <f t="shared" si="23"/>
        <v>4.0271700000000001E-3</v>
      </c>
      <c r="T22" s="450"/>
      <c r="U22" s="451">
        <v>4.0669812288439836E-3</v>
      </c>
      <c r="V22" s="451">
        <f t="shared" si="24"/>
        <v>-3.9811228843983533E-5</v>
      </c>
      <c r="W22" s="423">
        <f t="shared" si="7"/>
        <v>450000</v>
      </c>
      <c r="X22" s="452">
        <f t="shared" si="8"/>
        <v>5127531.9155879561</v>
      </c>
      <c r="Y22" s="422">
        <v>4.0669812288439836E-3</v>
      </c>
      <c r="Z22" s="401"/>
      <c r="AA22" s="449">
        <v>3.8438000000000001E-3</v>
      </c>
      <c r="AB22" s="465">
        <v>0.38438</v>
      </c>
      <c r="AC22" s="459">
        <f t="shared" si="28"/>
        <v>1.8336999999999997E-4</v>
      </c>
      <c r="AD22" s="455">
        <v>1620587.4</v>
      </c>
      <c r="AE22" s="455">
        <f t="shared" si="29"/>
        <v>1697898.16242636</v>
      </c>
      <c r="AF22" s="455">
        <f t="shared" si="25"/>
        <v>77310.762426360045</v>
      </c>
      <c r="AG22" s="455">
        <v>359843.61</v>
      </c>
      <c r="AH22" s="455">
        <f t="shared" si="9"/>
        <v>377010.0966837724</v>
      </c>
      <c r="AI22" s="455">
        <f t="shared" si="10"/>
        <v>17166.486683772411</v>
      </c>
      <c r="AJ22" s="455">
        <v>495733.54</v>
      </c>
      <c r="AK22" s="455">
        <f t="shared" si="11"/>
        <v>519382.70470588119</v>
      </c>
      <c r="AL22" s="455">
        <f t="shared" si="12"/>
        <v>23649.164705881209</v>
      </c>
      <c r="AM22" s="455">
        <v>390786.35</v>
      </c>
      <c r="AN22" s="455">
        <f t="shared" si="13"/>
        <v>409428.96797460219</v>
      </c>
      <c r="AO22" s="455">
        <f t="shared" si="14"/>
        <v>18642.61797460221</v>
      </c>
      <c r="AP22" s="455">
        <v>289628.44</v>
      </c>
      <c r="AQ22" s="456">
        <f t="shared" si="15"/>
        <v>303445.28199844336</v>
      </c>
      <c r="AR22" s="456">
        <f t="shared" si="26"/>
        <v>13816.841998443357</v>
      </c>
      <c r="AS22" s="456">
        <f t="shared" si="16"/>
        <v>3156579.34</v>
      </c>
      <c r="AT22" s="457">
        <f t="shared" si="17"/>
        <v>150585.87378905923</v>
      </c>
      <c r="AU22" s="458">
        <f t="shared" si="18"/>
        <v>3065994.19481338</v>
      </c>
      <c r="AV22" s="455"/>
      <c r="AW22" s="455">
        <f t="shared" si="19"/>
        <v>-90585.145186619833</v>
      </c>
      <c r="AX22" s="459">
        <f t="shared" si="20"/>
        <v>1.8336999999999997E-4</v>
      </c>
      <c r="AY22" s="460"/>
      <c r="AZ22" s="461">
        <v>2866950.9</v>
      </c>
      <c r="BA22" s="462"/>
      <c r="BB22" s="460">
        <f t="shared" si="21"/>
        <v>402717</v>
      </c>
      <c r="BC22" s="460">
        <f t="shared" si="30"/>
        <v>150585.87378905923</v>
      </c>
      <c r="BD22" s="460">
        <f t="shared" si="27"/>
        <v>553302.87378905923</v>
      </c>
    </row>
    <row r="23" spans="1:56" ht="15.75" x14ac:dyDescent="0.2">
      <c r="A23" s="417" t="s">
        <v>9</v>
      </c>
      <c r="B23" s="440">
        <f>'State Population'!I14</f>
        <v>995975</v>
      </c>
      <c r="C23" s="441">
        <f t="shared" si="0"/>
        <v>2.52471315141896E-2</v>
      </c>
      <c r="D23" s="442">
        <f>'Poverty-Uninsured Population'!E12</f>
        <v>3.5012677811840823E-2</v>
      </c>
      <c r="E23" s="441">
        <f>Prevalence!J12</f>
        <v>3.7433324292559446E-2</v>
      </c>
      <c r="F23" s="442">
        <f t="shared" si="31"/>
        <v>3.0614033959158939E-2</v>
      </c>
      <c r="G23" s="443">
        <f>'Self Suff. Calc'!F14</f>
        <v>0.83576507003989797</v>
      </c>
      <c r="H23" s="442">
        <f t="shared" si="32"/>
        <v>2.8602876469927478E-2</v>
      </c>
      <c r="I23" s="442">
        <f t="shared" si="22"/>
        <v>2.7299423504946019E-2</v>
      </c>
      <c r="J23" s="442">
        <f>'Resources-new'!M14</f>
        <v>2.7485977717543002E-2</v>
      </c>
      <c r="K23" s="442">
        <f>'[1]Allocation 2021-22'!K16</f>
        <v>2.7289000000000001E-2</v>
      </c>
      <c r="L23" s="444">
        <f t="shared" si="1"/>
        <v>2.696412164679364E-2</v>
      </c>
      <c r="M23" s="445">
        <f t="shared" si="2"/>
        <v>34755394.546567239</v>
      </c>
      <c r="N23" s="447"/>
      <c r="O23" s="447">
        <f t="shared" si="3"/>
        <v>0</v>
      </c>
      <c r="P23" s="445">
        <f t="shared" si="4"/>
        <v>34755394.546567239</v>
      </c>
      <c r="Q23" s="445">
        <f t="shared" si="5"/>
        <v>39119279.874629639</v>
      </c>
      <c r="R23" s="445">
        <f t="shared" si="6"/>
        <v>73874674.421196878</v>
      </c>
      <c r="S23" s="449">
        <f t="shared" si="23"/>
        <v>2.5663140000000001E-2</v>
      </c>
      <c r="T23" s="450"/>
      <c r="U23" s="451">
        <v>2.4608267514616883E-2</v>
      </c>
      <c r="V23" s="451">
        <f t="shared" si="24"/>
        <v>1.0548724853831175E-3</v>
      </c>
      <c r="W23" s="423">
        <f t="shared" si="7"/>
        <v>450000</v>
      </c>
      <c r="X23" s="452">
        <f t="shared" si="8"/>
        <v>34755394.546567239</v>
      </c>
      <c r="Y23" s="422">
        <v>2.4608267514616883E-2</v>
      </c>
      <c r="Z23" s="401"/>
      <c r="AA23" s="449">
        <v>2.522278E-2</v>
      </c>
      <c r="AB23" s="420">
        <v>2.522278</v>
      </c>
      <c r="AC23" s="459">
        <f t="shared" si="28"/>
        <v>4.4036000000000075E-4</v>
      </c>
      <c r="AD23" s="455">
        <v>10634195.18</v>
      </c>
      <c r="AE23" s="455">
        <f t="shared" si="29"/>
        <v>10819855.692233112</v>
      </c>
      <c r="AF23" s="455">
        <f t="shared" si="25"/>
        <v>185660.51223311201</v>
      </c>
      <c r="AG23" s="455">
        <v>2361271.7400000002</v>
      </c>
      <c r="AH23" s="455">
        <f t="shared" si="9"/>
        <v>2402496.7638836172</v>
      </c>
      <c r="AI23" s="455">
        <f t="shared" si="10"/>
        <v>41225.023883617017</v>
      </c>
      <c r="AJ23" s="455">
        <v>3252973.1</v>
      </c>
      <c r="AK23" s="455">
        <f t="shared" si="11"/>
        <v>3309766.1793382666</v>
      </c>
      <c r="AL23" s="455">
        <f t="shared" si="12"/>
        <v>56793.079338266514</v>
      </c>
      <c r="AM23" s="455">
        <v>2564316.08</v>
      </c>
      <c r="AN23" s="455">
        <f t="shared" si="13"/>
        <v>2609086.0145431492</v>
      </c>
      <c r="AO23" s="455">
        <f t="shared" si="14"/>
        <v>44769.93454314908</v>
      </c>
      <c r="AP23" s="455">
        <v>1900524.09</v>
      </c>
      <c r="AQ23" s="456">
        <f t="shared" si="15"/>
        <v>1933704.9973717355</v>
      </c>
      <c r="AR23" s="456">
        <f t="shared" si="26"/>
        <v>33180.907371735433</v>
      </c>
      <c r="AS23" s="456">
        <f t="shared" si="16"/>
        <v>20713280.190000001</v>
      </c>
      <c r="AT23" s="457">
        <f t="shared" si="17"/>
        <v>361629.45736988005</v>
      </c>
      <c r="AU23" s="458">
        <f t="shared" si="18"/>
        <v>19538047.378353298</v>
      </c>
      <c r="AV23" s="455"/>
      <c r="AW23" s="455">
        <f t="shared" si="19"/>
        <v>-1175232.8116467036</v>
      </c>
      <c r="AX23" s="459">
        <f t="shared" si="20"/>
        <v>4.4036000000000075E-4</v>
      </c>
      <c r="AY23" s="460"/>
      <c r="AZ23" s="461">
        <v>18812756.100000001</v>
      </c>
      <c r="BA23" s="462"/>
      <c r="BB23" s="460">
        <f t="shared" si="21"/>
        <v>2566314</v>
      </c>
      <c r="BC23" s="460">
        <f t="shared" si="30"/>
        <v>361629.45736988005</v>
      </c>
      <c r="BD23" s="460">
        <f t="shared" si="27"/>
        <v>2927943.4573698798</v>
      </c>
    </row>
    <row r="24" spans="1:56" ht="15.75" x14ac:dyDescent="0.2">
      <c r="A24" s="417" t="s">
        <v>10</v>
      </c>
      <c r="B24" s="440">
        <f>'State Population'!I15</f>
        <v>28731</v>
      </c>
      <c r="C24" s="441">
        <f t="shared" si="0"/>
        <v>7.2830677028457675E-4</v>
      </c>
      <c r="D24" s="442">
        <f>'Poverty-Uninsured Population'!E13</f>
        <v>9.3019935125110821E-4</v>
      </c>
      <c r="E24" s="441">
        <f>Prevalence!J13</f>
        <v>9.8273212186963206E-4</v>
      </c>
      <c r="F24" s="442">
        <f t="shared" si="31"/>
        <v>8.3975961489154733E-4</v>
      </c>
      <c r="G24" s="443">
        <f>'Self Suff. Calc'!F15</f>
        <v>0.82913488524524825</v>
      </c>
      <c r="H24" s="442">
        <f t="shared" si="32"/>
        <v>7.8236536570560722E-4</v>
      </c>
      <c r="I24" s="442">
        <f t="shared" si="22"/>
        <v>7.4671243210293445E-4</v>
      </c>
      <c r="J24" s="442">
        <f>'Resources-new'!M15</f>
        <v>1.2572252417849942E-3</v>
      </c>
      <c r="K24" s="442">
        <f>'[1]Allocation 2021-22'!K17</f>
        <v>6.6799999999999997E-4</v>
      </c>
      <c r="L24" s="444">
        <f t="shared" si="1"/>
        <v>6.6004739125868125E-4</v>
      </c>
      <c r="M24" s="445">
        <f t="shared" si="2"/>
        <v>850767.83895001351</v>
      </c>
      <c r="N24" s="447"/>
      <c r="O24" s="447">
        <f t="shared" si="3"/>
        <v>0</v>
      </c>
      <c r="P24" s="445">
        <f t="shared" si="4"/>
        <v>850767.83895001351</v>
      </c>
      <c r="Q24" s="445">
        <f t="shared" si="5"/>
        <v>2487004.3127218629</v>
      </c>
      <c r="R24" s="445">
        <f t="shared" si="6"/>
        <v>3337772.1516718762</v>
      </c>
      <c r="S24" s="449">
        <f t="shared" si="23"/>
        <v>1.1594999999999999E-3</v>
      </c>
      <c r="T24" s="450"/>
      <c r="U24" s="451">
        <v>1.5644681505795467E-3</v>
      </c>
      <c r="V24" s="451">
        <f t="shared" si="24"/>
        <v>-4.0496815057954679E-4</v>
      </c>
      <c r="W24" s="423">
        <f t="shared" si="7"/>
        <v>450000</v>
      </c>
      <c r="X24" s="452">
        <f t="shared" si="8"/>
        <v>850767.83895001351</v>
      </c>
      <c r="Y24" s="422">
        <v>1.5644681505795467E-3</v>
      </c>
      <c r="Z24" s="401"/>
      <c r="AA24" s="449">
        <v>1.3871199999999999E-3</v>
      </c>
      <c r="AB24" s="420">
        <v>0.138712</v>
      </c>
      <c r="AC24" s="459">
        <f t="shared" si="28"/>
        <v>-2.2761999999999999E-4</v>
      </c>
      <c r="AD24" s="455">
        <v>584824.69999999995</v>
      </c>
      <c r="AE24" s="455">
        <f t="shared" si="29"/>
        <v>488857.66414960485</v>
      </c>
      <c r="AF24" s="455">
        <f t="shared" si="25"/>
        <v>-95967.035850395099</v>
      </c>
      <c r="AG24" s="455">
        <v>129857.5</v>
      </c>
      <c r="AH24" s="455">
        <f t="shared" si="9"/>
        <v>108548.48618380503</v>
      </c>
      <c r="AI24" s="455">
        <f t="shared" si="10"/>
        <v>-21309.013816194973</v>
      </c>
      <c r="AJ24" s="455">
        <v>178896.38</v>
      </c>
      <c r="AK24" s="455">
        <f t="shared" si="11"/>
        <v>149540.308977885</v>
      </c>
      <c r="AL24" s="455">
        <f t="shared" si="12"/>
        <v>-29356.071022115008</v>
      </c>
      <c r="AM24" s="455">
        <v>141023.87</v>
      </c>
      <c r="AN24" s="455">
        <f t="shared" si="13"/>
        <v>117882.50517523503</v>
      </c>
      <c r="AO24" s="455">
        <f t="shared" si="14"/>
        <v>-23141.364824764969</v>
      </c>
      <c r="AP24" s="455">
        <v>104518.81</v>
      </c>
      <c r="AQ24" s="456">
        <f t="shared" si="15"/>
        <v>87367.755639120034</v>
      </c>
      <c r="AR24" s="456">
        <f t="shared" si="26"/>
        <v>-17151.054360879963</v>
      </c>
      <c r="AS24" s="456">
        <f t="shared" si="16"/>
        <v>1139121.26</v>
      </c>
      <c r="AT24" s="457">
        <f t="shared" si="17"/>
        <v>-186924.53987434998</v>
      </c>
      <c r="AU24" s="458">
        <f t="shared" si="18"/>
        <v>882758.92720846494</v>
      </c>
      <c r="AV24" s="455"/>
      <c r="AW24" s="455">
        <f t="shared" si="19"/>
        <v>-256362.33279153507</v>
      </c>
      <c r="AX24" s="459">
        <f t="shared" si="20"/>
        <v>-2.2761999999999999E-4</v>
      </c>
      <c r="AY24" s="460"/>
      <c r="AZ24" s="461">
        <v>1034602.45</v>
      </c>
      <c r="BA24" s="462"/>
      <c r="BB24" s="460">
        <f t="shared" si="21"/>
        <v>115950</v>
      </c>
      <c r="BC24" s="460">
        <f t="shared" si="30"/>
        <v>-186924.53987434998</v>
      </c>
      <c r="BD24" s="460">
        <f t="shared" si="27"/>
        <v>-70974.539874349983</v>
      </c>
    </row>
    <row r="25" spans="1:56" ht="15.75" x14ac:dyDescent="0.2">
      <c r="A25" s="417" t="s">
        <v>11</v>
      </c>
      <c r="B25" s="440">
        <f>'State Population'!I16</f>
        <v>136953</v>
      </c>
      <c r="C25" s="441">
        <f t="shared" si="0"/>
        <v>3.4716437684307417E-3</v>
      </c>
      <c r="D25" s="442">
        <f>'Poverty-Uninsured Population'!E14</f>
        <v>4.1797614532254621E-3</v>
      </c>
      <c r="E25" s="441">
        <f>Prevalence!J14</f>
        <v>4.5511255763493359E-3</v>
      </c>
      <c r="F25" s="442">
        <f t="shared" si="31"/>
        <v>3.8999754354528769E-3</v>
      </c>
      <c r="G25" s="443">
        <f>'Self Suff. Calc'!F16</f>
        <v>0.9269422836918757</v>
      </c>
      <c r="H25" s="442">
        <f t="shared" si="32"/>
        <v>3.7860061158640889E-3</v>
      </c>
      <c r="I25" s="442">
        <f t="shared" si="22"/>
        <v>3.6134751851953002E-3</v>
      </c>
      <c r="J25" s="442">
        <f>'Resources-new'!M16</f>
        <v>4.5761451893605526E-3</v>
      </c>
      <c r="K25" s="442">
        <f>'[1]Allocation 2021-22'!K18</f>
        <v>3.2429999999999998E-3</v>
      </c>
      <c r="L25" s="444">
        <f t="shared" si="1"/>
        <v>3.2043917512753041E-3</v>
      </c>
      <c r="M25" s="445">
        <f t="shared" si="2"/>
        <v>4130299.5534654097</v>
      </c>
      <c r="N25" s="447"/>
      <c r="O25" s="447">
        <f t="shared" si="3"/>
        <v>0</v>
      </c>
      <c r="P25" s="445">
        <f t="shared" si="4"/>
        <v>4130299.5534654097</v>
      </c>
      <c r="Q25" s="445">
        <f t="shared" si="5"/>
        <v>5737296.5344295008</v>
      </c>
      <c r="R25" s="445">
        <f t="shared" si="6"/>
        <v>9867596.0878949109</v>
      </c>
      <c r="S25" s="449">
        <f t="shared" si="23"/>
        <v>3.4278799999999999E-3</v>
      </c>
      <c r="T25" s="450"/>
      <c r="U25" s="451">
        <v>3.60908811160119E-3</v>
      </c>
      <c r="V25" s="451">
        <f t="shared" si="24"/>
        <v>-1.8120811160119007E-4</v>
      </c>
      <c r="W25" s="423">
        <f t="shared" si="7"/>
        <v>450000</v>
      </c>
      <c r="X25" s="452">
        <f t="shared" si="8"/>
        <v>4130299.5534654097</v>
      </c>
      <c r="Y25" s="422">
        <v>3.60908811160119E-3</v>
      </c>
      <c r="Z25" s="401"/>
      <c r="AA25" s="449">
        <v>3.5395100000000001E-3</v>
      </c>
      <c r="AB25" s="420">
        <v>0.35395100000000002</v>
      </c>
      <c r="AC25" s="459">
        <f t="shared" si="28"/>
        <v>-1.1163000000000015E-4</v>
      </c>
      <c r="AD25" s="455">
        <v>1492295.46</v>
      </c>
      <c r="AE25" s="455">
        <f t="shared" si="29"/>
        <v>1445231.0563045689</v>
      </c>
      <c r="AF25" s="455">
        <f t="shared" si="25"/>
        <v>-47064.403695431072</v>
      </c>
      <c r="AG25" s="455">
        <v>331357.01</v>
      </c>
      <c r="AH25" s="455">
        <f t="shared" si="9"/>
        <v>320906.58457933727</v>
      </c>
      <c r="AI25" s="455">
        <f t="shared" si="10"/>
        <v>-10450.425420662737</v>
      </c>
      <c r="AJ25" s="455">
        <v>456489.37</v>
      </c>
      <c r="AK25" s="455">
        <f t="shared" si="11"/>
        <v>442092.48325926042</v>
      </c>
      <c r="AL25" s="455">
        <f t="shared" si="12"/>
        <v>-14396.886740739574</v>
      </c>
      <c r="AM25" s="455">
        <v>359850.2</v>
      </c>
      <c r="AN25" s="455">
        <f t="shared" si="13"/>
        <v>348501.14863310446</v>
      </c>
      <c r="AO25" s="455">
        <f t="shared" si="14"/>
        <v>-11349.051366895554</v>
      </c>
      <c r="AP25" s="455">
        <v>266700.34000000003</v>
      </c>
      <c r="AQ25" s="456">
        <f t="shared" si="15"/>
        <v>258289.07477380492</v>
      </c>
      <c r="AR25" s="456">
        <f t="shared" si="26"/>
        <v>-8411.2652261951007</v>
      </c>
      <c r="AS25" s="456">
        <f t="shared" si="16"/>
        <v>2906692.38</v>
      </c>
      <c r="AT25" s="457">
        <f t="shared" si="17"/>
        <v>-91672.032449924038</v>
      </c>
      <c r="AU25" s="458">
        <f t="shared" si="18"/>
        <v>2609738.3970671436</v>
      </c>
      <c r="AV25" s="455"/>
      <c r="AW25" s="455">
        <f t="shared" si="19"/>
        <v>-296953.98293285631</v>
      </c>
      <c r="AX25" s="459">
        <f t="shared" si="20"/>
        <v>-1.1163000000000015E-4</v>
      </c>
      <c r="AY25" s="460"/>
      <c r="AZ25" s="461">
        <v>2639992.04</v>
      </c>
      <c r="BA25" s="462"/>
      <c r="BB25" s="460">
        <f t="shared" si="21"/>
        <v>342788</v>
      </c>
      <c r="BC25" s="460">
        <f t="shared" si="30"/>
        <v>-91672.032449924038</v>
      </c>
      <c r="BD25" s="460">
        <f t="shared" si="27"/>
        <v>251115.96755007596</v>
      </c>
    </row>
    <row r="26" spans="1:56" ht="15.75" x14ac:dyDescent="0.2">
      <c r="A26" s="417" t="s">
        <v>12</v>
      </c>
      <c r="B26" s="440">
        <f>'State Population'!I17</f>
        <v>188334</v>
      </c>
      <c r="C26" s="441">
        <f t="shared" si="0"/>
        <v>4.7741090555419403E-3</v>
      </c>
      <c r="D26" s="442">
        <f>'Poverty-Uninsured Population'!E15</f>
        <v>6.461131336923779E-3</v>
      </c>
      <c r="E26" s="441">
        <f>Prevalence!J15</f>
        <v>6.748033631678872E-3</v>
      </c>
      <c r="F26" s="442">
        <f t="shared" si="31"/>
        <v>5.675000655183878E-3</v>
      </c>
      <c r="G26" s="443">
        <f>'Self Suff. Calc'!F17</f>
        <v>0.77759214741485616</v>
      </c>
      <c r="H26" s="442">
        <f t="shared" si="32"/>
        <v>5.1701347715283862E-3</v>
      </c>
      <c r="I26" s="442">
        <f t="shared" si="22"/>
        <v>4.9345281357976167E-3</v>
      </c>
      <c r="J26" s="442">
        <f>'Resources-new'!M17</f>
        <v>5.5216945773016455E-3</v>
      </c>
      <c r="K26" s="442">
        <f>'[1]Allocation 2021-22'!K19</f>
        <v>4.6080000000000001E-3</v>
      </c>
      <c r="L26" s="444">
        <f t="shared" si="1"/>
        <v>4.5531412858083875E-3</v>
      </c>
      <c r="M26" s="445">
        <f t="shared" si="2"/>
        <v>5868769.763295901</v>
      </c>
      <c r="N26" s="447"/>
      <c r="O26" s="447">
        <f t="shared" si="3"/>
        <v>0</v>
      </c>
      <c r="P26" s="445">
        <f t="shared" si="4"/>
        <v>5868769.763295901</v>
      </c>
      <c r="Q26" s="445">
        <f t="shared" si="5"/>
        <v>7904049.3083246043</v>
      </c>
      <c r="R26" s="445">
        <f t="shared" si="6"/>
        <v>13772819.071620505</v>
      </c>
      <c r="S26" s="449">
        <f t="shared" si="23"/>
        <v>4.7844999999999997E-3</v>
      </c>
      <c r="T26" s="450"/>
      <c r="U26" s="451">
        <v>4.9720997025335936E-3</v>
      </c>
      <c r="V26" s="451">
        <f t="shared" si="24"/>
        <v>-1.875997025335939E-4</v>
      </c>
      <c r="W26" s="423">
        <f t="shared" si="7"/>
        <v>450000</v>
      </c>
      <c r="X26" s="452">
        <f t="shared" si="8"/>
        <v>5868769.763295901</v>
      </c>
      <c r="Y26" s="422">
        <v>4.9720997025335936E-3</v>
      </c>
      <c r="Z26" s="401"/>
      <c r="AA26" s="449">
        <v>4.9392999999999998E-3</v>
      </c>
      <c r="AB26" s="465">
        <v>0.49392999999999998</v>
      </c>
      <c r="AC26" s="459">
        <f t="shared" si="28"/>
        <v>-1.5480000000000008E-4</v>
      </c>
      <c r="AD26" s="455">
        <v>2082461.98</v>
      </c>
      <c r="AE26" s="455">
        <f t="shared" si="29"/>
        <v>2017196.6314133545</v>
      </c>
      <c r="AF26" s="455">
        <f t="shared" si="25"/>
        <v>-65265.348586645443</v>
      </c>
      <c r="AG26" s="455">
        <v>462400.64</v>
      </c>
      <c r="AH26" s="455">
        <f t="shared" si="9"/>
        <v>447908.78149755509</v>
      </c>
      <c r="AI26" s="455">
        <f t="shared" si="10"/>
        <v>-14491.858502444928</v>
      </c>
      <c r="AJ26" s="455">
        <v>637019.79</v>
      </c>
      <c r="AK26" s="455">
        <f t="shared" si="11"/>
        <v>617055.28961163503</v>
      </c>
      <c r="AL26" s="455">
        <f t="shared" si="12"/>
        <v>-19964.500388365006</v>
      </c>
      <c r="AM26" s="455">
        <v>502162.19</v>
      </c>
      <c r="AN26" s="455">
        <f t="shared" si="13"/>
        <v>486424.18802148511</v>
      </c>
      <c r="AO26" s="455">
        <f t="shared" si="14"/>
        <v>-15738.001978514891</v>
      </c>
      <c r="AP26" s="455">
        <v>372173.83</v>
      </c>
      <c r="AQ26" s="456">
        <f t="shared" si="15"/>
        <v>360509.72561912017</v>
      </c>
      <c r="AR26" s="456">
        <f t="shared" si="26"/>
        <v>-11664.104380879842</v>
      </c>
      <c r="AS26" s="456">
        <f t="shared" si="16"/>
        <v>4056218.43</v>
      </c>
      <c r="AT26" s="457">
        <f t="shared" si="17"/>
        <v>-127123.81383685011</v>
      </c>
      <c r="AU26" s="458">
        <f t="shared" si="18"/>
        <v>3642570.1485372148</v>
      </c>
      <c r="AV26" s="455"/>
      <c r="AW26" s="455">
        <f t="shared" si="19"/>
        <v>-413648.28146278532</v>
      </c>
      <c r="AX26" s="459">
        <f t="shared" si="20"/>
        <v>-1.5480000000000008E-4</v>
      </c>
      <c r="AY26" s="460"/>
      <c r="AZ26" s="461">
        <v>3684044.6</v>
      </c>
      <c r="BA26" s="462"/>
      <c r="BB26" s="460">
        <f t="shared" si="21"/>
        <v>478449.99999999994</v>
      </c>
      <c r="BC26" s="460">
        <f t="shared" si="30"/>
        <v>-127123.81383685011</v>
      </c>
      <c r="BD26" s="460">
        <f t="shared" si="27"/>
        <v>351326.18616314983</v>
      </c>
    </row>
    <row r="27" spans="1:56" ht="15.75" x14ac:dyDescent="0.2">
      <c r="A27" s="417" t="s">
        <v>13</v>
      </c>
      <c r="B27" s="440">
        <f>'State Population'!I18</f>
        <v>18619</v>
      </c>
      <c r="C27" s="441">
        <f t="shared" si="0"/>
        <v>4.7197604524480647E-4</v>
      </c>
      <c r="D27" s="442">
        <f>'Poverty-Uninsured Population'!E16</f>
        <v>4.3214687356120607E-4</v>
      </c>
      <c r="E27" s="441">
        <f>Prevalence!J16</f>
        <v>4.7554470662688727E-4</v>
      </c>
      <c r="F27" s="442">
        <f t="shared" si="31"/>
        <v>4.607410260161425E-4</v>
      </c>
      <c r="G27" s="443">
        <f>'Self Suff. Calc'!F18</f>
        <v>0.9653036308917049</v>
      </c>
      <c r="H27" s="442">
        <f t="shared" si="32"/>
        <v>4.5434660973534626E-4</v>
      </c>
      <c r="I27" s="442">
        <f t="shared" si="22"/>
        <v>4.3364171887545462E-4</v>
      </c>
      <c r="J27" s="442">
        <f>'Resources-new'!M18</f>
        <v>9.8525427133514172E-4</v>
      </c>
      <c r="K27" s="442">
        <f>'[1]Allocation 2021-22'!K20</f>
        <v>3.1599999999999998E-4</v>
      </c>
      <c r="L27" s="444">
        <f t="shared" si="1"/>
        <v>3.1223798748165156E-4</v>
      </c>
      <c r="M27" s="445">
        <f t="shared" si="2"/>
        <v>402459.03758713207</v>
      </c>
      <c r="N27" s="447"/>
      <c r="O27" s="447">
        <f t="shared" si="3"/>
        <v>0</v>
      </c>
      <c r="P27" s="445">
        <f t="shared" si="4"/>
        <v>402459.03758713207</v>
      </c>
      <c r="Q27" s="445">
        <f t="shared" si="5"/>
        <v>1677407.1180808947</v>
      </c>
      <c r="R27" s="445">
        <f t="shared" si="6"/>
        <v>2079866.1556680268</v>
      </c>
      <c r="S27" s="449">
        <f t="shared" si="23"/>
        <v>7.2252000000000004E-4</v>
      </c>
      <c r="T27" s="450"/>
      <c r="U27" s="451">
        <v>1.0551851471945841E-3</v>
      </c>
      <c r="V27" s="451">
        <f t="shared" si="24"/>
        <v>-3.326651471945841E-4</v>
      </c>
      <c r="W27" s="423">
        <f t="shared" si="7"/>
        <v>350000</v>
      </c>
      <c r="X27" s="452">
        <f t="shared" si="8"/>
        <v>402459.03758713207</v>
      </c>
      <c r="Y27" s="422">
        <v>1.0551851471945841E-3</v>
      </c>
      <c r="Z27" s="401"/>
      <c r="AA27" s="449">
        <v>9.2628999999999997E-4</v>
      </c>
      <c r="AB27" s="420">
        <v>9.2629000000000003E-2</v>
      </c>
      <c r="AC27" s="459">
        <f t="shared" si="28"/>
        <v>-2.0376999999999993E-4</v>
      </c>
      <c r="AD27" s="455">
        <v>390533.82</v>
      </c>
      <c r="AE27" s="455">
        <f t="shared" si="29"/>
        <v>304622.19879376673</v>
      </c>
      <c r="AF27" s="455">
        <f t="shared" si="25"/>
        <v>-85911.621206233278</v>
      </c>
      <c r="AG27" s="455">
        <v>86716.15</v>
      </c>
      <c r="AH27" s="455">
        <f t="shared" si="9"/>
        <v>67639.889812438822</v>
      </c>
      <c r="AI27" s="455">
        <f t="shared" si="10"/>
        <v>-19076.260187561173</v>
      </c>
      <c r="AJ27" s="455">
        <v>119463.3</v>
      </c>
      <c r="AK27" s="455">
        <f t="shared" si="11"/>
        <v>93183.151395171619</v>
      </c>
      <c r="AL27" s="455">
        <f t="shared" si="12"/>
        <v>-26280.148604828384</v>
      </c>
      <c r="AM27" s="455">
        <v>94172.82</v>
      </c>
      <c r="AN27" s="455">
        <f t="shared" si="13"/>
        <v>73456.203224847617</v>
      </c>
      <c r="AO27" s="455">
        <f t="shared" si="14"/>
        <v>-20716.61677515239</v>
      </c>
      <c r="AP27" s="455">
        <v>69795.5</v>
      </c>
      <c r="AQ27" s="456">
        <f t="shared" si="15"/>
        <v>54441.527213779227</v>
      </c>
      <c r="AR27" s="456">
        <f t="shared" si="26"/>
        <v>-15353.972786220773</v>
      </c>
      <c r="AS27" s="456">
        <f t="shared" si="16"/>
        <v>760681.59000000008</v>
      </c>
      <c r="AT27" s="457">
        <f t="shared" si="17"/>
        <v>-167338.619559996</v>
      </c>
      <c r="AU27" s="458">
        <f t="shared" si="18"/>
        <v>550074.15272674442</v>
      </c>
      <c r="AV27" s="455"/>
      <c r="AW27" s="455">
        <f t="shared" si="19"/>
        <v>-210607.43727325567</v>
      </c>
      <c r="AX27" s="459">
        <f t="shared" si="20"/>
        <v>-2.0376999999999993E-4</v>
      </c>
      <c r="AY27" s="460"/>
      <c r="AZ27" s="461">
        <v>690886.09</v>
      </c>
      <c r="BA27" s="462"/>
      <c r="BB27" s="460">
        <f t="shared" si="21"/>
        <v>72252</v>
      </c>
      <c r="BC27" s="460">
        <f t="shared" si="30"/>
        <v>-167338.619559996</v>
      </c>
      <c r="BD27" s="460">
        <f t="shared" si="27"/>
        <v>-95086.619559996005</v>
      </c>
    </row>
    <row r="28" spans="1:56" ht="15.75" x14ac:dyDescent="0.2">
      <c r="A28" s="417" t="s">
        <v>14</v>
      </c>
      <c r="B28" s="440">
        <f>'State Population'!I19</f>
        <v>895112</v>
      </c>
      <c r="C28" s="441">
        <f t="shared" si="0"/>
        <v>2.2690338998397831E-2</v>
      </c>
      <c r="D28" s="442">
        <f>'Poverty-Uninsured Population'!E17</f>
        <v>2.93335019682711E-2</v>
      </c>
      <c r="E28" s="441">
        <f>Prevalence!J17</f>
        <v>3.209113100081367E-2</v>
      </c>
      <c r="F28" s="442">
        <f t="shared" si="31"/>
        <v>2.656344628984298E-2</v>
      </c>
      <c r="G28" s="443">
        <f>'Self Suff. Calc'!F19</f>
        <v>0.79042967485756388</v>
      </c>
      <c r="H28" s="442">
        <f t="shared" si="32"/>
        <v>2.4336682259496568E-2</v>
      </c>
      <c r="I28" s="442">
        <f t="shared" si="22"/>
        <v>2.3227642730472134E-2</v>
      </c>
      <c r="J28" s="442">
        <f>'Resources-new'!M19</f>
        <v>2.0684871913761955E-2</v>
      </c>
      <c r="K28" s="442">
        <f>'[1]Allocation 2021-22'!K21</f>
        <v>2.3990000000000001E-2</v>
      </c>
      <c r="L28" s="444">
        <f t="shared" si="1"/>
        <v>2.3704396581281081E-2</v>
      </c>
      <c r="M28" s="445">
        <f t="shared" si="2"/>
        <v>30553773.138339557</v>
      </c>
      <c r="N28" s="447"/>
      <c r="O28" s="447">
        <f t="shared" si="3"/>
        <v>0</v>
      </c>
      <c r="P28" s="445">
        <f t="shared" si="4"/>
        <v>30553773.138339557</v>
      </c>
      <c r="Q28" s="445">
        <f t="shared" si="5"/>
        <v>33761589.033880733</v>
      </c>
      <c r="R28" s="445">
        <f t="shared" si="6"/>
        <v>64315362.17222029</v>
      </c>
      <c r="S28" s="449">
        <f t="shared" si="23"/>
        <v>2.234235E-2</v>
      </c>
      <c r="T28" s="450"/>
      <c r="U28" s="451">
        <v>2.1237973125448763E-2</v>
      </c>
      <c r="V28" s="451">
        <f t="shared" si="24"/>
        <v>1.1043768745512376E-3</v>
      </c>
      <c r="W28" s="423">
        <f t="shared" si="7"/>
        <v>450000</v>
      </c>
      <c r="X28" s="452">
        <f t="shared" si="8"/>
        <v>30553773.138339557</v>
      </c>
      <c r="Y28" s="422">
        <v>2.1237973125448763E-2</v>
      </c>
      <c r="Z28" s="401"/>
      <c r="AA28" s="449">
        <v>2.1732850000000001E-2</v>
      </c>
      <c r="AB28" s="420">
        <v>2.1732849999999999</v>
      </c>
      <c r="AC28" s="459">
        <f t="shared" si="28"/>
        <v>6.0949999999999893E-4</v>
      </c>
      <c r="AD28" s="455">
        <v>9162803.1799999997</v>
      </c>
      <c r="AE28" s="455">
        <f t="shared" si="29"/>
        <v>9419774.9311021343</v>
      </c>
      <c r="AF28" s="455">
        <f t="shared" si="25"/>
        <v>256971.75110213459</v>
      </c>
      <c r="AG28" s="455">
        <v>2034556.25</v>
      </c>
      <c r="AH28" s="455">
        <f t="shared" si="9"/>
        <v>2091615.5845525973</v>
      </c>
      <c r="AI28" s="455">
        <f t="shared" si="10"/>
        <v>57059.334552597255</v>
      </c>
      <c r="AJ28" s="455">
        <v>2802878.05</v>
      </c>
      <c r="AK28" s="455">
        <f t="shared" si="11"/>
        <v>2881485.0558793009</v>
      </c>
      <c r="AL28" s="455">
        <f t="shared" si="12"/>
        <v>78607.005879301112</v>
      </c>
      <c r="AM28" s="455">
        <v>2209506.5099999998</v>
      </c>
      <c r="AN28" s="455">
        <f t="shared" si="13"/>
        <v>2271472.3497213563</v>
      </c>
      <c r="AO28" s="455">
        <f t="shared" si="14"/>
        <v>61965.839721356519</v>
      </c>
      <c r="AP28" s="455">
        <v>1637559.58</v>
      </c>
      <c r="AQ28" s="456">
        <f t="shared" si="15"/>
        <v>1683485.1015124568</v>
      </c>
      <c r="AR28" s="456">
        <f t="shared" si="26"/>
        <v>45925.521512456704</v>
      </c>
      <c r="AS28" s="456">
        <f t="shared" si="16"/>
        <v>17847303.57</v>
      </c>
      <c r="AT28" s="457">
        <f t="shared" si="17"/>
        <v>500529.45276784617</v>
      </c>
      <c r="AU28" s="458">
        <f t="shared" si="18"/>
        <v>17009839.514718454</v>
      </c>
      <c r="AV28" s="455"/>
      <c r="AW28" s="455">
        <f t="shared" si="19"/>
        <v>-837464.05528154597</v>
      </c>
      <c r="AX28" s="459">
        <f t="shared" si="20"/>
        <v>6.0949999999999893E-4</v>
      </c>
      <c r="AY28" s="460"/>
      <c r="AZ28" s="461">
        <v>16209743.99</v>
      </c>
      <c r="BA28" s="462"/>
      <c r="BB28" s="460">
        <f t="shared" si="21"/>
        <v>2234235</v>
      </c>
      <c r="BC28" s="460">
        <f t="shared" si="30"/>
        <v>500529.45276784617</v>
      </c>
      <c r="BD28" s="460">
        <f t="shared" si="27"/>
        <v>2734764.4527678462</v>
      </c>
    </row>
    <row r="29" spans="1:56" ht="15.75" x14ac:dyDescent="0.2">
      <c r="A29" s="417" t="s">
        <v>15</v>
      </c>
      <c r="B29" s="440">
        <f>'State Population'!I20</f>
        <v>149537</v>
      </c>
      <c r="C29" s="441">
        <f t="shared" si="0"/>
        <v>3.79063762166457E-3</v>
      </c>
      <c r="D29" s="442">
        <f>'Poverty-Uninsured Population'!E18</f>
        <v>4.7909526475653072E-3</v>
      </c>
      <c r="E29" s="441">
        <f>Prevalence!J18</f>
        <v>4.7292288219871617E-3</v>
      </c>
      <c r="F29" s="442">
        <f t="shared" si="31"/>
        <v>4.2784503694993092E-3</v>
      </c>
      <c r="G29" s="443">
        <f>'Self Suff. Calc'!F20</f>
        <v>0.7974070108039315</v>
      </c>
      <c r="H29" s="442">
        <f t="shared" si="32"/>
        <v>3.931736749705754E-3</v>
      </c>
      <c r="I29" s="442">
        <f t="shared" si="22"/>
        <v>3.7525647727432733E-3</v>
      </c>
      <c r="J29" s="442">
        <f>'Resources-new'!M20</f>
        <v>3.2460823770250019E-3</v>
      </c>
      <c r="K29" s="442">
        <f>'[1]Allocation 2021-22'!K22</f>
        <v>3.8170000000000001E-3</v>
      </c>
      <c r="L29" s="444">
        <f t="shared" si="1"/>
        <v>3.7715582222071649E-3</v>
      </c>
      <c r="M29" s="445">
        <f t="shared" si="2"/>
        <v>4861348.5647787442</v>
      </c>
      <c r="N29" s="447"/>
      <c r="O29" s="447">
        <f t="shared" si="3"/>
        <v>0</v>
      </c>
      <c r="P29" s="445">
        <f t="shared" si="4"/>
        <v>4861348.5647787442</v>
      </c>
      <c r="Q29" s="445">
        <f t="shared" si="5"/>
        <v>6641795.1524906186</v>
      </c>
      <c r="R29" s="445">
        <f t="shared" si="6"/>
        <v>11503143.717269363</v>
      </c>
      <c r="S29" s="449">
        <f t="shared" si="23"/>
        <v>3.9960500000000001E-3</v>
      </c>
      <c r="T29" s="450"/>
      <c r="U29" s="451">
        <v>4.1780695455944199E-3</v>
      </c>
      <c r="V29" s="451">
        <f t="shared" si="24"/>
        <v>-1.8201954559441975E-4</v>
      </c>
      <c r="W29" s="423">
        <f t="shared" si="7"/>
        <v>450000</v>
      </c>
      <c r="X29" s="452">
        <f t="shared" si="8"/>
        <v>4861348.5647787442</v>
      </c>
      <c r="Y29" s="422">
        <v>4.1780695455944199E-3</v>
      </c>
      <c r="Z29" s="401"/>
      <c r="AA29" s="449">
        <v>4.1070200000000003E-3</v>
      </c>
      <c r="AB29" s="420">
        <v>0.41070200000000001</v>
      </c>
      <c r="AC29" s="459">
        <f t="shared" si="28"/>
        <v>-1.1097000000000017E-4</v>
      </c>
      <c r="AD29" s="455">
        <v>1731563.78</v>
      </c>
      <c r="AE29" s="455">
        <f t="shared" si="29"/>
        <v>1684777.6358991193</v>
      </c>
      <c r="AF29" s="455">
        <f t="shared" si="25"/>
        <v>-46786.144100880716</v>
      </c>
      <c r="AG29" s="455">
        <v>384485.38</v>
      </c>
      <c r="AH29" s="455">
        <f t="shared" si="9"/>
        <v>374096.74705889961</v>
      </c>
      <c r="AI29" s="455">
        <f t="shared" si="10"/>
        <v>-10388.632941100397</v>
      </c>
      <c r="AJ29" s="455">
        <v>529680.93000000005</v>
      </c>
      <c r="AK29" s="455">
        <f t="shared" si="11"/>
        <v>515369.16920317156</v>
      </c>
      <c r="AL29" s="455">
        <f t="shared" si="12"/>
        <v>-14311.760796828486</v>
      </c>
      <c r="AM29" s="455">
        <v>417547.05</v>
      </c>
      <c r="AN29" s="455">
        <f t="shared" si="13"/>
        <v>406265.10116903658</v>
      </c>
      <c r="AO29" s="455">
        <f t="shared" si="14"/>
        <v>-11281.948830963403</v>
      </c>
      <c r="AP29" s="455">
        <v>309461.94</v>
      </c>
      <c r="AQ29" s="456">
        <f t="shared" si="15"/>
        <v>301100.40527960815</v>
      </c>
      <c r="AR29" s="456">
        <f t="shared" si="26"/>
        <v>-8361.53472039185</v>
      </c>
      <c r="AS29" s="456">
        <f t="shared" si="16"/>
        <v>3372739.08</v>
      </c>
      <c r="AT29" s="457">
        <f t="shared" si="17"/>
        <v>-91130.021390164853</v>
      </c>
      <c r="AU29" s="458">
        <f t="shared" si="18"/>
        <v>3042301.6913077938</v>
      </c>
      <c r="AV29" s="455"/>
      <c r="AW29" s="455">
        <f t="shared" si="19"/>
        <v>-330437.38869220624</v>
      </c>
      <c r="AX29" s="459">
        <f t="shared" si="20"/>
        <v>-1.1097000000000017E-4</v>
      </c>
      <c r="AY29" s="460"/>
      <c r="AZ29" s="461">
        <v>3063277.14</v>
      </c>
      <c r="BA29" s="462"/>
      <c r="BB29" s="460">
        <f t="shared" si="21"/>
        <v>399605</v>
      </c>
      <c r="BC29" s="460">
        <f t="shared" si="30"/>
        <v>-91130.021390164853</v>
      </c>
      <c r="BD29" s="460">
        <f t="shared" si="27"/>
        <v>308474.97860983515</v>
      </c>
    </row>
    <row r="30" spans="1:56" ht="15.75" x14ac:dyDescent="0.2">
      <c r="A30" s="417" t="s">
        <v>16</v>
      </c>
      <c r="B30" s="440">
        <f>'State Population'!I21</f>
        <v>64945</v>
      </c>
      <c r="C30" s="441">
        <f t="shared" si="0"/>
        <v>1.6463013189980105E-3</v>
      </c>
      <c r="D30" s="442">
        <f>'Poverty-Uninsured Population'!E19</f>
        <v>2.3419807297831116E-3</v>
      </c>
      <c r="E30" s="441">
        <f>Prevalence!J19</f>
        <v>2.1453756441551395E-3</v>
      </c>
      <c r="F30" s="442">
        <f t="shared" si="31"/>
        <v>1.9548200072649667E-3</v>
      </c>
      <c r="G30" s="443">
        <f>'Self Suff. Calc'!F21</f>
        <v>0.87934961243151322</v>
      </c>
      <c r="H30" s="442">
        <f t="shared" si="32"/>
        <v>1.8604800906637067E-3</v>
      </c>
      <c r="I30" s="442">
        <f t="shared" si="22"/>
        <v>1.7756967195571597E-3</v>
      </c>
      <c r="J30" s="442">
        <f>'Resources-new'!M21</f>
        <v>2.2306795748087038E-3</v>
      </c>
      <c r="K30" s="442">
        <f>'[1]Allocation 2021-22'!K23</f>
        <v>1.519E-3</v>
      </c>
      <c r="L30" s="444">
        <f t="shared" si="1"/>
        <v>1.5009161486855341E-3</v>
      </c>
      <c r="M30" s="445">
        <f t="shared" si="2"/>
        <v>1934605.3104267521</v>
      </c>
      <c r="N30" s="447"/>
      <c r="O30" s="447">
        <f t="shared" si="3"/>
        <v>0</v>
      </c>
      <c r="P30" s="445">
        <f t="shared" si="4"/>
        <v>1934605.3104267521</v>
      </c>
      <c r="Q30" s="445">
        <f t="shared" si="5"/>
        <v>3290568.2553584576</v>
      </c>
      <c r="R30" s="445">
        <f t="shared" si="6"/>
        <v>5225173.5657852096</v>
      </c>
      <c r="S30" s="449">
        <f t="shared" si="23"/>
        <v>1.8151599999999999E-3</v>
      </c>
      <c r="T30" s="450"/>
      <c r="U30" s="451">
        <v>2.0699558929120937E-3</v>
      </c>
      <c r="V30" s="451">
        <f t="shared" si="24"/>
        <v>-2.5479589291209381E-4</v>
      </c>
      <c r="W30" s="423">
        <f t="shared" si="7"/>
        <v>450000</v>
      </c>
      <c r="X30" s="452">
        <f t="shared" si="8"/>
        <v>1934605.3104267521</v>
      </c>
      <c r="Y30" s="422">
        <v>2.0699558929120937E-3</v>
      </c>
      <c r="Z30" s="401"/>
      <c r="AA30" s="449">
        <v>1.9949400000000002E-3</v>
      </c>
      <c r="AB30" s="420">
        <v>0.199494</v>
      </c>
      <c r="AC30" s="459">
        <f t="shared" si="28"/>
        <v>-1.7978000000000026E-4</v>
      </c>
      <c r="AD30" s="455">
        <v>841088.15</v>
      </c>
      <c r="AE30" s="455">
        <f t="shared" si="29"/>
        <v>765290.96822578425</v>
      </c>
      <c r="AF30" s="455">
        <f t="shared" si="25"/>
        <v>-75797.181774215773</v>
      </c>
      <c r="AG30" s="455">
        <v>186759.57</v>
      </c>
      <c r="AH30" s="455">
        <f t="shared" si="9"/>
        <v>169929.16790116043</v>
      </c>
      <c r="AI30" s="455">
        <f t="shared" si="10"/>
        <v>-16830.402098839579</v>
      </c>
      <c r="AJ30" s="455">
        <v>257286.71</v>
      </c>
      <c r="AK30" s="455">
        <f t="shared" si="11"/>
        <v>234100.54958542282</v>
      </c>
      <c r="AL30" s="455">
        <f t="shared" si="12"/>
        <v>-23186.160414577171</v>
      </c>
      <c r="AM30" s="455">
        <v>202818.91</v>
      </c>
      <c r="AN30" s="455">
        <f t="shared" si="13"/>
        <v>184541.27476833083</v>
      </c>
      <c r="AO30" s="455">
        <f t="shared" si="14"/>
        <v>-18277.635231669177</v>
      </c>
      <c r="AP30" s="455">
        <v>150317.75</v>
      </c>
      <c r="AQ30" s="456">
        <f t="shared" si="15"/>
        <v>136771.41468383366</v>
      </c>
      <c r="AR30" s="456">
        <f t="shared" si="26"/>
        <v>-13546.33531616634</v>
      </c>
      <c r="AS30" s="456">
        <f t="shared" si="16"/>
        <v>1638271.0899999999</v>
      </c>
      <c r="AT30" s="457">
        <f t="shared" si="17"/>
        <v>-147637.71483546804</v>
      </c>
      <c r="AU30" s="458">
        <f t="shared" si="18"/>
        <v>1381930.7411054051</v>
      </c>
      <c r="AV30" s="455"/>
      <c r="AW30" s="455">
        <f t="shared" si="19"/>
        <v>-256340.3488945947</v>
      </c>
      <c r="AX30" s="459">
        <f t="shared" si="20"/>
        <v>-1.7978000000000026E-4</v>
      </c>
      <c r="AY30" s="460"/>
      <c r="AZ30" s="461">
        <v>1487953.34</v>
      </c>
      <c r="BA30" s="462"/>
      <c r="BB30" s="460">
        <f t="shared" si="21"/>
        <v>181516</v>
      </c>
      <c r="BC30" s="460">
        <f t="shared" si="30"/>
        <v>-147637.71483546804</v>
      </c>
      <c r="BD30" s="460">
        <f t="shared" si="27"/>
        <v>33878.285164531961</v>
      </c>
    </row>
    <row r="31" spans="1:56" ht="15.75" x14ac:dyDescent="0.2">
      <c r="A31" s="417" t="s">
        <v>17</v>
      </c>
      <c r="B31" s="440">
        <f>'State Population'!I22</f>
        <v>30918</v>
      </c>
      <c r="C31" s="441">
        <f t="shared" si="0"/>
        <v>7.8374538733975659E-4</v>
      </c>
      <c r="D31" s="442">
        <f>'Poverty-Uninsured Population'!E20</f>
        <v>5.538220060787905E-4</v>
      </c>
      <c r="E31" s="441">
        <f>Prevalence!J20</f>
        <v>6.699213452671549E-4</v>
      </c>
      <c r="F31" s="442">
        <f t="shared" si="31"/>
        <v>6.9200356454694636E-4</v>
      </c>
      <c r="G31" s="443">
        <f>'Self Suff. Calc'!F22</f>
        <v>0.87317183210723803</v>
      </c>
      <c r="H31" s="442">
        <f t="shared" si="32"/>
        <v>6.5689734684024645E-4</v>
      </c>
      <c r="I31" s="442">
        <f t="shared" si="22"/>
        <v>6.2696207808056058E-4</v>
      </c>
      <c r="J31" s="442">
        <f>'Resources-new'!M22</f>
        <v>1.3491686593104914E-3</v>
      </c>
      <c r="K31" s="442">
        <f>'[1]Allocation 2021-22'!K24</f>
        <v>4.2499999999999998E-4</v>
      </c>
      <c r="L31" s="444">
        <f t="shared" si="1"/>
        <v>4.1994033126487951E-4</v>
      </c>
      <c r="M31" s="445">
        <f t="shared" si="2"/>
        <v>541281.93346370617</v>
      </c>
      <c r="N31" s="447"/>
      <c r="O31" s="447">
        <f t="shared" si="3"/>
        <v>0</v>
      </c>
      <c r="P31" s="445">
        <f t="shared" si="4"/>
        <v>541281.93346370617</v>
      </c>
      <c r="Q31" s="445">
        <f t="shared" si="5"/>
        <v>2477546.7825528444</v>
      </c>
      <c r="R31" s="445">
        <f t="shared" si="6"/>
        <v>3018828.7160165505</v>
      </c>
      <c r="S31" s="449">
        <f t="shared" si="23"/>
        <v>1.0487000000000001E-3</v>
      </c>
      <c r="T31" s="450"/>
      <c r="U31" s="451">
        <v>1.5585188224433275E-3</v>
      </c>
      <c r="V31" s="451">
        <f t="shared" si="24"/>
        <v>-5.0981882244332741E-4</v>
      </c>
      <c r="W31" s="423">
        <f t="shared" si="7"/>
        <v>450000</v>
      </c>
      <c r="X31" s="452">
        <f t="shared" si="8"/>
        <v>541281.93346370617</v>
      </c>
      <c r="Y31" s="422">
        <v>1.5585188224433275E-3</v>
      </c>
      <c r="Z31" s="401"/>
      <c r="AA31" s="449">
        <v>1.3663799999999999E-3</v>
      </c>
      <c r="AB31" s="420">
        <v>0.13663800000000001</v>
      </c>
      <c r="AC31" s="459">
        <f t="shared" si="28"/>
        <v>-3.1767999999999987E-4</v>
      </c>
      <c r="AD31" s="455">
        <v>576080.5</v>
      </c>
      <c r="AE31" s="455">
        <f t="shared" si="29"/>
        <v>442143.19309503294</v>
      </c>
      <c r="AF31" s="455">
        <f t="shared" si="25"/>
        <v>-133937.30690496706</v>
      </c>
      <c r="AG31" s="455">
        <v>127915.9</v>
      </c>
      <c r="AH31" s="455">
        <f t="shared" si="9"/>
        <v>98175.763226353039</v>
      </c>
      <c r="AI31" s="455">
        <f t="shared" si="10"/>
        <v>-29740.136773646955</v>
      </c>
      <c r="AJ31" s="455">
        <v>176221.55</v>
      </c>
      <c r="AK31" s="455">
        <f t="shared" si="11"/>
        <v>135250.47177672101</v>
      </c>
      <c r="AL31" s="455">
        <f t="shared" si="12"/>
        <v>-40971.078223278979</v>
      </c>
      <c r="AM31" s="455">
        <v>138915.31</v>
      </c>
      <c r="AN31" s="455">
        <f t="shared" si="13"/>
        <v>106617.83801403103</v>
      </c>
      <c r="AO31" s="455">
        <f t="shared" si="14"/>
        <v>-32297.471985968965</v>
      </c>
      <c r="AP31" s="455">
        <v>102956.06</v>
      </c>
      <c r="AQ31" s="456">
        <f t="shared" si="15"/>
        <v>79019.03004635204</v>
      </c>
      <c r="AR31" s="456">
        <f t="shared" si="26"/>
        <v>-23937.029953647958</v>
      </c>
      <c r="AS31" s="456">
        <f t="shared" si="16"/>
        <v>1122089.32</v>
      </c>
      <c r="AT31" s="457">
        <f t="shared" si="17"/>
        <v>-260883.02384150992</v>
      </c>
      <c r="AU31" s="458">
        <f t="shared" si="18"/>
        <v>798403.86973998905</v>
      </c>
      <c r="AV31" s="455"/>
      <c r="AW31" s="455">
        <f t="shared" si="19"/>
        <v>-323685.45026001101</v>
      </c>
      <c r="AX31" s="459">
        <f t="shared" si="20"/>
        <v>-3.1767999999999987E-4</v>
      </c>
      <c r="AY31" s="460"/>
      <c r="AZ31" s="461">
        <v>1019133.26</v>
      </c>
      <c r="BA31" s="462"/>
      <c r="BB31" s="460">
        <f t="shared" si="21"/>
        <v>104870</v>
      </c>
      <c r="BC31" s="460">
        <f t="shared" si="30"/>
        <v>-260883.02384150992</v>
      </c>
      <c r="BD31" s="460">
        <f t="shared" si="27"/>
        <v>-156013.02384150992</v>
      </c>
    </row>
    <row r="32" spans="1:56" ht="15.75" x14ac:dyDescent="0.2">
      <c r="A32" s="417" t="s">
        <v>18</v>
      </c>
      <c r="B32" s="440">
        <f>'State Population'!I23</f>
        <v>10241278</v>
      </c>
      <c r="C32" s="441">
        <f t="shared" si="0"/>
        <v>0.25960781399068916</v>
      </c>
      <c r="D32" s="442">
        <f>'Poverty-Uninsured Population'!E21</f>
        <v>0.29395787989462685</v>
      </c>
      <c r="E32" s="441">
        <f>Prevalence!J21</f>
        <v>0.31304131633667842</v>
      </c>
      <c r="F32" s="442">
        <f t="shared" si="31"/>
        <v>0.28059953423106831</v>
      </c>
      <c r="G32" s="443">
        <f>'Self Suff. Calc'!F23</f>
        <v>1.200353491680896</v>
      </c>
      <c r="H32" s="442">
        <f t="shared" si="32"/>
        <v>0.30308717280995934</v>
      </c>
      <c r="I32" s="442">
        <f t="shared" si="22"/>
        <v>0.28927527964381755</v>
      </c>
      <c r="J32" s="442">
        <f>'Resources-new'!M23</f>
        <v>0.32325926761659279</v>
      </c>
      <c r="K32" s="442">
        <f>'[1]Allocation 2021-22'!K25</f>
        <v>0.27424100000000001</v>
      </c>
      <c r="L32" s="444">
        <f t="shared" si="1"/>
        <v>0.27097613267391019</v>
      </c>
      <c r="M32" s="445">
        <f t="shared" si="2"/>
        <v>349274585.21181238</v>
      </c>
      <c r="N32" s="447"/>
      <c r="O32" s="447">
        <f t="shared" si="3"/>
        <v>0</v>
      </c>
      <c r="P32" s="445">
        <f t="shared" si="4"/>
        <v>349274585.21181238</v>
      </c>
      <c r="Q32" s="445">
        <f t="shared" si="5"/>
        <v>454123204.49094456</v>
      </c>
      <c r="R32" s="445">
        <f t="shared" si="6"/>
        <v>803397789.70275688</v>
      </c>
      <c r="S32" s="449">
        <f t="shared" si="23"/>
        <v>0.27909033</v>
      </c>
      <c r="T32" s="450"/>
      <c r="U32" s="451">
        <v>0.28566950456457074</v>
      </c>
      <c r="V32" s="451">
        <f t="shared" si="24"/>
        <v>-6.5791745645707445E-3</v>
      </c>
      <c r="W32" s="423">
        <f t="shared" si="7"/>
        <v>450000</v>
      </c>
      <c r="X32" s="452">
        <f t="shared" si="8"/>
        <v>349274585.21181238</v>
      </c>
      <c r="Y32" s="422">
        <v>0.28566950456457074</v>
      </c>
      <c r="Z32" s="401"/>
      <c r="AA32" s="449">
        <v>0.28556516999999998</v>
      </c>
      <c r="AB32" s="420">
        <v>28.556516999999999</v>
      </c>
      <c r="AC32" s="459">
        <f t="shared" si="28"/>
        <v>-6.4748399999999817E-3</v>
      </c>
      <c r="AD32" s="455">
        <v>120397345.37</v>
      </c>
      <c r="AE32" s="455">
        <f t="shared" si="29"/>
        <v>117667483.23462044</v>
      </c>
      <c r="AF32" s="455">
        <f t="shared" si="25"/>
        <v>-2729862.1353795677</v>
      </c>
      <c r="AG32" s="455">
        <v>26733649.780000001</v>
      </c>
      <c r="AH32" s="455">
        <f t="shared" si="9"/>
        <v>26127497.050486062</v>
      </c>
      <c r="AI32" s="455">
        <f t="shared" si="10"/>
        <v>-606152.72951393947</v>
      </c>
      <c r="AJ32" s="455">
        <v>36829239.990000002</v>
      </c>
      <c r="AK32" s="455">
        <f t="shared" si="11"/>
        <v>35994182.13103915</v>
      </c>
      <c r="AL32" s="455">
        <f t="shared" si="12"/>
        <v>-835057.85896085203</v>
      </c>
      <c r="AM32" s="455">
        <v>29032460.239999998</v>
      </c>
      <c r="AN32" s="455">
        <f t="shared" si="13"/>
        <v>28374184.79567318</v>
      </c>
      <c r="AO32" s="455">
        <f t="shared" si="14"/>
        <v>-658275.44432681799</v>
      </c>
      <c r="AP32" s="455">
        <v>21517195.34</v>
      </c>
      <c r="AQ32" s="456">
        <f t="shared" si="15"/>
        <v>21029319.320984367</v>
      </c>
      <c r="AR32" s="456">
        <f t="shared" si="26"/>
        <v>-487876.01901563257</v>
      </c>
      <c r="AS32" s="456">
        <f t="shared" si="16"/>
        <v>234509890.72000003</v>
      </c>
      <c r="AT32" s="457">
        <f>SUM(AF32+AI32+AL32+AO32+AR32)+AJ76</f>
        <v>-5317224.1871968098</v>
      </c>
      <c r="AU32" s="458">
        <f t="shared" si="18"/>
        <v>212479068.82712936</v>
      </c>
      <c r="AV32" s="455"/>
      <c r="AW32" s="455">
        <f t="shared" si="19"/>
        <v>-22030821.892870665</v>
      </c>
      <c r="AX32" s="459">
        <f t="shared" si="20"/>
        <v>-6.4748399999999817E-3</v>
      </c>
      <c r="AY32" s="460"/>
      <c r="AZ32" s="461">
        <v>212992695.38</v>
      </c>
      <c r="BA32" s="462"/>
      <c r="BB32" s="460">
        <f t="shared" si="21"/>
        <v>27909033</v>
      </c>
      <c r="BC32" s="460">
        <f t="shared" si="30"/>
        <v>-5317224.1871968098</v>
      </c>
      <c r="BD32" s="460">
        <f t="shared" si="27"/>
        <v>22591808.81280319</v>
      </c>
    </row>
    <row r="33" spans="1:56" ht="15.75" x14ac:dyDescent="0.2">
      <c r="A33" s="417" t="s">
        <v>19</v>
      </c>
      <c r="B33" s="440">
        <f>'State Population'!I24</f>
        <v>156492</v>
      </c>
      <c r="C33" s="441">
        <f t="shared" si="0"/>
        <v>3.9669410426150841E-3</v>
      </c>
      <c r="D33" s="442">
        <f>'Poverty-Uninsured Population'!E22</f>
        <v>5.5183584528090681E-3</v>
      </c>
      <c r="E33" s="441">
        <f>Prevalence!J22</f>
        <v>5.3412892143567493E-3</v>
      </c>
      <c r="F33" s="442">
        <f t="shared" si="31"/>
        <v>4.7072359000216116E-3</v>
      </c>
      <c r="G33" s="443">
        <f>'Self Suff. Calc'!F24</f>
        <v>0.82438362788087205</v>
      </c>
      <c r="H33" s="442">
        <f t="shared" si="32"/>
        <v>4.3765688234333258E-3</v>
      </c>
      <c r="I33" s="442">
        <f t="shared" si="22"/>
        <v>4.177125539631176E-3</v>
      </c>
      <c r="J33" s="442">
        <f>'Resources-new'!M24</f>
        <v>3.5473619182547992E-3</v>
      </c>
      <c r="K33" s="442">
        <f>'[1]Allocation 2021-22'!K26</f>
        <v>4.1590000000000004E-3</v>
      </c>
      <c r="L33" s="444">
        <f t="shared" si="1"/>
        <v>4.109486677013257E-3</v>
      </c>
      <c r="M33" s="445">
        <f t="shared" si="2"/>
        <v>5296921.3206483629</v>
      </c>
      <c r="N33" s="447"/>
      <c r="O33" s="447">
        <f t="shared" si="3"/>
        <v>0</v>
      </c>
      <c r="P33" s="445">
        <f t="shared" si="4"/>
        <v>5296921.3206483629</v>
      </c>
      <c r="Q33" s="445">
        <f t="shared" si="5"/>
        <v>6956339.56104297</v>
      </c>
      <c r="R33" s="445">
        <f t="shared" si="6"/>
        <v>12253260.881691333</v>
      </c>
      <c r="S33" s="449">
        <f t="shared" si="23"/>
        <v>4.25663E-3</v>
      </c>
      <c r="T33" s="450"/>
      <c r="U33" s="451">
        <v>4.3759359934352239E-3</v>
      </c>
      <c r="V33" s="451">
        <f t="shared" si="24"/>
        <v>-1.1930599343522395E-4</v>
      </c>
      <c r="W33" s="423">
        <f t="shared" si="7"/>
        <v>450000</v>
      </c>
      <c r="X33" s="452">
        <f t="shared" si="8"/>
        <v>5296921.3206483629</v>
      </c>
      <c r="Y33" s="422">
        <v>4.3759359934352239E-3</v>
      </c>
      <c r="Z33" s="401"/>
      <c r="AA33" s="449">
        <v>4.2498500000000003E-3</v>
      </c>
      <c r="AB33" s="420">
        <v>0.424985</v>
      </c>
      <c r="AC33" s="459">
        <f t="shared" si="28"/>
        <v>6.7799999999996335E-6</v>
      </c>
      <c r="AD33" s="455">
        <v>1791782.44</v>
      </c>
      <c r="AE33" s="455">
        <f t="shared" si="29"/>
        <v>1794640.9650272813</v>
      </c>
      <c r="AF33" s="455">
        <f t="shared" si="25"/>
        <v>2858.5250272813719</v>
      </c>
      <c r="AG33" s="455">
        <v>397856.65</v>
      </c>
      <c r="AH33" s="455">
        <f t="shared" si="9"/>
        <v>398491.36933554983</v>
      </c>
      <c r="AI33" s="455">
        <f t="shared" si="10"/>
        <v>634.71933554980205</v>
      </c>
      <c r="AJ33" s="455">
        <v>548101.67000000004</v>
      </c>
      <c r="AK33" s="455">
        <f t="shared" si="11"/>
        <v>548976.08055587299</v>
      </c>
      <c r="AL33" s="455">
        <f t="shared" si="12"/>
        <v>874.41055587294977</v>
      </c>
      <c r="AM33" s="455">
        <v>432068.1</v>
      </c>
      <c r="AN33" s="455">
        <f t="shared" si="13"/>
        <v>432757.402332092</v>
      </c>
      <c r="AO33" s="455">
        <f t="shared" si="14"/>
        <v>689.30233209201833</v>
      </c>
      <c r="AP33" s="455">
        <v>320224.11</v>
      </c>
      <c r="AQ33" s="456">
        <f t="shared" si="15"/>
        <v>320734.98032440495</v>
      </c>
      <c r="AR33" s="456">
        <f t="shared" si="26"/>
        <v>510.87032440496841</v>
      </c>
      <c r="AS33" s="456">
        <f t="shared" si="16"/>
        <v>3490032.9699999997</v>
      </c>
      <c r="AT33" s="457">
        <f t="shared" ref="AT33:AT72" si="33">SUM(AF33+AI33+AL33+AO33+AR33)</f>
        <v>5567.8275752011104</v>
      </c>
      <c r="AU33" s="458">
        <f t="shared" si="18"/>
        <v>3240688.3418054064</v>
      </c>
      <c r="AV33" s="455"/>
      <c r="AW33" s="455">
        <f t="shared" si="19"/>
        <v>-249344.62819459336</v>
      </c>
      <c r="AX33" s="459">
        <f t="shared" si="20"/>
        <v>6.7799999999996335E-6</v>
      </c>
      <c r="AY33" s="460"/>
      <c r="AZ33" s="461">
        <v>3169808.86</v>
      </c>
      <c r="BA33" s="462"/>
      <c r="BB33" s="460">
        <f t="shared" si="21"/>
        <v>425663</v>
      </c>
      <c r="BC33" s="460">
        <f t="shared" si="30"/>
        <v>5567.8275752011104</v>
      </c>
      <c r="BD33" s="460">
        <f t="shared" si="27"/>
        <v>431230.82757520111</v>
      </c>
    </row>
    <row r="34" spans="1:56" ht="15.75" x14ac:dyDescent="0.2">
      <c r="A34" s="417" t="s">
        <v>20</v>
      </c>
      <c r="B34" s="440">
        <f>'State Population'!I25</f>
        <v>263604</v>
      </c>
      <c r="C34" s="441">
        <f t="shared" si="0"/>
        <v>6.6821404710624612E-3</v>
      </c>
      <c r="D34" s="442">
        <f>'Poverty-Uninsured Population'!E23</f>
        <v>3.61207971839791E-3</v>
      </c>
      <c r="E34" s="441">
        <f>Prevalence!J23</f>
        <v>3.1317240755808699E-3</v>
      </c>
      <c r="F34" s="442">
        <f t="shared" si="31"/>
        <v>5.0510389661667775E-3</v>
      </c>
      <c r="G34" s="443">
        <f>'Self Suff. Calc'!F25</f>
        <v>1.528339256895364</v>
      </c>
      <c r="H34" s="442">
        <f t="shared" si="32"/>
        <v>6.1185038357404109E-3</v>
      </c>
      <c r="I34" s="442">
        <f t="shared" si="22"/>
        <v>5.8396793624630036E-3</v>
      </c>
      <c r="J34" s="442">
        <f>'Resources-new'!M25</f>
        <v>6.4154037999636796E-3</v>
      </c>
      <c r="K34" s="442">
        <f>'[1]Allocation 2021-22'!K27</f>
        <v>6.633E-3</v>
      </c>
      <c r="L34" s="444">
        <f t="shared" si="1"/>
        <v>6.5540334524234016E-3</v>
      </c>
      <c r="M34" s="445">
        <f t="shared" si="2"/>
        <v>8447818.9756817948</v>
      </c>
      <c r="N34" s="447"/>
      <c r="O34" s="447">
        <f t="shared" si="3"/>
        <v>0</v>
      </c>
      <c r="P34" s="445">
        <f t="shared" si="4"/>
        <v>8447818.9756817948</v>
      </c>
      <c r="Q34" s="445">
        <f t="shared" si="5"/>
        <v>9012047.8858845998</v>
      </c>
      <c r="R34" s="445">
        <f t="shared" si="6"/>
        <v>17459866.861566395</v>
      </c>
      <c r="S34" s="449">
        <f t="shared" si="23"/>
        <v>6.0653399999999998E-3</v>
      </c>
      <c r="T34" s="450"/>
      <c r="U34" s="451">
        <v>5.6690942660785719E-3</v>
      </c>
      <c r="V34" s="451">
        <f t="shared" si="24"/>
        <v>3.962457339214279E-4</v>
      </c>
      <c r="W34" s="423">
        <f t="shared" si="7"/>
        <v>450000</v>
      </c>
      <c r="X34" s="452">
        <f t="shared" si="8"/>
        <v>8447818.9756817948</v>
      </c>
      <c r="Y34" s="422">
        <v>5.6690942660785719E-3</v>
      </c>
      <c r="Z34" s="401"/>
      <c r="AA34" s="449">
        <v>5.7706099999999998E-3</v>
      </c>
      <c r="AB34" s="420">
        <v>0.57706100000000005</v>
      </c>
      <c r="AC34" s="459">
        <f t="shared" si="28"/>
        <v>2.9472999999999999E-4</v>
      </c>
      <c r="AD34" s="455">
        <v>2432951.21</v>
      </c>
      <c r="AE34" s="455">
        <f t="shared" si="29"/>
        <v>2557212.5439182101</v>
      </c>
      <c r="AF34" s="455">
        <f t="shared" si="25"/>
        <v>124261.33391821012</v>
      </c>
      <c r="AG34" s="455">
        <v>540225.07999999996</v>
      </c>
      <c r="AH34" s="455">
        <f t="shared" si="9"/>
        <v>567816.70995263476</v>
      </c>
      <c r="AI34" s="455">
        <f t="shared" si="10"/>
        <v>27591.629952634801</v>
      </c>
      <c r="AJ34" s="455">
        <v>744233.55</v>
      </c>
      <c r="AK34" s="455">
        <f t="shared" si="11"/>
        <v>782244.77589989221</v>
      </c>
      <c r="AL34" s="455">
        <f t="shared" si="12"/>
        <v>38011.225899892161</v>
      </c>
      <c r="AM34" s="455">
        <v>586678.71</v>
      </c>
      <c r="AN34" s="455">
        <f t="shared" si="13"/>
        <v>616642.92707163433</v>
      </c>
      <c r="AO34" s="455">
        <f t="shared" si="14"/>
        <v>29964.217071634368</v>
      </c>
      <c r="AP34" s="455">
        <v>434812.63</v>
      </c>
      <c r="AQ34" s="456">
        <f t="shared" si="15"/>
        <v>457020.3906754466</v>
      </c>
      <c r="AR34" s="456">
        <f t="shared" si="26"/>
        <v>22207.760675446596</v>
      </c>
      <c r="AS34" s="456">
        <f t="shared" si="16"/>
        <v>4738901.18</v>
      </c>
      <c r="AT34" s="457">
        <f t="shared" si="33"/>
        <v>242036.16751781804</v>
      </c>
      <c r="AU34" s="458">
        <f t="shared" si="18"/>
        <v>4617708.5222549299</v>
      </c>
      <c r="AV34" s="455"/>
      <c r="AW34" s="455">
        <f t="shared" si="19"/>
        <v>-121192.65774506982</v>
      </c>
      <c r="AX34" s="459">
        <f t="shared" si="20"/>
        <v>2.9472999999999999E-4</v>
      </c>
      <c r="AY34" s="460"/>
      <c r="AZ34" s="461">
        <v>4304088.55</v>
      </c>
      <c r="BA34" s="462"/>
      <c r="BB34" s="460">
        <f t="shared" si="21"/>
        <v>606534</v>
      </c>
      <c r="BC34" s="460">
        <f t="shared" si="30"/>
        <v>242036.16751781804</v>
      </c>
      <c r="BD34" s="460">
        <f t="shared" si="27"/>
        <v>848570.16751781804</v>
      </c>
    </row>
    <row r="35" spans="1:56" ht="15.75" x14ac:dyDescent="0.2">
      <c r="A35" s="417" t="s">
        <v>21</v>
      </c>
      <c r="B35" s="440">
        <f>'State Population'!I26</f>
        <v>18148</v>
      </c>
      <c r="C35" s="441">
        <f t="shared" si="0"/>
        <v>4.6003658999423965E-4</v>
      </c>
      <c r="D35" s="442">
        <f>'Poverty-Uninsured Population'!E24</f>
        <v>4.7349784687463067E-4</v>
      </c>
      <c r="E35" s="441">
        <f>Prevalence!J24</f>
        <v>4.2762860500858874E-4</v>
      </c>
      <c r="F35" s="442">
        <f t="shared" si="31"/>
        <v>4.5759337006122673E-4</v>
      </c>
      <c r="G35" s="443">
        <f>'Self Suff. Calc'!F26</f>
        <v>0.81413093589657715</v>
      </c>
      <c r="H35" s="442">
        <f t="shared" si="32"/>
        <v>4.235723894879421E-4</v>
      </c>
      <c r="I35" s="442">
        <f t="shared" si="22"/>
        <v>4.0426990123845383E-4</v>
      </c>
      <c r="J35" s="442">
        <f>'Resources-new'!M26</f>
        <v>8.6693744280502E-4</v>
      </c>
      <c r="K35" s="442">
        <f>'[1]Allocation 2021-22'!K28</f>
        <v>3.3500000000000001E-4</v>
      </c>
      <c r="L35" s="444">
        <f t="shared" si="1"/>
        <v>3.3101179052643444E-4</v>
      </c>
      <c r="M35" s="445">
        <f t="shared" si="2"/>
        <v>426657.52402433311</v>
      </c>
      <c r="N35" s="447"/>
      <c r="O35" s="447">
        <f t="shared" si="3"/>
        <v>0</v>
      </c>
      <c r="P35" s="445">
        <f t="shared" si="4"/>
        <v>426657.52402433311</v>
      </c>
      <c r="Q35" s="445">
        <f t="shared" si="5"/>
        <v>1690288.9264145575</v>
      </c>
      <c r="R35" s="445">
        <f t="shared" si="6"/>
        <v>2116946.4504388906</v>
      </c>
      <c r="S35" s="449">
        <f t="shared" si="23"/>
        <v>7.3539999999999999E-4</v>
      </c>
      <c r="T35" s="450"/>
      <c r="U35" s="451">
        <v>1.0632885424146066E-3</v>
      </c>
      <c r="V35" s="451">
        <f t="shared" si="24"/>
        <v>-3.2788854241460664E-4</v>
      </c>
      <c r="W35" s="423">
        <f t="shared" si="7"/>
        <v>350000</v>
      </c>
      <c r="X35" s="452">
        <f t="shared" si="8"/>
        <v>426657.52402433311</v>
      </c>
      <c r="Y35" s="422">
        <v>1.0632885424146066E-3</v>
      </c>
      <c r="Z35" s="401"/>
      <c r="AA35" s="449">
        <v>9.2895E-4</v>
      </c>
      <c r="AB35" s="420">
        <v>9.2895000000000005E-2</v>
      </c>
      <c r="AC35" s="459">
        <f t="shared" si="28"/>
        <v>-1.9355000000000002E-4</v>
      </c>
      <c r="AD35" s="455">
        <v>391655.31</v>
      </c>
      <c r="AE35" s="455">
        <f t="shared" si="29"/>
        <v>310052.54524848593</v>
      </c>
      <c r="AF35" s="455">
        <f t="shared" si="25"/>
        <v>-81602.764751514071</v>
      </c>
      <c r="AG35" s="455">
        <v>86965.17</v>
      </c>
      <c r="AH35" s="455">
        <f t="shared" si="9"/>
        <v>68845.672047926026</v>
      </c>
      <c r="AI35" s="455">
        <f t="shared" si="10"/>
        <v>-18119.497952073973</v>
      </c>
      <c r="AJ35" s="455">
        <v>119806.36</v>
      </c>
      <c r="AK35" s="455">
        <f t="shared" si="11"/>
        <v>94844.28048498201</v>
      </c>
      <c r="AL35" s="455">
        <f t="shared" si="12"/>
        <v>-24962.079515017991</v>
      </c>
      <c r="AM35" s="455">
        <v>94443.25</v>
      </c>
      <c r="AN35" s="455">
        <f t="shared" si="13"/>
        <v>74765.669949002011</v>
      </c>
      <c r="AO35" s="455">
        <f t="shared" si="14"/>
        <v>-19677.580050997989</v>
      </c>
      <c r="AP35" s="455">
        <v>69995.929999999993</v>
      </c>
      <c r="AQ35" s="456">
        <f t="shared" si="15"/>
        <v>55412.028889184025</v>
      </c>
      <c r="AR35" s="456">
        <f t="shared" si="26"/>
        <v>-14583.901110815968</v>
      </c>
      <c r="AS35" s="456">
        <f t="shared" si="16"/>
        <v>762866.02</v>
      </c>
      <c r="AT35" s="457">
        <f t="shared" si="33"/>
        <v>-158945.82338041998</v>
      </c>
      <c r="AU35" s="458">
        <f t="shared" si="18"/>
        <v>559880.04749383801</v>
      </c>
      <c r="AV35" s="455"/>
      <c r="AW35" s="455">
        <f t="shared" si="19"/>
        <v>-202985.97250616201</v>
      </c>
      <c r="AX35" s="459">
        <f t="shared" si="20"/>
        <v>-1.9355000000000002E-4</v>
      </c>
      <c r="AY35" s="460"/>
      <c r="AZ35" s="461">
        <v>692870.09</v>
      </c>
      <c r="BA35" s="462"/>
      <c r="BB35" s="460">
        <f t="shared" si="21"/>
        <v>73540</v>
      </c>
      <c r="BC35" s="460">
        <f t="shared" si="30"/>
        <v>-158945.82338041998</v>
      </c>
      <c r="BD35" s="460">
        <f t="shared" si="27"/>
        <v>-85405.823380419984</v>
      </c>
    </row>
    <row r="36" spans="1:56" ht="15.75" x14ac:dyDescent="0.2">
      <c r="A36" s="417" t="s">
        <v>22</v>
      </c>
      <c r="B36" s="440">
        <f>'State Population'!I27</f>
        <v>89134</v>
      </c>
      <c r="C36" s="441">
        <f t="shared" si="0"/>
        <v>2.2594721959745732E-3</v>
      </c>
      <c r="D36" s="442">
        <f>'Poverty-Uninsured Population'!E25</f>
        <v>2.8815380794259154E-3</v>
      </c>
      <c r="E36" s="441">
        <f>Prevalence!J25</f>
        <v>2.695054696682036E-3</v>
      </c>
      <c r="F36" s="442">
        <f t="shared" si="31"/>
        <v>2.5332084611514685E-3</v>
      </c>
      <c r="G36" s="443">
        <f>'Self Suff. Calc'!F27</f>
        <v>0.94538031965732738</v>
      </c>
      <c r="H36" s="442">
        <f t="shared" si="32"/>
        <v>2.4778632465956895E-3</v>
      </c>
      <c r="I36" s="442">
        <f t="shared" si="22"/>
        <v>2.3649452958787584E-3</v>
      </c>
      <c r="J36" s="442">
        <f>'Resources-new'!M27</f>
        <v>3.7869376817330491E-3</v>
      </c>
      <c r="K36" s="442">
        <f>'[1]Allocation 2021-22'!K29</f>
        <v>1.9780000000000002E-3</v>
      </c>
      <c r="L36" s="444">
        <f t="shared" si="1"/>
        <v>1.9544517064516041E-3</v>
      </c>
      <c r="M36" s="445">
        <f t="shared" si="2"/>
        <v>2519189.7985675549</v>
      </c>
      <c r="N36" s="447"/>
      <c r="O36" s="447">
        <f t="shared" si="3"/>
        <v>0</v>
      </c>
      <c r="P36" s="445">
        <f t="shared" si="4"/>
        <v>2519189.7985675549</v>
      </c>
      <c r="Q36" s="445">
        <f t="shared" si="5"/>
        <v>4003307.2961994791</v>
      </c>
      <c r="R36" s="445">
        <f t="shared" si="6"/>
        <v>6522497.0947670341</v>
      </c>
      <c r="S36" s="449">
        <f t="shared" si="23"/>
        <v>2.2658299999999999E-3</v>
      </c>
      <c r="T36" s="450"/>
      <c r="U36" s="451">
        <v>2.5183095702123294E-3</v>
      </c>
      <c r="V36" s="451">
        <f t="shared" si="24"/>
        <v>-2.5247957021232951E-4</v>
      </c>
      <c r="W36" s="423">
        <f t="shared" si="7"/>
        <v>450000</v>
      </c>
      <c r="X36" s="452">
        <f t="shared" si="8"/>
        <v>2519189.7985675549</v>
      </c>
      <c r="Y36" s="422">
        <v>2.5183095702123294E-3</v>
      </c>
      <c r="Z36" s="401"/>
      <c r="AA36" s="449">
        <v>2.3881200000000001E-3</v>
      </c>
      <c r="AB36" s="420">
        <v>0.238812</v>
      </c>
      <c r="AC36" s="459">
        <f t="shared" si="28"/>
        <v>-1.2229000000000016E-4</v>
      </c>
      <c r="AD36" s="455">
        <v>1006857.06</v>
      </c>
      <c r="AE36" s="455">
        <f t="shared" si="29"/>
        <v>955298.28474350949</v>
      </c>
      <c r="AF36" s="455">
        <f t="shared" si="25"/>
        <v>-51558.775256490568</v>
      </c>
      <c r="AG36" s="455">
        <v>223567.75</v>
      </c>
      <c r="AH36" s="455">
        <f t="shared" si="9"/>
        <v>212119.37598089775</v>
      </c>
      <c r="AI36" s="455">
        <f t="shared" si="10"/>
        <v>-11448.374019102252</v>
      </c>
      <c r="AJ36" s="455">
        <v>307995</v>
      </c>
      <c r="AK36" s="455">
        <f t="shared" si="11"/>
        <v>292223.3016743089</v>
      </c>
      <c r="AL36" s="455">
        <f t="shared" si="12"/>
        <v>-15771.698325691104</v>
      </c>
      <c r="AM36" s="455">
        <v>242792.21</v>
      </c>
      <c r="AN36" s="455">
        <f t="shared" si="13"/>
        <v>230359.39344648796</v>
      </c>
      <c r="AO36" s="455">
        <f t="shared" si="14"/>
        <v>-12432.816553512035</v>
      </c>
      <c r="AP36" s="455">
        <v>179943.67</v>
      </c>
      <c r="AQ36" s="456">
        <f t="shared" si="15"/>
        <v>170729.17788683687</v>
      </c>
      <c r="AR36" s="456">
        <f t="shared" si="26"/>
        <v>-9214.4921131631418</v>
      </c>
      <c r="AS36" s="456">
        <f t="shared" si="16"/>
        <v>1961155.69</v>
      </c>
      <c r="AT36" s="457">
        <f t="shared" si="33"/>
        <v>-100426.1562679591</v>
      </c>
      <c r="AU36" s="458">
        <f t="shared" si="18"/>
        <v>1725038.08541333</v>
      </c>
      <c r="AV36" s="455"/>
      <c r="AW36" s="455">
        <f t="shared" si="19"/>
        <v>-236117.60458666994</v>
      </c>
      <c r="AX36" s="459">
        <f t="shared" si="20"/>
        <v>-1.2229000000000016E-4</v>
      </c>
      <c r="AY36" s="460"/>
      <c r="AZ36" s="461">
        <v>1781212.02</v>
      </c>
      <c r="BA36" s="462"/>
      <c r="BB36" s="460">
        <f t="shared" si="21"/>
        <v>226583</v>
      </c>
      <c r="BC36" s="460">
        <f t="shared" si="30"/>
        <v>-100426.1562679591</v>
      </c>
      <c r="BD36" s="460">
        <f t="shared" si="27"/>
        <v>126156.8437320409</v>
      </c>
    </row>
    <row r="37" spans="1:56" ht="15.75" x14ac:dyDescent="0.2">
      <c r="A37" s="417" t="s">
        <v>23</v>
      </c>
      <c r="B37" s="440">
        <f>'State Population'!I28</f>
        <v>274665</v>
      </c>
      <c r="C37" s="441">
        <f t="shared" si="0"/>
        <v>6.9625275507366009E-3</v>
      </c>
      <c r="D37" s="442">
        <f>'Poverty-Uninsured Population'!E26</f>
        <v>1.0210261658854761E-2</v>
      </c>
      <c r="E37" s="441">
        <f>Prevalence!J26</f>
        <v>1.0565048368140312E-2</v>
      </c>
      <c r="F37" s="442">
        <f t="shared" si="31"/>
        <v>8.6573519466527915E-3</v>
      </c>
      <c r="G37" s="443">
        <f>'Self Suff. Calc'!F28</f>
        <v>0.7904697557059237</v>
      </c>
      <c r="H37" s="442">
        <f t="shared" si="32"/>
        <v>7.931761119324008E-3</v>
      </c>
      <c r="I37" s="442">
        <f t="shared" si="22"/>
        <v>7.5703052510872094E-3</v>
      </c>
      <c r="J37" s="442">
        <f>'Resources-new'!M28</f>
        <v>7.0115939627733437E-3</v>
      </c>
      <c r="K37" s="442">
        <f>'[1]Allocation 2021-22'!K30</f>
        <v>7.6959999999999997E-3</v>
      </c>
      <c r="L37" s="444">
        <f t="shared" si="1"/>
        <v>7.6043783280341478E-3</v>
      </c>
      <c r="M37" s="445">
        <f t="shared" si="2"/>
        <v>9801660.6116157249</v>
      </c>
      <c r="N37" s="447"/>
      <c r="O37" s="447">
        <f t="shared" si="3"/>
        <v>0</v>
      </c>
      <c r="P37" s="445">
        <f t="shared" si="4"/>
        <v>9801660.6116157249</v>
      </c>
      <c r="Q37" s="445">
        <f t="shared" si="5"/>
        <v>11704671.94935012</v>
      </c>
      <c r="R37" s="445">
        <f t="shared" si="6"/>
        <v>21506332.560965843</v>
      </c>
      <c r="S37" s="449">
        <f t="shared" si="23"/>
        <v>7.47103E-3</v>
      </c>
      <c r="T37" s="450"/>
      <c r="U37" s="451">
        <v>7.3629090163093653E-3</v>
      </c>
      <c r="V37" s="451">
        <f t="shared" si="24"/>
        <v>1.0812098369063477E-4</v>
      </c>
      <c r="W37" s="423">
        <f t="shared" si="7"/>
        <v>450000</v>
      </c>
      <c r="X37" s="452">
        <f t="shared" si="8"/>
        <v>9801660.6116157249</v>
      </c>
      <c r="Y37" s="422">
        <v>7.3629090163093653E-3</v>
      </c>
      <c r="Z37" s="401"/>
      <c r="AA37" s="449">
        <v>7.4608299999999999E-3</v>
      </c>
      <c r="AB37" s="420">
        <v>0.74608300000000005</v>
      </c>
      <c r="AC37" s="459">
        <f t="shared" si="28"/>
        <v>1.020000000000014E-5</v>
      </c>
      <c r="AD37" s="455">
        <v>3145566.13</v>
      </c>
      <c r="AE37" s="455">
        <f t="shared" si="29"/>
        <v>3149866.5585093773</v>
      </c>
      <c r="AF37" s="455">
        <f t="shared" si="25"/>
        <v>4300.4285093774088</v>
      </c>
      <c r="AG37" s="455">
        <v>698457.79</v>
      </c>
      <c r="AH37" s="455">
        <f t="shared" si="9"/>
        <v>699412.67506148596</v>
      </c>
      <c r="AI37" s="455">
        <f t="shared" si="10"/>
        <v>954.88506148592569</v>
      </c>
      <c r="AJ37" s="455">
        <v>962220.63</v>
      </c>
      <c r="AK37" s="455">
        <f t="shared" si="11"/>
        <v>963536.12296942505</v>
      </c>
      <c r="AL37" s="455">
        <f t="shared" si="12"/>
        <v>1315.4929694250459</v>
      </c>
      <c r="AM37" s="455">
        <v>758517.75</v>
      </c>
      <c r="AN37" s="455">
        <f t="shared" si="13"/>
        <v>759554.75001236412</v>
      </c>
      <c r="AO37" s="455">
        <f t="shared" si="14"/>
        <v>1037.0000123641221</v>
      </c>
      <c r="AP37" s="455">
        <v>562169.88</v>
      </c>
      <c r="AQ37" s="456">
        <f t="shared" si="15"/>
        <v>562938.44192542904</v>
      </c>
      <c r="AR37" s="456">
        <f t="shared" si="26"/>
        <v>768.56192542903591</v>
      </c>
      <c r="AS37" s="456">
        <f t="shared" si="16"/>
        <v>6126932.1799999997</v>
      </c>
      <c r="AT37" s="457">
        <f t="shared" si="33"/>
        <v>8376.3684780815383</v>
      </c>
      <c r="AU37" s="458">
        <f t="shared" si="18"/>
        <v>5687898.6010713745</v>
      </c>
      <c r="AV37" s="455"/>
      <c r="AW37" s="455">
        <f t="shared" si="19"/>
        <v>-439033.57892862521</v>
      </c>
      <c r="AX37" s="459">
        <f t="shared" si="20"/>
        <v>1.020000000000014E-5</v>
      </c>
      <c r="AY37" s="460"/>
      <c r="AZ37" s="461">
        <v>5564762.2999999998</v>
      </c>
      <c r="BA37" s="462"/>
      <c r="BB37" s="460">
        <f t="shared" si="21"/>
        <v>747103</v>
      </c>
      <c r="BC37" s="460">
        <f t="shared" si="30"/>
        <v>8376.3684780815383</v>
      </c>
      <c r="BD37" s="460">
        <f t="shared" si="27"/>
        <v>755479.36847808154</v>
      </c>
    </row>
    <row r="38" spans="1:56" ht="15.75" x14ac:dyDescent="0.2">
      <c r="A38" s="417" t="s">
        <v>24</v>
      </c>
      <c r="B38" s="440">
        <f>'State Population'!I29</f>
        <v>9580</v>
      </c>
      <c r="C38" s="441">
        <f t="shared" si="0"/>
        <v>2.4284497091386467E-4</v>
      </c>
      <c r="D38" s="442">
        <f>'Poverty-Uninsured Population'!E27</f>
        <v>2.9856093008489236E-4</v>
      </c>
      <c r="E38" s="441">
        <f>Prevalence!J27</f>
        <v>3.1371485399150169E-4</v>
      </c>
      <c r="F38" s="442">
        <f t="shared" si="31"/>
        <v>2.7373373528070038E-4</v>
      </c>
      <c r="G38" s="443">
        <f>'Self Suff. Calc'!F29</f>
        <v>0.75616462607408685</v>
      </c>
      <c r="H38" s="442">
        <f t="shared" si="32"/>
        <v>2.4703534820137783E-4</v>
      </c>
      <c r="I38" s="442">
        <f t="shared" si="22"/>
        <v>2.3577777564895091E-4</v>
      </c>
      <c r="J38" s="442">
        <f>'Resources-new'!M29</f>
        <v>7.4844837349412894E-4</v>
      </c>
      <c r="K38" s="442">
        <f>'[1]Allocation 2021-22'!K31</f>
        <v>1.83E-4</v>
      </c>
      <c r="L38" s="444">
        <f t="shared" si="1"/>
        <v>1.8082136616817167E-4</v>
      </c>
      <c r="M38" s="445">
        <f t="shared" si="2"/>
        <v>233069.63252672527</v>
      </c>
      <c r="N38" s="447"/>
      <c r="O38" s="447">
        <f t="shared" si="3"/>
        <v>0</v>
      </c>
      <c r="P38" s="445">
        <f t="shared" si="4"/>
        <v>233069.63252672527</v>
      </c>
      <c r="Q38" s="445">
        <f t="shared" si="5"/>
        <v>1576309.3817913877</v>
      </c>
      <c r="R38" s="445">
        <f t="shared" si="6"/>
        <v>1809379.014318113</v>
      </c>
      <c r="S38" s="449">
        <f t="shared" si="23"/>
        <v>6.2856000000000001E-4</v>
      </c>
      <c r="T38" s="450"/>
      <c r="U38" s="451">
        <v>9.9158888091086255E-4</v>
      </c>
      <c r="V38" s="451">
        <f t="shared" si="24"/>
        <v>-3.6302888091086253E-4</v>
      </c>
      <c r="W38" s="423">
        <f t="shared" si="7"/>
        <v>350000</v>
      </c>
      <c r="X38" s="452">
        <f t="shared" si="8"/>
        <v>233069.63252672527</v>
      </c>
      <c r="Y38" s="422">
        <v>9.9158888091086255E-4</v>
      </c>
      <c r="Z38" s="401"/>
      <c r="AA38" s="449">
        <v>8.476E-4</v>
      </c>
      <c r="AB38" s="465">
        <v>8.4760000000000002E-2</v>
      </c>
      <c r="AC38" s="459">
        <f t="shared" si="28"/>
        <v>-2.1903999999999999E-4</v>
      </c>
      <c r="AD38" s="455">
        <v>357357.27</v>
      </c>
      <c r="AE38" s="455">
        <f t="shared" si="29"/>
        <v>265007.65276229032</v>
      </c>
      <c r="AF38" s="455">
        <f t="shared" si="25"/>
        <v>-92349.617237709695</v>
      </c>
      <c r="AG38" s="455">
        <v>79349.460000000006</v>
      </c>
      <c r="AH38" s="455">
        <f t="shared" si="9"/>
        <v>58843.670957906419</v>
      </c>
      <c r="AI38" s="455">
        <f t="shared" si="10"/>
        <v>-20505.789042093587</v>
      </c>
      <c r="AJ38" s="455">
        <v>109314.68</v>
      </c>
      <c r="AK38" s="455">
        <f t="shared" si="11"/>
        <v>81065.163097144803</v>
      </c>
      <c r="AL38" s="455">
        <f t="shared" si="12"/>
        <v>-28249.51690285519</v>
      </c>
      <c r="AM38" s="455">
        <v>86172.67</v>
      </c>
      <c r="AN38" s="455">
        <f t="shared" si="13"/>
        <v>63903.602805472816</v>
      </c>
      <c r="AO38" s="455">
        <f t="shared" si="14"/>
        <v>-22269.067194527182</v>
      </c>
      <c r="AP38" s="455">
        <v>63866.239999999998</v>
      </c>
      <c r="AQ38" s="456">
        <f t="shared" si="15"/>
        <v>47361.687351897628</v>
      </c>
      <c r="AR38" s="456">
        <f t="shared" si="26"/>
        <v>-16504.55264810237</v>
      </c>
      <c r="AS38" s="456">
        <f t="shared" si="16"/>
        <v>696060.32000000007</v>
      </c>
      <c r="AT38" s="457">
        <f t="shared" si="33"/>
        <v>-179878.54302528803</v>
      </c>
      <c r="AU38" s="458">
        <f t="shared" si="18"/>
        <v>478539.84586990322</v>
      </c>
      <c r="AV38" s="455"/>
      <c r="AW38" s="455">
        <f t="shared" si="19"/>
        <v>-217520.47413009685</v>
      </c>
      <c r="AX38" s="459">
        <f t="shared" si="20"/>
        <v>-2.1903999999999999E-4</v>
      </c>
      <c r="AY38" s="460"/>
      <c r="AZ38" s="461">
        <v>632194.07999999996</v>
      </c>
      <c r="BA38" s="462"/>
      <c r="BB38" s="460">
        <f t="shared" si="21"/>
        <v>62856</v>
      </c>
      <c r="BC38" s="460">
        <f t="shared" si="30"/>
        <v>-179878.54302528803</v>
      </c>
      <c r="BD38" s="460">
        <f t="shared" si="27"/>
        <v>-117022.54302528803</v>
      </c>
    </row>
    <row r="39" spans="1:56" ht="15.75" x14ac:dyDescent="0.2">
      <c r="A39" s="417" t="s">
        <v>25</v>
      </c>
      <c r="B39" s="440">
        <f>'State Population'!I30</f>
        <v>13713</v>
      </c>
      <c r="C39" s="441">
        <f t="shared" si="0"/>
        <v>3.4761305700854137E-4</v>
      </c>
      <c r="D39" s="442">
        <f>'Poverty-Uninsured Population'!E28</f>
        <v>3.9374165617908771E-4</v>
      </c>
      <c r="E39" s="441">
        <f>Prevalence!J28</f>
        <v>3.2998824699394269E-4</v>
      </c>
      <c r="F39" s="442">
        <f t="shared" si="31"/>
        <v>3.579266747567855E-4</v>
      </c>
      <c r="G39" s="443">
        <f>'Self Suff. Calc'!F30</f>
        <v>1.1682383373615322</v>
      </c>
      <c r="H39" s="442">
        <f t="shared" si="32"/>
        <v>3.8201347022015486E-4</v>
      </c>
      <c r="I39" s="442">
        <f t="shared" si="22"/>
        <v>3.646048508127733E-4</v>
      </c>
      <c r="J39" s="442">
        <f>'Resources-new'!M30</f>
        <v>6.558221656124424E-4</v>
      </c>
      <c r="K39" s="442">
        <f>'[1]Allocation 2021-22'!K32</f>
        <v>2.6200000000000003E-4</v>
      </c>
      <c r="L39" s="444">
        <f t="shared" si="1"/>
        <v>2.5888086303858457E-4</v>
      </c>
      <c r="M39" s="445">
        <f t="shared" si="2"/>
        <v>333684.39192350832</v>
      </c>
      <c r="N39" s="447"/>
      <c r="O39" s="447">
        <f t="shared" si="3"/>
        <v>0</v>
      </c>
      <c r="P39" s="445">
        <f t="shared" si="4"/>
        <v>333684.39192350832</v>
      </c>
      <c r="Q39" s="445">
        <f t="shared" si="5"/>
        <v>1643979.6407593642</v>
      </c>
      <c r="R39" s="445">
        <f t="shared" si="6"/>
        <v>1977664.0326828726</v>
      </c>
      <c r="S39" s="449">
        <f t="shared" si="23"/>
        <v>6.8701999999999999E-4</v>
      </c>
      <c r="T39" s="450"/>
      <c r="U39" s="451">
        <v>1.0341573494717408E-3</v>
      </c>
      <c r="V39" s="451">
        <f t="shared" si="24"/>
        <v>-3.4713734947174079E-4</v>
      </c>
      <c r="W39" s="423">
        <f t="shared" si="7"/>
        <v>350000</v>
      </c>
      <c r="X39" s="452">
        <f t="shared" si="8"/>
        <v>333684.39192350832</v>
      </c>
      <c r="Y39" s="422">
        <v>1.0341573494717408E-3</v>
      </c>
      <c r="Z39" s="401"/>
      <c r="AA39" s="449">
        <v>8.9981000000000002E-4</v>
      </c>
      <c r="AB39" s="420">
        <v>8.9981000000000005E-2</v>
      </c>
      <c r="AC39" s="459">
        <f t="shared" si="28"/>
        <v>-2.1279000000000003E-4</v>
      </c>
      <c r="AD39" s="455">
        <v>379369.57</v>
      </c>
      <c r="AE39" s="455">
        <f t="shared" si="29"/>
        <v>289655.01718332176</v>
      </c>
      <c r="AF39" s="455">
        <f t="shared" si="25"/>
        <v>-89714.552816678246</v>
      </c>
      <c r="AG39" s="455">
        <v>84237.18</v>
      </c>
      <c r="AH39" s="455">
        <f t="shared" si="9"/>
        <v>64316.499334193817</v>
      </c>
      <c r="AI39" s="455">
        <f t="shared" si="10"/>
        <v>-19920.680665806176</v>
      </c>
      <c r="AJ39" s="455">
        <v>116048.18</v>
      </c>
      <c r="AK39" s="455">
        <f t="shared" si="11"/>
        <v>88604.728826206614</v>
      </c>
      <c r="AL39" s="455">
        <f t="shared" si="12"/>
        <v>-27443.451173793379</v>
      </c>
      <c r="AM39" s="455">
        <v>91480.69</v>
      </c>
      <c r="AN39" s="455">
        <f t="shared" si="13"/>
        <v>69847.03639973262</v>
      </c>
      <c r="AO39" s="455">
        <f t="shared" si="14"/>
        <v>-21633.653600267382</v>
      </c>
      <c r="AP39" s="455">
        <v>67800.240000000005</v>
      </c>
      <c r="AQ39" s="456">
        <f t="shared" si="15"/>
        <v>51766.619645699226</v>
      </c>
      <c r="AR39" s="456">
        <f t="shared" si="26"/>
        <v>-16033.62035430078</v>
      </c>
      <c r="AS39" s="456">
        <f t="shared" si="16"/>
        <v>738935.85999999987</v>
      </c>
      <c r="AT39" s="457">
        <f t="shared" si="33"/>
        <v>-174745.95861084596</v>
      </c>
      <c r="AU39" s="458">
        <f t="shared" si="18"/>
        <v>523047.03593855939</v>
      </c>
      <c r="AV39" s="455"/>
      <c r="AW39" s="455">
        <f t="shared" si="19"/>
        <v>-215888.82406144048</v>
      </c>
      <c r="AX39" s="459">
        <f t="shared" si="20"/>
        <v>-2.1279000000000003E-4</v>
      </c>
      <c r="AY39" s="460"/>
      <c r="AZ39" s="461">
        <v>671135.62</v>
      </c>
      <c r="BA39" s="462"/>
      <c r="BB39" s="460">
        <f t="shared" si="21"/>
        <v>68702</v>
      </c>
      <c r="BC39" s="460">
        <f t="shared" si="30"/>
        <v>-174745.95861084596</v>
      </c>
      <c r="BD39" s="460">
        <f t="shared" si="27"/>
        <v>-106043.95861084596</v>
      </c>
    </row>
    <row r="40" spans="1:56" ht="15.75" x14ac:dyDescent="0.2">
      <c r="A40" s="417" t="s">
        <v>26</v>
      </c>
      <c r="B40" s="440">
        <f>'State Population'!I31</f>
        <v>442365</v>
      </c>
      <c r="C40" s="441">
        <f t="shared" si="0"/>
        <v>1.1213581999823773E-2</v>
      </c>
      <c r="D40" s="442">
        <f>'Poverty-Uninsured Population'!E29</f>
        <v>1.2624261561300126E-2</v>
      </c>
      <c r="E40" s="441">
        <f>Prevalence!J29</f>
        <v>1.1322665220142844E-2</v>
      </c>
      <c r="F40" s="442">
        <f t="shared" si="31"/>
        <v>1.1658602512330491E-2</v>
      </c>
      <c r="G40" s="443">
        <f>'Self Suff. Calc'!F31</f>
        <v>1.1248452176754136</v>
      </c>
      <c r="H40" s="442">
        <f t="shared" si="32"/>
        <v>1.2240810819707699E-2</v>
      </c>
      <c r="I40" s="442">
        <f t="shared" si="22"/>
        <v>1.1682988561044301E-2</v>
      </c>
      <c r="J40" s="442">
        <f>'Resources-new'!M31</f>
        <v>1.0174595587632961E-2</v>
      </c>
      <c r="K40" s="442">
        <f>'[1]Allocation 2021-22'!K33</f>
        <v>1.1455E-2</v>
      </c>
      <c r="L40" s="444">
        <f t="shared" si="1"/>
        <v>1.1318627046209871E-2</v>
      </c>
      <c r="M40" s="445">
        <f t="shared" si="2"/>
        <v>14589140.11253354</v>
      </c>
      <c r="N40" s="447"/>
      <c r="O40" s="447">
        <f t="shared" si="3"/>
        <v>0</v>
      </c>
      <c r="P40" s="445">
        <f t="shared" si="4"/>
        <v>14589140.11253354</v>
      </c>
      <c r="Q40" s="445">
        <f t="shared" si="5"/>
        <v>18642748.693514984</v>
      </c>
      <c r="R40" s="445">
        <f t="shared" si="6"/>
        <v>33231888.806048524</v>
      </c>
      <c r="S40" s="449">
        <f t="shared" si="23"/>
        <v>1.154434E-2</v>
      </c>
      <c r="T40" s="450"/>
      <c r="U40" s="451">
        <v>1.1727356651964303E-2</v>
      </c>
      <c r="V40" s="451">
        <f t="shared" si="24"/>
        <v>-1.8301665196430311E-4</v>
      </c>
      <c r="W40" s="423">
        <f t="shared" si="7"/>
        <v>450000</v>
      </c>
      <c r="X40" s="452">
        <f t="shared" si="8"/>
        <v>14589140.11253354</v>
      </c>
      <c r="Y40" s="422">
        <v>1.1727356651964303E-2</v>
      </c>
      <c r="Z40" s="401"/>
      <c r="AA40" s="449">
        <v>1.1718070000000001E-2</v>
      </c>
      <c r="AB40" s="420">
        <v>1.171807</v>
      </c>
      <c r="AC40" s="459">
        <f t="shared" si="28"/>
        <v>-1.7373000000000041E-4</v>
      </c>
      <c r="AD40" s="455">
        <v>4940464.28</v>
      </c>
      <c r="AE40" s="455">
        <f t="shared" si="29"/>
        <v>4867217.8409218192</v>
      </c>
      <c r="AF40" s="455">
        <f t="shared" si="25"/>
        <v>-73246.439078181051</v>
      </c>
      <c r="AG40" s="455">
        <v>1097006.26</v>
      </c>
      <c r="AH40" s="455">
        <f t="shared" si="9"/>
        <v>1080742.2432006449</v>
      </c>
      <c r="AI40" s="455">
        <f t="shared" si="10"/>
        <v>-16264.016799355159</v>
      </c>
      <c r="AJ40" s="455">
        <v>1511275.38</v>
      </c>
      <c r="AK40" s="455">
        <f t="shared" si="11"/>
        <v>1488869.4873184625</v>
      </c>
      <c r="AL40" s="455">
        <f t="shared" si="12"/>
        <v>-22405.892681537429</v>
      </c>
      <c r="AM40" s="455">
        <v>1191337.17</v>
      </c>
      <c r="AN40" s="455">
        <f t="shared" si="13"/>
        <v>1173674.6181929044</v>
      </c>
      <c r="AO40" s="455">
        <f t="shared" si="14"/>
        <v>-17662.55180709553</v>
      </c>
      <c r="AP40" s="455">
        <v>882950.82</v>
      </c>
      <c r="AQ40" s="456">
        <f t="shared" si="15"/>
        <v>869860.35026728688</v>
      </c>
      <c r="AR40" s="456">
        <f t="shared" si="26"/>
        <v>-13090.469732713071</v>
      </c>
      <c r="AS40" s="456">
        <f t="shared" si="16"/>
        <v>9623033.9100000001</v>
      </c>
      <c r="AT40" s="457">
        <f t="shared" si="33"/>
        <v>-142669.37009888224</v>
      </c>
      <c r="AU40" s="458">
        <f t="shared" si="18"/>
        <v>8789020.4344370607</v>
      </c>
      <c r="AV40" s="455"/>
      <c r="AW40" s="455">
        <f t="shared" si="19"/>
        <v>-834013.47556293942</v>
      </c>
      <c r="AX40" s="459">
        <f t="shared" si="20"/>
        <v>-1.7373000000000041E-4</v>
      </c>
      <c r="AY40" s="460"/>
      <c r="AZ40" s="461">
        <v>8740083.0899999999</v>
      </c>
      <c r="BA40" s="462"/>
      <c r="BB40" s="460">
        <f t="shared" si="21"/>
        <v>1154434</v>
      </c>
      <c r="BC40" s="460">
        <f t="shared" si="30"/>
        <v>-142669.37009888224</v>
      </c>
      <c r="BD40" s="460">
        <f t="shared" si="27"/>
        <v>1011764.6299011178</v>
      </c>
    </row>
    <row r="41" spans="1:56" ht="15.75" x14ac:dyDescent="0.2">
      <c r="A41" s="417" t="s">
        <v>27</v>
      </c>
      <c r="B41" s="440">
        <f>'State Population'!I32</f>
        <v>142408</v>
      </c>
      <c r="C41" s="441">
        <f t="shared" si="0"/>
        <v>3.6099234465450563E-3</v>
      </c>
      <c r="D41" s="442">
        <f>'Poverty-Uninsured Population'!E30</f>
        <v>2.79531033754238E-3</v>
      </c>
      <c r="E41" s="441">
        <f>Prevalence!J30</f>
        <v>2.4464334147002984E-3</v>
      </c>
      <c r="F41" s="442">
        <f t="shared" si="31"/>
        <v>3.1328415074753017E-3</v>
      </c>
      <c r="G41" s="443">
        <f>'Self Suff. Calc'!F32</f>
        <v>1.1700839254084392</v>
      </c>
      <c r="H41" s="442">
        <f t="shared" si="32"/>
        <v>3.3459798999848581E-3</v>
      </c>
      <c r="I41" s="442">
        <f t="shared" si="22"/>
        <v>3.1935012698726369E-3</v>
      </c>
      <c r="J41" s="442">
        <f>'Resources-new'!M32</f>
        <v>3.9912316137657002E-3</v>
      </c>
      <c r="K41" s="442">
        <f>'[1]Allocation 2021-22'!K34</f>
        <v>2.8830000000000001E-3</v>
      </c>
      <c r="L41" s="444">
        <f t="shared" si="1"/>
        <v>2.8486775883215239E-3</v>
      </c>
      <c r="M41" s="445">
        <f t="shared" si="2"/>
        <v>3671801.9157079174</v>
      </c>
      <c r="N41" s="447"/>
      <c r="O41" s="447">
        <f t="shared" si="3"/>
        <v>0</v>
      </c>
      <c r="P41" s="445">
        <f t="shared" si="4"/>
        <v>3671801.9157079174</v>
      </c>
      <c r="Q41" s="445">
        <f t="shared" si="5"/>
        <v>5355734.1103691049</v>
      </c>
      <c r="R41" s="445">
        <f t="shared" si="6"/>
        <v>9027536.0260770228</v>
      </c>
      <c r="S41" s="449">
        <f t="shared" si="23"/>
        <v>3.13605E-3</v>
      </c>
      <c r="T41" s="450"/>
      <c r="U41" s="451">
        <v>3.3690634936916607E-3</v>
      </c>
      <c r="V41" s="451">
        <f t="shared" si="24"/>
        <v>-2.330134936916607E-4</v>
      </c>
      <c r="W41" s="423">
        <f t="shared" si="7"/>
        <v>450000</v>
      </c>
      <c r="X41" s="452">
        <f t="shared" si="8"/>
        <v>3671801.9157079174</v>
      </c>
      <c r="Y41" s="422">
        <v>3.3690634936916607E-3</v>
      </c>
      <c r="Z41" s="401"/>
      <c r="AA41" s="449">
        <v>3.3104499999999999E-3</v>
      </c>
      <c r="AB41" s="420">
        <v>0.33104499999999998</v>
      </c>
      <c r="AC41" s="459">
        <f t="shared" si="28"/>
        <v>-1.743999999999999E-4</v>
      </c>
      <c r="AD41" s="455">
        <v>1395721.31</v>
      </c>
      <c r="AE41" s="455">
        <f t="shared" si="29"/>
        <v>1322192.3912517193</v>
      </c>
      <c r="AF41" s="455">
        <f t="shared" si="25"/>
        <v>-73528.918748280732</v>
      </c>
      <c r="AG41" s="455">
        <v>309913.18</v>
      </c>
      <c r="AH41" s="455">
        <f t="shared" si="9"/>
        <v>293586.4425154996</v>
      </c>
      <c r="AI41" s="455">
        <f t="shared" si="10"/>
        <v>-16326.737484500394</v>
      </c>
      <c r="AJ41" s="455">
        <v>426947.58</v>
      </c>
      <c r="AK41" s="455">
        <f t="shared" si="11"/>
        <v>404455.27034937154</v>
      </c>
      <c r="AL41" s="455">
        <f t="shared" si="12"/>
        <v>-22492.309650628478</v>
      </c>
      <c r="AM41" s="455">
        <v>336562.43</v>
      </c>
      <c r="AN41" s="455">
        <f t="shared" si="13"/>
        <v>318831.76399723656</v>
      </c>
      <c r="AO41" s="455">
        <f t="shared" si="14"/>
        <v>-17730.666002763435</v>
      </c>
      <c r="AP41" s="455">
        <v>249440.78</v>
      </c>
      <c r="AQ41" s="456">
        <f t="shared" si="15"/>
        <v>236299.82757400812</v>
      </c>
      <c r="AR41" s="456">
        <f t="shared" si="26"/>
        <v>-13140.952425991884</v>
      </c>
      <c r="AS41" s="456">
        <f t="shared" si="16"/>
        <v>2718585.28</v>
      </c>
      <c r="AT41" s="457">
        <f t="shared" si="33"/>
        <v>-143219.58431216492</v>
      </c>
      <c r="AU41" s="458">
        <f t="shared" si="18"/>
        <v>2387560.2705235938</v>
      </c>
      <c r="AV41" s="455"/>
      <c r="AW41" s="455">
        <f t="shared" si="19"/>
        <v>-331025.00947640603</v>
      </c>
      <c r="AX41" s="459">
        <f t="shared" si="20"/>
        <v>-1.743999999999999E-4</v>
      </c>
      <c r="AY41" s="460"/>
      <c r="AZ41" s="461">
        <v>2469144.5</v>
      </c>
      <c r="BA41" s="462"/>
      <c r="BB41" s="460">
        <f t="shared" si="21"/>
        <v>313605</v>
      </c>
      <c r="BC41" s="460">
        <f t="shared" si="30"/>
        <v>-143219.58431216492</v>
      </c>
      <c r="BD41" s="460">
        <f t="shared" si="27"/>
        <v>170385.41568783508</v>
      </c>
    </row>
    <row r="42" spans="1:56" ht="15.75" x14ac:dyDescent="0.2">
      <c r="A42" s="417" t="s">
        <v>28</v>
      </c>
      <c r="B42" s="440">
        <f>'State Population'!I33</f>
        <v>98828</v>
      </c>
      <c r="C42" s="441">
        <f t="shared" si="0"/>
        <v>2.5052069713439895E-3</v>
      </c>
      <c r="D42" s="442">
        <f>'Poverty-Uninsured Population'!E31</f>
        <v>2.0624945646686254E-3</v>
      </c>
      <c r="E42" s="441">
        <f>Prevalence!J31</f>
        <v>1.855166802278275E-3</v>
      </c>
      <c r="F42" s="442">
        <f t="shared" si="31"/>
        <v>2.2423852155282376E-3</v>
      </c>
      <c r="G42" s="443">
        <f>'Self Suff. Calc'!F33</f>
        <v>1.0255867504212226</v>
      </c>
      <c r="H42" s="442">
        <f t="shared" si="32"/>
        <v>2.265335355871422E-3</v>
      </c>
      <c r="I42" s="442">
        <f t="shared" si="22"/>
        <v>2.1621024488806722E-3</v>
      </c>
      <c r="J42" s="442">
        <f>'Resources-new'!M33</f>
        <v>2.692981988660444E-3</v>
      </c>
      <c r="K42" s="442">
        <f>'[1]Allocation 2021-22'!K35</f>
        <v>2.0049999999999998E-3</v>
      </c>
      <c r="L42" s="444">
        <f t="shared" si="1"/>
        <v>1.9811302686731373E-3</v>
      </c>
      <c r="M42" s="445">
        <f t="shared" si="2"/>
        <v>2553577.1213993668</v>
      </c>
      <c r="N42" s="447"/>
      <c r="O42" s="447">
        <f t="shared" si="3"/>
        <v>0</v>
      </c>
      <c r="P42" s="445">
        <f t="shared" si="4"/>
        <v>2553577.1213993668</v>
      </c>
      <c r="Q42" s="445">
        <f t="shared" si="5"/>
        <v>4383565.23334001</v>
      </c>
      <c r="R42" s="445">
        <f t="shared" si="6"/>
        <v>6937142.3547393773</v>
      </c>
      <c r="S42" s="449">
        <f t="shared" si="23"/>
        <v>2.4098800000000001E-3</v>
      </c>
      <c r="T42" s="450"/>
      <c r="U42" s="451">
        <v>2.7575135911375526E-3</v>
      </c>
      <c r="V42" s="451">
        <f t="shared" si="24"/>
        <v>-3.4763359113755251E-4</v>
      </c>
      <c r="W42" s="423">
        <f t="shared" si="7"/>
        <v>450000</v>
      </c>
      <c r="X42" s="452">
        <f t="shared" si="8"/>
        <v>2553577.1213993668</v>
      </c>
      <c r="Y42" s="422">
        <v>2.7575135911375526E-3</v>
      </c>
      <c r="Z42" s="401"/>
      <c r="AA42" s="449">
        <v>2.5579700000000001E-3</v>
      </c>
      <c r="AB42" s="420">
        <v>0.255797</v>
      </c>
      <c r="AC42" s="459">
        <f t="shared" si="28"/>
        <v>-1.4809000000000003E-4</v>
      </c>
      <c r="AD42" s="455">
        <v>1078467.6499999999</v>
      </c>
      <c r="AE42" s="455">
        <f t="shared" si="29"/>
        <v>1016031.313221949</v>
      </c>
      <c r="AF42" s="455">
        <f t="shared" si="25"/>
        <v>-62436.336778050871</v>
      </c>
      <c r="AG42" s="455">
        <v>239468.54</v>
      </c>
      <c r="AH42" s="455">
        <f t="shared" si="9"/>
        <v>225604.85199191727</v>
      </c>
      <c r="AI42" s="455">
        <f t="shared" si="10"/>
        <v>-13863.68800808274</v>
      </c>
      <c r="AJ42" s="455">
        <v>329900.5</v>
      </c>
      <c r="AK42" s="455">
        <f t="shared" si="11"/>
        <v>310801.37973232043</v>
      </c>
      <c r="AL42" s="455">
        <f t="shared" si="12"/>
        <v>-19099.120267679566</v>
      </c>
      <c r="AM42" s="455">
        <v>260060.29</v>
      </c>
      <c r="AN42" s="455">
        <f t="shared" si="13"/>
        <v>245004.47742276447</v>
      </c>
      <c r="AO42" s="455">
        <f t="shared" si="14"/>
        <v>-15055.812577235542</v>
      </c>
      <c r="AP42" s="455">
        <v>192741.78</v>
      </c>
      <c r="AQ42" s="456">
        <f t="shared" si="15"/>
        <v>181583.27465252491</v>
      </c>
      <c r="AR42" s="456">
        <f t="shared" si="26"/>
        <v>-11158.505347475089</v>
      </c>
      <c r="AS42" s="456">
        <f t="shared" si="16"/>
        <v>2100638.7599999998</v>
      </c>
      <c r="AT42" s="457">
        <f t="shared" si="33"/>
        <v>-121613.46297852381</v>
      </c>
      <c r="AU42" s="458">
        <f t="shared" si="18"/>
        <v>1834707.2733946838</v>
      </c>
      <c r="AV42" s="455"/>
      <c r="AW42" s="455">
        <f t="shared" si="19"/>
        <v>-265931.48660531593</v>
      </c>
      <c r="AX42" s="459">
        <f t="shared" si="20"/>
        <v>-1.4809000000000003E-4</v>
      </c>
      <c r="AY42" s="460"/>
      <c r="AZ42" s="461">
        <v>1907896.98</v>
      </c>
      <c r="BA42" s="462"/>
      <c r="BB42" s="460">
        <f t="shared" si="21"/>
        <v>240988</v>
      </c>
      <c r="BC42" s="460">
        <f t="shared" si="30"/>
        <v>-121613.46297852381</v>
      </c>
      <c r="BD42" s="460">
        <f t="shared" si="27"/>
        <v>119374.53702147619</v>
      </c>
    </row>
    <row r="43" spans="1:56" ht="15.75" x14ac:dyDescent="0.2">
      <c r="A43" s="417" t="s">
        <v>29</v>
      </c>
      <c r="B43" s="440">
        <f>'State Population'!I34</f>
        <v>3194024</v>
      </c>
      <c r="C43" s="441">
        <f t="shared" si="0"/>
        <v>8.0965831459100801E-2</v>
      </c>
      <c r="D43" s="442">
        <f>'Poverty-Uninsured Population'!E32</f>
        <v>6.6839651524951707E-2</v>
      </c>
      <c r="E43" s="441">
        <f>Prevalence!J32</f>
        <v>6.4734653286321303E-2</v>
      </c>
      <c r="F43" s="442">
        <f t="shared" si="31"/>
        <v>7.3481741844300175E-2</v>
      </c>
      <c r="G43" s="443">
        <f>'Self Suff. Calc'!F34</f>
        <v>1.337553376030113</v>
      </c>
      <c r="H43" s="442">
        <f t="shared" si="32"/>
        <v>8.3403345858746869E-2</v>
      </c>
      <c r="I43" s="442">
        <f t="shared" si="22"/>
        <v>7.9602597407336551E-2</v>
      </c>
      <c r="J43" s="442">
        <f>'Resources-new'!M34</f>
        <v>5.8665143124024474E-2</v>
      </c>
      <c r="K43" s="442">
        <f>'[1]Allocation 2021-22'!K36</f>
        <v>8.2282999999999995E-2</v>
      </c>
      <c r="L43" s="444">
        <f t="shared" si="1"/>
        <v>8.1303412417571955E-2</v>
      </c>
      <c r="M43" s="445">
        <f t="shared" si="2"/>
        <v>104796003.13222149</v>
      </c>
      <c r="N43" s="447"/>
      <c r="O43" s="447">
        <f t="shared" si="3"/>
        <v>0</v>
      </c>
      <c r="P43" s="445">
        <f t="shared" si="4"/>
        <v>104796003.13222149</v>
      </c>
      <c r="Q43" s="445">
        <f t="shared" si="5"/>
        <v>129227203.04687195</v>
      </c>
      <c r="R43" s="445">
        <f t="shared" si="6"/>
        <v>234023206.17909342</v>
      </c>
      <c r="S43" s="449">
        <f t="shared" si="23"/>
        <v>8.1296729999999998E-2</v>
      </c>
      <c r="T43" s="450"/>
      <c r="U43" s="451">
        <v>8.1291311929428664E-2</v>
      </c>
      <c r="V43" s="451">
        <f t="shared" si="24"/>
        <v>5.4180705713335886E-6</v>
      </c>
      <c r="W43" s="423">
        <f t="shared" si="7"/>
        <v>450000</v>
      </c>
      <c r="X43" s="452">
        <f t="shared" si="8"/>
        <v>104796003.13222149</v>
      </c>
      <c r="Y43" s="422">
        <v>8.1291311929428664E-2</v>
      </c>
      <c r="Z43" s="401"/>
      <c r="AA43" s="449">
        <v>8.2555279999999995E-2</v>
      </c>
      <c r="AB43" s="420">
        <v>8.255528</v>
      </c>
      <c r="AC43" s="459">
        <f t="shared" si="28"/>
        <v>-1.2585499999999972E-3</v>
      </c>
      <c r="AD43" s="455">
        <v>34806193.479999997</v>
      </c>
      <c r="AE43" s="455">
        <f t="shared" si="29"/>
        <v>34275575.27451583</v>
      </c>
      <c r="AF43" s="455">
        <f t="shared" si="25"/>
        <v>-530618.20548416674</v>
      </c>
      <c r="AG43" s="455">
        <v>7728547.3700000001</v>
      </c>
      <c r="AH43" s="455">
        <f t="shared" si="9"/>
        <v>7610726.1519564707</v>
      </c>
      <c r="AI43" s="455">
        <f t="shared" si="10"/>
        <v>-117821.21804352943</v>
      </c>
      <c r="AJ43" s="455">
        <v>10647125.550000001</v>
      </c>
      <c r="AK43" s="455">
        <f t="shared" si="11"/>
        <v>10484810.800424056</v>
      </c>
      <c r="AL43" s="455">
        <f t="shared" si="12"/>
        <v>-162314.74957594462</v>
      </c>
      <c r="AM43" s="455">
        <v>8393120.5</v>
      </c>
      <c r="AN43" s="455">
        <f t="shared" si="13"/>
        <v>8265167.912854407</v>
      </c>
      <c r="AO43" s="455">
        <f t="shared" si="14"/>
        <v>-127952.58714559302</v>
      </c>
      <c r="AP43" s="455">
        <v>6220499.8099999996</v>
      </c>
      <c r="AQ43" s="456">
        <f t="shared" si="15"/>
        <v>6125668.6855537035</v>
      </c>
      <c r="AR43" s="456">
        <f t="shared" si="26"/>
        <v>-94831.124446296133</v>
      </c>
      <c r="AS43" s="456">
        <f t="shared" si="16"/>
        <v>67795486.709999993</v>
      </c>
      <c r="AT43" s="457">
        <f t="shared" si="33"/>
        <v>-1033537.8846955299</v>
      </c>
      <c r="AU43" s="458">
        <f t="shared" si="18"/>
        <v>61893414.541057557</v>
      </c>
      <c r="AV43" s="455"/>
      <c r="AW43" s="455">
        <f t="shared" si="19"/>
        <v>-5902072.1689424366</v>
      </c>
      <c r="AX43" s="459">
        <f t="shared" si="20"/>
        <v>-1.2585499999999972E-3</v>
      </c>
      <c r="AY43" s="460"/>
      <c r="AZ43" s="461">
        <v>61574986.899999999</v>
      </c>
      <c r="BA43" s="462"/>
      <c r="BB43" s="460">
        <f t="shared" si="21"/>
        <v>8129673</v>
      </c>
      <c r="BC43" s="460">
        <f t="shared" si="30"/>
        <v>-1033537.8846955299</v>
      </c>
      <c r="BD43" s="460">
        <f t="shared" si="27"/>
        <v>7096135.1153044701</v>
      </c>
    </row>
    <row r="44" spans="1:56" ht="15.75" x14ac:dyDescent="0.2">
      <c r="A44" s="417" t="s">
        <v>30</v>
      </c>
      <c r="B44" s="440">
        <f>'State Population'!I35</f>
        <v>382837</v>
      </c>
      <c r="C44" s="441">
        <f t="shared" si="0"/>
        <v>9.7045970907882265E-3</v>
      </c>
      <c r="D44" s="442">
        <f>'Poverty-Uninsured Population'!E33</f>
        <v>5.9071314035179208E-3</v>
      </c>
      <c r="E44" s="441">
        <f>Prevalence!J33</f>
        <v>4.8621281981737633E-3</v>
      </c>
      <c r="F44" s="442">
        <f t="shared" si="31"/>
        <v>7.5968636060842424E-3</v>
      </c>
      <c r="G44" s="443">
        <f>'Self Suff. Calc'!F35</f>
        <v>1.1366558778223337</v>
      </c>
      <c r="H44" s="442">
        <f t="shared" si="32"/>
        <v>8.0121260319986343E-3</v>
      </c>
      <c r="I44" s="442">
        <f t="shared" si="22"/>
        <v>7.6470078788228946E-3</v>
      </c>
      <c r="J44" s="442">
        <f>'Resources-new'!M35</f>
        <v>5.2297806268976638E-3</v>
      </c>
      <c r="K44" s="442">
        <f>'[1]Allocation 2021-22'!K37</f>
        <v>8.4690000000000008E-3</v>
      </c>
      <c r="L44" s="444">
        <f t="shared" si="1"/>
        <v>8.3681756834876816E-3</v>
      </c>
      <c r="M44" s="445">
        <f t="shared" si="2"/>
        <v>10786156.928245006</v>
      </c>
      <c r="N44" s="447"/>
      <c r="O44" s="447">
        <f t="shared" si="3"/>
        <v>0</v>
      </c>
      <c r="P44" s="445">
        <f t="shared" si="4"/>
        <v>10786156.928245006</v>
      </c>
      <c r="Q44" s="445">
        <f t="shared" si="5"/>
        <v>10854472.599328367</v>
      </c>
      <c r="R44" s="445">
        <f t="shared" si="6"/>
        <v>21640629.527573373</v>
      </c>
      <c r="S44" s="449">
        <f t="shared" si="23"/>
        <v>7.5176799999999997E-3</v>
      </c>
      <c r="T44" s="450"/>
      <c r="U44" s="451">
        <v>6.8280849317878759E-3</v>
      </c>
      <c r="V44" s="451">
        <f t="shared" si="24"/>
        <v>6.8959506821212376E-4</v>
      </c>
      <c r="W44" s="423">
        <f t="shared" si="7"/>
        <v>450000</v>
      </c>
      <c r="X44" s="452">
        <f t="shared" si="8"/>
        <v>10786156.928245006</v>
      </c>
      <c r="Y44" s="422">
        <v>6.8280849317878759E-3</v>
      </c>
      <c r="Z44" s="401"/>
      <c r="AA44" s="449">
        <v>7.11424E-3</v>
      </c>
      <c r="AB44" s="420">
        <v>0.71142399999999995</v>
      </c>
      <c r="AC44" s="459">
        <f t="shared" si="28"/>
        <v>4.034399999999997E-4</v>
      </c>
      <c r="AD44" s="455">
        <v>2999440.06</v>
      </c>
      <c r="AE44" s="455">
        <f t="shared" si="29"/>
        <v>3169534.6999777504</v>
      </c>
      <c r="AF44" s="455">
        <f t="shared" si="25"/>
        <v>170094.63997775037</v>
      </c>
      <c r="AG44" s="455">
        <v>666011.19999999995</v>
      </c>
      <c r="AH44" s="455">
        <f t="shared" si="9"/>
        <v>703779.89099979936</v>
      </c>
      <c r="AI44" s="455">
        <f t="shared" si="10"/>
        <v>37768.690999799408</v>
      </c>
      <c r="AJ44" s="455">
        <v>917521.04</v>
      </c>
      <c r="AK44" s="455">
        <f t="shared" si="11"/>
        <v>969552.55713399441</v>
      </c>
      <c r="AL44" s="455">
        <f t="shared" si="12"/>
        <v>52031.517133994377</v>
      </c>
      <c r="AM44" s="455">
        <v>723281.1</v>
      </c>
      <c r="AN44" s="455">
        <f t="shared" si="13"/>
        <v>764297.50022057851</v>
      </c>
      <c r="AO44" s="455">
        <f t="shared" si="14"/>
        <v>41016.400220578536</v>
      </c>
      <c r="AP44" s="455">
        <v>536054.49</v>
      </c>
      <c r="AQ44" s="456">
        <f t="shared" si="15"/>
        <v>566453.49651841307</v>
      </c>
      <c r="AR44" s="456">
        <f t="shared" si="26"/>
        <v>30399.00651841308</v>
      </c>
      <c r="AS44" s="456">
        <f t="shared" si="16"/>
        <v>5842307.8899999997</v>
      </c>
      <c r="AT44" s="457">
        <f t="shared" si="33"/>
        <v>331310.25485053577</v>
      </c>
      <c r="AU44" s="458">
        <f t="shared" si="18"/>
        <v>5723414.5165127497</v>
      </c>
      <c r="AV44" s="455"/>
      <c r="AW44" s="455">
        <f t="shared" si="19"/>
        <v>-118893.37348724995</v>
      </c>
      <c r="AX44" s="459">
        <f t="shared" si="20"/>
        <v>4.034399999999997E-4</v>
      </c>
      <c r="AY44" s="460"/>
      <c r="AZ44" s="461">
        <v>5306253.4000000004</v>
      </c>
      <c r="BA44" s="462"/>
      <c r="BB44" s="460">
        <f t="shared" si="21"/>
        <v>751768</v>
      </c>
      <c r="BC44" s="460">
        <f t="shared" si="30"/>
        <v>331310.25485053577</v>
      </c>
      <c r="BD44" s="460">
        <f t="shared" si="27"/>
        <v>1083078.2548505357</v>
      </c>
    </row>
    <row r="45" spans="1:56" ht="15.75" x14ac:dyDescent="0.2">
      <c r="A45" s="417" t="s">
        <v>31</v>
      </c>
      <c r="B45" s="440">
        <f>'State Population'!I36</f>
        <v>19819</v>
      </c>
      <c r="C45" s="441">
        <f t="shared" si="0"/>
        <v>5.023950395137666E-4</v>
      </c>
      <c r="D45" s="442">
        <f>'Poverty-Uninsured Population'!E34</f>
        <v>5.4094417075253745E-4</v>
      </c>
      <c r="E45" s="441">
        <f>Prevalence!J34</f>
        <v>4.5023053973420127E-4</v>
      </c>
      <c r="F45" s="442">
        <f t="shared" si="31"/>
        <v>5.0352687892948477E-4</v>
      </c>
      <c r="G45" s="443">
        <f>'Self Suff. Calc'!F36</f>
        <v>0.89442933035319716</v>
      </c>
      <c r="H45" s="442">
        <f t="shared" si="32"/>
        <v>4.8226381101198465E-4</v>
      </c>
      <c r="I45" s="442">
        <f t="shared" si="22"/>
        <v>4.6028671388233982E-4</v>
      </c>
      <c r="J45" s="442">
        <f>'Resources-new'!M36</f>
        <v>1.1682427173593385E-3</v>
      </c>
      <c r="K45" s="442">
        <f>'[1]Allocation 2021-22'!K38</f>
        <v>2.9799999999999998E-4</v>
      </c>
      <c r="L45" s="444">
        <f t="shared" si="1"/>
        <v>2.9445227933396254E-4</v>
      </c>
      <c r="M45" s="445">
        <f t="shared" si="2"/>
        <v>379534.15569925745</v>
      </c>
      <c r="N45" s="447"/>
      <c r="O45" s="447">
        <f t="shared" si="3"/>
        <v>0</v>
      </c>
      <c r="P45" s="445">
        <f t="shared" ref="P45:P70" si="34">M45+N45-O45</f>
        <v>379534.15569925745</v>
      </c>
      <c r="Q45" s="445">
        <f t="shared" si="5"/>
        <v>2277144.9794886452</v>
      </c>
      <c r="R45" s="445">
        <f t="shared" ref="R45:R70" si="35">P45+Q45</f>
        <v>2656679.1351879025</v>
      </c>
      <c r="S45" s="449">
        <f t="shared" si="23"/>
        <v>9.2290000000000004E-4</v>
      </c>
      <c r="T45" s="450"/>
      <c r="U45" s="451">
        <v>1.4324546107293056E-3</v>
      </c>
      <c r="V45" s="451">
        <f t="shared" si="24"/>
        <v>-5.0955461072930551E-4</v>
      </c>
      <c r="W45" s="423">
        <f t="shared" ref="W45:W70" si="36">IF(B45&lt;20000,250000+100000,350000+100000)</f>
        <v>350000</v>
      </c>
      <c r="X45" s="452">
        <f t="shared" ref="X45:X70" si="37">IF(N45=0,M45,0)</f>
        <v>379534.15569925745</v>
      </c>
      <c r="Y45" s="422">
        <v>1.4324546107293056E-3</v>
      </c>
      <c r="Z45" s="401"/>
      <c r="AA45" s="449">
        <v>1.2402800000000001E-3</v>
      </c>
      <c r="AB45" s="420">
        <v>0.124028</v>
      </c>
      <c r="AC45" s="459">
        <f t="shared" si="28"/>
        <v>-3.1738000000000003E-4</v>
      </c>
      <c r="AD45" s="455">
        <v>522915.38</v>
      </c>
      <c r="AE45" s="455">
        <f t="shared" si="29"/>
        <v>389104.56079661095</v>
      </c>
      <c r="AF45" s="455">
        <f t="shared" si="25"/>
        <v>-133810.81920338905</v>
      </c>
      <c r="AG45" s="455">
        <v>116110.84</v>
      </c>
      <c r="AH45" s="455">
        <f t="shared" si="9"/>
        <v>86398.790771051034</v>
      </c>
      <c r="AI45" s="455">
        <f t="shared" si="10"/>
        <v>-29712.049228948963</v>
      </c>
      <c r="AJ45" s="455">
        <v>159958.48000000001</v>
      </c>
      <c r="AK45" s="455">
        <f t="shared" si="11"/>
        <v>119026.08982810701</v>
      </c>
      <c r="AL45" s="455">
        <f t="shared" si="12"/>
        <v>-40932.390171892999</v>
      </c>
      <c r="AM45" s="455">
        <v>126095.14</v>
      </c>
      <c r="AN45" s="455">
        <f t="shared" si="13"/>
        <v>93828.170785877024</v>
      </c>
      <c r="AO45" s="455">
        <f t="shared" si="14"/>
        <v>-32266.969214122975</v>
      </c>
      <c r="AP45" s="455">
        <v>93454.49</v>
      </c>
      <c r="AQ45" s="456">
        <f t="shared" si="15"/>
        <v>69540.061819184033</v>
      </c>
      <c r="AR45" s="456">
        <f t="shared" si="26"/>
        <v>-23914.428180815972</v>
      </c>
      <c r="AS45" s="456">
        <f t="shared" si="16"/>
        <v>1018534.33</v>
      </c>
      <c r="AT45" s="457">
        <f t="shared" si="33"/>
        <v>-260636.65599916995</v>
      </c>
      <c r="AU45" s="458">
        <f t="shared" si="18"/>
        <v>702628.90376946307</v>
      </c>
      <c r="AV45" s="455"/>
      <c r="AW45" s="455">
        <f t="shared" si="19"/>
        <v>-315905.42623053689</v>
      </c>
      <c r="AX45" s="459">
        <f t="shared" si="20"/>
        <v>-3.1738000000000003E-4</v>
      </c>
      <c r="AY45" s="460"/>
      <c r="AZ45" s="461">
        <v>925079.84</v>
      </c>
      <c r="BA45" s="462"/>
      <c r="BB45" s="460">
        <f t="shared" si="21"/>
        <v>92290</v>
      </c>
      <c r="BC45" s="460">
        <f t="shared" si="30"/>
        <v>-260636.65599916995</v>
      </c>
      <c r="BD45" s="460">
        <f t="shared" si="27"/>
        <v>-168346.65599916995</v>
      </c>
    </row>
    <row r="46" spans="1:56" ht="15.75" x14ac:dyDescent="0.2">
      <c r="A46" s="417" t="s">
        <v>32</v>
      </c>
      <c r="B46" s="440">
        <f>'State Population'!I37</f>
        <v>2384783</v>
      </c>
      <c r="C46" s="441">
        <f t="shared" ref="C46:C70" si="38">B46/$B$73</f>
        <v>6.0452250341427864E-2</v>
      </c>
      <c r="D46" s="442">
        <f>'Poverty-Uninsured Population'!E35</f>
        <v>6.462675514235422E-2</v>
      </c>
      <c r="E46" s="441">
        <f>Prevalence!J35</f>
        <v>6.3114546605189406E-2</v>
      </c>
      <c r="F46" s="442">
        <f t="shared" si="31"/>
        <v>6.2237061034458072E-2</v>
      </c>
      <c r="G46" s="443">
        <f>'Self Suff. Calc'!F37</f>
        <v>1.0303831369247987</v>
      </c>
      <c r="H46" s="442">
        <f t="shared" si="32"/>
        <v>6.299344389334087E-2</v>
      </c>
      <c r="I46" s="442">
        <f t="shared" si="22"/>
        <v>6.012278886312053E-2</v>
      </c>
      <c r="J46" s="442">
        <f>'Resources-new'!M37</f>
        <v>3.9019185211273254E-2</v>
      </c>
      <c r="K46" s="442">
        <f>'[1]Allocation 2021-22'!K39</f>
        <v>6.2517000000000003E-2</v>
      </c>
      <c r="L46" s="444">
        <f t="shared" ref="L46:L72" si="39">(K46/K$73)</f>
        <v>6.1772728681615235E-2</v>
      </c>
      <c r="M46" s="445">
        <f t="shared" ref="M46:M72" si="40">L46*$M$77</f>
        <v>79621935.610236526</v>
      </c>
      <c r="N46" s="447"/>
      <c r="O46" s="447">
        <f t="shared" ref="O46:O72" si="41">IF(N46=0,(X46/X$73)*N$73,0)</f>
        <v>0</v>
      </c>
      <c r="P46" s="445">
        <f t="shared" si="34"/>
        <v>79621935.610236526</v>
      </c>
      <c r="Q46" s="445">
        <f t="shared" ref="Q46:Q72" si="42">U46*$M$76</f>
        <v>82887425.009926751</v>
      </c>
      <c r="R46" s="445">
        <f t="shared" si="35"/>
        <v>162509360.62016326</v>
      </c>
      <c r="S46" s="449">
        <f t="shared" si="23"/>
        <v>5.6453719999999999E-2</v>
      </c>
      <c r="T46" s="450"/>
      <c r="U46" s="451">
        <v>5.2140937532054572E-2</v>
      </c>
      <c r="V46" s="451">
        <f t="shared" si="24"/>
        <v>4.3127824679454266E-3</v>
      </c>
      <c r="W46" s="423">
        <f t="shared" si="36"/>
        <v>450000</v>
      </c>
      <c r="X46" s="452">
        <f t="shared" si="37"/>
        <v>79621935.610236526</v>
      </c>
      <c r="Y46" s="422">
        <v>5.2140937532054572E-2</v>
      </c>
      <c r="Z46" s="401"/>
      <c r="AA46" s="449">
        <v>5.39141E-2</v>
      </c>
      <c r="AB46" s="465">
        <v>5.3914099999999996</v>
      </c>
      <c r="AC46" s="459">
        <f t="shared" si="28"/>
        <v>2.5396199999999994E-3</v>
      </c>
      <c r="AD46" s="455">
        <v>22730764.109999999</v>
      </c>
      <c r="AE46" s="455">
        <f t="shared" si="29"/>
        <v>23801495.206343971</v>
      </c>
      <c r="AF46" s="455">
        <f t="shared" si="25"/>
        <v>1070731.0963439718</v>
      </c>
      <c r="AG46" s="455">
        <v>5047256.5199999996</v>
      </c>
      <c r="AH46" s="455">
        <f t="shared" ref="AH46:AH73" si="43">S46*$AG$73</f>
        <v>5285007.1974509684</v>
      </c>
      <c r="AI46" s="455">
        <f t="shared" ref="AI46:AI73" si="44">AH46-AG46</f>
        <v>237750.67745096888</v>
      </c>
      <c r="AJ46" s="455">
        <v>6953282.5999999996</v>
      </c>
      <c r="AK46" s="455">
        <f t="shared" ref="AK46:AK73" si="45">S46*$AJ$73</f>
        <v>7280816.500000868</v>
      </c>
      <c r="AL46" s="455">
        <f t="shared" ref="AL46:AL73" si="46">AK46-AJ46</f>
        <v>327533.90000086837</v>
      </c>
      <c r="AM46" s="455">
        <v>5481267.0700000003</v>
      </c>
      <c r="AN46" s="455">
        <f t="shared" ref="AN46:AN73" si="47">S46*$AM$73</f>
        <v>5739461.7853051051</v>
      </c>
      <c r="AO46" s="455">
        <f t="shared" ref="AO46:AO73" si="48">AN46-AM46</f>
        <v>258194.71530510485</v>
      </c>
      <c r="AP46" s="455">
        <v>4062400.96</v>
      </c>
      <c r="AQ46" s="456">
        <f t="shared" ref="AQ46:AQ73" si="49">S46*$AP$73</f>
        <v>4253760.0809653336</v>
      </c>
      <c r="AR46" s="456">
        <f t="shared" si="26"/>
        <v>191359.12096533366</v>
      </c>
      <c r="AS46" s="456">
        <f t="shared" ref="AS46:AS73" si="50">AD46+AG46+AJ46+AM46+AP46</f>
        <v>44274971.259999998</v>
      </c>
      <c r="AT46" s="457">
        <f t="shared" si="33"/>
        <v>2085569.5100662475</v>
      </c>
      <c r="AU46" s="458">
        <f t="shared" ref="AU46:AU72" si="51">$AU$75*S46</f>
        <v>42979754.466690011</v>
      </c>
      <c r="AV46" s="455"/>
      <c r="AW46" s="455">
        <f t="shared" ref="AW46:AW73" si="52">AU46-AS46</f>
        <v>-1295216.7933099866</v>
      </c>
      <c r="AX46" s="459">
        <f t="shared" ref="AX46:AX72" si="53">S46-AA46</f>
        <v>2.5396199999999994E-3</v>
      </c>
      <c r="AY46" s="460"/>
      <c r="AZ46" s="461">
        <v>40212570.299999997</v>
      </c>
      <c r="BA46" s="462"/>
      <c r="BB46" s="460">
        <f t="shared" ref="BB46:BB72" si="54">S46*$BB$73</f>
        <v>5645372</v>
      </c>
      <c r="BC46" s="460">
        <f t="shared" si="30"/>
        <v>2085569.5100662475</v>
      </c>
      <c r="BD46" s="460">
        <f t="shared" si="27"/>
        <v>7730941.5100662475</v>
      </c>
    </row>
    <row r="47" spans="1:56" ht="15.75" x14ac:dyDescent="0.2">
      <c r="A47" s="417" t="s">
        <v>33</v>
      </c>
      <c r="B47" s="440">
        <f>'State Population'!I38</f>
        <v>1514770</v>
      </c>
      <c r="C47" s="441">
        <f t="shared" si="38"/>
        <v>3.8398149957327224E-2</v>
      </c>
      <c r="D47" s="442">
        <f>'Poverty-Uninsured Population'!E36</f>
        <v>4.0078281172867776E-2</v>
      </c>
      <c r="E47" s="441">
        <f>Prevalence!J36</f>
        <v>3.9238766838441373E-2</v>
      </c>
      <c r="F47" s="442">
        <f t="shared" si="31"/>
        <v>3.907031269821222E-2</v>
      </c>
      <c r="G47" s="443">
        <f>'Self Suff. Calc'!F38</f>
        <v>0.97693049078750616</v>
      </c>
      <c r="H47" s="442">
        <f t="shared" si="32"/>
        <v>3.8709779522721657E-2</v>
      </c>
      <c r="I47" s="442">
        <f t="shared" ref="I47:I70" si="55">(H47/H$73)</f>
        <v>3.6945747959472454E-2</v>
      </c>
      <c r="J47" s="442">
        <f>'Resources-new'!M38</f>
        <v>4.0362905500949384E-2</v>
      </c>
      <c r="K47" s="442">
        <f>'[1]Allocation 2021-22'!K40</f>
        <v>3.6894000000000003E-2</v>
      </c>
      <c r="L47" s="444">
        <f t="shared" si="39"/>
        <v>3.6454773133379921E-2</v>
      </c>
      <c r="M47" s="445">
        <f t="shared" si="40"/>
        <v>46988366.242847003</v>
      </c>
      <c r="N47" s="447"/>
      <c r="O47" s="447">
        <f t="shared" si="41"/>
        <v>0</v>
      </c>
      <c r="P47" s="445">
        <f t="shared" si="34"/>
        <v>46988366.242847003</v>
      </c>
      <c r="Q47" s="445">
        <f t="shared" si="42"/>
        <v>51088762.668712266</v>
      </c>
      <c r="R47" s="445">
        <f t="shared" si="35"/>
        <v>98077128.911559269</v>
      </c>
      <c r="S47" s="449">
        <f t="shared" si="23"/>
        <v>3.407077E-2</v>
      </c>
      <c r="T47" s="450"/>
      <c r="U47" s="451">
        <v>3.2137757718740383E-2</v>
      </c>
      <c r="V47" s="451">
        <f t="shared" si="24"/>
        <v>1.9330122812596176E-3</v>
      </c>
      <c r="W47" s="423">
        <f t="shared" si="36"/>
        <v>450000</v>
      </c>
      <c r="X47" s="452">
        <f t="shared" si="37"/>
        <v>46988366.242847003</v>
      </c>
      <c r="Y47" s="422">
        <v>3.2137757718740383E-2</v>
      </c>
      <c r="Z47" s="401"/>
      <c r="AA47" s="449">
        <v>3.298649E-2</v>
      </c>
      <c r="AB47" s="420">
        <v>3.2986490000000002</v>
      </c>
      <c r="AC47" s="459">
        <f t="shared" si="28"/>
        <v>1.08428E-3</v>
      </c>
      <c r="AD47" s="455">
        <v>13907458.779999999</v>
      </c>
      <c r="AE47" s="455">
        <f t="shared" si="29"/>
        <v>14364602.878808482</v>
      </c>
      <c r="AF47" s="455">
        <f t="shared" si="25"/>
        <v>457144.09880848229</v>
      </c>
      <c r="AG47" s="455">
        <v>3088084.13</v>
      </c>
      <c r="AH47" s="455">
        <f t="shared" si="43"/>
        <v>3189590.7775908574</v>
      </c>
      <c r="AI47" s="455">
        <f t="shared" si="44"/>
        <v>101506.64759085746</v>
      </c>
      <c r="AJ47" s="455">
        <v>4254256.0599999996</v>
      </c>
      <c r="AK47" s="455">
        <f t="shared" si="45"/>
        <v>4394095.2763384692</v>
      </c>
      <c r="AL47" s="455">
        <f t="shared" si="46"/>
        <v>139839.21633846965</v>
      </c>
      <c r="AM47" s="455">
        <v>3353626.63</v>
      </c>
      <c r="AN47" s="455">
        <f t="shared" si="47"/>
        <v>3463861.7687358712</v>
      </c>
      <c r="AO47" s="455">
        <f t="shared" si="48"/>
        <v>110235.1387358713</v>
      </c>
      <c r="AP47" s="455">
        <v>2485515.8199999998</v>
      </c>
      <c r="AQ47" s="456">
        <f t="shared" si="49"/>
        <v>2567215.7893891004</v>
      </c>
      <c r="AR47" s="456">
        <f t="shared" si="26"/>
        <v>81699.969389100559</v>
      </c>
      <c r="AS47" s="456">
        <f t="shared" si="50"/>
        <v>27088941.419999998</v>
      </c>
      <c r="AT47" s="457">
        <f t="shared" si="33"/>
        <v>890425.07086278126</v>
      </c>
      <c r="AU47" s="458">
        <f t="shared" si="51"/>
        <v>25939005.066292673</v>
      </c>
      <c r="AV47" s="455"/>
      <c r="AW47" s="455">
        <f t="shared" si="52"/>
        <v>-1149936.3537073247</v>
      </c>
      <c r="AX47" s="459">
        <f t="shared" si="53"/>
        <v>1.08428E-3</v>
      </c>
      <c r="AY47" s="460"/>
      <c r="AZ47" s="461">
        <v>24603425.600000001</v>
      </c>
      <c r="BA47" s="462"/>
      <c r="BB47" s="460">
        <f t="shared" si="54"/>
        <v>3407077</v>
      </c>
      <c r="BC47" s="460">
        <f t="shared" si="30"/>
        <v>890425.07086278126</v>
      </c>
      <c r="BD47" s="460">
        <f t="shared" si="27"/>
        <v>4297502.0708627813</v>
      </c>
    </row>
    <row r="48" spans="1:56" ht="15.75" x14ac:dyDescent="0.2">
      <c r="A48" s="417" t="s">
        <v>34</v>
      </c>
      <c r="B48" s="440">
        <f>'State Population'!I39</f>
        <v>56854</v>
      </c>
      <c r="C48" s="441">
        <f t="shared" si="38"/>
        <v>1.4412012501395471E-3</v>
      </c>
      <c r="D48" s="442">
        <f>'Poverty-Uninsured Population'!E37</f>
        <v>1.3654488937101508E-3</v>
      </c>
      <c r="E48" s="441">
        <f>Prevalence!J37</f>
        <v>1.2846939698038151E-3</v>
      </c>
      <c r="F48" s="442">
        <f t="shared" si="31"/>
        <v>1.3871740871435818E-3</v>
      </c>
      <c r="G48" s="443">
        <f>'Self Suff. Calc'!F39</f>
        <v>1.0977262403565604</v>
      </c>
      <c r="H48" s="442">
        <f t="shared" si="32"/>
        <v>1.441399410446216E-3</v>
      </c>
      <c r="I48" s="442">
        <f t="shared" si="55"/>
        <v>1.3757138372751407E-3</v>
      </c>
      <c r="J48" s="442">
        <f>'Resources-new'!M39</f>
        <v>1.3812260629820728E-3</v>
      </c>
      <c r="K48" s="442">
        <f>'[1]Allocation 2021-22'!K41</f>
        <v>1.4920000000000001E-3</v>
      </c>
      <c r="L48" s="444">
        <f t="shared" si="39"/>
        <v>1.4742375864640006E-3</v>
      </c>
      <c r="M48" s="445">
        <f t="shared" si="40"/>
        <v>1900217.9875949402</v>
      </c>
      <c r="N48" s="447"/>
      <c r="O48" s="447">
        <f t="shared" si="41"/>
        <v>0</v>
      </c>
      <c r="P48" s="445">
        <f t="shared" si="34"/>
        <v>1900217.9875949402</v>
      </c>
      <c r="Q48" s="445">
        <f t="shared" si="42"/>
        <v>3177893.1976551521</v>
      </c>
      <c r="R48" s="445">
        <f t="shared" si="35"/>
        <v>5078111.1852500923</v>
      </c>
      <c r="S48" s="449">
        <f t="shared" si="23"/>
        <v>1.76407E-3</v>
      </c>
      <c r="T48" s="450"/>
      <c r="U48" s="451">
        <v>1.9990768283926555E-3</v>
      </c>
      <c r="V48" s="451">
        <f t="shared" si="24"/>
        <v>-2.3500682839265553E-4</v>
      </c>
      <c r="W48" s="423">
        <f t="shared" si="36"/>
        <v>450000</v>
      </c>
      <c r="X48" s="452">
        <f t="shared" si="37"/>
        <v>1900217.9875949402</v>
      </c>
      <c r="Y48" s="422">
        <v>1.9990768283926555E-3</v>
      </c>
      <c r="Z48" s="401"/>
      <c r="AA48" s="449">
        <v>1.82887E-3</v>
      </c>
      <c r="AB48" s="420">
        <v>0.18288699999999999</v>
      </c>
      <c r="AC48" s="459">
        <f t="shared" si="28"/>
        <v>-6.4800000000000057E-5</v>
      </c>
      <c r="AD48" s="455">
        <v>771071.25</v>
      </c>
      <c r="AE48" s="455">
        <f t="shared" si="29"/>
        <v>743750.87502923119</v>
      </c>
      <c r="AF48" s="455">
        <f t="shared" si="25"/>
        <v>-27320.374970768811</v>
      </c>
      <c r="AG48" s="455">
        <v>171212.65</v>
      </c>
      <c r="AH48" s="455">
        <f t="shared" si="43"/>
        <v>165146.29411148335</v>
      </c>
      <c r="AI48" s="455">
        <f t="shared" si="44"/>
        <v>-6066.3558885166422</v>
      </c>
      <c r="AJ48" s="455">
        <v>235868.72</v>
      </c>
      <c r="AK48" s="455">
        <f t="shared" si="45"/>
        <v>227511.49017560811</v>
      </c>
      <c r="AL48" s="455">
        <f t="shared" si="46"/>
        <v>-8357.2298243918922</v>
      </c>
      <c r="AM48" s="455">
        <v>185935.12</v>
      </c>
      <c r="AN48" s="455">
        <f t="shared" si="47"/>
        <v>179347.12454029915</v>
      </c>
      <c r="AO48" s="455">
        <f t="shared" si="48"/>
        <v>-6587.9954597008473</v>
      </c>
      <c r="AP48" s="455">
        <v>137804.46</v>
      </c>
      <c r="AQ48" s="456">
        <f t="shared" si="49"/>
        <v>132921.80827106728</v>
      </c>
      <c r="AR48" s="456">
        <f t="shared" si="26"/>
        <v>-4882.6517289327167</v>
      </c>
      <c r="AS48" s="456">
        <f t="shared" si="50"/>
        <v>1501892.2000000002</v>
      </c>
      <c r="AT48" s="457">
        <f t="shared" si="33"/>
        <v>-53214.607872310909</v>
      </c>
      <c r="AU48" s="458">
        <f t="shared" si="51"/>
        <v>1343034.5327474228</v>
      </c>
      <c r="AV48" s="455"/>
      <c r="AW48" s="455">
        <f t="shared" si="52"/>
        <v>-158857.66725257738</v>
      </c>
      <c r="AX48" s="459">
        <f t="shared" si="53"/>
        <v>-6.4800000000000057E-5</v>
      </c>
      <c r="AY48" s="460"/>
      <c r="AZ48" s="461">
        <v>1364087.74</v>
      </c>
      <c r="BA48" s="462"/>
      <c r="BB48" s="460">
        <f t="shared" si="54"/>
        <v>176407</v>
      </c>
      <c r="BC48" s="460">
        <f t="shared" si="30"/>
        <v>-53214.607872310909</v>
      </c>
      <c r="BD48" s="460">
        <f t="shared" si="27"/>
        <v>123192.39212768909</v>
      </c>
    </row>
    <row r="49" spans="1:56" ht="15.75" x14ac:dyDescent="0.2">
      <c r="A49" s="417" t="s">
        <v>35</v>
      </c>
      <c r="B49" s="440">
        <f>'State Population'!I40</f>
        <v>2160256</v>
      </c>
      <c r="C49" s="441">
        <f t="shared" si="38"/>
        <v>5.4760679069572195E-2</v>
      </c>
      <c r="D49" s="442">
        <f>'Poverty-Uninsured Population'!E38</f>
        <v>6.3426034448079441E-2</v>
      </c>
      <c r="E49" s="441">
        <f>Prevalence!J38</f>
        <v>6.2496157671096647E-2</v>
      </c>
      <c r="F49" s="442">
        <f t="shared" si="31"/>
        <v>5.8907381403429257E-2</v>
      </c>
      <c r="G49" s="443">
        <f>'Self Suff. Calc'!F40</f>
        <v>0.98125891902257356</v>
      </c>
      <c r="H49" s="442">
        <f t="shared" si="32"/>
        <v>5.8465786201409332E-2</v>
      </c>
      <c r="I49" s="442">
        <f t="shared" si="55"/>
        <v>5.5801459679763091E-2</v>
      </c>
      <c r="J49" s="442">
        <f>'Resources-new'!M40</f>
        <v>4.5811781575791688E-2</v>
      </c>
      <c r="K49" s="442">
        <f>'[1]Allocation 2021-22'!K42</f>
        <v>5.4404000000000001E-2</v>
      </c>
      <c r="L49" s="444">
        <f t="shared" si="39"/>
        <v>5.3756314781492953E-2</v>
      </c>
      <c r="M49" s="445">
        <f t="shared" si="40"/>
        <v>69289181.901551694</v>
      </c>
      <c r="N49" s="447"/>
      <c r="O49" s="447">
        <f t="shared" si="41"/>
        <v>0</v>
      </c>
      <c r="P49" s="445">
        <f t="shared" si="34"/>
        <v>69289181.901551694</v>
      </c>
      <c r="Q49" s="445">
        <f t="shared" si="42"/>
        <v>83894325.851197243</v>
      </c>
      <c r="R49" s="445">
        <f t="shared" si="35"/>
        <v>153183507.75274894</v>
      </c>
      <c r="S49" s="449">
        <f t="shared" si="23"/>
        <v>5.3214030000000002E-2</v>
      </c>
      <c r="T49" s="450"/>
      <c r="U49" s="451">
        <v>5.277433582931583E-2</v>
      </c>
      <c r="V49" s="451">
        <f t="shared" si="24"/>
        <v>4.3969417068417255E-4</v>
      </c>
      <c r="W49" s="423">
        <f t="shared" si="36"/>
        <v>450000</v>
      </c>
      <c r="X49" s="452">
        <f t="shared" si="37"/>
        <v>69289181.901551694</v>
      </c>
      <c r="Y49" s="422">
        <v>5.277433582931583E-2</v>
      </c>
      <c r="Z49" s="401"/>
      <c r="AA49" s="449">
        <v>5.2812709999999999E-2</v>
      </c>
      <c r="AB49" s="420">
        <v>5.2812710000000003</v>
      </c>
      <c r="AC49" s="459">
        <f t="shared" si="28"/>
        <v>4.0132000000000362E-4</v>
      </c>
      <c r="AD49" s="455">
        <v>22266406.25</v>
      </c>
      <c r="AE49" s="455">
        <f t="shared" ref="AE49:AE73" si="56">S49*$AD$73</f>
        <v>22435607.077004746</v>
      </c>
      <c r="AF49" s="455">
        <f t="shared" si="25"/>
        <v>169200.8270047456</v>
      </c>
      <c r="AG49" s="455">
        <v>4944148.0999999996</v>
      </c>
      <c r="AH49" s="455">
        <f t="shared" si="43"/>
        <v>4981718.3270716574</v>
      </c>
      <c r="AI49" s="455">
        <f t="shared" si="44"/>
        <v>37570.227071657777</v>
      </c>
      <c r="AJ49" s="455">
        <v>6811236.7199999997</v>
      </c>
      <c r="AK49" s="455">
        <f t="shared" si="45"/>
        <v>6862994.8151431158</v>
      </c>
      <c r="AL49" s="455">
        <f t="shared" si="46"/>
        <v>51758.095143116079</v>
      </c>
      <c r="AM49" s="455">
        <v>5369292.4199999999</v>
      </c>
      <c r="AN49" s="455">
        <f t="shared" si="47"/>
        <v>5410093.287511955</v>
      </c>
      <c r="AO49" s="455">
        <f t="shared" si="48"/>
        <v>40800.86751195509</v>
      </c>
      <c r="AP49" s="455">
        <v>3979411.77</v>
      </c>
      <c r="AQ49" s="456">
        <f t="shared" si="49"/>
        <v>4009651.0302827111</v>
      </c>
      <c r="AR49" s="456">
        <f t="shared" si="26"/>
        <v>30239.260282711126</v>
      </c>
      <c r="AS49" s="456">
        <f t="shared" si="50"/>
        <v>43370495.260000005</v>
      </c>
      <c r="AT49" s="457">
        <f t="shared" si="33"/>
        <v>329569.27701418567</v>
      </c>
      <c r="AU49" s="458">
        <f t="shared" si="51"/>
        <v>40513290.241689585</v>
      </c>
      <c r="AV49" s="455"/>
      <c r="AW49" s="455">
        <f t="shared" si="52"/>
        <v>-2857205.0183104202</v>
      </c>
      <c r="AX49" s="459">
        <f t="shared" si="53"/>
        <v>4.0132000000000362E-4</v>
      </c>
      <c r="AY49" s="460"/>
      <c r="AZ49" s="461">
        <v>39391083.490000002</v>
      </c>
      <c r="BA49" s="462"/>
      <c r="BB49" s="460">
        <f t="shared" si="54"/>
        <v>5321403</v>
      </c>
      <c r="BC49" s="460">
        <f t="shared" si="30"/>
        <v>329569.27701418567</v>
      </c>
      <c r="BD49" s="460">
        <f t="shared" si="27"/>
        <v>5650972.2770141857</v>
      </c>
    </row>
    <row r="50" spans="1:56" ht="15.75" x14ac:dyDescent="0.2">
      <c r="A50" s="417" t="s">
        <v>36</v>
      </c>
      <c r="B50" s="440">
        <f>'State Population'!I41</f>
        <v>3316192</v>
      </c>
      <c r="C50" s="441">
        <f t="shared" si="38"/>
        <v>8.4062687868976069E-2</v>
      </c>
      <c r="D50" s="442">
        <f>'Poverty-Uninsured Population'!E39</f>
        <v>7.5567193429765811E-2</v>
      </c>
      <c r="E50" s="441">
        <f>Prevalence!J39</f>
        <v>7.6576258927764221E-2</v>
      </c>
      <c r="F50" s="442">
        <f t="shared" si="31"/>
        <v>8.0016753748970632E-2</v>
      </c>
      <c r="G50" s="443">
        <f>'Self Suff. Calc'!F41</f>
        <v>1.1438410045138312</v>
      </c>
      <c r="H50" s="442">
        <f t="shared" si="32"/>
        <v>8.4620629843845746E-2</v>
      </c>
      <c r="I50" s="442">
        <f t="shared" si="55"/>
        <v>8.0764408914998767E-2</v>
      </c>
      <c r="J50" s="442">
        <f>'Resources-new'!M41</f>
        <v>6.8969119608601095E-2</v>
      </c>
      <c r="K50" s="442">
        <f>'[1]Allocation 2021-22'!K43</f>
        <v>8.4172999999999998E-2</v>
      </c>
      <c r="L50" s="444">
        <f t="shared" si="39"/>
        <v>8.3170911773079295E-2</v>
      </c>
      <c r="M50" s="445">
        <f t="shared" si="40"/>
        <v>107203115.73044832</v>
      </c>
      <c r="N50" s="447"/>
      <c r="O50" s="447">
        <f t="shared" si="41"/>
        <v>0</v>
      </c>
      <c r="P50" s="445">
        <f t="shared" si="34"/>
        <v>107203115.73044832</v>
      </c>
      <c r="Q50" s="445">
        <f t="shared" si="42"/>
        <v>130287098.66926193</v>
      </c>
      <c r="R50" s="445">
        <f t="shared" si="35"/>
        <v>237490214.39971024</v>
      </c>
      <c r="S50" s="449">
        <f t="shared" si="23"/>
        <v>8.2501130000000006E-2</v>
      </c>
      <c r="T50" s="450"/>
      <c r="U50" s="451">
        <v>8.1958046979177357E-2</v>
      </c>
      <c r="V50" s="451">
        <f t="shared" si="24"/>
        <v>5.4308302082264892E-4</v>
      </c>
      <c r="W50" s="423">
        <f t="shared" si="36"/>
        <v>450000</v>
      </c>
      <c r="X50" s="452">
        <f t="shared" si="37"/>
        <v>107203115.73044832</v>
      </c>
      <c r="Y50" s="422">
        <v>8.1958046979177357E-2</v>
      </c>
      <c r="Z50" s="401"/>
      <c r="AA50" s="449">
        <v>8.1690810000000003E-2</v>
      </c>
      <c r="AB50" s="420">
        <v>8.1690810000000003</v>
      </c>
      <c r="AC50" s="459">
        <f t="shared" si="28"/>
        <v>8.1032000000000326E-4</v>
      </c>
      <c r="AD50" s="455">
        <v>34441723.640000001</v>
      </c>
      <c r="AE50" s="455">
        <f t="shared" si="56"/>
        <v>34783363.261322029</v>
      </c>
      <c r="AF50" s="455">
        <f t="shared" si="25"/>
        <v>341639.62132202834</v>
      </c>
      <c r="AG50" s="455">
        <v>7647618.5899999999</v>
      </c>
      <c r="AH50" s="455">
        <f t="shared" si="43"/>
        <v>7723478.0249705072</v>
      </c>
      <c r="AI50" s="455">
        <f t="shared" si="44"/>
        <v>75859.434970507398</v>
      </c>
      <c r="AJ50" s="455">
        <v>10535635.16</v>
      </c>
      <c r="AK50" s="455">
        <f t="shared" si="45"/>
        <v>10640141.846679309</v>
      </c>
      <c r="AL50" s="455">
        <f t="shared" si="46"/>
        <v>104506.68667930923</v>
      </c>
      <c r="AM50" s="455">
        <v>8305232.71</v>
      </c>
      <c r="AN50" s="455">
        <f t="shared" si="47"/>
        <v>8387615.2515633795</v>
      </c>
      <c r="AO50" s="455">
        <f t="shared" si="48"/>
        <v>82382.541563379578</v>
      </c>
      <c r="AP50" s="455">
        <v>6155362.4199999999</v>
      </c>
      <c r="AQ50" s="456">
        <f t="shared" si="49"/>
        <v>6216419.6341451285</v>
      </c>
      <c r="AR50" s="456">
        <f t="shared" si="26"/>
        <v>61057.214145128615</v>
      </c>
      <c r="AS50" s="456">
        <f t="shared" si="50"/>
        <v>67085572.520000003</v>
      </c>
      <c r="AT50" s="457">
        <f t="shared" si="33"/>
        <v>665445.49868035316</v>
      </c>
      <c r="AU50" s="458">
        <f t="shared" si="51"/>
        <v>62810357.061048828</v>
      </c>
      <c r="AV50" s="455"/>
      <c r="AW50" s="455">
        <f t="shared" si="52"/>
        <v>-4275215.4589511752</v>
      </c>
      <c r="AX50" s="459">
        <f t="shared" si="53"/>
        <v>8.1032000000000326E-4</v>
      </c>
      <c r="AY50" s="460"/>
      <c r="AZ50" s="461">
        <v>60930210.100000001</v>
      </c>
      <c r="BA50" s="462"/>
      <c r="BB50" s="460">
        <f t="shared" si="54"/>
        <v>8250113.0000000009</v>
      </c>
      <c r="BC50" s="460">
        <f t="shared" si="30"/>
        <v>665445.49868035316</v>
      </c>
      <c r="BD50" s="460">
        <f t="shared" si="27"/>
        <v>8915558.4986803532</v>
      </c>
    </row>
    <row r="51" spans="1:56" ht="15.75" x14ac:dyDescent="0.2">
      <c r="A51" s="417" t="s">
        <v>37</v>
      </c>
      <c r="B51" s="440">
        <f>'State Population'!I42</f>
        <v>874228</v>
      </c>
      <c r="C51" s="441">
        <f t="shared" si="38"/>
        <v>2.2160947101470364E-2</v>
      </c>
      <c r="D51" s="442">
        <f>'Poverty-Uninsured Population'!E40</f>
        <v>1.739648934736138E-2</v>
      </c>
      <c r="E51" s="441">
        <f>Prevalence!J40</f>
        <v>1.531959135702016E-2</v>
      </c>
      <c r="F51" s="442">
        <f t="shared" si="31"/>
        <v>1.9363338626347631E-2</v>
      </c>
      <c r="G51" s="443">
        <f>'Self Suff. Calc'!F42</f>
        <v>1.3602646262059919</v>
      </c>
      <c r="H51" s="442">
        <f t="shared" si="32"/>
        <v>2.21537090072761E-2</v>
      </c>
      <c r="I51" s="442">
        <f t="shared" si="55"/>
        <v>2.1144149086922269E-2</v>
      </c>
      <c r="J51" s="442">
        <f>'Resources-new'!M42</f>
        <v>3.2000277277978759E-2</v>
      </c>
      <c r="K51" s="442">
        <f>'[1]Allocation 2021-22'!K44</f>
        <v>2.1857999999999999E-2</v>
      </c>
      <c r="L51" s="444">
        <f t="shared" si="39"/>
        <v>2.1597778260677027E-2</v>
      </c>
      <c r="M51" s="445">
        <f t="shared" si="40"/>
        <v>27838448.239175741</v>
      </c>
      <c r="N51" s="447"/>
      <c r="O51" s="447">
        <f t="shared" si="41"/>
        <v>0</v>
      </c>
      <c r="P51" s="445">
        <f t="shared" si="34"/>
        <v>27838448.239175741</v>
      </c>
      <c r="Q51" s="445">
        <f t="shared" si="42"/>
        <v>29515647.170586441</v>
      </c>
      <c r="R51" s="445">
        <f t="shared" si="35"/>
        <v>57354095.409762181</v>
      </c>
      <c r="S51" s="449">
        <f t="shared" si="23"/>
        <v>1.9924089999999998E-2</v>
      </c>
      <c r="T51" s="450"/>
      <c r="U51" s="451">
        <v>1.8567032516155504E-2</v>
      </c>
      <c r="V51" s="451">
        <f t="shared" si="24"/>
        <v>1.357057483844494E-3</v>
      </c>
      <c r="W51" s="423">
        <f t="shared" si="36"/>
        <v>450000</v>
      </c>
      <c r="X51" s="452">
        <f t="shared" si="37"/>
        <v>27838448.239175741</v>
      </c>
      <c r="Y51" s="422">
        <v>1.8567032516155504E-2</v>
      </c>
      <c r="Z51" s="401"/>
      <c r="AA51" s="449">
        <v>1.8798809999999999E-2</v>
      </c>
      <c r="AB51" s="420">
        <v>1.8798809999999999</v>
      </c>
      <c r="AC51" s="459">
        <f t="shared" si="28"/>
        <v>1.1252799999999993E-3</v>
      </c>
      <c r="AD51" s="455">
        <v>7925780.3799999999</v>
      </c>
      <c r="AE51" s="455">
        <f t="shared" si="56"/>
        <v>8400210.5197986215</v>
      </c>
      <c r="AF51" s="455">
        <f t="shared" si="25"/>
        <v>474430.13979862165</v>
      </c>
      <c r="AG51" s="455">
        <v>1759881.3</v>
      </c>
      <c r="AH51" s="455">
        <f t="shared" si="43"/>
        <v>1865226.2251745474</v>
      </c>
      <c r="AI51" s="455">
        <f t="shared" si="44"/>
        <v>105344.92517454736</v>
      </c>
      <c r="AJ51" s="455">
        <v>2424475.94</v>
      </c>
      <c r="AK51" s="455">
        <f t="shared" si="45"/>
        <v>2569602.910481405</v>
      </c>
      <c r="AL51" s="455">
        <f t="shared" si="46"/>
        <v>145126.97048140503</v>
      </c>
      <c r="AM51" s="455">
        <v>1911212.43</v>
      </c>
      <c r="AN51" s="455">
        <f t="shared" si="47"/>
        <v>2025615.9055945221</v>
      </c>
      <c r="AO51" s="455">
        <f t="shared" si="48"/>
        <v>114403.4755945222</v>
      </c>
      <c r="AP51" s="455">
        <v>1416481.1</v>
      </c>
      <c r="AQ51" s="456">
        <f t="shared" si="49"/>
        <v>1501270.3979748471</v>
      </c>
      <c r="AR51" s="456">
        <f t="shared" si="26"/>
        <v>84789.297974847024</v>
      </c>
      <c r="AS51" s="456">
        <f t="shared" si="50"/>
        <v>15437831.149999999</v>
      </c>
      <c r="AT51" s="457">
        <f t="shared" si="33"/>
        <v>924094.80902394326</v>
      </c>
      <c r="AU51" s="458">
        <f t="shared" si="51"/>
        <v>15168752.319107292</v>
      </c>
      <c r="AV51" s="455"/>
      <c r="AW51" s="455">
        <f t="shared" si="52"/>
        <v>-269078.83089270629</v>
      </c>
      <c r="AX51" s="459">
        <f t="shared" si="53"/>
        <v>1.1252799999999993E-3</v>
      </c>
      <c r="AY51" s="460"/>
      <c r="AZ51" s="461">
        <v>14021350.050000001</v>
      </c>
      <c r="BA51" s="462"/>
      <c r="BB51" s="460">
        <f t="shared" si="54"/>
        <v>1992408.9999999998</v>
      </c>
      <c r="BC51" s="460">
        <f t="shared" si="30"/>
        <v>924094.80902394326</v>
      </c>
      <c r="BD51" s="460">
        <f t="shared" si="27"/>
        <v>2916503.8090239428</v>
      </c>
    </row>
    <row r="52" spans="1:56" ht="15.75" x14ac:dyDescent="0.2">
      <c r="A52" s="417" t="s">
        <v>38</v>
      </c>
      <c r="B52" s="440">
        <f>'State Population'!I43</f>
        <v>746868</v>
      </c>
      <c r="C52" s="441">
        <f t="shared" si="38"/>
        <v>1.8932477843058067E-2</v>
      </c>
      <c r="D52" s="442">
        <f>'Poverty-Uninsured Population'!E41</f>
        <v>2.1370428491611106E-2</v>
      </c>
      <c r="E52" s="441">
        <f>Prevalence!J41</f>
        <v>2.2578428713497876E-2</v>
      </c>
      <c r="F52" s="442">
        <f t="shared" si="31"/>
        <v>2.0393053211711941E-2</v>
      </c>
      <c r="G52" s="443">
        <f>'Self Suff. Calc'!F43</f>
        <v>0.9076270674365593</v>
      </c>
      <c r="H52" s="442">
        <f t="shared" si="32"/>
        <v>1.963954676007669E-2</v>
      </c>
      <c r="I52" s="442">
        <f t="shared" si="55"/>
        <v>1.8744558961131766E-2</v>
      </c>
      <c r="J52" s="442">
        <f>'Resources-new'!M43</f>
        <v>1.7310135838113212E-2</v>
      </c>
      <c r="K52" s="442">
        <f>'[1]Allocation 2021-22'!K45</f>
        <v>1.9092000000000001E-2</v>
      </c>
      <c r="L52" s="444">
        <f t="shared" si="39"/>
        <v>1.8864707775315483E-2</v>
      </c>
      <c r="M52" s="445">
        <f t="shared" si="40"/>
        <v>24315658.055739008</v>
      </c>
      <c r="N52" s="447"/>
      <c r="O52" s="447">
        <f t="shared" si="41"/>
        <v>0</v>
      </c>
      <c r="P52" s="445">
        <f t="shared" si="34"/>
        <v>24315658.055739008</v>
      </c>
      <c r="Q52" s="445">
        <f t="shared" si="42"/>
        <v>26854330.793197673</v>
      </c>
      <c r="R52" s="445">
        <f t="shared" si="35"/>
        <v>51169988.848936677</v>
      </c>
      <c r="S52" s="449">
        <f t="shared" si="23"/>
        <v>1.777581E-2</v>
      </c>
      <c r="T52" s="450"/>
      <c r="U52" s="451">
        <v>1.6892912093548058E-2</v>
      </c>
      <c r="V52" s="451">
        <f t="shared" si="24"/>
        <v>8.8289790645194183E-4</v>
      </c>
      <c r="W52" s="423">
        <f t="shared" si="36"/>
        <v>450000</v>
      </c>
      <c r="X52" s="452">
        <f t="shared" si="37"/>
        <v>24315658.055739008</v>
      </c>
      <c r="Y52" s="422">
        <v>1.6892912093548058E-2</v>
      </c>
      <c r="Z52" s="401"/>
      <c r="AA52" s="449">
        <v>1.7292760000000001E-2</v>
      </c>
      <c r="AB52" s="420">
        <v>1.729276</v>
      </c>
      <c r="AC52" s="459">
        <f t="shared" si="28"/>
        <v>4.8304999999999876E-4</v>
      </c>
      <c r="AD52" s="455">
        <v>7290813.5099999998</v>
      </c>
      <c r="AE52" s="455">
        <f t="shared" si="56"/>
        <v>7494472.5786694158</v>
      </c>
      <c r="AF52" s="455">
        <f t="shared" si="25"/>
        <v>203659.06866941601</v>
      </c>
      <c r="AG52" s="455">
        <v>1618889.97</v>
      </c>
      <c r="AH52" s="455">
        <f t="shared" si="43"/>
        <v>1664111.4844251343</v>
      </c>
      <c r="AI52" s="455">
        <f t="shared" si="44"/>
        <v>45221.514425134286</v>
      </c>
      <c r="AJ52" s="455">
        <v>2230241.2000000002</v>
      </c>
      <c r="AK52" s="455">
        <f t="shared" si="45"/>
        <v>2292539.9911446124</v>
      </c>
      <c r="AL52" s="455">
        <f t="shared" si="46"/>
        <v>62298.791144612245</v>
      </c>
      <c r="AM52" s="455">
        <v>1758097.34</v>
      </c>
      <c r="AN52" s="455">
        <f t="shared" si="47"/>
        <v>1807207.4293393658</v>
      </c>
      <c r="AO52" s="455">
        <f t="shared" si="48"/>
        <v>49110.089339365717</v>
      </c>
      <c r="AP52" s="455">
        <v>1303000.97</v>
      </c>
      <c r="AQ52" s="456">
        <f t="shared" si="49"/>
        <v>1339398.5548662583</v>
      </c>
      <c r="AR52" s="456">
        <f t="shared" si="26"/>
        <v>36397.584866258316</v>
      </c>
      <c r="AS52" s="456">
        <f t="shared" si="50"/>
        <v>14201042.99</v>
      </c>
      <c r="AT52" s="457">
        <f t="shared" si="33"/>
        <v>396687.04844478657</v>
      </c>
      <c r="AU52" s="458">
        <f t="shared" si="51"/>
        <v>13533208.24998836</v>
      </c>
      <c r="AV52" s="455"/>
      <c r="AW52" s="455">
        <f t="shared" si="52"/>
        <v>-667834.74001163989</v>
      </c>
      <c r="AX52" s="459">
        <f t="shared" si="53"/>
        <v>4.8304999999999876E-4</v>
      </c>
      <c r="AY52" s="460"/>
      <c r="AZ52" s="461">
        <v>12898042.02</v>
      </c>
      <c r="BA52" s="462"/>
      <c r="BB52" s="460">
        <f t="shared" si="54"/>
        <v>1777581</v>
      </c>
      <c r="BC52" s="460">
        <f t="shared" si="30"/>
        <v>396687.04844478657</v>
      </c>
      <c r="BD52" s="460">
        <f t="shared" si="27"/>
        <v>2174268.0484447866</v>
      </c>
    </row>
    <row r="53" spans="1:56" ht="15.75" x14ac:dyDescent="0.2">
      <c r="A53" s="417" t="s">
        <v>39</v>
      </c>
      <c r="B53" s="440">
        <f>'State Population'!I44</f>
        <v>280101</v>
      </c>
      <c r="C53" s="441">
        <f t="shared" si="38"/>
        <v>7.1003255947749899E-3</v>
      </c>
      <c r="D53" s="442">
        <f>'Poverty-Uninsured Population'!E42</f>
        <v>6.1020544680401223E-3</v>
      </c>
      <c r="E53" s="441">
        <f>Prevalence!J42</f>
        <v>6.1251243106409912E-3</v>
      </c>
      <c r="F53" s="442">
        <f t="shared" si="31"/>
        <v>6.6058039999277304E-3</v>
      </c>
      <c r="G53" s="443">
        <f>'Self Suff. Calc'!F44</f>
        <v>1.0711595570220553</v>
      </c>
      <c r="H53" s="442">
        <f t="shared" si="32"/>
        <v>6.7938304344914817E-3</v>
      </c>
      <c r="I53" s="442">
        <f t="shared" si="55"/>
        <v>6.4842308586331018E-3</v>
      </c>
      <c r="J53" s="442">
        <f>'Resources-new'!M44</f>
        <v>6.4123979022079908E-3</v>
      </c>
      <c r="K53" s="442">
        <f>'[1]Allocation 2021-22'!K46</f>
        <v>6.0029999999999997E-3</v>
      </c>
      <c r="L53" s="444">
        <f t="shared" si="39"/>
        <v>5.9315336672542858E-3</v>
      </c>
      <c r="M53" s="445">
        <f t="shared" si="40"/>
        <v>7645448.1096061831</v>
      </c>
      <c r="N53" s="447"/>
      <c r="O53" s="447">
        <f t="shared" si="41"/>
        <v>0</v>
      </c>
      <c r="P53" s="445">
        <f t="shared" si="34"/>
        <v>7645448.1096061831</v>
      </c>
      <c r="Q53" s="445">
        <f t="shared" si="42"/>
        <v>10831970.199960701</v>
      </c>
      <c r="R53" s="445">
        <f t="shared" si="35"/>
        <v>18477418.309566885</v>
      </c>
      <c r="S53" s="449">
        <f t="shared" si="23"/>
        <v>6.4188200000000004E-3</v>
      </c>
      <c r="T53" s="450"/>
      <c r="U53" s="451">
        <v>6.8139296338085957E-3</v>
      </c>
      <c r="V53" s="451">
        <f t="shared" si="24"/>
        <v>-3.9510963380859528E-4</v>
      </c>
      <c r="W53" s="423">
        <f t="shared" si="36"/>
        <v>450000</v>
      </c>
      <c r="X53" s="452">
        <f t="shared" si="37"/>
        <v>7645448.1096061831</v>
      </c>
      <c r="Y53" s="422">
        <v>6.8139296338085957E-3</v>
      </c>
      <c r="Z53" s="401"/>
      <c r="AA53" s="449">
        <v>6.4958100000000003E-3</v>
      </c>
      <c r="AB53" s="420">
        <v>0.64958099999999996</v>
      </c>
      <c r="AC53" s="459">
        <f t="shared" si="28"/>
        <v>-7.6989999999999871E-5</v>
      </c>
      <c r="AD53" s="455">
        <v>2738703.32</v>
      </c>
      <c r="AE53" s="455">
        <f t="shared" si="56"/>
        <v>2706243.5116832834</v>
      </c>
      <c r="AF53" s="455">
        <f t="shared" si="25"/>
        <v>-32459.808316716459</v>
      </c>
      <c r="AG53" s="455">
        <v>608115.86</v>
      </c>
      <c r="AH53" s="455">
        <f t="shared" si="43"/>
        <v>600908.31745263597</v>
      </c>
      <c r="AI53" s="455">
        <f t="shared" si="44"/>
        <v>-7207.5425473640207</v>
      </c>
      <c r="AJ53" s="455">
        <v>837762.34</v>
      </c>
      <c r="AK53" s="455">
        <f t="shared" si="45"/>
        <v>827832.96772180079</v>
      </c>
      <c r="AL53" s="455">
        <f t="shared" si="46"/>
        <v>-9929.3722781991819</v>
      </c>
      <c r="AM53" s="455">
        <v>660407.38</v>
      </c>
      <c r="AN53" s="455">
        <f t="shared" si="47"/>
        <v>652580.06198266684</v>
      </c>
      <c r="AO53" s="455">
        <f t="shared" si="48"/>
        <v>-7827.3180173331639</v>
      </c>
      <c r="AP53" s="455">
        <v>489456.09</v>
      </c>
      <c r="AQ53" s="456">
        <f t="shared" si="49"/>
        <v>483654.9351026275</v>
      </c>
      <c r="AR53" s="456">
        <f t="shared" si="26"/>
        <v>-5801.1548973725294</v>
      </c>
      <c r="AS53" s="456">
        <f t="shared" si="50"/>
        <v>5334444.9899999993</v>
      </c>
      <c r="AT53" s="457">
        <f t="shared" si="33"/>
        <v>-63225.196056985355</v>
      </c>
      <c r="AU53" s="458">
        <f t="shared" si="51"/>
        <v>4886822.4727419056</v>
      </c>
      <c r="AV53" s="455"/>
      <c r="AW53" s="455">
        <f t="shared" si="52"/>
        <v>-447622.51725809369</v>
      </c>
      <c r="AX53" s="459">
        <f t="shared" si="53"/>
        <v>-7.6989999999999871E-5</v>
      </c>
      <c r="AY53" s="460"/>
      <c r="AZ53" s="461">
        <v>4844988.9000000004</v>
      </c>
      <c r="BA53" s="462"/>
      <c r="BB53" s="460">
        <f t="shared" si="54"/>
        <v>641882</v>
      </c>
      <c r="BC53" s="460">
        <f t="shared" si="30"/>
        <v>-63225.196056985355</v>
      </c>
      <c r="BD53" s="460">
        <f t="shared" si="27"/>
        <v>578656.8039430147</v>
      </c>
    </row>
    <row r="54" spans="1:56" ht="15.75" x14ac:dyDescent="0.2">
      <c r="A54" s="417" t="s">
        <v>40</v>
      </c>
      <c r="B54" s="440">
        <f>'State Population'!I45</f>
        <v>770203</v>
      </c>
      <c r="C54" s="441">
        <f t="shared" si="38"/>
        <v>1.9524000535779885E-2</v>
      </c>
      <c r="D54" s="442">
        <f>'Poverty-Uninsured Population'!E43</f>
        <v>1.0956256571003187E-2</v>
      </c>
      <c r="E54" s="441">
        <f>Prevalence!J43</f>
        <v>8.9467498417864569E-3</v>
      </c>
      <c r="F54" s="442">
        <f t="shared" si="31"/>
        <v>1.4838227207548189E-2</v>
      </c>
      <c r="G54" s="443">
        <f>'Self Suff. Calc'!F45</f>
        <v>1.4824280019632914</v>
      </c>
      <c r="H54" s="442">
        <f t="shared" si="32"/>
        <v>1.7701577729314119E-2</v>
      </c>
      <c r="I54" s="442">
        <f t="shared" si="55"/>
        <v>1.6894904526345077E-2</v>
      </c>
      <c r="J54" s="442">
        <f>'Resources-new'!M45</f>
        <v>1.6203300616117335E-2</v>
      </c>
      <c r="K54" s="442">
        <f>'[1]Allocation 2021-22'!K47</f>
        <v>2.0251000000000002E-2</v>
      </c>
      <c r="L54" s="444">
        <f t="shared" si="39"/>
        <v>2.0009909761047238E-2</v>
      </c>
      <c r="M54" s="445">
        <f t="shared" si="40"/>
        <v>25791765.72840827</v>
      </c>
      <c r="N54" s="447"/>
      <c r="O54" s="447">
        <f t="shared" si="41"/>
        <v>0</v>
      </c>
      <c r="P54" s="445">
        <f t="shared" si="34"/>
        <v>25791765.72840827</v>
      </c>
      <c r="Q54" s="445">
        <f t="shared" si="42"/>
        <v>25939396.279777631</v>
      </c>
      <c r="R54" s="445">
        <f t="shared" si="35"/>
        <v>51731162.008185901</v>
      </c>
      <c r="S54" s="449">
        <f t="shared" si="23"/>
        <v>1.7970759999999999E-2</v>
      </c>
      <c r="T54" s="450"/>
      <c r="U54" s="451">
        <v>1.6317365883680376E-2</v>
      </c>
      <c r="V54" s="451">
        <f t="shared" si="24"/>
        <v>1.6533941163196231E-3</v>
      </c>
      <c r="W54" s="423">
        <f t="shared" si="36"/>
        <v>450000</v>
      </c>
      <c r="X54" s="452">
        <f t="shared" si="37"/>
        <v>25791765.72840827</v>
      </c>
      <c r="Y54" s="422">
        <v>1.6317365883680376E-2</v>
      </c>
      <c r="Z54" s="401"/>
      <c r="AA54" s="449">
        <v>1.6501689999999999E-2</v>
      </c>
      <c r="AB54" s="420">
        <v>1.650169</v>
      </c>
      <c r="AC54" s="459">
        <f t="shared" si="28"/>
        <v>1.4690699999999994E-3</v>
      </c>
      <c r="AD54" s="455">
        <v>6957289.8899999997</v>
      </c>
      <c r="AE54" s="455">
        <f t="shared" si="56"/>
        <v>7576665.5943019865</v>
      </c>
      <c r="AF54" s="455">
        <f t="shared" si="25"/>
        <v>619375.70430198684</v>
      </c>
      <c r="AG54" s="455">
        <v>1544832.66</v>
      </c>
      <c r="AH54" s="455">
        <f t="shared" si="43"/>
        <v>1682362.0470655249</v>
      </c>
      <c r="AI54" s="455">
        <f t="shared" si="44"/>
        <v>137529.38706552493</v>
      </c>
      <c r="AJ54" s="455">
        <v>2128217.1800000002</v>
      </c>
      <c r="AK54" s="455">
        <f t="shared" si="45"/>
        <v>2317682.6243789708</v>
      </c>
      <c r="AL54" s="455">
        <f t="shared" si="46"/>
        <v>189465.44437897066</v>
      </c>
      <c r="AM54" s="455">
        <v>1677671.89</v>
      </c>
      <c r="AN54" s="455">
        <f t="shared" si="47"/>
        <v>1827027.3468761591</v>
      </c>
      <c r="AO54" s="455">
        <f t="shared" si="48"/>
        <v>149355.45687615918</v>
      </c>
      <c r="AP54" s="455">
        <v>1243394.24</v>
      </c>
      <c r="AQ54" s="456">
        <f t="shared" si="49"/>
        <v>1354087.9416380101</v>
      </c>
      <c r="AR54" s="456">
        <f t="shared" si="26"/>
        <v>110693.7016380101</v>
      </c>
      <c r="AS54" s="456">
        <f t="shared" si="50"/>
        <v>13551405.859999999</v>
      </c>
      <c r="AT54" s="457">
        <f t="shared" si="33"/>
        <v>1206419.6942606517</v>
      </c>
      <c r="AU54" s="458">
        <f t="shared" si="51"/>
        <v>13681628.994153338</v>
      </c>
      <c r="AV54" s="455"/>
      <c r="AW54" s="455">
        <f t="shared" si="52"/>
        <v>130223.13415333815</v>
      </c>
      <c r="AX54" s="459">
        <f t="shared" si="53"/>
        <v>1.4690699999999994E-3</v>
      </c>
      <c r="AY54" s="460"/>
      <c r="AZ54" s="461">
        <v>12308011.619999999</v>
      </c>
      <c r="BA54" s="462"/>
      <c r="BB54" s="460">
        <f t="shared" si="54"/>
        <v>1797075.9999999998</v>
      </c>
      <c r="BC54" s="460">
        <f t="shared" si="30"/>
        <v>1206419.6942606517</v>
      </c>
      <c r="BD54" s="460">
        <f t="shared" si="27"/>
        <v>3003495.6942606512</v>
      </c>
    </row>
    <row r="55" spans="1:56" ht="15.75" x14ac:dyDescent="0.2">
      <c r="A55" s="417" t="s">
        <v>41</v>
      </c>
      <c r="B55" s="440">
        <f>'State Population'!I46</f>
        <v>450663</v>
      </c>
      <c r="C55" s="441">
        <f t="shared" si="38"/>
        <v>1.1423929345193632E-2</v>
      </c>
      <c r="D55" s="442">
        <f>'Poverty-Uninsured Population'!E44</f>
        <v>1.1537961640144314E-2</v>
      </c>
      <c r="E55" s="441">
        <f>Prevalence!J44</f>
        <v>1.1839797486664859E-2</v>
      </c>
      <c r="F55" s="442">
        <f t="shared" si="31"/>
        <v>1.1541312661973082E-2</v>
      </c>
      <c r="G55" s="443">
        <f>'Self Suff. Calc'!F46</f>
        <v>1.1150494015147712</v>
      </c>
      <c r="H55" s="442">
        <f t="shared" si="32"/>
        <v>1.2072441107755023E-2</v>
      </c>
      <c r="I55" s="442">
        <f t="shared" si="55"/>
        <v>1.1522291573913148E-2</v>
      </c>
      <c r="J55" s="442">
        <f>'Resources-new'!M46</f>
        <v>1.0272809144904313E-2</v>
      </c>
      <c r="K55" s="442">
        <f>'[1]Allocation 2021-22'!K48</f>
        <v>1.3115E-2</v>
      </c>
      <c r="L55" s="444">
        <f t="shared" si="39"/>
        <v>1.2958864575385635E-2</v>
      </c>
      <c r="M55" s="445">
        <f t="shared" si="40"/>
        <v>16703323.664415309</v>
      </c>
      <c r="N55" s="447"/>
      <c r="O55" s="447">
        <f t="shared" si="41"/>
        <v>0</v>
      </c>
      <c r="P55" s="445">
        <f t="shared" si="34"/>
        <v>16703323.664415309</v>
      </c>
      <c r="Q55" s="445">
        <f t="shared" si="42"/>
        <v>18464033.985493537</v>
      </c>
      <c r="R55" s="445">
        <f t="shared" si="35"/>
        <v>35167357.649908848</v>
      </c>
      <c r="S55" s="449">
        <f t="shared" si="23"/>
        <v>1.22167E-2</v>
      </c>
      <c r="T55" s="450"/>
      <c r="U55" s="451">
        <v>1.1614934865114371E-2</v>
      </c>
      <c r="V55" s="451">
        <f t="shared" si="24"/>
        <v>6.0176513488562934E-4</v>
      </c>
      <c r="W55" s="423">
        <f t="shared" si="36"/>
        <v>450000</v>
      </c>
      <c r="X55" s="452">
        <f t="shared" si="37"/>
        <v>16703323.664415309</v>
      </c>
      <c r="Y55" s="422">
        <v>1.1614934865114371E-2</v>
      </c>
      <c r="Z55" s="401"/>
      <c r="AA55" s="449">
        <v>1.116488E-2</v>
      </c>
      <c r="AB55" s="420">
        <v>1.1164879999999999</v>
      </c>
      <c r="AC55" s="459">
        <f t="shared" si="28"/>
        <v>1.0518200000000002E-3</v>
      </c>
      <c r="AD55" s="455">
        <v>4707233.43</v>
      </c>
      <c r="AE55" s="455">
        <f t="shared" si="56"/>
        <v>5150692.0445161518</v>
      </c>
      <c r="AF55" s="455">
        <f t="shared" si="25"/>
        <v>443458.61451615207</v>
      </c>
      <c r="AG55" s="455">
        <v>1045218.48</v>
      </c>
      <c r="AH55" s="455">
        <f t="shared" si="43"/>
        <v>1143686.3226922734</v>
      </c>
      <c r="AI55" s="455">
        <f t="shared" si="44"/>
        <v>98467.842692273436</v>
      </c>
      <c r="AJ55" s="455">
        <v>1439930.66</v>
      </c>
      <c r="AK55" s="455">
        <f t="shared" si="45"/>
        <v>1575583.5210781612</v>
      </c>
      <c r="AL55" s="455">
        <f t="shared" si="46"/>
        <v>135652.86107816128</v>
      </c>
      <c r="AM55" s="455">
        <v>1135096.18</v>
      </c>
      <c r="AN55" s="455">
        <f t="shared" si="47"/>
        <v>1242031.2211938715</v>
      </c>
      <c r="AO55" s="455">
        <f t="shared" si="48"/>
        <v>106935.04119387153</v>
      </c>
      <c r="AP55" s="455">
        <v>841268.23</v>
      </c>
      <c r="AQ55" s="456">
        <f t="shared" si="49"/>
        <v>920522.34611163253</v>
      </c>
      <c r="AR55" s="456">
        <f t="shared" si="26"/>
        <v>79254.116111632553</v>
      </c>
      <c r="AS55" s="456">
        <f t="shared" si="50"/>
        <v>9168746.9800000004</v>
      </c>
      <c r="AT55" s="457">
        <f t="shared" si="33"/>
        <v>863768.47559209086</v>
      </c>
      <c r="AU55" s="458">
        <f t="shared" si="51"/>
        <v>9300906.4131329488</v>
      </c>
      <c r="AV55" s="455"/>
      <c r="AW55" s="455">
        <f t="shared" si="52"/>
        <v>132159.43313294835</v>
      </c>
      <c r="AX55" s="459">
        <f t="shared" si="53"/>
        <v>1.0518200000000002E-3</v>
      </c>
      <c r="AY55" s="460"/>
      <c r="AZ55" s="461">
        <v>8327478.75</v>
      </c>
      <c r="BA55" s="462"/>
      <c r="BB55" s="460">
        <f t="shared" si="54"/>
        <v>1221670</v>
      </c>
      <c r="BC55" s="460">
        <f t="shared" si="30"/>
        <v>863768.47559209086</v>
      </c>
      <c r="BD55" s="460">
        <f t="shared" si="27"/>
        <v>2085438.4755920907</v>
      </c>
    </row>
    <row r="56" spans="1:56" ht="15.75" x14ac:dyDescent="0.2">
      <c r="A56" s="417" t="s">
        <v>42</v>
      </c>
      <c r="B56" s="440">
        <f>'State Population'!I47</f>
        <v>1938180</v>
      </c>
      <c r="C56" s="441">
        <f t="shared" si="38"/>
        <v>4.913123859351088E-2</v>
      </c>
      <c r="D56" s="442">
        <f>'Poverty-Uninsured Population'!E45</f>
        <v>3.1645280772228501E-2</v>
      </c>
      <c r="E56" s="441">
        <f>Prevalence!J45</f>
        <v>2.6882741162643522E-2</v>
      </c>
      <c r="F56" s="442">
        <f t="shared" si="31"/>
        <v>3.9435751760952695E-2</v>
      </c>
      <c r="G56" s="443">
        <f>'Self Suff. Calc'!F47</f>
        <v>1.3549209654156584</v>
      </c>
      <c r="H56" s="442">
        <f t="shared" si="32"/>
        <v>4.5034381795708525E-2</v>
      </c>
      <c r="I56" s="442">
        <f t="shared" si="55"/>
        <v>4.2982133710120364E-2</v>
      </c>
      <c r="J56" s="442">
        <f>'Resources-new'!M47</f>
        <v>4.2353369238825447E-2</v>
      </c>
      <c r="K56" s="442">
        <f>'[1]Allocation 2021-22'!K49</f>
        <v>4.6269999999999999E-2</v>
      </c>
      <c r="L56" s="444">
        <f t="shared" si="39"/>
        <v>4.5719150888531707E-2</v>
      </c>
      <c r="M56" s="445">
        <f t="shared" si="40"/>
        <v>58929682.497331023</v>
      </c>
      <c r="N56" s="447"/>
      <c r="O56" s="447">
        <f t="shared" si="41"/>
        <v>0</v>
      </c>
      <c r="P56" s="445">
        <f t="shared" si="34"/>
        <v>58929682.497331023</v>
      </c>
      <c r="Q56" s="445">
        <f t="shared" si="42"/>
        <v>73071813.181405544</v>
      </c>
      <c r="R56" s="445">
        <f t="shared" si="35"/>
        <v>132001495.67873657</v>
      </c>
      <c r="S56" s="449">
        <f t="shared" si="23"/>
        <v>4.5855670000000001E-2</v>
      </c>
      <c r="T56" s="450"/>
      <c r="U56" s="451">
        <v>4.5966355523643448E-2</v>
      </c>
      <c r="V56" s="451">
        <f t="shared" si="24"/>
        <v>-1.106855236434473E-4</v>
      </c>
      <c r="W56" s="423">
        <f t="shared" si="36"/>
        <v>450000</v>
      </c>
      <c r="X56" s="452">
        <f t="shared" si="37"/>
        <v>58929682.497331023</v>
      </c>
      <c r="Y56" s="422">
        <v>4.5966355523643448E-2</v>
      </c>
      <c r="Z56" s="401"/>
      <c r="AA56" s="449">
        <v>4.5583249999999999E-2</v>
      </c>
      <c r="AB56" s="420">
        <v>4.558325</v>
      </c>
      <c r="AC56" s="459">
        <f t="shared" si="28"/>
        <v>2.7242000000000238E-4</v>
      </c>
      <c r="AD56" s="455">
        <v>19218388.199999999</v>
      </c>
      <c r="AE56" s="455">
        <f t="shared" si="56"/>
        <v>19333243.401651673</v>
      </c>
      <c r="AF56" s="455">
        <f t="shared" si="25"/>
        <v>114855.20165167376</v>
      </c>
      <c r="AG56" s="455">
        <v>4267350.3899999997</v>
      </c>
      <c r="AH56" s="455">
        <f t="shared" si="43"/>
        <v>4292853.4380716886</v>
      </c>
      <c r="AI56" s="455">
        <f t="shared" si="44"/>
        <v>25503.048071688972</v>
      </c>
      <c r="AJ56" s="455">
        <v>5878855.79</v>
      </c>
      <c r="AK56" s="455">
        <f t="shared" si="45"/>
        <v>5913989.7026200369</v>
      </c>
      <c r="AL56" s="455">
        <f t="shared" si="46"/>
        <v>35133.912620036863</v>
      </c>
      <c r="AM56" s="455">
        <v>4634297.29</v>
      </c>
      <c r="AN56" s="455">
        <f t="shared" si="47"/>
        <v>4661993.3213358084</v>
      </c>
      <c r="AO56" s="455">
        <f t="shared" si="48"/>
        <v>27696.031335808337</v>
      </c>
      <c r="AP56" s="455">
        <v>3434675.5</v>
      </c>
      <c r="AQ56" s="456">
        <f t="shared" si="49"/>
        <v>3455202.2175318049</v>
      </c>
      <c r="AR56" s="456">
        <f t="shared" si="26"/>
        <v>20526.717531804927</v>
      </c>
      <c r="AS56" s="456">
        <f t="shared" si="50"/>
        <v>37433567.170000002</v>
      </c>
      <c r="AT56" s="457">
        <f t="shared" si="33"/>
        <v>223714.91121101286</v>
      </c>
      <c r="AU56" s="458">
        <f t="shared" si="51"/>
        <v>34911170.38001328</v>
      </c>
      <c r="AV56" s="455"/>
      <c r="AW56" s="455">
        <f t="shared" si="52"/>
        <v>-2522396.7899867222</v>
      </c>
      <c r="AX56" s="459">
        <f t="shared" si="53"/>
        <v>2.7242000000000238E-4</v>
      </c>
      <c r="AY56" s="460"/>
      <c r="AZ56" s="461">
        <v>33998891.670000002</v>
      </c>
      <c r="BA56" s="462"/>
      <c r="BB56" s="460">
        <f t="shared" si="54"/>
        <v>4585567</v>
      </c>
      <c r="BC56" s="460">
        <f t="shared" si="30"/>
        <v>223714.91121101286</v>
      </c>
      <c r="BD56" s="460">
        <f t="shared" si="27"/>
        <v>4809281.9112110129</v>
      </c>
    </row>
    <row r="57" spans="1:56" ht="15.75" x14ac:dyDescent="0.2">
      <c r="A57" s="417" t="s">
        <v>43</v>
      </c>
      <c r="B57" s="440">
        <f>'State Population'!I48</f>
        <v>276603</v>
      </c>
      <c r="C57" s="441">
        <f t="shared" si="38"/>
        <v>7.011654226480972E-3</v>
      </c>
      <c r="D57" s="442">
        <f>'Poverty-Uninsured Population'!E46</f>
        <v>6.1188030915534956E-3</v>
      </c>
      <c r="E57" s="441">
        <f>Prevalence!J46</f>
        <v>6.0021697857336586E-3</v>
      </c>
      <c r="F57" s="442">
        <f t="shared" si="31"/>
        <v>6.5419019978532663E-3</v>
      </c>
      <c r="G57" s="443">
        <f>'Self Suff. Calc'!F48</f>
        <v>1.2510658669016386</v>
      </c>
      <c r="H57" s="442">
        <f t="shared" si="32"/>
        <v>7.1988813163639028E-3</v>
      </c>
      <c r="I57" s="442">
        <f t="shared" si="55"/>
        <v>6.8708232902339192E-3</v>
      </c>
      <c r="J57" s="442">
        <f>'Resources-new'!M48</f>
        <v>7.7101885590351374E-3</v>
      </c>
      <c r="K57" s="442">
        <f>'[1]Allocation 2021-22'!K50</f>
        <v>7.3969999999999999E-3</v>
      </c>
      <c r="L57" s="444">
        <f t="shared" si="39"/>
        <v>7.3089379538030909E-3</v>
      </c>
      <c r="M57" s="445">
        <f t="shared" si="40"/>
        <v>9420852.8513671402</v>
      </c>
      <c r="N57" s="447"/>
      <c r="O57" s="447">
        <f t="shared" si="41"/>
        <v>0</v>
      </c>
      <c r="P57" s="445">
        <f t="shared" si="34"/>
        <v>9420852.8513671402</v>
      </c>
      <c r="Q57" s="445">
        <f t="shared" si="42"/>
        <v>11734512.087642023</v>
      </c>
      <c r="R57" s="445">
        <f t="shared" si="35"/>
        <v>21155364.939009164</v>
      </c>
      <c r="S57" s="449">
        <f t="shared" si="23"/>
        <v>7.3491099999999998E-3</v>
      </c>
      <c r="T57" s="450"/>
      <c r="U57" s="451">
        <v>7.3816801723253665E-3</v>
      </c>
      <c r="V57" s="451">
        <f t="shared" si="24"/>
        <v>-3.2570172325366645E-5</v>
      </c>
      <c r="W57" s="423">
        <f t="shared" si="36"/>
        <v>450000</v>
      </c>
      <c r="X57" s="452">
        <f t="shared" si="37"/>
        <v>9420852.8513671402</v>
      </c>
      <c r="Y57" s="422">
        <v>7.3816801723253665E-3</v>
      </c>
      <c r="Z57" s="401"/>
      <c r="AA57" s="449">
        <v>7.1964100000000003E-3</v>
      </c>
      <c r="AB57" s="420">
        <v>0.71964099999999998</v>
      </c>
      <c r="AC57" s="459">
        <f t="shared" si="28"/>
        <v>1.5269999999999954E-4</v>
      </c>
      <c r="AD57" s="455">
        <v>3034083.81</v>
      </c>
      <c r="AE57" s="455">
        <f t="shared" si="56"/>
        <v>3098463.7759193643</v>
      </c>
      <c r="AF57" s="455">
        <f t="shared" si="25"/>
        <v>64379.965919364244</v>
      </c>
      <c r="AG57" s="455">
        <v>673703.68</v>
      </c>
      <c r="AH57" s="455">
        <f t="shared" si="43"/>
        <v>687998.9351429611</v>
      </c>
      <c r="AI57" s="455">
        <f t="shared" si="44"/>
        <v>14295.255142961047</v>
      </c>
      <c r="AJ57" s="455">
        <v>928118.48</v>
      </c>
      <c r="AK57" s="455">
        <f t="shared" si="45"/>
        <v>947812.1432621514</v>
      </c>
      <c r="AL57" s="455">
        <f t="shared" si="46"/>
        <v>19693.663262151415</v>
      </c>
      <c r="AM57" s="455">
        <v>731635.05</v>
      </c>
      <c r="AN57" s="455">
        <f t="shared" si="47"/>
        <v>747159.54946819448</v>
      </c>
      <c r="AO57" s="455">
        <f t="shared" si="48"/>
        <v>15524.499468194437</v>
      </c>
      <c r="AP57" s="455">
        <v>542245.96</v>
      </c>
      <c r="AQ57" s="456">
        <f t="shared" si="49"/>
        <v>553751.82979302586</v>
      </c>
      <c r="AR57" s="456">
        <f t="shared" si="26"/>
        <v>11505.869793025893</v>
      </c>
      <c r="AS57" s="456">
        <f t="shared" si="50"/>
        <v>5909786.9800000004</v>
      </c>
      <c r="AT57" s="457">
        <f t="shared" si="33"/>
        <v>125399.25358569704</v>
      </c>
      <c r="AU57" s="458">
        <f t="shared" si="51"/>
        <v>5595077.584766712</v>
      </c>
      <c r="AV57" s="455"/>
      <c r="AW57" s="455">
        <f t="shared" si="52"/>
        <v>-314709.39523328841</v>
      </c>
      <c r="AX57" s="459">
        <f t="shared" si="53"/>
        <v>1.5269999999999954E-4</v>
      </c>
      <c r="AY57" s="460"/>
      <c r="AZ57" s="461">
        <v>5367541.0199999996</v>
      </c>
      <c r="BA57" s="462"/>
      <c r="BB57" s="460">
        <f t="shared" si="54"/>
        <v>734911</v>
      </c>
      <c r="BC57" s="460">
        <f t="shared" si="30"/>
        <v>125399.25358569704</v>
      </c>
      <c r="BD57" s="460">
        <f t="shared" si="27"/>
        <v>860310.25358569704</v>
      </c>
    </row>
    <row r="58" spans="1:56" ht="15.75" x14ac:dyDescent="0.2">
      <c r="A58" s="417" t="s">
        <v>44</v>
      </c>
      <c r="B58" s="440">
        <f>'State Population'!I49</f>
        <v>178605</v>
      </c>
      <c r="C58" s="441">
        <f t="shared" si="38"/>
        <v>4.5274870595063462E-3</v>
      </c>
      <c r="D58" s="442">
        <f>'Poverty-Uninsured Population'!E47</f>
        <v>5.3274321309387685E-3</v>
      </c>
      <c r="E58" s="441">
        <f>Prevalence!J47</f>
        <v>5.4552029653738357E-3</v>
      </c>
      <c r="F58" s="442">
        <f t="shared" si="31"/>
        <v>4.9530137621095708E-3</v>
      </c>
      <c r="G58" s="443">
        <f>'Self Suff. Calc'!F49</f>
        <v>0.91706547254023674</v>
      </c>
      <c r="H58" s="442">
        <f t="shared" si="32"/>
        <v>4.7887034197646658E-3</v>
      </c>
      <c r="I58" s="442">
        <f t="shared" si="55"/>
        <v>4.5704788758985388E-3</v>
      </c>
      <c r="J58" s="442">
        <f>'Resources-new'!M49</f>
        <v>5.0802221978863129E-3</v>
      </c>
      <c r="K58" s="442">
        <f>'[1]Allocation 2021-22'!K51</f>
        <v>4.1780000000000003E-3</v>
      </c>
      <c r="L58" s="444">
        <f t="shared" si="39"/>
        <v>4.1282604800580392E-3</v>
      </c>
      <c r="M58" s="445">
        <f t="shared" si="40"/>
        <v>5321119.8070855634</v>
      </c>
      <c r="N58" s="447"/>
      <c r="O58" s="447">
        <f t="shared" si="41"/>
        <v>0</v>
      </c>
      <c r="P58" s="445">
        <f t="shared" si="34"/>
        <v>5321119.8070855634</v>
      </c>
      <c r="Q58" s="445">
        <f t="shared" si="42"/>
        <v>7717344.6179189822</v>
      </c>
      <c r="R58" s="445">
        <f t="shared" si="35"/>
        <v>13038464.425004546</v>
      </c>
      <c r="S58" s="449">
        <f t="shared" si="23"/>
        <v>4.5294000000000003E-3</v>
      </c>
      <c r="T58" s="450"/>
      <c r="U58" s="451">
        <v>4.8546517591547848E-3</v>
      </c>
      <c r="V58" s="451">
        <f t="shared" si="24"/>
        <v>-3.2525175915478453E-4</v>
      </c>
      <c r="W58" s="423">
        <f t="shared" si="36"/>
        <v>450000</v>
      </c>
      <c r="X58" s="452">
        <f t="shared" si="37"/>
        <v>5321119.8070855634</v>
      </c>
      <c r="Y58" s="422">
        <v>4.8546517591547848E-3</v>
      </c>
      <c r="Z58" s="401"/>
      <c r="AA58" s="449">
        <v>4.8031100000000002E-3</v>
      </c>
      <c r="AB58" s="420">
        <v>0.48031099999999999</v>
      </c>
      <c r="AC58" s="459">
        <f t="shared" si="28"/>
        <v>-2.7370999999999993E-4</v>
      </c>
      <c r="AD58" s="455">
        <v>2025042.81</v>
      </c>
      <c r="AE58" s="455">
        <f t="shared" si="56"/>
        <v>1909643.7291929456</v>
      </c>
      <c r="AF58" s="455">
        <f t="shared" si="25"/>
        <v>-115399.08080705442</v>
      </c>
      <c r="AG58" s="455">
        <v>449650.99</v>
      </c>
      <c r="AH58" s="455">
        <f t="shared" si="43"/>
        <v>424027.17837078613</v>
      </c>
      <c r="AI58" s="455">
        <f t="shared" si="44"/>
        <v>-25623.811629213858</v>
      </c>
      <c r="AJ58" s="455">
        <v>619455.41</v>
      </c>
      <c r="AK58" s="455">
        <f t="shared" si="45"/>
        <v>584155.13194000209</v>
      </c>
      <c r="AL58" s="455">
        <f t="shared" si="46"/>
        <v>-35300.278059997945</v>
      </c>
      <c r="AM58" s="455">
        <v>488316.2</v>
      </c>
      <c r="AN58" s="455">
        <f t="shared" si="47"/>
        <v>460489.02021622215</v>
      </c>
      <c r="AO58" s="455">
        <f t="shared" si="48"/>
        <v>-27827.179783777858</v>
      </c>
      <c r="AP58" s="455">
        <v>361911.98</v>
      </c>
      <c r="AQ58" s="456">
        <f t="shared" si="49"/>
        <v>341288.06588342419</v>
      </c>
      <c r="AR58" s="456">
        <f t="shared" si="26"/>
        <v>-20623.91411657579</v>
      </c>
      <c r="AS58" s="456">
        <f t="shared" si="50"/>
        <v>3944377.39</v>
      </c>
      <c r="AT58" s="457">
        <f t="shared" si="33"/>
        <v>-224774.26439661987</v>
      </c>
      <c r="AU58" s="458">
        <f t="shared" si="51"/>
        <v>3448355.5712790182</v>
      </c>
      <c r="AV58" s="455"/>
      <c r="AW58" s="455">
        <f t="shared" si="52"/>
        <v>-496021.81872098194</v>
      </c>
      <c r="AX58" s="459">
        <f t="shared" si="53"/>
        <v>-2.7370999999999993E-4</v>
      </c>
      <c r="AY58" s="460"/>
      <c r="AZ58" s="461">
        <v>3582465.41</v>
      </c>
      <c r="BA58" s="462"/>
      <c r="BB58" s="460">
        <f t="shared" si="54"/>
        <v>452940</v>
      </c>
      <c r="BC58" s="460">
        <f t="shared" si="30"/>
        <v>-224774.26439661987</v>
      </c>
      <c r="BD58" s="460">
        <f t="shared" si="27"/>
        <v>228165.73560338013</v>
      </c>
    </row>
    <row r="59" spans="1:56" ht="15.75" x14ac:dyDescent="0.2">
      <c r="A59" s="417" t="s">
        <v>45</v>
      </c>
      <c r="B59" s="440">
        <f>'State Population'!I50</f>
        <v>3207</v>
      </c>
      <c r="C59" s="441">
        <f t="shared" si="38"/>
        <v>8.1294762183795825E-5</v>
      </c>
      <c r="D59" s="442">
        <f>'Poverty-Uninsured Population'!E48</f>
        <v>8.4040130661900274E-5</v>
      </c>
      <c r="E59" s="441">
        <f>Prevalence!J48</f>
        <v>7.142211373293554E-5</v>
      </c>
      <c r="F59" s="442">
        <f t="shared" si="31"/>
        <v>8.0143843037055104E-5</v>
      </c>
      <c r="G59" s="443">
        <f>'Self Suff. Calc'!F50</f>
        <v>0.85961072192666421</v>
      </c>
      <c r="H59" s="442">
        <f t="shared" si="32"/>
        <v>7.5643308530657153E-5</v>
      </c>
      <c r="I59" s="442">
        <f t="shared" si="55"/>
        <v>7.2196190374937546E-5</v>
      </c>
      <c r="J59" s="442">
        <f>'Resources-new'!M50</f>
        <v>5.5894122507123582E-4</v>
      </c>
      <c r="K59" s="442">
        <f>'[1]Allocation 2021-22'!K52</f>
        <v>5.5000000000000002E-5</v>
      </c>
      <c r="L59" s="444">
        <f t="shared" si="39"/>
        <v>5.4345219340160877E-5</v>
      </c>
      <c r="M59" s="445">
        <f t="shared" si="40"/>
        <v>70048.25021295021</v>
      </c>
      <c r="N59" s="447"/>
      <c r="O59" s="447">
        <f t="shared" si="41"/>
        <v>0</v>
      </c>
      <c r="P59" s="445">
        <f t="shared" si="34"/>
        <v>70048.25021295021</v>
      </c>
      <c r="Q59" s="445">
        <f t="shared" si="42"/>
        <v>1481244.897506255</v>
      </c>
      <c r="R59" s="445">
        <f t="shared" si="35"/>
        <v>1551293.1477192051</v>
      </c>
      <c r="S59" s="449">
        <f t="shared" si="23"/>
        <v>5.3890000000000003E-4</v>
      </c>
      <c r="T59" s="450"/>
      <c r="U59" s="451">
        <v>9.3178787567955686E-4</v>
      </c>
      <c r="V59" s="451">
        <f t="shared" si="24"/>
        <v>-3.9288787567955683E-4</v>
      </c>
      <c r="W59" s="423">
        <f t="shared" si="36"/>
        <v>350000</v>
      </c>
      <c r="X59" s="452">
        <f t="shared" si="37"/>
        <v>70048.25021295021</v>
      </c>
      <c r="Y59" s="422">
        <v>9.3178787567955686E-4</v>
      </c>
      <c r="Z59" s="401"/>
      <c r="AA59" s="449">
        <v>7.7652999999999999E-4</v>
      </c>
      <c r="AB59" s="420">
        <v>7.7653E-2</v>
      </c>
      <c r="AC59" s="459">
        <f t="shared" si="28"/>
        <v>-2.3762999999999996E-4</v>
      </c>
      <c r="AD59" s="455">
        <v>327393.40000000002</v>
      </c>
      <c r="AE59" s="455">
        <f t="shared" si="56"/>
        <v>227206.03295405096</v>
      </c>
      <c r="AF59" s="455">
        <f t="shared" si="25"/>
        <v>-100187.36704594907</v>
      </c>
      <c r="AG59" s="455">
        <v>72696.12</v>
      </c>
      <c r="AH59" s="455">
        <f t="shared" si="43"/>
        <v>50450.00362609102</v>
      </c>
      <c r="AI59" s="455">
        <f t="shared" si="44"/>
        <v>-22246.116373908975</v>
      </c>
      <c r="AJ59" s="455">
        <v>100148.8</v>
      </c>
      <c r="AK59" s="455">
        <f t="shared" si="45"/>
        <v>69501.744293387004</v>
      </c>
      <c r="AL59" s="455">
        <f t="shared" si="46"/>
        <v>-30647.055706612999</v>
      </c>
      <c r="AM59" s="455">
        <v>78947.22</v>
      </c>
      <c r="AN59" s="455">
        <f t="shared" si="47"/>
        <v>54788.169071957018</v>
      </c>
      <c r="AO59" s="455">
        <f t="shared" si="48"/>
        <v>-24159.050928042983</v>
      </c>
      <c r="AP59" s="455">
        <v>58511.15</v>
      </c>
      <c r="AQ59" s="456">
        <f t="shared" si="49"/>
        <v>40605.850378544026</v>
      </c>
      <c r="AR59" s="456">
        <f t="shared" si="26"/>
        <v>-17905.299621455975</v>
      </c>
      <c r="AS59" s="456">
        <f t="shared" si="50"/>
        <v>637696.69000000006</v>
      </c>
      <c r="AT59" s="457">
        <f t="shared" si="33"/>
        <v>-195144.88967596999</v>
      </c>
      <c r="AU59" s="458">
        <f t="shared" si="51"/>
        <v>410279.24611698306</v>
      </c>
      <c r="AV59" s="455"/>
      <c r="AW59" s="455">
        <f t="shared" si="52"/>
        <v>-227417.443883017</v>
      </c>
      <c r="AX59" s="459">
        <f t="shared" si="53"/>
        <v>-2.3762999999999996E-4</v>
      </c>
      <c r="AY59" s="460"/>
      <c r="AZ59" s="461">
        <v>579185.54</v>
      </c>
      <c r="BA59" s="462"/>
      <c r="BB59" s="460">
        <f t="shared" si="54"/>
        <v>53890</v>
      </c>
      <c r="BC59" s="460">
        <f t="shared" si="30"/>
        <v>-195144.88967596999</v>
      </c>
      <c r="BD59" s="460">
        <f t="shared" si="27"/>
        <v>-141254.88967596999</v>
      </c>
    </row>
    <row r="60" spans="1:56" ht="15.75" x14ac:dyDescent="0.2">
      <c r="A60" s="417" t="s">
        <v>46</v>
      </c>
      <c r="B60" s="440">
        <f>'State Population'!I51</f>
        <v>44688</v>
      </c>
      <c r="C60" s="441">
        <f t="shared" si="38"/>
        <v>1.1328033465760735E-3</v>
      </c>
      <c r="D60" s="442">
        <f>'Poverty-Uninsured Population'!E49</f>
        <v>1.4513238488340194E-3</v>
      </c>
      <c r="E60" s="441">
        <f>Prevalence!J49</f>
        <v>1.3986077208209022E-3</v>
      </c>
      <c r="F60" s="442">
        <f t="shared" si="31"/>
        <v>1.2815203721024231E-3</v>
      </c>
      <c r="G60" s="443">
        <f>'Self Suff. Calc'!F51</f>
        <v>0.81340444934339518</v>
      </c>
      <c r="H60" s="442">
        <f t="shared" si="32"/>
        <v>1.1858699722983794E-3</v>
      </c>
      <c r="I60" s="442">
        <f t="shared" si="55"/>
        <v>1.1318290532635422E-3</v>
      </c>
      <c r="J60" s="442">
        <f>'Resources-new'!M51</f>
        <v>1.6581769841231299E-3</v>
      </c>
      <c r="K60" s="442">
        <f>'[1]Allocation 2021-22'!K53</f>
        <v>9.8799999999999995E-4</v>
      </c>
      <c r="L60" s="444">
        <f t="shared" si="39"/>
        <v>9.7623775832870812E-4</v>
      </c>
      <c r="M60" s="445">
        <f t="shared" si="40"/>
        <v>1258321.294734451</v>
      </c>
      <c r="N60" s="447"/>
      <c r="O60" s="447">
        <f t="shared" si="41"/>
        <v>0</v>
      </c>
      <c r="P60" s="445">
        <f t="shared" si="34"/>
        <v>1258321.294734451</v>
      </c>
      <c r="Q60" s="445">
        <f t="shared" si="42"/>
        <v>2753282.7052392247</v>
      </c>
      <c r="R60" s="445">
        <f t="shared" si="35"/>
        <v>4011603.9999736757</v>
      </c>
      <c r="S60" s="449">
        <f t="shared" si="23"/>
        <v>1.3935799999999999E-3</v>
      </c>
      <c r="T60" s="450"/>
      <c r="U60" s="451">
        <v>1.7319725100010258E-3</v>
      </c>
      <c r="V60" s="451">
        <f t="shared" si="24"/>
        <v>-3.3839251000102586E-4</v>
      </c>
      <c r="W60" s="423">
        <f t="shared" si="36"/>
        <v>450000</v>
      </c>
      <c r="X60" s="452">
        <f t="shared" si="37"/>
        <v>1258321.294734451</v>
      </c>
      <c r="Y60" s="422">
        <v>1.7319725100010258E-3</v>
      </c>
      <c r="Z60" s="401"/>
      <c r="AA60" s="449">
        <v>1.57635E-3</v>
      </c>
      <c r="AB60" s="420">
        <v>0.157635</v>
      </c>
      <c r="AC60" s="459">
        <f t="shared" si="28"/>
        <v>-1.8277000000000007E-4</v>
      </c>
      <c r="AD60" s="455">
        <v>664606.11</v>
      </c>
      <c r="AE60" s="455">
        <f t="shared" si="56"/>
        <v>587548.3084136321</v>
      </c>
      <c r="AF60" s="455">
        <f t="shared" si="25"/>
        <v>-77057.801586367888</v>
      </c>
      <c r="AG60" s="455">
        <v>147572.57999999999</v>
      </c>
      <c r="AH60" s="455">
        <f t="shared" si="43"/>
        <v>130462.26768092024</v>
      </c>
      <c r="AI60" s="455">
        <f t="shared" si="44"/>
        <v>-17110.312319079749</v>
      </c>
      <c r="AJ60" s="455">
        <v>203301.31</v>
      </c>
      <c r="AK60" s="455">
        <f t="shared" si="45"/>
        <v>179729.52461009141</v>
      </c>
      <c r="AL60" s="455">
        <f t="shared" si="46"/>
        <v>-23571.785389908589</v>
      </c>
      <c r="AM60" s="455">
        <v>160262.26</v>
      </c>
      <c r="AN60" s="455">
        <f t="shared" si="47"/>
        <v>141680.63955334542</v>
      </c>
      <c r="AO60" s="455">
        <f t="shared" si="48"/>
        <v>-18581.62044665459</v>
      </c>
      <c r="AP60" s="455">
        <v>118777.2</v>
      </c>
      <c r="AQ60" s="456">
        <f t="shared" si="49"/>
        <v>105005.56869647685</v>
      </c>
      <c r="AR60" s="456">
        <f t="shared" si="26"/>
        <v>-13771.631303523143</v>
      </c>
      <c r="AS60" s="456">
        <f t="shared" si="50"/>
        <v>1294519.46</v>
      </c>
      <c r="AT60" s="457">
        <f t="shared" si="33"/>
        <v>-150093.15104553394</v>
      </c>
      <c r="AU60" s="458">
        <f t="shared" si="51"/>
        <v>1060970.4060191226</v>
      </c>
      <c r="AV60" s="455"/>
      <c r="AW60" s="455">
        <f t="shared" si="52"/>
        <v>-233549.05398087739</v>
      </c>
      <c r="AX60" s="459">
        <f t="shared" si="53"/>
        <v>-1.8277000000000007E-4</v>
      </c>
      <c r="AY60" s="460"/>
      <c r="AZ60" s="461">
        <v>1175742.26</v>
      </c>
      <c r="BA60" s="462"/>
      <c r="BB60" s="460">
        <f t="shared" si="54"/>
        <v>139358</v>
      </c>
      <c r="BC60" s="460">
        <f t="shared" si="30"/>
        <v>-150093.15104553394</v>
      </c>
      <c r="BD60" s="460">
        <f t="shared" si="27"/>
        <v>-10735.151045533945</v>
      </c>
    </row>
    <row r="61" spans="1:56" ht="15.75" x14ac:dyDescent="0.2">
      <c r="A61" s="417" t="s">
        <v>47</v>
      </c>
      <c r="B61" s="440">
        <f>'State Population'!I52</f>
        <v>436023</v>
      </c>
      <c r="C61" s="441">
        <f t="shared" si="38"/>
        <v>1.1052817615112318E-2</v>
      </c>
      <c r="D61" s="442">
        <f>'Poverty-Uninsured Population'!E50</f>
        <v>8.4932137472436518E-3</v>
      </c>
      <c r="E61" s="441">
        <f>Prevalence!J50</f>
        <v>7.7280535213814306E-3</v>
      </c>
      <c r="F61" s="442">
        <f t="shared" si="31"/>
        <v>9.6199836360055403E-3</v>
      </c>
      <c r="G61" s="443">
        <f>'Self Suff. Calc'!F52</f>
        <v>1.0682128357610661</v>
      </c>
      <c r="H61" s="442">
        <f t="shared" si="32"/>
        <v>9.8824661815203364E-3</v>
      </c>
      <c r="I61" s="442">
        <f t="shared" si="55"/>
        <v>9.4321153275013416E-3</v>
      </c>
      <c r="J61" s="442">
        <f>'Resources-new'!M52</f>
        <v>1.01355602631429E-2</v>
      </c>
      <c r="K61" s="442">
        <f>'[1]Allocation 2021-22'!K54</f>
        <v>9.1959999999999993E-3</v>
      </c>
      <c r="L61" s="444">
        <f t="shared" si="39"/>
        <v>9.0865206736748978E-3</v>
      </c>
      <c r="M61" s="445">
        <f t="shared" si="40"/>
        <v>11712067.435605275</v>
      </c>
      <c r="N61" s="447"/>
      <c r="O61" s="447">
        <f t="shared" si="41"/>
        <v>0</v>
      </c>
      <c r="P61" s="445">
        <f t="shared" si="34"/>
        <v>11712067.435605275</v>
      </c>
      <c r="Q61" s="445">
        <f t="shared" si="42"/>
        <v>16090846.156529861</v>
      </c>
      <c r="R61" s="445">
        <f t="shared" si="35"/>
        <v>27802913.592135135</v>
      </c>
      <c r="S61" s="449">
        <f t="shared" si="23"/>
        <v>9.6583799999999994E-3</v>
      </c>
      <c r="T61" s="450"/>
      <c r="U61" s="451">
        <v>1.012206380141553E-2</v>
      </c>
      <c r="V61" s="451">
        <f t="shared" si="24"/>
        <v>-4.6368380141553062E-4</v>
      </c>
      <c r="W61" s="423">
        <f t="shared" si="36"/>
        <v>450000</v>
      </c>
      <c r="X61" s="452">
        <f t="shared" si="37"/>
        <v>11712067.435605275</v>
      </c>
      <c r="Y61" s="422">
        <v>1.012206380141553E-2</v>
      </c>
      <c r="Z61" s="401"/>
      <c r="AA61" s="449">
        <v>9.8763700000000006E-3</v>
      </c>
      <c r="AB61" s="420">
        <v>0.98763699999999999</v>
      </c>
      <c r="AC61" s="459">
        <f t="shared" si="28"/>
        <v>-2.1799000000000124E-4</v>
      </c>
      <c r="AD61" s="455">
        <v>4163983.76</v>
      </c>
      <c r="AE61" s="455">
        <f t="shared" si="56"/>
        <v>4072076.831625063</v>
      </c>
      <c r="AF61" s="455">
        <f t="shared" si="25"/>
        <v>-91906.928374936804</v>
      </c>
      <c r="AG61" s="455">
        <v>924592.51</v>
      </c>
      <c r="AH61" s="455">
        <f t="shared" si="43"/>
        <v>904185.01766963245</v>
      </c>
      <c r="AI61" s="455">
        <f t="shared" si="44"/>
        <v>-20407.49233036756</v>
      </c>
      <c r="AJ61" s="455">
        <v>1273751.98</v>
      </c>
      <c r="AK61" s="455">
        <f t="shared" si="45"/>
        <v>1245637.8865250754</v>
      </c>
      <c r="AL61" s="455">
        <f t="shared" si="46"/>
        <v>-28114.093474924564</v>
      </c>
      <c r="AM61" s="455">
        <v>1004097.66</v>
      </c>
      <c r="AN61" s="455">
        <f t="shared" si="47"/>
        <v>981935.34310856962</v>
      </c>
      <c r="AO61" s="455">
        <f t="shared" si="48"/>
        <v>-22162.316891430411</v>
      </c>
      <c r="AP61" s="455">
        <v>744179.63</v>
      </c>
      <c r="AQ61" s="456">
        <f t="shared" si="49"/>
        <v>727754.19034908514</v>
      </c>
      <c r="AR61" s="456">
        <f t="shared" si="26"/>
        <v>-16425.439650914865</v>
      </c>
      <c r="AS61" s="456">
        <f t="shared" si="50"/>
        <v>8110605.54</v>
      </c>
      <c r="AT61" s="457">
        <f t="shared" si="33"/>
        <v>-179016.27072257421</v>
      </c>
      <c r="AU61" s="458">
        <f t="shared" si="51"/>
        <v>7353187.7252019783</v>
      </c>
      <c r="AV61" s="455"/>
      <c r="AW61" s="455">
        <f t="shared" si="52"/>
        <v>-757417.81479802169</v>
      </c>
      <c r="AX61" s="459">
        <f t="shared" si="53"/>
        <v>-2.1799000000000124E-4</v>
      </c>
      <c r="AY61" s="460"/>
      <c r="AZ61" s="461">
        <v>7366425.9100000001</v>
      </c>
      <c r="BA61" s="462"/>
      <c r="BB61" s="460">
        <f t="shared" si="54"/>
        <v>965837.99999999988</v>
      </c>
      <c r="BC61" s="460">
        <f t="shared" si="30"/>
        <v>-179016.27072257421</v>
      </c>
      <c r="BD61" s="460">
        <f t="shared" si="27"/>
        <v>786821.72927742568</v>
      </c>
    </row>
    <row r="62" spans="1:56" ht="15.75" x14ac:dyDescent="0.2">
      <c r="A62" s="417" t="s">
        <v>48</v>
      </c>
      <c r="B62" s="440">
        <f>'State Population'!I53</f>
        <v>505120</v>
      </c>
      <c r="C62" s="441">
        <f t="shared" si="38"/>
        <v>1.2804368654280932E-2</v>
      </c>
      <c r="D62" s="442">
        <f>'Poverty-Uninsured Population'!E51</f>
        <v>1.061786359290811E-2</v>
      </c>
      <c r="E62" s="441">
        <f>Prevalence!J51</f>
        <v>8.1846126028388023E-3</v>
      </c>
      <c r="F62" s="442">
        <f t="shared" si="31"/>
        <v>1.122446592558066E-2</v>
      </c>
      <c r="G62" s="443">
        <f>'Self Suff. Calc'!F53</f>
        <v>1.0979405459192104</v>
      </c>
      <c r="H62" s="442">
        <f t="shared" si="32"/>
        <v>1.1664198053741838E-2</v>
      </c>
      <c r="I62" s="442">
        <f t="shared" si="55"/>
        <v>1.1132652439675166E-2</v>
      </c>
      <c r="J62" s="442">
        <f>'Resources-new'!M53</f>
        <v>1.0004844094319466E-2</v>
      </c>
      <c r="K62" s="442">
        <f>'[1]Allocation 2021-22'!K55</f>
        <v>1.0931E-2</v>
      </c>
      <c r="L62" s="444">
        <f t="shared" si="39"/>
        <v>1.0800865320132701E-2</v>
      </c>
      <c r="M62" s="445">
        <f t="shared" si="40"/>
        <v>13921771.328686522</v>
      </c>
      <c r="N62" s="447"/>
      <c r="O62" s="447">
        <f t="shared" si="41"/>
        <v>0</v>
      </c>
      <c r="P62" s="445">
        <f t="shared" si="34"/>
        <v>13921771.328686522</v>
      </c>
      <c r="Q62" s="445">
        <f t="shared" si="42"/>
        <v>18079699.526728429</v>
      </c>
      <c r="R62" s="445">
        <f t="shared" si="35"/>
        <v>32001470.855414949</v>
      </c>
      <c r="S62" s="449">
        <f t="shared" si="23"/>
        <v>1.1116910000000001E-2</v>
      </c>
      <c r="T62" s="450"/>
      <c r="U62" s="451">
        <v>1.1373166478613191E-2</v>
      </c>
      <c r="V62" s="451">
        <f t="shared" si="24"/>
        <v>-2.5625647861319059E-4</v>
      </c>
      <c r="W62" s="423">
        <f t="shared" si="36"/>
        <v>450000</v>
      </c>
      <c r="X62" s="452">
        <f t="shared" si="37"/>
        <v>13921771.328686522</v>
      </c>
      <c r="Y62" s="422">
        <v>1.1373166478613191E-2</v>
      </c>
      <c r="Z62" s="401"/>
      <c r="AA62" s="449">
        <v>1.1231430000000001E-2</v>
      </c>
      <c r="AB62" s="420">
        <v>1.123143</v>
      </c>
      <c r="AC62" s="459">
        <f t="shared" si="28"/>
        <v>-1.145199999999999E-4</v>
      </c>
      <c r="AD62" s="455">
        <v>4735291.62</v>
      </c>
      <c r="AE62" s="455">
        <f t="shared" si="56"/>
        <v>4687008.7582245665</v>
      </c>
      <c r="AF62" s="455">
        <f t="shared" si="25"/>
        <v>-48282.861775433645</v>
      </c>
      <c r="AG62" s="455">
        <v>1051448.6599999999</v>
      </c>
      <c r="AH62" s="455">
        <f t="shared" si="43"/>
        <v>1040727.6856762433</v>
      </c>
      <c r="AI62" s="455">
        <f t="shared" si="44"/>
        <v>-10720.974323756644</v>
      </c>
      <c r="AJ62" s="455">
        <v>1448513.59</v>
      </c>
      <c r="AK62" s="455">
        <f t="shared" si="45"/>
        <v>1433743.9898916255</v>
      </c>
      <c r="AL62" s="455">
        <f t="shared" si="46"/>
        <v>-14769.600108374609</v>
      </c>
      <c r="AM62" s="455">
        <v>1141862.1000000001</v>
      </c>
      <c r="AN62" s="455">
        <f t="shared" si="47"/>
        <v>1130219.2329518087</v>
      </c>
      <c r="AO62" s="455">
        <f t="shared" si="48"/>
        <v>-11642.867048191372</v>
      </c>
      <c r="AP62" s="455">
        <v>846282.74</v>
      </c>
      <c r="AQ62" s="456">
        <f t="shared" si="49"/>
        <v>837653.70965251408</v>
      </c>
      <c r="AR62" s="456">
        <f t="shared" si="26"/>
        <v>-8629.0303474859102</v>
      </c>
      <c r="AS62" s="456">
        <f t="shared" si="50"/>
        <v>9223398.7100000009</v>
      </c>
      <c r="AT62" s="457">
        <f t="shared" si="33"/>
        <v>-94045.333603242179</v>
      </c>
      <c r="AU62" s="458">
        <f t="shared" si="51"/>
        <v>8463606.3350349776</v>
      </c>
      <c r="AV62" s="455"/>
      <c r="AW62" s="455">
        <f t="shared" si="52"/>
        <v>-759792.37496502325</v>
      </c>
      <c r="AX62" s="459">
        <f t="shared" si="53"/>
        <v>-1.145199999999999E-4</v>
      </c>
      <c r="AY62" s="460"/>
      <c r="AZ62" s="461">
        <v>8377115.9699999997</v>
      </c>
      <c r="BA62" s="462"/>
      <c r="BB62" s="460">
        <f t="shared" si="54"/>
        <v>1111691</v>
      </c>
      <c r="BC62" s="460">
        <f t="shared" si="30"/>
        <v>-94045.333603242179</v>
      </c>
      <c r="BD62" s="460">
        <f t="shared" si="27"/>
        <v>1017645.6663967578</v>
      </c>
    </row>
    <row r="63" spans="1:56" ht="15.75" x14ac:dyDescent="0.2">
      <c r="A63" s="417" t="s">
        <v>49</v>
      </c>
      <c r="B63" s="440">
        <f>'State Population'!I54</f>
        <v>548057</v>
      </c>
      <c r="C63" s="441">
        <f t="shared" si="38"/>
        <v>1.3892785618386213E-2</v>
      </c>
      <c r="D63" s="442">
        <f>'Poverty-Uninsured Population'!E52</f>
        <v>1.7060357682413062E-2</v>
      </c>
      <c r="E63" s="441">
        <f>Prevalence!J52</f>
        <v>1.6211915739987343E-2</v>
      </c>
      <c r="F63" s="442">
        <f t="shared" si="31"/>
        <v>1.5306883261914492E-2</v>
      </c>
      <c r="G63" s="443">
        <f>'Self Suff. Calc'!F54</f>
        <v>0.87613999467311376</v>
      </c>
      <c r="H63" s="442">
        <f t="shared" si="32"/>
        <v>1.454851900497099E-2</v>
      </c>
      <c r="I63" s="442">
        <f t="shared" si="55"/>
        <v>1.3885532880024564E-2</v>
      </c>
      <c r="J63" s="442">
        <f>'Resources-new'!M54</f>
        <v>1.2880923283307359E-2</v>
      </c>
      <c r="K63" s="442">
        <f>'[1]Allocation 2021-22'!K56</f>
        <v>1.3741E-2</v>
      </c>
      <c r="L63" s="444">
        <f t="shared" si="39"/>
        <v>1.3577411980966375E-2</v>
      </c>
      <c r="M63" s="445">
        <f t="shared" si="40"/>
        <v>17500600.112293616</v>
      </c>
      <c r="N63" s="447"/>
      <c r="O63" s="447">
        <f t="shared" si="41"/>
        <v>0</v>
      </c>
      <c r="P63" s="445">
        <f t="shared" si="34"/>
        <v>17500600.112293616</v>
      </c>
      <c r="Q63" s="445">
        <f t="shared" si="42"/>
        <v>20492185.024153028</v>
      </c>
      <c r="R63" s="445">
        <f t="shared" si="35"/>
        <v>37992785.13644664</v>
      </c>
      <c r="S63" s="449">
        <f t="shared" si="23"/>
        <v>1.319822E-2</v>
      </c>
      <c r="T63" s="450"/>
      <c r="U63" s="451">
        <v>1.2890758026464253E-2</v>
      </c>
      <c r="V63" s="451">
        <f t="shared" si="24"/>
        <v>3.07461973535747E-4</v>
      </c>
      <c r="W63" s="423">
        <f t="shared" si="36"/>
        <v>450000</v>
      </c>
      <c r="X63" s="452">
        <f t="shared" si="37"/>
        <v>17500600.112293616</v>
      </c>
      <c r="Y63" s="422">
        <v>1.2890758026464253E-2</v>
      </c>
      <c r="Z63" s="401"/>
      <c r="AA63" s="449">
        <v>1.30825E-2</v>
      </c>
      <c r="AB63" s="465">
        <v>1.3082499999999999</v>
      </c>
      <c r="AC63" s="459">
        <f t="shared" si="28"/>
        <v>1.1571999999999971E-4</v>
      </c>
      <c r="AD63" s="455">
        <v>5515722.6299999999</v>
      </c>
      <c r="AE63" s="455">
        <f t="shared" si="56"/>
        <v>5564511.4274537284</v>
      </c>
      <c r="AF63" s="455">
        <f t="shared" si="25"/>
        <v>48788.797453728504</v>
      </c>
      <c r="AG63" s="455">
        <v>1224739.6000000001</v>
      </c>
      <c r="AH63" s="455">
        <f t="shared" si="43"/>
        <v>1235572.9205009222</v>
      </c>
      <c r="AI63" s="455">
        <f t="shared" si="44"/>
        <v>10833.320500922156</v>
      </c>
      <c r="AJ63" s="455">
        <v>1687245.44</v>
      </c>
      <c r="AK63" s="455">
        <f t="shared" si="45"/>
        <v>1702169.8117793028</v>
      </c>
      <c r="AL63" s="455">
        <f t="shared" si="46"/>
        <v>14924.371779302834</v>
      </c>
      <c r="AM63" s="455">
        <v>1330054.23</v>
      </c>
      <c r="AN63" s="455">
        <f t="shared" si="47"/>
        <v>1341819.092241389</v>
      </c>
      <c r="AO63" s="455">
        <f t="shared" si="48"/>
        <v>11764.862241388997</v>
      </c>
      <c r="AP63" s="455">
        <v>985759.95</v>
      </c>
      <c r="AQ63" s="456">
        <f t="shared" si="49"/>
        <v>994479.3961460517</v>
      </c>
      <c r="AR63" s="456">
        <f t="shared" si="26"/>
        <v>8719.4461460517487</v>
      </c>
      <c r="AS63" s="456">
        <f t="shared" si="50"/>
        <v>10743521.85</v>
      </c>
      <c r="AT63" s="457">
        <f t="shared" si="33"/>
        <v>95030.79812139424</v>
      </c>
      <c r="AU63" s="458">
        <f t="shared" si="51"/>
        <v>10048164.319328424</v>
      </c>
      <c r="AV63" s="455"/>
      <c r="AW63" s="455">
        <f t="shared" si="52"/>
        <v>-695357.53067157604</v>
      </c>
      <c r="AX63" s="459">
        <f t="shared" si="53"/>
        <v>1.1571999999999971E-4</v>
      </c>
      <c r="AY63" s="460"/>
      <c r="AZ63" s="461">
        <v>9757761.9000000004</v>
      </c>
      <c r="BA63" s="462"/>
      <c r="BB63" s="460">
        <f t="shared" si="54"/>
        <v>1319822</v>
      </c>
      <c r="BC63" s="460">
        <f t="shared" si="30"/>
        <v>95030.79812139424</v>
      </c>
      <c r="BD63" s="460">
        <f t="shared" si="27"/>
        <v>1414852.7981213941</v>
      </c>
    </row>
    <row r="64" spans="1:56" s="404" customFormat="1" ht="15.75" x14ac:dyDescent="0.2">
      <c r="A64" s="466" t="s">
        <v>709</v>
      </c>
      <c r="B64" s="440">
        <f>'State Population'!I55</f>
        <v>96956</v>
      </c>
      <c r="C64" s="467">
        <f t="shared" si="38"/>
        <v>2.4577533402844113E-3</v>
      </c>
      <c r="D64" s="442">
        <f>'Poverty-Uninsured Population'!E53</f>
        <v>5.4993805852357261E-3</v>
      </c>
      <c r="E64" s="467">
        <f>Prevalence!J53</f>
        <v>3.0295633306211011E-3</v>
      </c>
      <c r="F64" s="468">
        <f t="shared" si="31"/>
        <v>3.4846035118371436E-3</v>
      </c>
      <c r="G64" s="469">
        <f>'Self Suff. Calc'!F55</f>
        <v>0.84375588693571013</v>
      </c>
      <c r="H64" s="468">
        <f t="shared" si="32"/>
        <v>3.2668239978020618E-3</v>
      </c>
      <c r="I64" s="468">
        <f t="shared" si="55"/>
        <v>3.117952557180185E-3</v>
      </c>
      <c r="J64" s="468">
        <f>'Resources-new'!M55</f>
        <v>5.4033518929818081E-3</v>
      </c>
      <c r="K64" s="442">
        <f>'[1]Allocation 2021-22'!K57</f>
        <v>4.2269999999999999E-3</v>
      </c>
      <c r="L64" s="470">
        <f t="shared" si="39"/>
        <v>4.1766771300156364E-3</v>
      </c>
      <c r="M64" s="471">
        <f t="shared" si="40"/>
        <v>5383526.4300025543</v>
      </c>
      <c r="N64" s="472"/>
      <c r="O64" s="472">
        <f t="shared" si="41"/>
        <v>0</v>
      </c>
      <c r="P64" s="471">
        <f t="shared" si="34"/>
        <v>5383526.4300025543</v>
      </c>
      <c r="Q64" s="445">
        <f t="shared" si="42"/>
        <v>7599614.6734012039</v>
      </c>
      <c r="R64" s="445">
        <f t="shared" si="35"/>
        <v>12983141.103403758</v>
      </c>
      <c r="S64" s="449">
        <f t="shared" si="23"/>
        <v>4.5101799999999999E-3</v>
      </c>
      <c r="T64" s="450"/>
      <c r="U64" s="473">
        <v>4.7805928813211621E-3</v>
      </c>
      <c r="V64" s="473">
        <f t="shared" si="24"/>
        <v>-2.7041288132116214E-4</v>
      </c>
      <c r="W64" s="474">
        <f t="shared" si="36"/>
        <v>450000</v>
      </c>
      <c r="X64" s="475">
        <f t="shared" si="37"/>
        <v>5383526.4300025543</v>
      </c>
      <c r="Y64" s="476">
        <v>2.5260026669401991E-3</v>
      </c>
      <c r="Z64" s="403"/>
      <c r="AA64" s="449">
        <v>4.4047499999999998E-3</v>
      </c>
      <c r="AB64" s="419">
        <v>0.44047500000000001</v>
      </c>
      <c r="AC64" s="459">
        <f t="shared" si="28"/>
        <v>1.0543000000000011E-4</v>
      </c>
      <c r="AD64" s="455">
        <v>1857089.95</v>
      </c>
      <c r="AE64" s="455">
        <f t="shared" si="56"/>
        <v>1901540.3705858258</v>
      </c>
      <c r="AF64" s="455">
        <f t="shared" si="25"/>
        <v>44450.420585825806</v>
      </c>
      <c r="AG64" s="455">
        <v>412357.87</v>
      </c>
      <c r="AH64" s="455">
        <f t="shared" si="43"/>
        <v>422227.86668087431</v>
      </c>
      <c r="AI64" s="455">
        <f t="shared" si="44"/>
        <v>9869.9966808743193</v>
      </c>
      <c r="AJ64" s="455">
        <v>568079.06999999995</v>
      </c>
      <c r="AK64" s="455">
        <f t="shared" si="45"/>
        <v>581676.33527026942</v>
      </c>
      <c r="AL64" s="455">
        <f t="shared" si="46"/>
        <v>13597.265270269476</v>
      </c>
      <c r="AM64" s="455">
        <v>447816.27</v>
      </c>
      <c r="AN64" s="455">
        <f t="shared" si="47"/>
        <v>458534.98679710348</v>
      </c>
      <c r="AO64" s="455">
        <f t="shared" si="48"/>
        <v>10718.716797103465</v>
      </c>
      <c r="AP64" s="455">
        <v>331895.75</v>
      </c>
      <c r="AQ64" s="456">
        <f t="shared" si="49"/>
        <v>339839.84832121298</v>
      </c>
      <c r="AR64" s="456">
        <f t="shared" si="26"/>
        <v>7944.0983212129795</v>
      </c>
      <c r="AS64" s="456">
        <f t="shared" si="50"/>
        <v>3617238.9099999997</v>
      </c>
      <c r="AT64" s="457">
        <f t="shared" si="33"/>
        <v>86580.497655286046</v>
      </c>
      <c r="AU64" s="458">
        <f t="shared" si="51"/>
        <v>3433722.8618517248</v>
      </c>
      <c r="AV64" s="455"/>
      <c r="AW64" s="455">
        <f t="shared" si="52"/>
        <v>-183516.04814827489</v>
      </c>
      <c r="AX64" s="459">
        <f t="shared" si="53"/>
        <v>1.0543000000000011E-4</v>
      </c>
      <c r="AY64" s="460"/>
      <c r="AZ64" s="461">
        <v>3285343.16</v>
      </c>
      <c r="BA64" s="462"/>
      <c r="BB64" s="460">
        <f t="shared" si="54"/>
        <v>451018</v>
      </c>
      <c r="BC64" s="460">
        <f t="shared" si="30"/>
        <v>86580.497655286046</v>
      </c>
      <c r="BD64" s="460">
        <f t="shared" si="27"/>
        <v>537598.49765528599</v>
      </c>
    </row>
    <row r="65" spans="1:56" ht="15.75" x14ac:dyDescent="0.2">
      <c r="A65" s="417" t="s">
        <v>50</v>
      </c>
      <c r="B65" s="440">
        <f>'State Population'!I56</f>
        <v>63995</v>
      </c>
      <c r="C65" s="441">
        <f t="shared" si="38"/>
        <v>1.6222196152017505E-3</v>
      </c>
      <c r="D65" s="442">
        <f>'Poverty-Uninsured Population'!E54</f>
        <v>2.0916832362620624E-3</v>
      </c>
      <c r="E65" s="441">
        <f>Prevalence!J54</f>
        <v>2.0911310008136699E-3</v>
      </c>
      <c r="F65" s="442">
        <f t="shared" si="31"/>
        <v>1.8568409786422278E-3</v>
      </c>
      <c r="G65" s="443">
        <f>'Self Suff. Calc'!F56</f>
        <v>0.8193124167320136</v>
      </c>
      <c r="H65" s="442">
        <f t="shared" si="32"/>
        <v>1.722637735064697E-3</v>
      </c>
      <c r="I65" s="442">
        <f t="shared" si="55"/>
        <v>1.6441359359285238E-3</v>
      </c>
      <c r="J65" s="442">
        <f>'Resources-new'!M56</f>
        <v>1.938246056700894E-3</v>
      </c>
      <c r="K65" s="442">
        <f>'[1]Allocation 2021-22'!K58</f>
        <v>1.6130000000000001E-3</v>
      </c>
      <c r="L65" s="444">
        <f t="shared" si="39"/>
        <v>1.5937970690123545E-3</v>
      </c>
      <c r="M65" s="445">
        <f t="shared" si="40"/>
        <v>2054324.1380634308</v>
      </c>
      <c r="N65" s="447"/>
      <c r="O65" s="447">
        <f t="shared" si="41"/>
        <v>0</v>
      </c>
      <c r="P65" s="445">
        <f t="shared" si="34"/>
        <v>2054324.1380634308</v>
      </c>
      <c r="Q65" s="445">
        <f t="shared" si="42"/>
        <v>3189633.5799339339</v>
      </c>
      <c r="R65" s="445">
        <f t="shared" si="35"/>
        <v>5243957.7179973647</v>
      </c>
      <c r="S65" s="449">
        <f t="shared" si="23"/>
        <v>1.8216899999999999E-3</v>
      </c>
      <c r="T65" s="450"/>
      <c r="U65" s="451">
        <v>2.0064622012514106E-3</v>
      </c>
      <c r="V65" s="451">
        <f t="shared" si="24"/>
        <v>-1.8477220125141065E-4</v>
      </c>
      <c r="W65" s="423">
        <f t="shared" si="36"/>
        <v>450000</v>
      </c>
      <c r="X65" s="452">
        <f t="shared" si="37"/>
        <v>2054324.1380634308</v>
      </c>
      <c r="Y65" s="422">
        <v>2.0064622012514106E-3</v>
      </c>
      <c r="Z65" s="401"/>
      <c r="AA65" s="449">
        <v>1.93085E-3</v>
      </c>
      <c r="AB65" s="420">
        <v>0.19308500000000001</v>
      </c>
      <c r="AC65" s="459">
        <f t="shared" si="28"/>
        <v>-1.0916000000000007E-4</v>
      </c>
      <c r="AD65" s="455">
        <v>814067.12</v>
      </c>
      <c r="AE65" s="455">
        <f t="shared" si="56"/>
        <v>768044.08642060694</v>
      </c>
      <c r="AF65" s="455">
        <f t="shared" si="25"/>
        <v>-46023.033579393057</v>
      </c>
      <c r="AG65" s="455">
        <v>180759.67999999999</v>
      </c>
      <c r="AH65" s="455">
        <f t="shared" si="43"/>
        <v>170540.48451589115</v>
      </c>
      <c r="AI65" s="455">
        <f t="shared" si="44"/>
        <v>-10219.195484108845</v>
      </c>
      <c r="AJ65" s="455">
        <v>249021.05</v>
      </c>
      <c r="AK65" s="455">
        <f t="shared" si="45"/>
        <v>234942.72139881272</v>
      </c>
      <c r="AL65" s="455">
        <f t="shared" si="46"/>
        <v>-14078.32860118727</v>
      </c>
      <c r="AM65" s="455">
        <v>196303.09</v>
      </c>
      <c r="AN65" s="455">
        <f t="shared" si="47"/>
        <v>185205.15813080975</v>
      </c>
      <c r="AO65" s="455">
        <f t="shared" si="48"/>
        <v>-11097.931869190244</v>
      </c>
      <c r="AP65" s="455">
        <v>145488.6</v>
      </c>
      <c r="AQ65" s="456">
        <f t="shared" si="49"/>
        <v>137263.44697734248</v>
      </c>
      <c r="AR65" s="456">
        <f t="shared" si="26"/>
        <v>-8225.1530226575269</v>
      </c>
      <c r="AS65" s="456">
        <f t="shared" si="50"/>
        <v>1585639.5400000003</v>
      </c>
      <c r="AT65" s="457">
        <f t="shared" si="33"/>
        <v>-89643.642556536943</v>
      </c>
      <c r="AU65" s="458">
        <f t="shared" si="51"/>
        <v>1386902.2079399643</v>
      </c>
      <c r="AV65" s="455"/>
      <c r="AW65" s="455">
        <f t="shared" si="52"/>
        <v>-198737.33206003602</v>
      </c>
      <c r="AX65" s="459">
        <f t="shared" si="53"/>
        <v>-1.0916000000000007E-4</v>
      </c>
      <c r="AY65" s="460"/>
      <c r="AZ65" s="461">
        <v>1440150.94</v>
      </c>
      <c r="BA65" s="462"/>
      <c r="BB65" s="460">
        <f t="shared" si="54"/>
        <v>182169</v>
      </c>
      <c r="BC65" s="460">
        <f t="shared" si="30"/>
        <v>-89643.642556536943</v>
      </c>
      <c r="BD65" s="460">
        <f t="shared" si="27"/>
        <v>92525.357443463057</v>
      </c>
    </row>
    <row r="66" spans="1:56" ht="15.75" x14ac:dyDescent="0.2">
      <c r="A66" s="417" t="s">
        <v>51</v>
      </c>
      <c r="B66" s="440">
        <f>'State Population'!I57</f>
        <v>13628</v>
      </c>
      <c r="C66" s="441">
        <f t="shared" si="38"/>
        <v>3.4545837824782335E-4</v>
      </c>
      <c r="D66" s="442">
        <f>'Poverty-Uninsured Population'!E55</f>
        <v>4.2393413683119161E-4</v>
      </c>
      <c r="E66" s="441">
        <f>Prevalence!J55</f>
        <v>4.3576530150980927E-4</v>
      </c>
      <c r="F66" s="442">
        <f t="shared" ref="F66:F70" si="57">(C66*C$8)+(D66*D$8)+(E66*E$8)</f>
        <v>3.8706249047523104E-4</v>
      </c>
      <c r="G66" s="443">
        <f>'Self Suff. Calc'!F57</f>
        <v>0.8785812666685342</v>
      </c>
      <c r="H66" s="442">
        <f t="shared" ref="H66:H70" si="58">(F66*G66*G$8)+(F66*(1-G$8))</f>
        <v>3.6826383554978102E-4</v>
      </c>
      <c r="I66" s="442">
        <f t="shared" si="55"/>
        <v>3.5148179655284712E-4</v>
      </c>
      <c r="J66" s="442">
        <f>'Resources-new'!M58</f>
        <v>8.5896221495662325E-4</v>
      </c>
      <c r="K66" s="442">
        <f>'[1]Allocation 2021-22'!K59</f>
        <v>2.5599999999999999E-4</v>
      </c>
      <c r="L66" s="444">
        <f t="shared" si="39"/>
        <v>2.5295229365602151E-4</v>
      </c>
      <c r="M66" s="445">
        <f t="shared" si="40"/>
        <v>326042.76462755003</v>
      </c>
      <c r="N66" s="447"/>
      <c r="O66" s="447">
        <f t="shared" si="41"/>
        <v>0</v>
      </c>
      <c r="P66" s="445">
        <f t="shared" si="34"/>
        <v>326042.76462755003</v>
      </c>
      <c r="Q66" s="445">
        <f t="shared" si="42"/>
        <v>1637783.3278900071</v>
      </c>
      <c r="R66" s="445">
        <f t="shared" si="35"/>
        <v>1963826.0925175571</v>
      </c>
      <c r="S66" s="449">
        <f t="shared" si="23"/>
        <v>6.8221000000000004E-4</v>
      </c>
      <c r="T66" s="450"/>
      <c r="U66" s="451">
        <v>1.0302595137962867E-3</v>
      </c>
      <c r="V66" s="451">
        <f t="shared" si="24"/>
        <v>-3.4804951379628667E-4</v>
      </c>
      <c r="W66" s="423">
        <f t="shared" si="36"/>
        <v>350000</v>
      </c>
      <c r="X66" s="452">
        <f t="shared" si="37"/>
        <v>326042.76462755003</v>
      </c>
      <c r="Y66" s="422">
        <v>1.0302595137962867E-3</v>
      </c>
      <c r="Z66" s="401"/>
      <c r="AA66" s="449">
        <v>8.9477000000000003E-4</v>
      </c>
      <c r="AB66" s="420">
        <v>8.9477000000000001E-2</v>
      </c>
      <c r="AC66" s="459">
        <f t="shared" si="28"/>
        <v>-2.1255999999999998E-4</v>
      </c>
      <c r="AD66" s="455">
        <v>377244.65</v>
      </c>
      <c r="AE66" s="455">
        <f t="shared" si="56"/>
        <v>287627.06947779388</v>
      </c>
      <c r="AF66" s="455">
        <f t="shared" si="25"/>
        <v>-89617.580522206146</v>
      </c>
      <c r="AG66" s="455">
        <v>83765.350000000006</v>
      </c>
      <c r="AH66" s="455">
        <f t="shared" si="43"/>
        <v>63866.20332854992</v>
      </c>
      <c r="AI66" s="455">
        <f t="shared" si="44"/>
        <v>-19899.146671450086</v>
      </c>
      <c r="AJ66" s="455">
        <v>115398.17</v>
      </c>
      <c r="AK66" s="455">
        <f t="shared" si="45"/>
        <v>87984.384810524309</v>
      </c>
      <c r="AL66" s="455">
        <f t="shared" si="46"/>
        <v>-27413.78518947569</v>
      </c>
      <c r="AM66" s="455">
        <v>90968.29</v>
      </c>
      <c r="AN66" s="455">
        <f t="shared" si="47"/>
        <v>69358.019711597328</v>
      </c>
      <c r="AO66" s="455">
        <f t="shared" si="48"/>
        <v>-21610.270288402666</v>
      </c>
      <c r="AP66" s="455">
        <v>67420.479999999996</v>
      </c>
      <c r="AQ66" s="456">
        <f t="shared" si="49"/>
        <v>51404.188507601626</v>
      </c>
      <c r="AR66" s="456">
        <f t="shared" si="26"/>
        <v>-16016.29149239837</v>
      </c>
      <c r="AS66" s="456">
        <f t="shared" si="50"/>
        <v>734796.94000000006</v>
      </c>
      <c r="AT66" s="457">
        <f t="shared" si="33"/>
        <v>-174557.07416393294</v>
      </c>
      <c r="AU66" s="458">
        <f t="shared" si="51"/>
        <v>519385.05194556876</v>
      </c>
      <c r="AV66" s="455"/>
      <c r="AW66" s="455">
        <f t="shared" si="52"/>
        <v>-215411.8880544313</v>
      </c>
      <c r="AX66" s="459">
        <f t="shared" si="53"/>
        <v>-2.1255999999999998E-4</v>
      </c>
      <c r="AY66" s="460"/>
      <c r="AZ66" s="461">
        <v>667376.46</v>
      </c>
      <c r="BA66" s="462"/>
      <c r="BB66" s="460">
        <f t="shared" si="54"/>
        <v>68221</v>
      </c>
      <c r="BC66" s="460">
        <f t="shared" si="30"/>
        <v>-174557.07416393294</v>
      </c>
      <c r="BD66" s="460">
        <f t="shared" si="27"/>
        <v>-106336.07416393294</v>
      </c>
    </row>
    <row r="67" spans="1:56" ht="15.75" x14ac:dyDescent="0.2">
      <c r="A67" s="417" t="s">
        <v>52</v>
      </c>
      <c r="B67" s="440">
        <f>'State Population'!I58</f>
        <v>471842</v>
      </c>
      <c r="C67" s="441">
        <f t="shared" si="38"/>
        <v>1.1960799244878886E-2</v>
      </c>
      <c r="D67" s="442">
        <f>'Poverty-Uninsured Population'!E56</f>
        <v>1.8031790923897655E-2</v>
      </c>
      <c r="E67" s="441">
        <f>Prevalence!J56</f>
        <v>1.9302052255673087E-2</v>
      </c>
      <c r="F67" s="442">
        <f t="shared" si="57"/>
        <v>1.5250347350743355E-2</v>
      </c>
      <c r="G67" s="443">
        <f>'Self Suff. Calc'!F58</f>
        <v>0.75694439383253287</v>
      </c>
      <c r="H67" s="442">
        <f t="shared" si="58"/>
        <v>1.3767674382903612E-2</v>
      </c>
      <c r="I67" s="442">
        <f t="shared" si="55"/>
        <v>1.3140271890215069E-2</v>
      </c>
      <c r="J67" s="442">
        <f>'Resources-new'!M59</f>
        <v>1.4248316329424785E-2</v>
      </c>
      <c r="K67" s="442">
        <f>'[1]Allocation 2021-22'!K60</f>
        <v>1.3034E-2</v>
      </c>
      <c r="L67" s="444">
        <f t="shared" si="39"/>
        <v>1.2878828888721034E-2</v>
      </c>
      <c r="M67" s="445">
        <f t="shared" si="40"/>
        <v>16600161.695919873</v>
      </c>
      <c r="N67" s="447"/>
      <c r="O67" s="447">
        <f t="shared" si="41"/>
        <v>0</v>
      </c>
      <c r="P67" s="445">
        <f t="shared" si="34"/>
        <v>16600161.695919873</v>
      </c>
      <c r="Q67" s="445">
        <f t="shared" si="42"/>
        <v>19402449.263471134</v>
      </c>
      <c r="R67" s="445">
        <f t="shared" si="35"/>
        <v>36002610.959391005</v>
      </c>
      <c r="S67" s="449">
        <f t="shared" si="23"/>
        <v>1.250686E-2</v>
      </c>
      <c r="T67" s="450"/>
      <c r="U67" s="451">
        <v>1.2205251820699559E-2</v>
      </c>
      <c r="V67" s="451">
        <f t="shared" si="24"/>
        <v>3.016081793004409E-4</v>
      </c>
      <c r="W67" s="423">
        <f t="shared" si="36"/>
        <v>450000</v>
      </c>
      <c r="X67" s="452">
        <f t="shared" si="37"/>
        <v>16600161.695919873</v>
      </c>
      <c r="Y67" s="422">
        <v>1.2205251820699559E-2</v>
      </c>
      <c r="Z67" s="401"/>
      <c r="AA67" s="449">
        <v>1.2182419999999999E-2</v>
      </c>
      <c r="AB67" s="420">
        <v>1.218242</v>
      </c>
      <c r="AC67" s="459">
        <f t="shared" si="28"/>
        <v>3.2444000000000049E-4</v>
      </c>
      <c r="AD67" s="455">
        <v>5136239.2300000004</v>
      </c>
      <c r="AE67" s="455">
        <f t="shared" si="56"/>
        <v>5273026.6196171865</v>
      </c>
      <c r="AF67" s="455">
        <f t="shared" si="25"/>
        <v>136787.38961718604</v>
      </c>
      <c r="AG67" s="455">
        <v>1140477.1399999999</v>
      </c>
      <c r="AH67" s="455">
        <f t="shared" si="43"/>
        <v>1170850.1249786837</v>
      </c>
      <c r="AI67" s="455">
        <f t="shared" si="44"/>
        <v>30372.984978683759</v>
      </c>
      <c r="AJ67" s="455">
        <v>1571162.44</v>
      </c>
      <c r="AK67" s="455">
        <f t="shared" si="45"/>
        <v>1613005.354672834</v>
      </c>
      <c r="AL67" s="455">
        <f t="shared" si="46"/>
        <v>41842.9146728341</v>
      </c>
      <c r="AM67" s="455">
        <v>1238546.0900000001</v>
      </c>
      <c r="AN67" s="455">
        <f t="shared" si="47"/>
        <v>1271530.8224889522</v>
      </c>
      <c r="AO67" s="455">
        <f t="shared" si="48"/>
        <v>32984.732488952111</v>
      </c>
      <c r="AP67" s="455">
        <v>917939.36</v>
      </c>
      <c r="AQ67" s="456">
        <f t="shared" si="49"/>
        <v>942385.75963146612</v>
      </c>
      <c r="AR67" s="456">
        <f t="shared" si="26"/>
        <v>24446.399631466134</v>
      </c>
      <c r="AS67" s="456">
        <f t="shared" si="50"/>
        <v>10004364.26</v>
      </c>
      <c r="AT67" s="457">
        <f t="shared" si="33"/>
        <v>266434.42138912214</v>
      </c>
      <c r="AU67" s="458">
        <f t="shared" si="51"/>
        <v>9521813.1231966037</v>
      </c>
      <c r="AV67" s="455"/>
      <c r="AW67" s="455">
        <f t="shared" si="52"/>
        <v>-482551.13680339605</v>
      </c>
      <c r="AX67" s="459">
        <f t="shared" si="53"/>
        <v>3.2444000000000049E-4</v>
      </c>
      <c r="AY67" s="460"/>
      <c r="AZ67" s="461">
        <v>9086424.9000000004</v>
      </c>
      <c r="BA67" s="462"/>
      <c r="BB67" s="460">
        <f t="shared" si="54"/>
        <v>1250686</v>
      </c>
      <c r="BC67" s="460">
        <f t="shared" si="30"/>
        <v>266434.42138912214</v>
      </c>
      <c r="BD67" s="460">
        <f t="shared" si="27"/>
        <v>1517120.421389122</v>
      </c>
    </row>
    <row r="68" spans="1:56" ht="15.75" x14ac:dyDescent="0.2">
      <c r="A68" s="417" t="s">
        <v>53</v>
      </c>
      <c r="B68" s="440">
        <f>'State Population'!I59</f>
        <v>54707</v>
      </c>
      <c r="C68" s="441">
        <f t="shared" si="38"/>
        <v>1.3867765995599995E-3</v>
      </c>
      <c r="D68" s="442">
        <f>'Poverty-Uninsured Population'!E57</f>
        <v>1.2725264578328792E-3</v>
      </c>
      <c r="E68" s="441">
        <f>Prevalence!J57</f>
        <v>1.2367778681855166E-3</v>
      </c>
      <c r="F68" s="442">
        <f t="shared" si="57"/>
        <v>1.3225018107669668E-3</v>
      </c>
      <c r="G68" s="443">
        <f>'Self Suff. Calc'!F59</f>
        <v>0.91835046545152221</v>
      </c>
      <c r="H68" s="442">
        <f t="shared" si="58"/>
        <v>1.2793091478515101E-3</v>
      </c>
      <c r="I68" s="442">
        <f t="shared" si="55"/>
        <v>1.2210101406293465E-3</v>
      </c>
      <c r="J68" s="442">
        <f>'Resources-new'!M60</f>
        <v>1.4874660437640549E-3</v>
      </c>
      <c r="K68" s="442">
        <f>'[1]Allocation 2021-22'!K61</f>
        <v>1.073E-3</v>
      </c>
      <c r="L68" s="444">
        <f t="shared" si="39"/>
        <v>1.0602258245816841E-3</v>
      </c>
      <c r="M68" s="445">
        <f t="shared" si="40"/>
        <v>1366577.6814271924</v>
      </c>
      <c r="N68" s="447"/>
      <c r="O68" s="447">
        <f t="shared" si="41"/>
        <v>0</v>
      </c>
      <c r="P68" s="445">
        <f t="shared" si="34"/>
        <v>1366577.6814271924</v>
      </c>
      <c r="Q68" s="445">
        <f t="shared" si="42"/>
        <v>3048096.7491286248</v>
      </c>
      <c r="R68" s="445">
        <f t="shared" si="35"/>
        <v>4414674.4305558167</v>
      </c>
      <c r="S68" s="449">
        <f t="shared" si="23"/>
        <v>1.5336E-3</v>
      </c>
      <c r="T68" s="450"/>
      <c r="U68" s="451">
        <v>1.9174274284542005E-3</v>
      </c>
      <c r="V68" s="451">
        <f t="shared" si="24"/>
        <v>-3.838274284542005E-4</v>
      </c>
      <c r="W68" s="423">
        <f t="shared" si="36"/>
        <v>450000</v>
      </c>
      <c r="X68" s="452">
        <f t="shared" si="37"/>
        <v>1366577.6814271924</v>
      </c>
      <c r="Y68" s="422">
        <v>1.9174274284542005E-3</v>
      </c>
      <c r="Z68" s="401"/>
      <c r="AA68" s="449">
        <v>1.74099E-3</v>
      </c>
      <c r="AB68" s="420">
        <v>0.174099</v>
      </c>
      <c r="AC68" s="459">
        <f t="shared" si="28"/>
        <v>-2.0739E-4</v>
      </c>
      <c r="AD68" s="455">
        <v>734020.1</v>
      </c>
      <c r="AE68" s="455">
        <f t="shared" si="56"/>
        <v>646582.2455712239</v>
      </c>
      <c r="AF68" s="455">
        <f t="shared" si="25"/>
        <v>-87437.854428776074</v>
      </c>
      <c r="AG68" s="455">
        <v>162985.62</v>
      </c>
      <c r="AH68" s="455">
        <f t="shared" si="43"/>
        <v>143570.46866018404</v>
      </c>
      <c r="AI68" s="455">
        <f t="shared" si="44"/>
        <v>-19415.151339815959</v>
      </c>
      <c r="AJ68" s="455">
        <v>224534.87</v>
      </c>
      <c r="AK68" s="455">
        <f t="shared" si="45"/>
        <v>197787.85497928801</v>
      </c>
      <c r="AL68" s="455">
        <f t="shared" si="46"/>
        <v>-26747.015020711988</v>
      </c>
      <c r="AM68" s="455">
        <v>177000.66</v>
      </c>
      <c r="AN68" s="455">
        <f t="shared" si="47"/>
        <v>155916.00684496804</v>
      </c>
      <c r="AO68" s="455">
        <f t="shared" si="48"/>
        <v>-21084.653155031963</v>
      </c>
      <c r="AP68" s="455">
        <v>131182.74</v>
      </c>
      <c r="AQ68" s="456">
        <f t="shared" si="49"/>
        <v>115556.00694105605</v>
      </c>
      <c r="AR68" s="456">
        <f t="shared" si="26"/>
        <v>-15626.733058943937</v>
      </c>
      <c r="AS68" s="456">
        <f t="shared" si="50"/>
        <v>1429723.9899999998</v>
      </c>
      <c r="AT68" s="457">
        <f t="shared" si="33"/>
        <v>-170311.40700327992</v>
      </c>
      <c r="AU68" s="458">
        <f t="shared" si="51"/>
        <v>1167571.445249592</v>
      </c>
      <c r="AV68" s="455"/>
      <c r="AW68" s="455">
        <f t="shared" si="52"/>
        <v>-262152.5447504078</v>
      </c>
      <c r="AX68" s="459">
        <f t="shared" si="53"/>
        <v>-2.0739E-4</v>
      </c>
      <c r="AY68" s="460"/>
      <c r="AZ68" s="461">
        <v>1298541.25</v>
      </c>
      <c r="BA68" s="462"/>
      <c r="BB68" s="460">
        <f t="shared" si="54"/>
        <v>153360</v>
      </c>
      <c r="BC68" s="460">
        <f t="shared" si="30"/>
        <v>-170311.40700327992</v>
      </c>
      <c r="BD68" s="460">
        <f t="shared" si="27"/>
        <v>-16951.407003279921</v>
      </c>
    </row>
    <row r="69" spans="1:56" ht="15.75" x14ac:dyDescent="0.2">
      <c r="A69" s="417" t="s">
        <v>54</v>
      </c>
      <c r="B69" s="440">
        <f>'State Population'!I60</f>
        <v>857386</v>
      </c>
      <c r="C69" s="441">
        <f t="shared" si="38"/>
        <v>2.173401651690551E-2</v>
      </c>
      <c r="D69" s="442">
        <f>'Poverty-Uninsured Population'!E58</f>
        <v>1.701289826752218E-2</v>
      </c>
      <c r="E69" s="441">
        <f>Prevalence!J58</f>
        <v>1.5963294458005605E-2</v>
      </c>
      <c r="F69" s="442">
        <f t="shared" si="57"/>
        <v>1.9163536630310528E-2</v>
      </c>
      <c r="G69" s="443">
        <f>'Self Suff. Calc'!F60</f>
        <v>1.184955331763383</v>
      </c>
      <c r="H69" s="442">
        <f t="shared" si="58"/>
        <v>2.0581295940398057E-2</v>
      </c>
      <c r="I69" s="442">
        <f t="shared" si="55"/>
        <v>1.9643391976617429E-2</v>
      </c>
      <c r="J69" s="442">
        <f>'Resources-new'!M61</f>
        <v>1.7094422336843693E-2</v>
      </c>
      <c r="K69" s="442">
        <f>'[1]Allocation 2021-22'!K62</f>
        <v>1.916E-2</v>
      </c>
      <c r="L69" s="444">
        <f t="shared" si="39"/>
        <v>1.8931898228317864E-2</v>
      </c>
      <c r="M69" s="445">
        <f t="shared" si="40"/>
        <v>24402263.165093202</v>
      </c>
      <c r="N69" s="447"/>
      <c r="O69" s="447">
        <f t="shared" si="41"/>
        <v>0</v>
      </c>
      <c r="P69" s="445">
        <f t="shared" si="34"/>
        <v>24402263.165093202</v>
      </c>
      <c r="Q69" s="445">
        <f t="shared" si="42"/>
        <v>33098746.617724534</v>
      </c>
      <c r="R69" s="445">
        <f t="shared" si="35"/>
        <v>57501009.782817736</v>
      </c>
      <c r="S69" s="449">
        <f t="shared" si="23"/>
        <v>1.9975130000000001E-2</v>
      </c>
      <c r="T69" s="450"/>
      <c r="U69" s="451">
        <v>2.0821007282798235E-2</v>
      </c>
      <c r="V69" s="451">
        <f t="shared" si="24"/>
        <v>-8.4587728279823457E-4</v>
      </c>
      <c r="W69" s="423">
        <f t="shared" si="36"/>
        <v>450000</v>
      </c>
      <c r="X69" s="452">
        <f t="shared" si="37"/>
        <v>24402263.165093202</v>
      </c>
      <c r="Y69" s="422">
        <v>2.0821007282798235E-2</v>
      </c>
      <c r="Z69" s="401"/>
      <c r="AA69" s="449">
        <v>2.0732380000000002E-2</v>
      </c>
      <c r="AB69" s="420">
        <v>2.0732379999999999</v>
      </c>
      <c r="AC69" s="459">
        <f t="shared" si="28"/>
        <v>-7.5725000000000098E-4</v>
      </c>
      <c r="AD69" s="455">
        <v>8740994.2699999996</v>
      </c>
      <c r="AE69" s="455">
        <f t="shared" si="56"/>
        <v>8421729.5324576944</v>
      </c>
      <c r="AF69" s="455">
        <f t="shared" si="25"/>
        <v>-319264.73754230514</v>
      </c>
      <c r="AG69" s="455">
        <v>1940895.61</v>
      </c>
      <c r="AH69" s="455">
        <f t="shared" si="43"/>
        <v>1870004.4181325652</v>
      </c>
      <c r="AI69" s="455">
        <f t="shared" si="44"/>
        <v>-70891.191867434885</v>
      </c>
      <c r="AJ69" s="455">
        <v>2673847.79</v>
      </c>
      <c r="AK69" s="455">
        <f t="shared" si="45"/>
        <v>2576185.5214087283</v>
      </c>
      <c r="AL69" s="455">
        <f t="shared" si="46"/>
        <v>-97662.268591271713</v>
      </c>
      <c r="AM69" s="455">
        <v>2107792.06</v>
      </c>
      <c r="AN69" s="455">
        <f t="shared" si="47"/>
        <v>2030804.9724889975</v>
      </c>
      <c r="AO69" s="455">
        <f t="shared" si="48"/>
        <v>-76987.087511002552</v>
      </c>
      <c r="AP69" s="455">
        <v>1562174.65</v>
      </c>
      <c r="AQ69" s="456">
        <f t="shared" si="49"/>
        <v>1505116.2369121655</v>
      </c>
      <c r="AR69" s="456">
        <f t="shared" si="26"/>
        <v>-57058.413087834371</v>
      </c>
      <c r="AS69" s="456">
        <f t="shared" si="50"/>
        <v>17025704.379999999</v>
      </c>
      <c r="AT69" s="457">
        <f t="shared" si="33"/>
        <v>-621863.69859984866</v>
      </c>
      <c r="AU69" s="458">
        <f t="shared" si="51"/>
        <v>15207610.461103601</v>
      </c>
      <c r="AV69" s="455"/>
      <c r="AW69" s="455">
        <f t="shared" si="52"/>
        <v>-1818093.9188963976</v>
      </c>
      <c r="AX69" s="459">
        <f t="shared" si="53"/>
        <v>-7.5725000000000098E-4</v>
      </c>
      <c r="AY69" s="460"/>
      <c r="AZ69" s="461">
        <v>15463529.73</v>
      </c>
      <c r="BA69" s="462"/>
      <c r="BB69" s="460">
        <f t="shared" si="54"/>
        <v>1997513</v>
      </c>
      <c r="BC69" s="460">
        <f t="shared" si="30"/>
        <v>-621863.69859984866</v>
      </c>
      <c r="BD69" s="460">
        <f t="shared" si="27"/>
        <v>1375649.3014001513</v>
      </c>
    </row>
    <row r="70" spans="1:56" ht="15.75" x14ac:dyDescent="0.2">
      <c r="A70" s="417" t="s">
        <v>55</v>
      </c>
      <c r="B70" s="440">
        <f>'State Population'!I61</f>
        <v>218896</v>
      </c>
      <c r="C70" s="441">
        <f t="shared" si="38"/>
        <v>5.5488301412485721E-3</v>
      </c>
      <c r="D70" s="442">
        <f>'Poverty-Uninsured Population'!E59</f>
        <v>5.7835514767731076E-3</v>
      </c>
      <c r="E70" s="441">
        <f>Prevalence!J59</f>
        <v>6.5310550583129916E-3</v>
      </c>
      <c r="F70" s="442">
        <f t="shared" si="57"/>
        <v>5.8156915253188167E-3</v>
      </c>
      <c r="G70" s="443">
        <f>'Self Suff. Calc'!F61</f>
        <v>1.0324204081174673</v>
      </c>
      <c r="H70" s="442">
        <f t="shared" si="58"/>
        <v>5.8911103624132693E-3</v>
      </c>
      <c r="I70" s="442">
        <f t="shared" si="55"/>
        <v>5.622648367795564E-3</v>
      </c>
      <c r="J70" s="442">
        <f>'Resources-new'!M62</f>
        <v>4.4850151804400251E-3</v>
      </c>
      <c r="K70" s="442">
        <f>'[1]Allocation 2021-22'!K63</f>
        <v>5.8050000000000003E-3</v>
      </c>
      <c r="L70" s="444">
        <f t="shared" si="39"/>
        <v>5.7358908776297072E-3</v>
      </c>
      <c r="M70" s="445">
        <f t="shared" si="40"/>
        <v>7393274.4088395629</v>
      </c>
      <c r="N70" s="447"/>
      <c r="O70" s="447">
        <f t="shared" si="41"/>
        <v>0</v>
      </c>
      <c r="P70" s="445">
        <f t="shared" si="34"/>
        <v>7393274.4088395629</v>
      </c>
      <c r="Q70" s="445">
        <f t="shared" si="42"/>
        <v>8637823.2007484417</v>
      </c>
      <c r="R70" s="445">
        <f t="shared" si="35"/>
        <v>16031097.609588005</v>
      </c>
      <c r="S70" s="449">
        <f t="shared" si="23"/>
        <v>5.5690000000000002E-3</v>
      </c>
      <c r="T70" s="450"/>
      <c r="U70" s="451">
        <v>5.4336855062057645E-3</v>
      </c>
      <c r="V70" s="451">
        <f t="shared" si="24"/>
        <v>1.3531449379423563E-4</v>
      </c>
      <c r="W70" s="423">
        <f t="shared" si="36"/>
        <v>450000</v>
      </c>
      <c r="X70" s="452">
        <f t="shared" si="37"/>
        <v>7393274.4088395629</v>
      </c>
      <c r="Y70" s="422">
        <v>5.4336855062057645E-3</v>
      </c>
      <c r="Z70" s="401"/>
      <c r="AA70" s="449">
        <v>5.4859699999999997E-3</v>
      </c>
      <c r="AB70" s="420">
        <v>0.548597</v>
      </c>
      <c r="AC70" s="459">
        <f t="shared" si="28"/>
        <v>8.303000000000043E-5</v>
      </c>
      <c r="AD70" s="455">
        <v>2312943.92</v>
      </c>
      <c r="AE70" s="455">
        <f t="shared" si="56"/>
        <v>2347950.2644667095</v>
      </c>
      <c r="AF70" s="455">
        <f t="shared" si="25"/>
        <v>35006.344466709532</v>
      </c>
      <c r="AG70" s="455">
        <v>513578.04</v>
      </c>
      <c r="AH70" s="455">
        <f t="shared" si="43"/>
        <v>521351.03023511014</v>
      </c>
      <c r="AI70" s="455">
        <f t="shared" si="44"/>
        <v>7772.9902351101628</v>
      </c>
      <c r="AJ70" s="455">
        <v>707523.63</v>
      </c>
      <c r="AK70" s="455">
        <f t="shared" si="45"/>
        <v>718231.97990327014</v>
      </c>
      <c r="AL70" s="455">
        <f t="shared" si="46"/>
        <v>10708.349903270137</v>
      </c>
      <c r="AM70" s="455">
        <v>557740.31000000006</v>
      </c>
      <c r="AN70" s="455">
        <f t="shared" si="47"/>
        <v>566181.69152297021</v>
      </c>
      <c r="AO70" s="455">
        <f t="shared" si="48"/>
        <v>8441.3815229701577</v>
      </c>
      <c r="AP70" s="455">
        <v>413365.15</v>
      </c>
      <c r="AQ70" s="456">
        <f t="shared" si="49"/>
        <v>419621.41539824021</v>
      </c>
      <c r="AR70" s="456">
        <f t="shared" si="26"/>
        <v>6256.2653982401825</v>
      </c>
      <c r="AS70" s="456">
        <f t="shared" si="50"/>
        <v>4505151.05</v>
      </c>
      <c r="AT70" s="457">
        <f t="shared" si="33"/>
        <v>68185.331526300171</v>
      </c>
      <c r="AU70" s="458">
        <f t="shared" si="51"/>
        <v>4239831.3631944302</v>
      </c>
      <c r="AV70" s="455"/>
      <c r="AW70" s="455">
        <f t="shared" si="52"/>
        <v>-265319.68680556957</v>
      </c>
      <c r="AX70" s="459">
        <f t="shared" si="53"/>
        <v>8.303000000000043E-5</v>
      </c>
      <c r="AY70" s="460"/>
      <c r="AZ70" s="461">
        <v>4091785.9</v>
      </c>
      <c r="BA70" s="462"/>
      <c r="BB70" s="460">
        <f t="shared" si="54"/>
        <v>556900</v>
      </c>
      <c r="BC70" s="460">
        <f t="shared" si="30"/>
        <v>68185.331526300171</v>
      </c>
      <c r="BD70" s="460">
        <f t="shared" si="27"/>
        <v>625085.33152630017</v>
      </c>
    </row>
    <row r="71" spans="1:56" ht="15.75" x14ac:dyDescent="0.2">
      <c r="A71" s="417" t="s">
        <v>64</v>
      </c>
      <c r="B71" s="442"/>
      <c r="C71" s="442"/>
      <c r="D71" s="442"/>
      <c r="E71" s="441"/>
      <c r="F71" s="442"/>
      <c r="G71" s="443"/>
      <c r="H71" s="442"/>
      <c r="I71" s="442"/>
      <c r="J71" s="442">
        <f>'Resources-new'!M7</f>
        <v>1.7741056163061461E-3</v>
      </c>
      <c r="K71" s="442">
        <f>'[1]Allocation 2021-22'!K65</f>
        <v>2.9584571661461245E-3</v>
      </c>
      <c r="L71" s="444">
        <f t="shared" si="39"/>
        <v>2.9232364291396709E-3</v>
      </c>
      <c r="M71" s="445">
        <f t="shared" si="40"/>
        <v>3767904.5057908967</v>
      </c>
      <c r="N71" s="447"/>
      <c r="O71" s="447">
        <f t="shared" si="41"/>
        <v>0</v>
      </c>
      <c r="P71" s="445">
        <f>M71+N71-O71</f>
        <v>3767904.5057908967</v>
      </c>
      <c r="Q71" s="445">
        <f t="shared" si="42"/>
        <v>4818937.742844821</v>
      </c>
      <c r="R71" s="445">
        <f>P71+Q71</f>
        <v>8586842.2486357167</v>
      </c>
      <c r="S71" s="449">
        <f t="shared" si="23"/>
        <v>2.9829600000000002E-3</v>
      </c>
      <c r="T71" s="450"/>
      <c r="U71" s="451">
        <v>3.0313878346497078E-3</v>
      </c>
      <c r="V71" s="451">
        <f t="shared" si="24"/>
        <v>-4.8427834649707614E-5</v>
      </c>
      <c r="W71" s="423">
        <f>IF(B71&lt;20000,250000+100000,350000+100000)</f>
        <v>350000</v>
      </c>
      <c r="X71" s="452">
        <f>IF(N71=0,M71,0)</f>
        <v>3767904.5057908967</v>
      </c>
      <c r="Y71" s="422">
        <v>3.0313878346497078E-3</v>
      </c>
      <c r="Z71" s="401"/>
      <c r="AA71" s="449">
        <v>3.00644E-3</v>
      </c>
      <c r="AB71" s="420">
        <v>0.30064400000000002</v>
      </c>
      <c r="AC71" s="459">
        <f t="shared" si="28"/>
        <v>-2.3479999999999768E-5</v>
      </c>
      <c r="AD71" s="455">
        <v>1267547.42</v>
      </c>
      <c r="AE71" s="455">
        <f t="shared" si="56"/>
        <v>1257648.0015969863</v>
      </c>
      <c r="AF71" s="455">
        <f t="shared" si="25"/>
        <v>-9899.4184030136093</v>
      </c>
      <c r="AG71" s="455">
        <v>281452.78999999998</v>
      </c>
      <c r="AH71" s="455">
        <f t="shared" si="43"/>
        <v>279254.67214044248</v>
      </c>
      <c r="AI71" s="455">
        <f t="shared" si="44"/>
        <v>-2198.1178595575038</v>
      </c>
      <c r="AJ71" s="455">
        <v>387739.51</v>
      </c>
      <c r="AK71" s="455">
        <f t="shared" si="45"/>
        <v>384711.30665689689</v>
      </c>
      <c r="AL71" s="455">
        <f t="shared" si="46"/>
        <v>-3028.2033431031159</v>
      </c>
      <c r="AM71" s="455">
        <v>305654.75</v>
      </c>
      <c r="AN71" s="455">
        <f t="shared" si="47"/>
        <v>303267.61331394489</v>
      </c>
      <c r="AO71" s="455">
        <f t="shared" si="48"/>
        <v>-2387.1366860551061</v>
      </c>
      <c r="AP71" s="455">
        <v>226533.78</v>
      </c>
      <c r="AQ71" s="456">
        <f t="shared" si="49"/>
        <v>224764.57124732173</v>
      </c>
      <c r="AR71" s="456">
        <f t="shared" si="26"/>
        <v>-1769.2087526782707</v>
      </c>
      <c r="AS71" s="456">
        <f t="shared" si="50"/>
        <v>2468928.2499999995</v>
      </c>
      <c r="AT71" s="457">
        <f t="shared" si="33"/>
        <v>-19282.085044407606</v>
      </c>
      <c r="AU71" s="458">
        <f t="shared" si="51"/>
        <v>2271008.6843516715</v>
      </c>
      <c r="AV71" s="455"/>
      <c r="AW71" s="455">
        <f t="shared" si="52"/>
        <v>-197919.56564832805</v>
      </c>
      <c r="AX71" s="459">
        <f t="shared" si="53"/>
        <v>-2.3479999999999768E-5</v>
      </c>
      <c r="AY71" s="460"/>
      <c r="AZ71" s="461">
        <v>2242394.4700000002</v>
      </c>
      <c r="BA71" s="462"/>
      <c r="BB71" s="460">
        <f t="shared" si="54"/>
        <v>298296</v>
      </c>
      <c r="BC71" s="460">
        <f t="shared" si="30"/>
        <v>-19282.085044407606</v>
      </c>
      <c r="BD71" s="460">
        <f t="shared" si="27"/>
        <v>279013.91495559237</v>
      </c>
    </row>
    <row r="72" spans="1:56" ht="15.75" x14ac:dyDescent="0.2">
      <c r="A72" s="417" t="s">
        <v>65</v>
      </c>
      <c r="B72" s="442"/>
      <c r="C72" s="442"/>
      <c r="D72" s="442"/>
      <c r="E72" s="441"/>
      <c r="F72" s="442"/>
      <c r="G72" s="443"/>
      <c r="H72" s="442"/>
      <c r="I72" s="442"/>
      <c r="J72" s="442">
        <f>'Resources-new'!M57</f>
        <v>3.047119967198115E-3</v>
      </c>
      <c r="K72" s="442">
        <f>'[1]Allocation 2021-22'!K66</f>
        <v>5.5770848728635709E-3</v>
      </c>
      <c r="L72" s="444">
        <f t="shared" si="39"/>
        <v>5.5106891035357096E-3</v>
      </c>
      <c r="M72" s="445">
        <f t="shared" si="40"/>
        <v>7103000.6660583103</v>
      </c>
      <c r="N72" s="447"/>
      <c r="O72" s="447">
        <f t="shared" si="41"/>
        <v>0</v>
      </c>
      <c r="P72" s="445">
        <f>M72+N72-O72</f>
        <v>7103000.6660583103</v>
      </c>
      <c r="Q72" s="445">
        <f t="shared" si="42"/>
        <v>8862358.0118301362</v>
      </c>
      <c r="R72" s="445">
        <f>P72+Q72</f>
        <v>15965358.677888446</v>
      </c>
      <c r="S72" s="449">
        <f t="shared" si="23"/>
        <v>5.5461699999999996E-3</v>
      </c>
      <c r="T72" s="450"/>
      <c r="U72" s="451">
        <v>5.5749307621294495E-3</v>
      </c>
      <c r="V72" s="451">
        <f t="shared" si="24"/>
        <v>-2.8760762129449897E-5</v>
      </c>
      <c r="W72" s="423">
        <f>IF(B72&lt;20000,250000+100000,350000+100000)</f>
        <v>350000</v>
      </c>
      <c r="X72" s="452">
        <f>IF(N72=0,M72,0)</f>
        <v>7103000.6660583103</v>
      </c>
      <c r="Y72" s="422">
        <v>5.5749307621294495E-3</v>
      </c>
      <c r="Z72" s="401"/>
      <c r="AA72" s="449">
        <v>5.6003299999999997E-3</v>
      </c>
      <c r="AB72" s="420">
        <v>0.560033</v>
      </c>
      <c r="AC72" s="459">
        <f t="shared" si="28"/>
        <v>-5.4160000000000146E-5</v>
      </c>
      <c r="AD72" s="455">
        <v>2361159.33</v>
      </c>
      <c r="AE72" s="455">
        <f t="shared" si="56"/>
        <v>2338324.8910535695</v>
      </c>
      <c r="AF72" s="455">
        <f t="shared" si="25"/>
        <v>-22834.438946430571</v>
      </c>
      <c r="AG72" s="455">
        <v>524284.04</v>
      </c>
      <c r="AH72" s="455">
        <f t="shared" si="43"/>
        <v>519213.76249938243</v>
      </c>
      <c r="AI72" s="455">
        <f t="shared" si="44"/>
        <v>-5070.2775006175507</v>
      </c>
      <c r="AJ72" s="455">
        <v>722272.6</v>
      </c>
      <c r="AK72" s="455">
        <f t="shared" si="45"/>
        <v>715287.60279765108</v>
      </c>
      <c r="AL72" s="455">
        <f t="shared" si="46"/>
        <v>-6984.9972023488954</v>
      </c>
      <c r="AM72" s="455">
        <v>569366.91</v>
      </c>
      <c r="AN72" s="455">
        <f t="shared" si="47"/>
        <v>563860.64142107219</v>
      </c>
      <c r="AO72" s="455">
        <f t="shared" si="48"/>
        <v>-5506.2685789278476</v>
      </c>
      <c r="AP72" s="455">
        <v>421982.12</v>
      </c>
      <c r="AQ72" s="456">
        <f t="shared" si="49"/>
        <v>417901.18610868335</v>
      </c>
      <c r="AR72" s="456">
        <f t="shared" si="26"/>
        <v>-4080.933891316643</v>
      </c>
      <c r="AS72" s="456">
        <f t="shared" si="50"/>
        <v>4599065</v>
      </c>
      <c r="AT72" s="457">
        <f t="shared" si="33"/>
        <v>-44476.916119641508</v>
      </c>
      <c r="AU72" s="458">
        <f t="shared" si="51"/>
        <v>4222450.2624543095</v>
      </c>
      <c r="AV72" s="455"/>
      <c r="AW72" s="455">
        <f t="shared" si="52"/>
        <v>-376614.7375456905</v>
      </c>
      <c r="AX72" s="459">
        <f t="shared" si="53"/>
        <v>-5.4160000000000146E-5</v>
      </c>
      <c r="AY72" s="460"/>
      <c r="AZ72" s="461">
        <v>4177082.88</v>
      </c>
      <c r="BA72" s="462"/>
      <c r="BB72" s="460">
        <f t="shared" si="54"/>
        <v>554617</v>
      </c>
      <c r="BC72" s="460">
        <f t="shared" si="30"/>
        <v>-44476.916119641508</v>
      </c>
      <c r="BD72" s="460">
        <f t="shared" si="27"/>
        <v>510140.08388035849</v>
      </c>
    </row>
    <row r="73" spans="1:56" ht="16.5" thickBot="1" x14ac:dyDescent="0.25">
      <c r="A73" s="477" t="s">
        <v>56</v>
      </c>
      <c r="B73" s="478">
        <f>SUM(B14:B72)</f>
        <v>39449036</v>
      </c>
      <c r="C73" s="479">
        <f>SUM(C14:C72)</f>
        <v>1</v>
      </c>
      <c r="D73" s="479">
        <f>SUM(D14:D72)</f>
        <v>0.99999999999999978</v>
      </c>
      <c r="E73" s="479">
        <f>SUM(E14:E72)</f>
        <v>1</v>
      </c>
      <c r="F73" s="479">
        <f>SUM(F14:F72)</f>
        <v>1</v>
      </c>
      <c r="G73" s="479"/>
      <c r="H73" s="479">
        <f t="shared" ref="H73:R73" si="59">SUM(H14:H72)</f>
        <v>1.0477465381181146</v>
      </c>
      <c r="I73" s="479">
        <f t="shared" si="59"/>
        <v>1</v>
      </c>
      <c r="J73" s="479">
        <f t="shared" si="59"/>
        <v>0.99999999999999989</v>
      </c>
      <c r="K73" s="479">
        <f t="shared" si="59"/>
        <v>1.0120485420390095</v>
      </c>
      <c r="L73" s="479">
        <f t="shared" si="59"/>
        <v>1.0000000000000002</v>
      </c>
      <c r="M73" s="514">
        <f t="shared" si="59"/>
        <v>1288949627.2800007</v>
      </c>
      <c r="N73" s="514">
        <f t="shared" si="59"/>
        <v>0</v>
      </c>
      <c r="O73" s="514">
        <f t="shared" si="59"/>
        <v>0</v>
      </c>
      <c r="P73" s="514">
        <f t="shared" si="59"/>
        <v>1288949627.2800007</v>
      </c>
      <c r="Q73" s="515">
        <f t="shared" si="59"/>
        <v>1589680372.7199993</v>
      </c>
      <c r="R73" s="515">
        <f t="shared" si="59"/>
        <v>2878630000.0000005</v>
      </c>
      <c r="S73" s="481">
        <f>ROUND(SUM(S14:S72),8)</f>
        <v>1</v>
      </c>
      <c r="T73" s="482">
        <f t="shared" ref="T73:AA73" si="60">SUM(T14:T72)</f>
        <v>0</v>
      </c>
      <c r="U73" s="482">
        <f t="shared" si="60"/>
        <v>1</v>
      </c>
      <c r="V73" s="482">
        <f t="shared" si="60"/>
        <v>-2.45029690981724E-17</v>
      </c>
      <c r="W73" s="482">
        <f t="shared" si="60"/>
        <v>25550000</v>
      </c>
      <c r="X73" s="482">
        <f t="shared" si="60"/>
        <v>1288949627.2800007</v>
      </c>
      <c r="Y73" s="482">
        <f t="shared" si="60"/>
        <v>0.9977454097856191</v>
      </c>
      <c r="Z73" s="482">
        <f t="shared" si="60"/>
        <v>0</v>
      </c>
      <c r="AA73" s="483">
        <f t="shared" si="60"/>
        <v>1.0000000000000002</v>
      </c>
      <c r="AB73" s="484">
        <f t="shared" ref="AB73:AP73" si="61">SUM(AB14:AB72)</f>
        <v>100.00000000000004</v>
      </c>
      <c r="AC73" s="483">
        <f t="shared" si="61"/>
        <v>2.6129272356900657E-17</v>
      </c>
      <c r="AD73" s="485">
        <f t="shared" si="61"/>
        <v>421610749.58999991</v>
      </c>
      <c r="AE73" s="485">
        <f t="shared" si="56"/>
        <v>421610749.58999991</v>
      </c>
      <c r="AF73" s="485">
        <f t="shared" si="25"/>
        <v>0</v>
      </c>
      <c r="AG73" s="485">
        <f t="shared" si="61"/>
        <v>93616633.190000027</v>
      </c>
      <c r="AH73" s="485">
        <f t="shared" si="43"/>
        <v>93616633.190000027</v>
      </c>
      <c r="AI73" s="485">
        <f t="shared" si="44"/>
        <v>0</v>
      </c>
      <c r="AJ73" s="485">
        <f t="shared" si="61"/>
        <v>128969649.83000001</v>
      </c>
      <c r="AK73" s="485">
        <f t="shared" si="45"/>
        <v>128969649.83000001</v>
      </c>
      <c r="AL73" s="485">
        <f t="shared" si="46"/>
        <v>0</v>
      </c>
      <c r="AM73" s="485">
        <f t="shared" si="61"/>
        <v>101666671.13000003</v>
      </c>
      <c r="AN73" s="485">
        <f t="shared" si="47"/>
        <v>101666671.13000003</v>
      </c>
      <c r="AO73" s="485">
        <f t="shared" si="48"/>
        <v>0</v>
      </c>
      <c r="AP73" s="485">
        <f t="shared" si="61"/>
        <v>75349508.960000038</v>
      </c>
      <c r="AQ73" s="486">
        <f t="shared" si="49"/>
        <v>75349508.960000038</v>
      </c>
      <c r="AR73" s="486">
        <f t="shared" si="26"/>
        <v>0</v>
      </c>
      <c r="AS73" s="486">
        <f t="shared" si="50"/>
        <v>821213212.70000005</v>
      </c>
      <c r="AT73" s="487">
        <f>SUM(AT14:AT72)</f>
        <v>2.4825567379593849E-8</v>
      </c>
      <c r="AU73" s="488">
        <f>SUM(AU14:AU72)</f>
        <v>761327233.46999991</v>
      </c>
      <c r="AV73" s="489"/>
      <c r="AW73" s="455">
        <f t="shared" si="52"/>
        <v>-59885979.230000138</v>
      </c>
      <c r="AX73" s="455">
        <f>SUM(AX14:AX72)</f>
        <v>2.6129272356900657E-17</v>
      </c>
      <c r="AY73" s="490"/>
      <c r="AZ73" s="491"/>
      <c r="BA73" s="462"/>
      <c r="BB73" s="491">
        <v>100000000</v>
      </c>
      <c r="BC73" s="460">
        <f t="shared" si="30"/>
        <v>2.4825567379593849E-8</v>
      </c>
      <c r="BD73" s="460">
        <f t="shared" si="27"/>
        <v>100000000.00000003</v>
      </c>
    </row>
    <row r="74" spans="1:56" x14ac:dyDescent="0.2">
      <c r="X74" s="405" t="s">
        <v>553</v>
      </c>
      <c r="Z74" s="401"/>
      <c r="AA74" s="401"/>
      <c r="BD74" s="460"/>
    </row>
    <row r="75" spans="1:56" ht="15.75" x14ac:dyDescent="0.25">
      <c r="I75" s="493" t="s">
        <v>710</v>
      </c>
      <c r="J75" s="493"/>
      <c r="K75" s="493"/>
      <c r="L75" s="493"/>
      <c r="M75" s="516">
        <v>2878630000</v>
      </c>
      <c r="P75" s="494"/>
      <c r="Q75" s="495"/>
      <c r="Z75" s="401"/>
      <c r="AA75" s="401"/>
      <c r="AU75" s="490">
        <v>761327233.47000003</v>
      </c>
      <c r="AX75" s="490"/>
      <c r="BD75" s="460"/>
    </row>
    <row r="76" spans="1:56" ht="15.75" x14ac:dyDescent="0.25">
      <c r="B76" s="496"/>
      <c r="I76" s="493" t="s">
        <v>711</v>
      </c>
      <c r="J76" s="493"/>
      <c r="K76" s="493"/>
      <c r="L76" s="493"/>
      <c r="M76" s="480">
        <f>'[1]Allocation 2021-22'!$M$70</f>
        <v>1589680372.72</v>
      </c>
      <c r="Q76" s="497"/>
      <c r="S76" s="508"/>
      <c r="Z76" s="401"/>
      <c r="AA76" s="401"/>
      <c r="AE76" s="460"/>
      <c r="AJ76" s="460">
        <f>AF73+AI73+AL73+AO73+AR73</f>
        <v>0</v>
      </c>
    </row>
    <row r="77" spans="1:56" ht="15.75" x14ac:dyDescent="0.25">
      <c r="I77" s="493" t="s">
        <v>812</v>
      </c>
      <c r="J77" s="493"/>
      <c r="K77" s="493"/>
      <c r="L77" s="493"/>
      <c r="M77" s="498">
        <f>M75-M76</f>
        <v>1288949627.28</v>
      </c>
      <c r="N77" s="499"/>
      <c r="Q77" s="513"/>
      <c r="Z77" s="401"/>
      <c r="AA77" s="401"/>
      <c r="AD77" s="460"/>
      <c r="AE77" s="460"/>
    </row>
    <row r="78" spans="1:56" hidden="1" x14ac:dyDescent="0.2">
      <c r="Z78" s="401"/>
      <c r="AA78" s="401"/>
      <c r="AD78" s="460"/>
    </row>
    <row r="79" spans="1:56" hidden="1" x14ac:dyDescent="0.2">
      <c r="I79" s="407" t="s">
        <v>810</v>
      </c>
      <c r="M79" s="500"/>
      <c r="Z79" s="401"/>
      <c r="AA79" s="401"/>
    </row>
    <row r="80" spans="1:56" hidden="1" x14ac:dyDescent="0.2">
      <c r="I80" s="407" t="s">
        <v>793</v>
      </c>
      <c r="J80" s="491"/>
      <c r="K80" s="501"/>
      <c r="M80" s="500"/>
      <c r="Z80" s="401"/>
      <c r="AA80" s="401"/>
    </row>
    <row r="81" spans="9:27" hidden="1" x14ac:dyDescent="0.2">
      <c r="I81" s="407" t="s">
        <v>794</v>
      </c>
      <c r="K81" s="502"/>
      <c r="M81" s="500"/>
      <c r="N81" s="502">
        <f>K83-K88</f>
        <v>0</v>
      </c>
      <c r="Z81" s="401"/>
      <c r="AA81" s="401"/>
    </row>
    <row r="82" spans="9:27" hidden="1" x14ac:dyDescent="0.2">
      <c r="I82" s="407" t="s">
        <v>795</v>
      </c>
      <c r="K82" s="502"/>
      <c r="M82" s="500"/>
      <c r="Z82" s="401"/>
      <c r="AA82" s="401"/>
    </row>
    <row r="83" spans="9:27" hidden="1" x14ac:dyDescent="0.2">
      <c r="I83" s="407" t="s">
        <v>56</v>
      </c>
      <c r="K83" s="503"/>
      <c r="L83" s="401"/>
      <c r="M83" s="402"/>
      <c r="N83" s="401"/>
      <c r="O83" s="401"/>
      <c r="P83" s="401"/>
      <c r="S83" s="401"/>
      <c r="Z83" s="401"/>
      <c r="AA83" s="401"/>
    </row>
    <row r="84" spans="9:27" hidden="1" x14ac:dyDescent="0.2">
      <c r="K84" s="401"/>
      <c r="L84" s="504"/>
      <c r="M84" s="505"/>
      <c r="N84" s="505"/>
      <c r="O84" s="505"/>
      <c r="P84" s="505"/>
      <c r="S84" s="401"/>
      <c r="Z84" s="401"/>
      <c r="AA84" s="401"/>
    </row>
    <row r="85" spans="9:27" hidden="1" x14ac:dyDescent="0.2">
      <c r="I85" s="407" t="s">
        <v>811</v>
      </c>
      <c r="K85" s="401"/>
      <c r="L85" s="504"/>
      <c r="M85" s="505"/>
      <c r="N85" s="505"/>
      <c r="O85" s="505"/>
      <c r="P85" s="505"/>
      <c r="S85" s="401"/>
      <c r="Z85" s="401"/>
      <c r="AA85" s="401"/>
    </row>
    <row r="86" spans="9:27" hidden="1" x14ac:dyDescent="0.2">
      <c r="I86" s="407" t="s">
        <v>796</v>
      </c>
      <c r="K86" s="509"/>
      <c r="L86" s="504"/>
      <c r="M86" s="505"/>
      <c r="N86" s="505"/>
      <c r="O86" s="505"/>
      <c r="P86" s="505"/>
      <c r="S86" s="401"/>
      <c r="Z86" s="401"/>
      <c r="AA86" s="401"/>
    </row>
    <row r="87" spans="9:27" hidden="1" x14ac:dyDescent="0.2">
      <c r="I87" s="407" t="s">
        <v>797</v>
      </c>
      <c r="K87" s="509"/>
      <c r="L87" s="401"/>
      <c r="M87" s="506"/>
      <c r="N87" s="401"/>
      <c r="O87" s="401"/>
      <c r="P87" s="506"/>
      <c r="S87" s="401"/>
    </row>
    <row r="88" spans="9:27" hidden="1" x14ac:dyDescent="0.2">
      <c r="I88" s="407" t="s">
        <v>56</v>
      </c>
      <c r="K88" s="503"/>
      <c r="L88" s="401"/>
      <c r="M88" s="402"/>
      <c r="N88" s="401"/>
      <c r="O88" s="401"/>
      <c r="P88" s="401"/>
      <c r="S88" s="401"/>
    </row>
    <row r="89" spans="9:27" hidden="1" x14ac:dyDescent="0.2">
      <c r="I89" s="407" t="s">
        <v>56</v>
      </c>
      <c r="K89" s="503"/>
      <c r="L89" s="401"/>
      <c r="M89" s="402"/>
      <c r="N89" s="401"/>
      <c r="O89" s="401"/>
      <c r="P89" s="401"/>
      <c r="S89" s="401"/>
    </row>
    <row r="90" spans="9:27" hidden="1" x14ac:dyDescent="0.2"/>
    <row r="91" spans="9:27" hidden="1" x14ac:dyDescent="0.2"/>
    <row r="92" spans="9:27" hidden="1" x14ac:dyDescent="0.2"/>
    <row r="93" spans="9:27" hidden="1" x14ac:dyDescent="0.2">
      <c r="Q93" s="497"/>
      <c r="R93" s="497"/>
      <c r="T93" s="497"/>
      <c r="U93" s="507"/>
      <c r="V93" s="507"/>
    </row>
    <row r="94" spans="9:27" hidden="1" x14ac:dyDescent="0.2">
      <c r="Q94" s="497"/>
      <c r="R94" s="497"/>
      <c r="T94" s="497"/>
      <c r="U94" s="507"/>
      <c r="V94" s="507"/>
    </row>
    <row r="95" spans="9:27" hidden="1" x14ac:dyDescent="0.2">
      <c r="Q95" s="497"/>
      <c r="R95" s="497"/>
      <c r="T95" s="497"/>
      <c r="U95" s="507"/>
      <c r="V95" s="507"/>
    </row>
    <row r="96" spans="9:27" hidden="1" x14ac:dyDescent="0.2">
      <c r="Q96" s="497"/>
      <c r="R96" s="497"/>
      <c r="T96" s="497"/>
      <c r="U96" s="507"/>
      <c r="V96" s="507"/>
    </row>
    <row r="97" spans="17:22" hidden="1" x14ac:dyDescent="0.2">
      <c r="Q97" s="497"/>
      <c r="R97" s="497"/>
      <c r="T97" s="497"/>
      <c r="U97" s="507"/>
      <c r="V97" s="507"/>
    </row>
    <row r="98" spans="17:22" hidden="1" x14ac:dyDescent="0.2">
      <c r="Q98" s="497"/>
      <c r="R98" s="497"/>
      <c r="T98" s="497"/>
      <c r="U98" s="507"/>
      <c r="V98" s="507"/>
    </row>
    <row r="99" spans="17:22" x14ac:dyDescent="0.2"/>
  </sheetData>
  <sortState ref="A5:Y64">
    <sortCondition ref="A5"/>
  </sortState>
  <mergeCells count="2">
    <mergeCell ref="U5:Y5"/>
    <mergeCell ref="A6:AT6"/>
  </mergeCells>
  <printOptions horizontalCentered="1"/>
  <pageMargins left="0.25" right="0.25" top="0.75" bottom="0.75" header="0.3" footer="0.3"/>
  <pageSetup fitToWidth="0" orientation="portrait" r:id="rId1"/>
  <headerFooter alignWithMargins="0">
    <oddHeader>&amp;L&amp;10Enclosure 11</oddHeader>
    <oddFooter>&amp;C&amp;P</oddFooter>
  </headerFooter>
  <rowBreaks count="1" manualBreakCount="1">
    <brk id="4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workbookViewId="0">
      <pane ySplit="4" topLeftCell="A5" activePane="bottomLeft" state="frozen"/>
      <selection pane="bottomLeft" activeCell="J39" sqref="J39"/>
    </sheetView>
  </sheetViews>
  <sheetFormatPr defaultColWidth="7.77734375" defaultRowHeight="12.75" customHeight="1" x14ac:dyDescent="0.2"/>
  <cols>
    <col min="1" max="1" width="13.33203125" style="298" customWidth="1"/>
    <col min="2" max="8" width="9.88671875" style="298" customWidth="1"/>
    <col min="9" max="9" width="9.6640625" style="298" bestFit="1" customWidth="1"/>
    <col min="10" max="11" width="7.77734375" style="298"/>
    <col min="12" max="12" width="1.6640625" style="298" customWidth="1"/>
    <col min="13" max="16384" width="7.77734375" style="298"/>
  </cols>
  <sheetData>
    <row r="1" spans="1:13" ht="12.75" customHeight="1" x14ac:dyDescent="0.2">
      <c r="A1" s="523" t="s">
        <v>724</v>
      </c>
      <c r="B1" s="524"/>
      <c r="C1" s="524"/>
      <c r="D1" s="524"/>
      <c r="E1" s="524"/>
      <c r="F1" s="525"/>
      <c r="G1" s="326"/>
      <c r="H1" s="326"/>
      <c r="I1" s="297" t="s">
        <v>78</v>
      </c>
    </row>
    <row r="2" spans="1:13" ht="12.75" customHeight="1" x14ac:dyDescent="0.2">
      <c r="A2" s="526" t="s">
        <v>790</v>
      </c>
      <c r="B2" s="524"/>
      <c r="C2" s="524"/>
      <c r="D2" s="524"/>
      <c r="E2" s="524"/>
      <c r="F2" s="525"/>
      <c r="G2" s="326"/>
      <c r="H2" s="326"/>
    </row>
    <row r="3" spans="1:13" ht="12.75" customHeight="1" x14ac:dyDescent="0.2">
      <c r="A3" s="299"/>
      <c r="C3" s="299"/>
      <c r="D3" s="299"/>
      <c r="E3" s="299"/>
      <c r="F3" s="299"/>
      <c r="G3" s="299"/>
      <c r="H3" s="299"/>
    </row>
    <row r="4" spans="1:13" ht="12.75" customHeight="1" x14ac:dyDescent="0.2">
      <c r="A4" s="300" t="s">
        <v>725</v>
      </c>
      <c r="B4" s="301">
        <v>40269</v>
      </c>
      <c r="C4" s="301">
        <v>40544</v>
      </c>
      <c r="D4" s="301">
        <v>40909</v>
      </c>
      <c r="E4" s="301">
        <v>41275</v>
      </c>
      <c r="F4" s="301">
        <v>41640</v>
      </c>
      <c r="G4" s="330">
        <v>42005</v>
      </c>
      <c r="H4" s="330">
        <v>42370</v>
      </c>
      <c r="I4" s="330">
        <v>42736</v>
      </c>
    </row>
    <row r="5" spans="1:13" ht="12.75" customHeight="1" x14ac:dyDescent="0.2">
      <c r="A5" s="302" t="s">
        <v>726</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
      <c r="A6" s="302" t="s">
        <v>727</v>
      </c>
      <c r="B6" s="303">
        <v>1175</v>
      </c>
      <c r="C6" s="304">
        <v>1128</v>
      </c>
      <c r="D6" s="305">
        <v>1088</v>
      </c>
      <c r="E6" s="305">
        <v>1078</v>
      </c>
      <c r="F6" s="305">
        <v>1079</v>
      </c>
      <c r="G6" s="331">
        <v>1164</v>
      </c>
      <c r="H6" s="305">
        <v>1166</v>
      </c>
      <c r="I6" s="306">
        <v>1151</v>
      </c>
      <c r="J6" s="311"/>
      <c r="K6" s="306"/>
      <c r="L6" s="306"/>
      <c r="M6" s="306"/>
    </row>
    <row r="7" spans="1:13" ht="12.75" customHeight="1" x14ac:dyDescent="0.2">
      <c r="A7" s="302" t="s">
        <v>728</v>
      </c>
      <c r="B7" s="303">
        <v>38091</v>
      </c>
      <c r="C7" s="304">
        <v>37571</v>
      </c>
      <c r="D7" s="305">
        <v>37122</v>
      </c>
      <c r="E7" s="305">
        <v>36581</v>
      </c>
      <c r="F7" s="305">
        <v>36151</v>
      </c>
      <c r="G7" s="331">
        <v>37765</v>
      </c>
      <c r="H7" s="305">
        <v>37707</v>
      </c>
      <c r="I7" s="306">
        <v>38382</v>
      </c>
      <c r="J7" s="311"/>
      <c r="K7" s="306"/>
      <c r="L7" s="306"/>
      <c r="M7" s="306"/>
    </row>
    <row r="8" spans="1:13" ht="12.75" customHeight="1" x14ac:dyDescent="0.2">
      <c r="A8" s="302" t="s">
        <v>729</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
      <c r="A9" s="302" t="s">
        <v>730</v>
      </c>
      <c r="B9" s="303">
        <v>45578</v>
      </c>
      <c r="C9" s="307">
        <v>45092</v>
      </c>
      <c r="D9" s="305">
        <v>45222</v>
      </c>
      <c r="E9" s="305">
        <v>44968</v>
      </c>
      <c r="F9" s="305">
        <v>44650</v>
      </c>
      <c r="G9" s="331">
        <v>45282</v>
      </c>
      <c r="H9" s="305">
        <v>45207</v>
      </c>
      <c r="I9" s="306">
        <v>45168</v>
      </c>
      <c r="J9" s="311"/>
      <c r="K9" s="306"/>
      <c r="L9" s="306"/>
      <c r="M9" s="306"/>
    </row>
    <row r="10" spans="1:13" ht="12.75" customHeight="1" x14ac:dyDescent="0.2">
      <c r="A10" s="302" t="s">
        <v>731</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
      <c r="A11" s="302" t="s">
        <v>732</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
      <c r="A13" s="302" t="s">
        <v>733</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
      <c r="A14" s="302" t="s">
        <v>734</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
      <c r="A15" s="302" t="s">
        <v>735</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
      <c r="A16" s="302" t="s">
        <v>736</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
      <c r="A17" s="302" t="s">
        <v>737</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
      <c r="A18" s="302" t="s">
        <v>738</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
      <c r="A19" s="302" t="s">
        <v>739</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
      <c r="A20" s="302" t="s">
        <v>740</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
      <c r="A21" s="302" t="s">
        <v>741</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
      <c r="A22" s="302" t="s">
        <v>742</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
      <c r="A23" s="302" t="s">
        <v>743</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
      <c r="A24" s="302" t="s">
        <v>744</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
      <c r="A25" s="302" t="s">
        <v>745</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
      <c r="A26" s="302" t="s">
        <v>746</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
      <c r="A27" s="302" t="s">
        <v>747</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
      <c r="A28" s="302" t="s">
        <v>748</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
      <c r="A29" s="302" t="s">
        <v>749</v>
      </c>
      <c r="B29" s="303">
        <v>9686</v>
      </c>
      <c r="C29" s="304">
        <v>9599</v>
      </c>
      <c r="D29" s="305">
        <v>9550</v>
      </c>
      <c r="E29" s="305">
        <v>9377</v>
      </c>
      <c r="F29" s="305">
        <v>9197</v>
      </c>
      <c r="G29" s="331">
        <v>9635</v>
      </c>
      <c r="H29" s="305">
        <v>9638</v>
      </c>
      <c r="I29" s="306">
        <v>9580</v>
      </c>
      <c r="J29" s="306"/>
      <c r="K29" s="306"/>
      <c r="L29" s="306"/>
      <c r="M29" s="306"/>
    </row>
    <row r="30" spans="1:13" ht="12.75" customHeight="1" x14ac:dyDescent="0.2">
      <c r="A30" s="302" t="s">
        <v>750</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
      <c r="A31" s="302" t="s">
        <v>751</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
      <c r="A32" s="302" t="s">
        <v>752</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
      <c r="A33" s="302" t="s">
        <v>753</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
      <c r="A34" s="302" t="s">
        <v>754</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
      <c r="A35" s="302" t="s">
        <v>755</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
      <c r="A36" s="302" t="s">
        <v>756</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
      <c r="A37" s="302" t="s">
        <v>757</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
      <c r="A39" s="302" t="s">
        <v>758</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
      <c r="A40" s="302" t="s">
        <v>759</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
      <c r="A41" s="302" t="s">
        <v>760</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
      <c r="A44" s="302" t="s">
        <v>761</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
      <c r="A45" s="302" t="s">
        <v>762</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
      <c r="A46" s="302" t="s">
        <v>763</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
      <c r="A47" s="302" t="s">
        <v>764</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
      <c r="A48" s="302" t="s">
        <v>765</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
      <c r="A49" s="302" t="s">
        <v>766</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
      <c r="A50" s="302" t="s">
        <v>767</v>
      </c>
      <c r="B50" s="303">
        <v>3240</v>
      </c>
      <c r="C50" s="304">
        <v>3182</v>
      </c>
      <c r="D50" s="305">
        <v>3178</v>
      </c>
      <c r="E50" s="305">
        <v>3115</v>
      </c>
      <c r="F50" s="305">
        <v>3089</v>
      </c>
      <c r="G50" s="305">
        <v>3203</v>
      </c>
      <c r="H50" s="305">
        <v>3203</v>
      </c>
      <c r="I50" s="306">
        <v>3207</v>
      </c>
      <c r="J50" s="306"/>
      <c r="K50" s="306"/>
      <c r="L50" s="306"/>
      <c r="M50" s="306"/>
    </row>
    <row r="51" spans="1:15" ht="12.75" customHeight="1" x14ac:dyDescent="0.2">
      <c r="A51" s="302" t="s">
        <v>768</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
      <c r="A52" s="302" t="s">
        <v>769</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
      <c r="A53" s="302" t="s">
        <v>770</v>
      </c>
      <c r="B53" s="303">
        <v>483878</v>
      </c>
      <c r="C53" s="304">
        <v>485082</v>
      </c>
      <c r="D53" s="305">
        <v>487671</v>
      </c>
      <c r="E53" s="305">
        <v>488580</v>
      </c>
      <c r="F53" s="305">
        <v>490486</v>
      </c>
      <c r="G53" s="305">
        <v>499352</v>
      </c>
      <c r="H53" s="305">
        <v>501959</v>
      </c>
      <c r="I53" s="298">
        <v>505120</v>
      </c>
      <c r="L53" s="306"/>
      <c r="M53" s="527" t="s">
        <v>791</v>
      </c>
      <c r="N53" s="527"/>
      <c r="O53" s="527"/>
    </row>
    <row r="54" spans="1:15" ht="12.75" customHeight="1" x14ac:dyDescent="0.25">
      <c r="A54" s="302" t="s">
        <v>771</v>
      </c>
      <c r="B54" s="303">
        <v>514453</v>
      </c>
      <c r="C54" s="304">
        <v>516244</v>
      </c>
      <c r="D54" s="305">
        <v>519350</v>
      </c>
      <c r="E54" s="305">
        <v>523038</v>
      </c>
      <c r="F54" s="305">
        <v>526042</v>
      </c>
      <c r="G54" s="305">
        <v>534902</v>
      </c>
      <c r="H54" s="305">
        <v>540214</v>
      </c>
      <c r="I54" s="298">
        <v>548057</v>
      </c>
      <c r="L54" s="306"/>
      <c r="M54" s="332" t="s">
        <v>784</v>
      </c>
      <c r="N54" s="333" t="s">
        <v>785</v>
      </c>
      <c r="O54" s="334" t="s">
        <v>786</v>
      </c>
    </row>
    <row r="55" spans="1:15" ht="12.75" customHeight="1" x14ac:dyDescent="0.25">
      <c r="A55" s="302" t="s">
        <v>772</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
      <c r="A56" s="302" t="s">
        <v>773</v>
      </c>
      <c r="B56" s="303">
        <v>63463</v>
      </c>
      <c r="C56" s="304">
        <v>62985</v>
      </c>
      <c r="D56" s="305">
        <v>63430</v>
      </c>
      <c r="E56" s="305">
        <v>63522</v>
      </c>
      <c r="F56" s="305">
        <v>63717</v>
      </c>
      <c r="G56" s="305">
        <v>63845</v>
      </c>
      <c r="H56" s="305">
        <v>63934</v>
      </c>
      <c r="I56" s="298">
        <v>63995</v>
      </c>
      <c r="L56" s="306"/>
      <c r="M56" s="306"/>
    </row>
    <row r="57" spans="1:15" ht="12.75" customHeight="1" x14ac:dyDescent="0.2">
      <c r="A57" s="302" t="s">
        <v>774</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
      <c r="A58" s="302" t="s">
        <v>775</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
      <c r="A59" s="302" t="s">
        <v>776</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
      <c r="A60" s="302" t="s">
        <v>777</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
      <c r="A61" s="302" t="s">
        <v>778</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
      <c r="A62" s="302" t="s">
        <v>779</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
      <c r="A63" s="308"/>
      <c r="C63" s="304"/>
      <c r="D63" s="305"/>
      <c r="E63" s="305"/>
      <c r="F63" s="305"/>
      <c r="G63" s="305"/>
      <c r="H63" s="305"/>
      <c r="I63" s="306"/>
      <c r="J63" s="306"/>
      <c r="K63" s="306"/>
      <c r="L63" s="306"/>
      <c r="M63" s="306"/>
    </row>
    <row r="64" spans="1:15" ht="12.75" customHeight="1" x14ac:dyDescent="0.2">
      <c r="A64" s="308" t="s">
        <v>780</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
      <c r="C65" s="309"/>
      <c r="D65" s="309"/>
      <c r="E65" s="309"/>
      <c r="F65" s="309"/>
      <c r="G65" s="309"/>
      <c r="H65" s="309"/>
    </row>
  </sheetData>
  <mergeCells count="3">
    <mergeCell ref="A1:F1"/>
    <mergeCell ref="A2:F2"/>
    <mergeCell ref="M53:O53"/>
  </mergeCells>
  <hyperlinks>
    <hyperlink ref="I1" location="'About the Data'!A1" display="About the Data"/>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zoomScale="130" zoomScaleNormal="130" workbookViewId="0">
      <selection activeCell="C3" sqref="C3"/>
    </sheetView>
  </sheetViews>
  <sheetFormatPr defaultColWidth="8.77734375" defaultRowHeight="15" x14ac:dyDescent="0.25"/>
  <cols>
    <col min="1" max="1" width="13.109375" style="233" customWidth="1"/>
    <col min="2" max="2" width="10.33203125" style="233" customWidth="1"/>
    <col min="3" max="3" width="9" style="233" customWidth="1"/>
    <col min="4" max="5" width="9.44140625" style="233" customWidth="1"/>
    <col min="6" max="6" width="1.6640625" style="230" customWidth="1"/>
    <col min="7" max="7" width="13.109375" style="233" customWidth="1"/>
    <col min="8" max="8" width="10.33203125" style="233" customWidth="1"/>
    <col min="9" max="9" width="9" style="233" customWidth="1"/>
    <col min="10" max="10" width="9.44140625" style="233" customWidth="1"/>
    <col min="11" max="11" width="1.6640625" style="233" customWidth="1"/>
    <col min="12" max="12" width="9.5546875" style="233" customWidth="1"/>
    <col min="13" max="16384" width="8.77734375" style="230"/>
  </cols>
  <sheetData>
    <row r="1" spans="1:12" ht="15.6" customHeight="1" x14ac:dyDescent="0.25">
      <c r="A1" s="528" t="s">
        <v>781</v>
      </c>
      <c r="B1" s="529"/>
      <c r="C1" s="529"/>
      <c r="D1" s="529"/>
      <c r="E1" s="530"/>
      <c r="G1" s="528" t="s">
        <v>782</v>
      </c>
      <c r="H1" s="529"/>
      <c r="I1" s="529"/>
      <c r="J1" s="530"/>
      <c r="K1" s="319"/>
      <c r="L1" s="319"/>
    </row>
    <row r="2" spans="1:12" ht="57.95" customHeight="1" x14ac:dyDescent="0.25">
      <c r="A2" s="350" t="s">
        <v>560</v>
      </c>
      <c r="B2" s="351" t="s">
        <v>717</v>
      </c>
      <c r="C2" s="351" t="s">
        <v>808</v>
      </c>
      <c r="D2" s="351" t="s">
        <v>718</v>
      </c>
      <c r="E2" s="351" t="s">
        <v>788</v>
      </c>
      <c r="G2" s="350" t="s">
        <v>560</v>
      </c>
      <c r="H2" s="351" t="s">
        <v>799</v>
      </c>
      <c r="I2" s="351" t="s">
        <v>808</v>
      </c>
      <c r="J2" s="352" t="s">
        <v>783</v>
      </c>
      <c r="K2" s="353"/>
      <c r="L2" s="354" t="s">
        <v>789</v>
      </c>
    </row>
    <row r="3" spans="1:12" x14ac:dyDescent="0.2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2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2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2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2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2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2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2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2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2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2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2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2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2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2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2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2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2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2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2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2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2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2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2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2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2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2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2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2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2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2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2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2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2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2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2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2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2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2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2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2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2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2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2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2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2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2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2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2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2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25">
      <c r="A53" s="238" t="s">
        <v>58</v>
      </c>
      <c r="B53" s="339">
        <f>40341+33307</f>
        <v>73648</v>
      </c>
      <c r="C53" s="310">
        <f>('State Population'!I55-'State Population'!H55)/'State Population'!H55</f>
        <v>-3.6173798659925186E-3</v>
      </c>
      <c r="D53" s="314">
        <f t="shared" si="4"/>
        <v>73381.587207629389</v>
      </c>
      <c r="E53" s="324">
        <f t="shared" si="2"/>
        <v>5.4993805852357261E-3</v>
      </c>
      <c r="G53" s="238" t="s">
        <v>709</v>
      </c>
      <c r="H53" s="346">
        <v>78000</v>
      </c>
      <c r="I53" s="310">
        <f>('State Population'!I55-'State Population'!H55)/'State Population'!H55</f>
        <v>-3.6173798659925186E-3</v>
      </c>
      <c r="J53" s="314">
        <f t="shared" si="1"/>
        <v>77717.844370452585</v>
      </c>
      <c r="K53" s="231"/>
      <c r="L53" s="321">
        <f t="shared" si="3"/>
        <v>4.2234928619640866E-3</v>
      </c>
    </row>
    <row r="54" spans="1:12" x14ac:dyDescent="0.2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2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2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2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2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2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25">
      <c r="A60" s="238" t="s">
        <v>59</v>
      </c>
      <c r="B60" s="340"/>
      <c r="C60" s="327"/>
      <c r="D60" s="342"/>
      <c r="E60" s="324"/>
      <c r="G60" s="238" t="s">
        <v>59</v>
      </c>
      <c r="H60" s="296"/>
      <c r="I60" s="312"/>
      <c r="J60" s="314"/>
      <c r="K60" s="231"/>
      <c r="L60" s="322"/>
    </row>
    <row r="61" spans="1:12" x14ac:dyDescent="0.2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25">
      <c r="A63" s="272" t="s">
        <v>712</v>
      </c>
      <c r="C63" s="234"/>
      <c r="D63" s="343"/>
      <c r="G63" s="272" t="s">
        <v>787</v>
      </c>
      <c r="I63" s="234"/>
    </row>
    <row r="64" spans="1:12" x14ac:dyDescent="0.25">
      <c r="D64" s="235"/>
      <c r="E64" s="235"/>
      <c r="H64" s="344"/>
      <c r="J64" s="235"/>
      <c r="K64" s="235"/>
    </row>
    <row r="65" spans="4:5" x14ac:dyDescent="0.25">
      <c r="D65" s="325"/>
      <c r="E65" s="325"/>
    </row>
    <row r="66" spans="4:5" x14ac:dyDescent="0.25">
      <c r="D66" s="325"/>
    </row>
  </sheetData>
  <mergeCells count="2">
    <mergeCell ref="G1:J1"/>
    <mergeCell ref="A1:E1"/>
  </mergeCells>
  <hyperlinks>
    <hyperlink ref="A63" r:id="rId1" display="About the Data"/>
    <hyperlink ref="G63" r:id="rId2"/>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I3" sqref="I3"/>
    </sheetView>
  </sheetViews>
  <sheetFormatPr defaultColWidth="8.77734375" defaultRowHeight="15" x14ac:dyDescent="0.25"/>
  <cols>
    <col min="1" max="1" width="13" style="245" customWidth="1"/>
    <col min="2" max="2" width="3.109375" style="245" customWidth="1"/>
    <col min="3" max="3" width="8.6640625" style="245" customWidth="1"/>
    <col min="4" max="4" width="8.6640625" style="266" customWidth="1"/>
    <col min="5" max="5" width="8.6640625" style="265" customWidth="1"/>
    <col min="6" max="6" width="1.6640625" style="245" customWidth="1"/>
    <col min="7" max="7" width="8.6640625" style="245" customWidth="1"/>
    <col min="8" max="8" width="6.6640625" style="245" customWidth="1"/>
    <col min="9" max="10" width="8.6640625" style="245" customWidth="1"/>
    <col min="11" max="11" width="1.6640625" style="245" customWidth="1"/>
    <col min="12" max="16384" width="8.77734375" style="245"/>
  </cols>
  <sheetData>
    <row r="1" spans="1:11" x14ac:dyDescent="0.25">
      <c r="C1" s="531" t="s">
        <v>716</v>
      </c>
      <c r="D1" s="532"/>
      <c r="E1" s="533"/>
      <c r="G1" s="531" t="s">
        <v>809</v>
      </c>
      <c r="H1" s="532"/>
      <c r="I1" s="532"/>
      <c r="J1" s="533"/>
      <c r="K1" s="292"/>
    </row>
    <row r="2" spans="1:11" ht="63.75" customHeight="1" x14ac:dyDescent="0.25">
      <c r="A2" s="241" t="s">
        <v>560</v>
      </c>
      <c r="B2" s="244" t="s">
        <v>546</v>
      </c>
      <c r="C2" s="242" t="s">
        <v>713</v>
      </c>
      <c r="D2" s="244" t="s">
        <v>714</v>
      </c>
      <c r="E2" s="244" t="s">
        <v>715</v>
      </c>
      <c r="F2" s="243"/>
      <c r="G2" s="270" t="s">
        <v>807</v>
      </c>
      <c r="H2" s="271" t="s">
        <v>816</v>
      </c>
      <c r="I2" s="271" t="s">
        <v>817</v>
      </c>
      <c r="J2" s="271" t="s">
        <v>818</v>
      </c>
      <c r="K2" s="294"/>
    </row>
    <row r="3" spans="1:11" x14ac:dyDescent="0.2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2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2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2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2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2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2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2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2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2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2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2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2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2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2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2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2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2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2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2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2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2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2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2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2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2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2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2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2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2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2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2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2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2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2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2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2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2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2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2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2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2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2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2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2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2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2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2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2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2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25">
      <c r="A53" s="246" t="s">
        <v>709</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2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2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2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2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2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2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2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25">
      <c r="B61" s="263"/>
      <c r="C61" s="263"/>
      <c r="D61" s="264"/>
      <c r="G61" s="263"/>
    </row>
    <row r="62" spans="1:11" x14ac:dyDescent="0.25">
      <c r="B62" s="263"/>
      <c r="C62" s="263"/>
      <c r="D62" s="264"/>
      <c r="G62" s="263"/>
      <c r="I62" s="273"/>
      <c r="J62" s="273"/>
      <c r="K62" s="273"/>
    </row>
    <row r="63" spans="1:11" s="265" customFormat="1" x14ac:dyDescent="0.25">
      <c r="A63" s="245"/>
      <c r="B63" s="263"/>
      <c r="C63" s="263"/>
      <c r="D63" s="264"/>
      <c r="F63" s="245"/>
      <c r="G63" s="263"/>
      <c r="H63" s="245"/>
      <c r="I63" s="245"/>
      <c r="J63" s="245"/>
      <c r="K63" s="245"/>
    </row>
    <row r="64" spans="1:11" s="265" customFormat="1" x14ac:dyDescent="0.2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6" sqref="F6"/>
    </sheetView>
  </sheetViews>
  <sheetFormatPr defaultColWidth="8.88671875" defaultRowHeight="15" x14ac:dyDescent="0.25"/>
  <cols>
    <col min="1" max="1" width="15.44140625" style="291" customWidth="1"/>
    <col min="2" max="2" width="10.21875" style="274" customWidth="1"/>
    <col min="3" max="3" width="9.44140625" style="274" customWidth="1"/>
    <col min="4" max="4" width="8.88671875" style="274" customWidth="1"/>
    <col min="5" max="5" width="9.5546875" style="274" customWidth="1"/>
    <col min="6" max="6" width="8.88671875" style="274" customWidth="1"/>
    <col min="7" max="16384" width="8.88671875" style="274"/>
  </cols>
  <sheetData>
    <row r="1" spans="1:6" ht="71.099999999999994" customHeight="1" x14ac:dyDescent="0.25">
      <c r="A1" s="537" t="s">
        <v>723</v>
      </c>
      <c r="B1" s="538"/>
      <c r="C1" s="538"/>
      <c r="D1" s="538"/>
      <c r="E1" s="538"/>
      <c r="F1" s="539"/>
    </row>
    <row r="2" spans="1:6" x14ac:dyDescent="0.25">
      <c r="A2" s="540" t="s">
        <v>560</v>
      </c>
      <c r="B2" s="534" t="s">
        <v>548</v>
      </c>
      <c r="C2" s="535"/>
      <c r="D2" s="535"/>
      <c r="E2" s="535"/>
      <c r="F2" s="536"/>
    </row>
    <row r="3" spans="1:6" s="276" customFormat="1" ht="60" x14ac:dyDescent="0.25">
      <c r="A3" s="541"/>
      <c r="B3" s="275" t="s">
        <v>719</v>
      </c>
      <c r="C3" s="275" t="s">
        <v>720</v>
      </c>
      <c r="D3" s="275" t="s">
        <v>721</v>
      </c>
      <c r="E3" s="275" t="s">
        <v>722</v>
      </c>
      <c r="F3" s="275" t="s">
        <v>549</v>
      </c>
    </row>
    <row r="4" spans="1:6" ht="15.6" customHeight="1" x14ac:dyDescent="0.25">
      <c r="A4" s="542"/>
      <c r="B4" s="277">
        <v>0.67</v>
      </c>
      <c r="C4" s="277">
        <v>0.33</v>
      </c>
      <c r="D4" s="277">
        <v>0.67</v>
      </c>
      <c r="E4" s="277">
        <v>0.33</v>
      </c>
      <c r="F4" s="278"/>
    </row>
    <row r="5" spans="1:6" x14ac:dyDescent="0.2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2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2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2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2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2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2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2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2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2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2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2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2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2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2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2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2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2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2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2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2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2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2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2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2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2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2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2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2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2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2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2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2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2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2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2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2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2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2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2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2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2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2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2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2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2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2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2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2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2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25">
      <c r="A55" s="279" t="s">
        <v>709</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2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2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2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2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2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2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25">
      <c r="A62" s="279" t="s">
        <v>59</v>
      </c>
      <c r="B62" s="280"/>
      <c r="C62" s="280"/>
      <c r="D62" s="282"/>
      <c r="E62" s="282"/>
      <c r="F62" s="282"/>
    </row>
    <row r="63" spans="1:6" x14ac:dyDescent="0.25">
      <c r="A63" s="283" t="s">
        <v>56</v>
      </c>
      <c r="B63" s="284">
        <f>AVERAGE(B5:B61)</f>
        <v>24357.782410116921</v>
      </c>
      <c r="C63" s="284">
        <f>AVERAGE(C5:C61)</f>
        <v>67398.091958244971</v>
      </c>
      <c r="E63" s="285"/>
      <c r="F63" s="286"/>
    </row>
    <row r="64" spans="1:6" x14ac:dyDescent="0.25">
      <c r="A64" s="287"/>
    </row>
    <row r="65" spans="1:6" x14ac:dyDescent="0.25">
      <c r="A65" s="276"/>
      <c r="B65" s="288"/>
      <c r="C65" s="288"/>
    </row>
    <row r="66" spans="1:6" x14ac:dyDescent="0.25">
      <c r="A66" s="276"/>
      <c r="B66" s="289"/>
      <c r="C66" s="289"/>
    </row>
    <row r="67" spans="1:6" x14ac:dyDescent="0.25">
      <c r="A67" s="276"/>
    </row>
    <row r="68" spans="1:6" x14ac:dyDescent="0.25">
      <c r="A68" s="276"/>
      <c r="B68" s="290"/>
    </row>
    <row r="69" spans="1:6" x14ac:dyDescent="0.25">
      <c r="A69" s="276"/>
    </row>
    <row r="70" spans="1:6" s="276" customFormat="1" x14ac:dyDescent="0.25">
      <c r="B70" s="274"/>
      <c r="C70" s="274"/>
      <c r="D70" s="274"/>
      <c r="E70" s="274"/>
      <c r="F70" s="274"/>
    </row>
    <row r="71" spans="1:6" s="276" customFormat="1" x14ac:dyDescent="0.25">
      <c r="B71" s="274"/>
      <c r="C71" s="274"/>
      <c r="D71" s="274"/>
      <c r="E71" s="274"/>
      <c r="F71" s="274"/>
    </row>
    <row r="72" spans="1:6" s="276" customFormat="1" x14ac:dyDescent="0.25">
      <c r="B72" s="274"/>
      <c r="C72" s="274"/>
      <c r="D72" s="274"/>
      <c r="E72" s="274"/>
      <c r="F72" s="274"/>
    </row>
    <row r="73" spans="1:6" s="276" customFormat="1" x14ac:dyDescent="0.25">
      <c r="B73" s="274"/>
      <c r="C73" s="274"/>
      <c r="D73" s="274"/>
      <c r="E73" s="274"/>
      <c r="F73" s="274"/>
    </row>
    <row r="74" spans="1:6" s="276" customFormat="1" x14ac:dyDescent="0.25">
      <c r="B74" s="274"/>
      <c r="C74" s="274"/>
      <c r="D74" s="274"/>
      <c r="E74" s="274"/>
      <c r="F74" s="274"/>
    </row>
    <row r="75" spans="1:6" s="276" customFormat="1" x14ac:dyDescent="0.25">
      <c r="B75" s="274"/>
      <c r="C75" s="274"/>
      <c r="D75" s="274"/>
      <c r="E75" s="274"/>
      <c r="F75" s="274"/>
    </row>
    <row r="76" spans="1:6" s="276" customFormat="1" x14ac:dyDescent="0.2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6"/>
  <sheetViews>
    <sheetView topLeftCell="A40" workbookViewId="0">
      <selection activeCell="F198" sqref="F198"/>
    </sheetView>
  </sheetViews>
  <sheetFormatPr defaultColWidth="7.44140625" defaultRowHeight="14.25" x14ac:dyDescent="0.2"/>
  <cols>
    <col min="1" max="1" width="16.5546875" style="2" customWidth="1"/>
    <col min="2" max="3" width="9.21875" style="2" customWidth="1"/>
    <col min="4" max="4" width="7.88671875" style="2" customWidth="1"/>
    <col min="5" max="7" width="7.44140625" style="4"/>
    <col min="8" max="8" width="10.88671875" style="4" customWidth="1"/>
    <col min="9" max="16384" width="7.44140625" style="4"/>
  </cols>
  <sheetData>
    <row r="1" spans="1:8" x14ac:dyDescent="0.2">
      <c r="D1" s="3" t="s">
        <v>78</v>
      </c>
    </row>
    <row r="2" spans="1:8" ht="48" customHeight="1" x14ac:dyDescent="0.2">
      <c r="A2" s="543" t="s">
        <v>85</v>
      </c>
      <c r="B2" s="543"/>
      <c r="C2" s="543"/>
      <c r="D2" s="543"/>
      <c r="E2" s="543"/>
      <c r="F2" s="543"/>
    </row>
    <row r="3" spans="1:8" ht="14.25" customHeight="1" x14ac:dyDescent="0.2">
      <c r="A3" s="328" t="s">
        <v>805</v>
      </c>
      <c r="B3" s="328"/>
      <c r="C3" s="328"/>
      <c r="D3" s="328"/>
    </row>
    <row r="4" spans="1:8" ht="14.25" customHeight="1" x14ac:dyDescent="0.2">
      <c r="A4" s="5"/>
      <c r="B4" s="6"/>
      <c r="C4" s="7"/>
      <c r="D4" s="8"/>
    </row>
    <row r="5" spans="1:8" ht="14.25" customHeight="1" x14ac:dyDescent="0.2">
      <c r="A5" s="328" t="s">
        <v>86</v>
      </c>
      <c r="B5" s="329" t="s">
        <v>87</v>
      </c>
      <c r="C5" s="329"/>
      <c r="D5" s="9" t="s">
        <v>79</v>
      </c>
    </row>
    <row r="6" spans="1:8" ht="14.25" customHeight="1" x14ac:dyDescent="0.2">
      <c r="A6" s="10"/>
      <c r="B6" s="11">
        <v>42370</v>
      </c>
      <c r="C6" s="11">
        <v>42736</v>
      </c>
      <c r="D6" s="9" t="s">
        <v>80</v>
      </c>
    </row>
    <row r="7" spans="1:8" ht="14.25" customHeight="1" x14ac:dyDescent="0.2">
      <c r="A7" s="10"/>
      <c r="B7" s="11"/>
      <c r="C7" s="11"/>
      <c r="D7" s="8"/>
    </row>
    <row r="8" spans="1:8" ht="14.25" customHeight="1" x14ac:dyDescent="0.2">
      <c r="A8" s="12" t="s">
        <v>81</v>
      </c>
      <c r="B8" s="391">
        <v>39189035</v>
      </c>
      <c r="C8" s="392">
        <v>39523613</v>
      </c>
      <c r="D8" s="393">
        <v>0.9</v>
      </c>
    </row>
    <row r="9" spans="1:8" ht="14.25" customHeight="1" x14ac:dyDescent="0.2">
      <c r="A9" s="13"/>
      <c r="B9" s="394"/>
      <c r="C9" s="394"/>
      <c r="D9" s="393"/>
    </row>
    <row r="10" spans="1:8" ht="14.25" customHeight="1" x14ac:dyDescent="0.2">
      <c r="A10" s="12" t="s">
        <v>0</v>
      </c>
      <c r="B10" s="392">
        <v>1629233</v>
      </c>
      <c r="C10" s="392">
        <v>1645359</v>
      </c>
      <c r="D10" s="393">
        <v>1</v>
      </c>
    </row>
    <row r="11" spans="1:8" ht="14.25" customHeight="1" x14ac:dyDescent="0.2">
      <c r="A11" s="14" t="s">
        <v>0</v>
      </c>
      <c r="B11" s="392">
        <v>79338</v>
      </c>
      <c r="C11" s="392">
        <v>79928</v>
      </c>
      <c r="D11" s="393">
        <v>0.7</v>
      </c>
    </row>
    <row r="12" spans="1:8" ht="14.25" customHeight="1" x14ac:dyDescent="0.2">
      <c r="A12" s="14" t="s">
        <v>88</v>
      </c>
      <c r="B12" s="392">
        <v>18905</v>
      </c>
      <c r="C12" s="392">
        <v>18988</v>
      </c>
      <c r="D12" s="393">
        <v>0.4</v>
      </c>
      <c r="G12" s="4" t="s">
        <v>550</v>
      </c>
      <c r="H12" s="4" t="s">
        <v>551</v>
      </c>
    </row>
    <row r="13" spans="1:8" ht="14.25" customHeight="1" x14ac:dyDescent="0.2">
      <c r="A13" s="395" t="s">
        <v>89</v>
      </c>
      <c r="B13" s="396">
        <v>119997</v>
      </c>
      <c r="C13" s="396">
        <v>121238</v>
      </c>
      <c r="D13" s="397">
        <v>1</v>
      </c>
      <c r="F13" s="16">
        <f>C13</f>
        <v>121238</v>
      </c>
      <c r="G13" s="4">
        <f>F13/C8</f>
        <v>3.0674827222905961E-3</v>
      </c>
      <c r="H13" s="4">
        <f>F13/C10</f>
        <v>7.3684831091573325E-2</v>
      </c>
    </row>
    <row r="14" spans="1:8" ht="14.25" customHeight="1" x14ac:dyDescent="0.2">
      <c r="A14" s="14" t="s">
        <v>90</v>
      </c>
      <c r="B14" s="392">
        <v>57394</v>
      </c>
      <c r="C14" s="392">
        <v>59686</v>
      </c>
      <c r="D14" s="393">
        <v>4</v>
      </c>
    </row>
    <row r="15" spans="1:8" ht="14.25" customHeight="1" x14ac:dyDescent="0.2">
      <c r="A15" s="14" t="s">
        <v>91</v>
      </c>
      <c r="B15" s="392">
        <v>11730</v>
      </c>
      <c r="C15" s="392">
        <v>11854</v>
      </c>
      <c r="D15" s="393">
        <v>1.1000000000000001</v>
      </c>
    </row>
    <row r="16" spans="1:8" ht="14.25" customHeight="1" x14ac:dyDescent="0.2">
      <c r="A16" s="14" t="s">
        <v>92</v>
      </c>
      <c r="B16" s="392">
        <v>229504</v>
      </c>
      <c r="C16" s="392">
        <v>231664</v>
      </c>
      <c r="D16" s="393">
        <v>0.9</v>
      </c>
    </row>
    <row r="17" spans="1:4" ht="14.25" customHeight="1" x14ac:dyDescent="0.2">
      <c r="A17" s="14" t="s">
        <v>93</v>
      </c>
      <c r="B17" s="392">
        <v>159104</v>
      </c>
      <c r="C17" s="392">
        <v>161040</v>
      </c>
      <c r="D17" s="393">
        <v>1.2</v>
      </c>
    </row>
    <row r="18" spans="1:4" ht="14.25" customHeight="1" x14ac:dyDescent="0.2">
      <c r="A18" s="14" t="s">
        <v>94</v>
      </c>
      <c r="B18" s="392">
        <v>88207</v>
      </c>
      <c r="C18" s="392">
        <v>89648</v>
      </c>
      <c r="D18" s="393">
        <v>1.6</v>
      </c>
    </row>
    <row r="19" spans="1:4" ht="14.25" customHeight="1" x14ac:dyDescent="0.2">
      <c r="A19" s="14" t="s">
        <v>95</v>
      </c>
      <c r="B19" s="392">
        <v>44767</v>
      </c>
      <c r="C19" s="392">
        <v>45422</v>
      </c>
      <c r="D19" s="393">
        <v>1.5</v>
      </c>
    </row>
    <row r="20" spans="1:4" ht="14.25" customHeight="1" x14ac:dyDescent="0.2">
      <c r="A20" s="14" t="s">
        <v>96</v>
      </c>
      <c r="B20" s="392">
        <v>423191</v>
      </c>
      <c r="C20" s="392">
        <v>426074</v>
      </c>
      <c r="D20" s="393">
        <v>0.7</v>
      </c>
    </row>
    <row r="21" spans="1:4" ht="14.25" customHeight="1" x14ac:dyDescent="0.2">
      <c r="A21" s="14" t="s">
        <v>97</v>
      </c>
      <c r="B21" s="392">
        <v>11227</v>
      </c>
      <c r="C21" s="392">
        <v>11283</v>
      </c>
      <c r="D21" s="393">
        <v>0.5</v>
      </c>
    </row>
    <row r="22" spans="1:4" ht="14.25" customHeight="1" x14ac:dyDescent="0.2">
      <c r="A22" s="14" t="s">
        <v>98</v>
      </c>
      <c r="B22" s="392">
        <v>75040</v>
      </c>
      <c r="C22" s="392">
        <v>75916</v>
      </c>
      <c r="D22" s="393">
        <v>1.2</v>
      </c>
    </row>
    <row r="23" spans="1:4" ht="14.25" customHeight="1" x14ac:dyDescent="0.2">
      <c r="A23" s="14" t="s">
        <v>99</v>
      </c>
      <c r="B23" s="392">
        <v>87882</v>
      </c>
      <c r="C23" s="392">
        <v>88274</v>
      </c>
      <c r="D23" s="393">
        <v>0.4</v>
      </c>
    </row>
    <row r="24" spans="1:4" ht="14.25" customHeight="1" x14ac:dyDescent="0.2">
      <c r="A24" s="14" t="s">
        <v>100</v>
      </c>
      <c r="B24" s="392">
        <v>73010</v>
      </c>
      <c r="C24" s="392">
        <v>73452</v>
      </c>
      <c r="D24" s="393">
        <v>0.6</v>
      </c>
    </row>
    <row r="25" spans="1:4" ht="14.25" customHeight="1" x14ac:dyDescent="0.2">
      <c r="A25" s="14" t="s">
        <v>101</v>
      </c>
      <c r="B25" s="392">
        <v>149937</v>
      </c>
      <c r="C25" s="392">
        <v>150892</v>
      </c>
      <c r="D25" s="393">
        <v>0.6</v>
      </c>
    </row>
    <row r="26" spans="1:4" ht="14.25" customHeight="1" x14ac:dyDescent="0.2">
      <c r="A26" s="13"/>
      <c r="B26" s="392"/>
      <c r="C26" s="392"/>
      <c r="D26" s="393"/>
    </row>
    <row r="27" spans="1:4" ht="14.25" customHeight="1" x14ac:dyDescent="0.2">
      <c r="A27" s="12" t="s">
        <v>1</v>
      </c>
      <c r="B27" s="392">
        <v>1160</v>
      </c>
      <c r="C27" s="392">
        <v>1151</v>
      </c>
      <c r="D27" s="393">
        <v>-0.8</v>
      </c>
    </row>
    <row r="28" spans="1:4" ht="14.25" customHeight="1" x14ac:dyDescent="0.2">
      <c r="A28" s="13"/>
      <c r="B28" s="392"/>
      <c r="C28" s="392"/>
      <c r="D28" s="393"/>
    </row>
    <row r="29" spans="1:4" ht="14.25" customHeight="1" x14ac:dyDescent="0.2">
      <c r="A29" s="12" t="s">
        <v>2</v>
      </c>
      <c r="B29" s="392">
        <v>37667</v>
      </c>
      <c r="C29" s="392">
        <v>38382</v>
      </c>
      <c r="D29" s="393">
        <v>1.9</v>
      </c>
    </row>
    <row r="30" spans="1:4" ht="14.25" customHeight="1" x14ac:dyDescent="0.2">
      <c r="A30" s="14" t="s">
        <v>2</v>
      </c>
      <c r="B30" s="392">
        <v>193</v>
      </c>
      <c r="C30" s="392">
        <v>193</v>
      </c>
      <c r="D30" s="393">
        <v>0</v>
      </c>
    </row>
    <row r="31" spans="1:4" ht="14.25" customHeight="1" x14ac:dyDescent="0.2">
      <c r="A31" s="14" t="s">
        <v>102</v>
      </c>
      <c r="B31" s="392">
        <v>7026</v>
      </c>
      <c r="C31" s="392">
        <v>7772</v>
      </c>
      <c r="D31" s="393">
        <v>10.6</v>
      </c>
    </row>
    <row r="32" spans="1:4" ht="14.25" customHeight="1" x14ac:dyDescent="0.2">
      <c r="A32" s="14" t="s">
        <v>103</v>
      </c>
      <c r="B32" s="392">
        <v>4849</v>
      </c>
      <c r="C32" s="392">
        <v>4838</v>
      </c>
      <c r="D32" s="393">
        <v>-0.2</v>
      </c>
    </row>
    <row r="33" spans="1:4" ht="14.25" customHeight="1" x14ac:dyDescent="0.2">
      <c r="A33" s="14" t="s">
        <v>104</v>
      </c>
      <c r="B33" s="392">
        <v>1010</v>
      </c>
      <c r="C33" s="392">
        <v>1009</v>
      </c>
      <c r="D33" s="393">
        <v>-0.1</v>
      </c>
    </row>
    <row r="34" spans="1:4" ht="14.25" customHeight="1" x14ac:dyDescent="0.2">
      <c r="A34" s="14" t="s">
        <v>105</v>
      </c>
      <c r="B34" s="392">
        <v>2577</v>
      </c>
      <c r="C34" s="392">
        <v>2582</v>
      </c>
      <c r="D34" s="393">
        <v>0.2</v>
      </c>
    </row>
    <row r="35" spans="1:4" ht="14.25" customHeight="1" x14ac:dyDescent="0.2">
      <c r="A35" s="14" t="s">
        <v>101</v>
      </c>
      <c r="B35" s="392">
        <v>22012</v>
      </c>
      <c r="C35" s="392">
        <v>21988</v>
      </c>
      <c r="D35" s="393">
        <v>-0.1</v>
      </c>
    </row>
    <row r="36" spans="1:4" ht="14.25" customHeight="1" x14ac:dyDescent="0.2">
      <c r="A36" s="13"/>
      <c r="B36" s="392"/>
      <c r="C36" s="392"/>
      <c r="D36" s="393"/>
    </row>
    <row r="37" spans="1:4" ht="14.25" customHeight="1" x14ac:dyDescent="0.2">
      <c r="A37" s="12" t="s">
        <v>3</v>
      </c>
      <c r="B37" s="392">
        <v>224703</v>
      </c>
      <c r="C37" s="392">
        <v>226404</v>
      </c>
      <c r="D37" s="393">
        <v>0.8</v>
      </c>
    </row>
    <row r="38" spans="1:4" ht="14.25" customHeight="1" x14ac:dyDescent="0.2">
      <c r="A38" s="14" t="s">
        <v>106</v>
      </c>
      <c r="B38" s="392">
        <v>1899</v>
      </c>
      <c r="C38" s="392">
        <v>1905</v>
      </c>
      <c r="D38" s="393">
        <v>0.3</v>
      </c>
    </row>
    <row r="39" spans="1:4" ht="14.25" customHeight="1" x14ac:dyDescent="0.2">
      <c r="A39" s="14" t="s">
        <v>107</v>
      </c>
      <c r="B39" s="392">
        <v>92117</v>
      </c>
      <c r="C39" s="392">
        <v>93383</v>
      </c>
      <c r="D39" s="393">
        <v>1.4</v>
      </c>
    </row>
    <row r="40" spans="1:4" ht="14.25" customHeight="1" x14ac:dyDescent="0.2">
      <c r="A40" s="14" t="s">
        <v>108</v>
      </c>
      <c r="B40" s="392">
        <v>6663</v>
      </c>
      <c r="C40" s="392">
        <v>6704</v>
      </c>
      <c r="D40" s="393">
        <v>0.6</v>
      </c>
    </row>
    <row r="41" spans="1:4" ht="14.25" customHeight="1" x14ac:dyDescent="0.2">
      <c r="A41" s="14" t="s">
        <v>109</v>
      </c>
      <c r="B41" s="392">
        <v>17999</v>
      </c>
      <c r="C41" s="392">
        <v>18037</v>
      </c>
      <c r="D41" s="393">
        <v>0.2</v>
      </c>
    </row>
    <row r="42" spans="1:4" ht="14.25" customHeight="1" x14ac:dyDescent="0.2">
      <c r="A42" s="14" t="s">
        <v>110</v>
      </c>
      <c r="B42" s="392">
        <v>25755</v>
      </c>
      <c r="C42" s="392">
        <v>25841</v>
      </c>
      <c r="D42" s="393">
        <v>0.3</v>
      </c>
    </row>
    <row r="43" spans="1:4" ht="14.25" customHeight="1" x14ac:dyDescent="0.2">
      <c r="A43" s="14" t="s">
        <v>101</v>
      </c>
      <c r="B43" s="392">
        <v>80270</v>
      </c>
      <c r="C43" s="392">
        <v>80534</v>
      </c>
      <c r="D43" s="393">
        <v>0.3</v>
      </c>
    </row>
    <row r="44" spans="1:4" ht="14.25" customHeight="1" x14ac:dyDescent="0.2">
      <c r="A44" s="13"/>
      <c r="B44" s="392"/>
      <c r="C44" s="392"/>
      <c r="D44" s="393"/>
    </row>
    <row r="45" spans="1:4" ht="14.25" customHeight="1" x14ac:dyDescent="0.2">
      <c r="A45" s="12" t="s">
        <v>4</v>
      </c>
      <c r="B45" s="392">
        <v>45246</v>
      </c>
      <c r="C45" s="392">
        <v>45168</v>
      </c>
      <c r="D45" s="393">
        <v>-0.2</v>
      </c>
    </row>
    <row r="46" spans="1:4" ht="14.25" customHeight="1" x14ac:dyDescent="0.2">
      <c r="A46" s="14" t="s">
        <v>111</v>
      </c>
      <c r="B46" s="392">
        <v>4049</v>
      </c>
      <c r="C46" s="392">
        <v>4020</v>
      </c>
      <c r="D46" s="393">
        <v>-0.7</v>
      </c>
    </row>
    <row r="47" spans="1:4" ht="14.25" customHeight="1" x14ac:dyDescent="0.2">
      <c r="A47" s="14" t="s">
        <v>101</v>
      </c>
      <c r="B47" s="392">
        <v>41197</v>
      </c>
      <c r="C47" s="392">
        <v>41148</v>
      </c>
      <c r="D47" s="393">
        <v>-0.1</v>
      </c>
    </row>
    <row r="48" spans="1:4" ht="14.25" customHeight="1" x14ac:dyDescent="0.2">
      <c r="A48" s="13"/>
      <c r="B48" s="392"/>
      <c r="C48" s="392"/>
      <c r="D48" s="393"/>
    </row>
    <row r="49" spans="1:4" ht="14.25" customHeight="1" x14ac:dyDescent="0.2">
      <c r="A49" s="12" t="s">
        <v>5</v>
      </c>
      <c r="B49" s="392">
        <v>21965</v>
      </c>
      <c r="C49" s="392">
        <v>22043</v>
      </c>
      <c r="D49" s="393">
        <v>0.4</v>
      </c>
    </row>
    <row r="50" spans="1:4" ht="14.25" customHeight="1" x14ac:dyDescent="0.2">
      <c r="A50" s="14" t="s">
        <v>5</v>
      </c>
      <c r="B50" s="392">
        <v>6318</v>
      </c>
      <c r="C50" s="392">
        <v>6340</v>
      </c>
      <c r="D50" s="393">
        <v>0.3</v>
      </c>
    </row>
    <row r="51" spans="1:4" ht="14.25" customHeight="1" x14ac:dyDescent="0.2">
      <c r="A51" s="14" t="s">
        <v>112</v>
      </c>
      <c r="B51" s="392">
        <v>5417</v>
      </c>
      <c r="C51" s="392">
        <v>5431</v>
      </c>
      <c r="D51" s="393">
        <v>0.3</v>
      </c>
    </row>
    <row r="52" spans="1:4" ht="14.25" customHeight="1" x14ac:dyDescent="0.2">
      <c r="A52" s="14" t="s">
        <v>101</v>
      </c>
      <c r="B52" s="392">
        <v>10230</v>
      </c>
      <c r="C52" s="392">
        <v>10272</v>
      </c>
      <c r="D52" s="393">
        <v>0.4</v>
      </c>
    </row>
    <row r="53" spans="1:4" ht="14.25" customHeight="1" x14ac:dyDescent="0.2">
      <c r="A53" s="13"/>
      <c r="B53" s="392"/>
      <c r="C53" s="392"/>
      <c r="D53" s="393"/>
    </row>
    <row r="54" spans="1:4" ht="14.25" customHeight="1" x14ac:dyDescent="0.2">
      <c r="A54" s="12" t="s">
        <v>6</v>
      </c>
      <c r="B54" s="392">
        <v>1126824</v>
      </c>
      <c r="C54" s="392">
        <v>1139513</v>
      </c>
      <c r="D54" s="393">
        <v>1.1000000000000001</v>
      </c>
    </row>
    <row r="55" spans="1:4" ht="14.25" customHeight="1" x14ac:dyDescent="0.2">
      <c r="A55" s="14" t="s">
        <v>113</v>
      </c>
      <c r="B55" s="392">
        <v>113495</v>
      </c>
      <c r="C55" s="392">
        <v>114241</v>
      </c>
      <c r="D55" s="393">
        <v>0.7</v>
      </c>
    </row>
    <row r="56" spans="1:4" ht="14.25" customHeight="1" x14ac:dyDescent="0.2">
      <c r="A56" s="14" t="s">
        <v>114</v>
      </c>
      <c r="B56" s="392">
        <v>59058</v>
      </c>
      <c r="C56" s="392">
        <v>61055</v>
      </c>
      <c r="D56" s="393">
        <v>3.4</v>
      </c>
    </row>
    <row r="57" spans="1:4" ht="14.25" customHeight="1" x14ac:dyDescent="0.2">
      <c r="A57" s="14" t="s">
        <v>115</v>
      </c>
      <c r="B57" s="392">
        <v>11262</v>
      </c>
      <c r="C57" s="392">
        <v>11284</v>
      </c>
      <c r="D57" s="393">
        <v>0.2</v>
      </c>
    </row>
    <row r="58" spans="1:4" ht="14.25" customHeight="1" x14ac:dyDescent="0.2">
      <c r="A58" s="14" t="s">
        <v>116</v>
      </c>
      <c r="B58" s="392">
        <v>128280</v>
      </c>
      <c r="C58" s="392">
        <v>128370</v>
      </c>
      <c r="D58" s="393">
        <v>0.1</v>
      </c>
    </row>
    <row r="59" spans="1:4" ht="14.25" customHeight="1" x14ac:dyDescent="0.2">
      <c r="A59" s="14" t="s">
        <v>117</v>
      </c>
      <c r="B59" s="392">
        <v>43287</v>
      </c>
      <c r="C59" s="392">
        <v>43355</v>
      </c>
      <c r="D59" s="393">
        <v>0.2</v>
      </c>
    </row>
    <row r="60" spans="1:4" ht="14.25" customHeight="1" x14ac:dyDescent="0.2">
      <c r="A60" s="14" t="s">
        <v>118</v>
      </c>
      <c r="B60" s="392">
        <v>24490</v>
      </c>
      <c r="C60" s="392">
        <v>24600</v>
      </c>
      <c r="D60" s="393">
        <v>0.4</v>
      </c>
    </row>
    <row r="61" spans="1:4" ht="14.25" customHeight="1" x14ac:dyDescent="0.2">
      <c r="A61" s="14" t="s">
        <v>119</v>
      </c>
      <c r="B61" s="392">
        <v>24909</v>
      </c>
      <c r="C61" s="392">
        <v>25675</v>
      </c>
      <c r="D61" s="393">
        <v>3.1</v>
      </c>
    </row>
    <row r="62" spans="1:4" ht="14.25" customHeight="1" x14ac:dyDescent="0.2">
      <c r="A62" s="14" t="s">
        <v>120</v>
      </c>
      <c r="B62" s="392">
        <v>25041</v>
      </c>
      <c r="C62" s="392">
        <v>25199</v>
      </c>
      <c r="D62" s="393">
        <v>0.6</v>
      </c>
    </row>
    <row r="63" spans="1:4" ht="14.25" customHeight="1" x14ac:dyDescent="0.2">
      <c r="A63" s="14" t="s">
        <v>121</v>
      </c>
      <c r="B63" s="392">
        <v>37224</v>
      </c>
      <c r="C63" s="392">
        <v>37658</v>
      </c>
      <c r="D63" s="393">
        <v>1.2</v>
      </c>
    </row>
    <row r="64" spans="1:4" ht="14.25" customHeight="1" x14ac:dyDescent="0.2">
      <c r="A64" s="14" t="s">
        <v>122</v>
      </c>
      <c r="B64" s="392">
        <v>16581</v>
      </c>
      <c r="C64" s="392">
        <v>16676</v>
      </c>
      <c r="D64" s="393">
        <v>0.6</v>
      </c>
    </row>
    <row r="65" spans="1:4" ht="14.25" customHeight="1" x14ac:dyDescent="0.2">
      <c r="A65" s="14" t="s">
        <v>123</v>
      </c>
      <c r="B65" s="392">
        <v>40327</v>
      </c>
      <c r="C65" s="392">
        <v>41199</v>
      </c>
      <c r="D65" s="393">
        <v>2.2000000000000002</v>
      </c>
    </row>
    <row r="66" spans="1:4" ht="14.25" customHeight="1" x14ac:dyDescent="0.2">
      <c r="A66" s="14" t="s">
        <v>124</v>
      </c>
      <c r="B66" s="392">
        <v>18838</v>
      </c>
      <c r="C66" s="392">
        <v>18935</v>
      </c>
      <c r="D66" s="393">
        <v>0.5</v>
      </c>
    </row>
    <row r="67" spans="1:4" ht="14.25" customHeight="1" x14ac:dyDescent="0.2">
      <c r="A67" s="14" t="s">
        <v>125</v>
      </c>
      <c r="B67" s="392">
        <v>18827</v>
      </c>
      <c r="C67" s="392">
        <v>18975</v>
      </c>
      <c r="D67" s="393">
        <v>0.8</v>
      </c>
    </row>
    <row r="68" spans="1:4" ht="14.25" customHeight="1" x14ac:dyDescent="0.2">
      <c r="A68" s="14" t="s">
        <v>126</v>
      </c>
      <c r="B68" s="392">
        <v>68133</v>
      </c>
      <c r="C68" s="392">
        <v>69818</v>
      </c>
      <c r="D68" s="393">
        <v>2.5</v>
      </c>
    </row>
    <row r="69" spans="1:4" ht="14.25" customHeight="1" x14ac:dyDescent="0.2">
      <c r="A69" s="14" t="s">
        <v>127</v>
      </c>
      <c r="B69" s="392">
        <v>34232</v>
      </c>
      <c r="C69" s="392">
        <v>34657</v>
      </c>
      <c r="D69" s="393">
        <v>1.2</v>
      </c>
    </row>
    <row r="70" spans="1:4" ht="14.25" customHeight="1" x14ac:dyDescent="0.2">
      <c r="A70" s="14" t="s">
        <v>128</v>
      </c>
      <c r="B70" s="392">
        <v>110886</v>
      </c>
      <c r="C70" s="392">
        <v>111785</v>
      </c>
      <c r="D70" s="393">
        <v>0.8</v>
      </c>
    </row>
    <row r="71" spans="1:4" ht="14.25" customHeight="1" x14ac:dyDescent="0.2">
      <c r="A71" s="14" t="s">
        <v>129</v>
      </c>
      <c r="B71" s="392">
        <v>30972</v>
      </c>
      <c r="C71" s="392">
        <v>31053</v>
      </c>
      <c r="D71" s="393">
        <v>0.3</v>
      </c>
    </row>
    <row r="72" spans="1:4" ht="14.25" customHeight="1" x14ac:dyDescent="0.2">
      <c r="A72" s="14" t="s">
        <v>130</v>
      </c>
      <c r="B72" s="392">
        <v>78729</v>
      </c>
      <c r="C72" s="392">
        <v>80550</v>
      </c>
      <c r="D72" s="393">
        <v>2.2999999999999998</v>
      </c>
    </row>
    <row r="73" spans="1:4" ht="14.25" customHeight="1" x14ac:dyDescent="0.2">
      <c r="A73" s="14" t="s">
        <v>131</v>
      </c>
      <c r="B73" s="392">
        <v>70340</v>
      </c>
      <c r="C73" s="392">
        <v>70974</v>
      </c>
      <c r="D73" s="393">
        <v>0.9</v>
      </c>
    </row>
    <row r="74" spans="1:4" ht="14.25" customHeight="1" x14ac:dyDescent="0.2">
      <c r="A74" s="14" t="s">
        <v>101</v>
      </c>
      <c r="B74" s="392">
        <v>171913</v>
      </c>
      <c r="C74" s="392">
        <v>173454</v>
      </c>
      <c r="D74" s="393">
        <v>0.9</v>
      </c>
    </row>
    <row r="75" spans="1:4" ht="14.25" customHeight="1" x14ac:dyDescent="0.2">
      <c r="A75" s="13"/>
      <c r="B75" s="392"/>
      <c r="C75" s="392"/>
      <c r="D75" s="393"/>
    </row>
    <row r="76" spans="1:4" ht="14.25" customHeight="1" x14ac:dyDescent="0.2">
      <c r="A76" s="12" t="s">
        <v>7</v>
      </c>
      <c r="B76" s="392">
        <v>27006</v>
      </c>
      <c r="C76" s="392">
        <v>27124</v>
      </c>
      <c r="D76" s="393">
        <v>0.4</v>
      </c>
    </row>
    <row r="77" spans="1:4" ht="14.25" customHeight="1" x14ac:dyDescent="0.2">
      <c r="A77" s="14" t="s">
        <v>132</v>
      </c>
      <c r="B77" s="392">
        <v>6625</v>
      </c>
      <c r="C77" s="392">
        <v>6389</v>
      </c>
      <c r="D77" s="393">
        <v>-3.6</v>
      </c>
    </row>
    <row r="78" spans="1:4" ht="14.25" customHeight="1" x14ac:dyDescent="0.2">
      <c r="A78" s="14" t="s">
        <v>101</v>
      </c>
      <c r="B78" s="392">
        <v>20381</v>
      </c>
      <c r="C78" s="392">
        <v>20735</v>
      </c>
      <c r="D78" s="393">
        <v>1.7</v>
      </c>
    </row>
    <row r="79" spans="1:4" ht="14.25" customHeight="1" x14ac:dyDescent="0.2">
      <c r="A79" s="13"/>
      <c r="B79" s="392"/>
      <c r="C79" s="392"/>
      <c r="D79" s="393"/>
    </row>
    <row r="80" spans="1:4" ht="14.25" customHeight="1" x14ac:dyDescent="0.2">
      <c r="A80" s="12" t="s">
        <v>8</v>
      </c>
      <c r="B80" s="392">
        <v>184371</v>
      </c>
      <c r="C80" s="392">
        <v>185062</v>
      </c>
      <c r="D80" s="393">
        <v>0.4</v>
      </c>
    </row>
    <row r="81" spans="1:4" ht="14.25" customHeight="1" x14ac:dyDescent="0.2">
      <c r="A81" s="14" t="s">
        <v>133</v>
      </c>
      <c r="B81" s="392">
        <v>10679</v>
      </c>
      <c r="C81" s="392">
        <v>10743</v>
      </c>
      <c r="D81" s="393">
        <v>0.6</v>
      </c>
    </row>
    <row r="82" spans="1:4" ht="14.25" customHeight="1" x14ac:dyDescent="0.2">
      <c r="A82" s="14" t="s">
        <v>134</v>
      </c>
      <c r="B82" s="392">
        <v>21078</v>
      </c>
      <c r="C82" s="392">
        <v>21024</v>
      </c>
      <c r="D82" s="393">
        <v>-0.3</v>
      </c>
    </row>
    <row r="83" spans="1:4" ht="14.25" customHeight="1" x14ac:dyDescent="0.2">
      <c r="A83" s="14" t="s">
        <v>101</v>
      </c>
      <c r="B83" s="392">
        <v>152614</v>
      </c>
      <c r="C83" s="392">
        <v>153295</v>
      </c>
      <c r="D83" s="393">
        <v>0.4</v>
      </c>
    </row>
    <row r="84" spans="1:4" ht="14.25" customHeight="1" x14ac:dyDescent="0.2">
      <c r="A84" s="13"/>
      <c r="B84" s="392"/>
      <c r="C84" s="392"/>
      <c r="D84" s="393"/>
    </row>
    <row r="85" spans="1:4" ht="14.25" customHeight="1" x14ac:dyDescent="0.2">
      <c r="A85" s="12" t="s">
        <v>9</v>
      </c>
      <c r="B85" s="392">
        <v>985079</v>
      </c>
      <c r="C85" s="392">
        <v>995975</v>
      </c>
      <c r="D85" s="393">
        <v>1.1000000000000001</v>
      </c>
    </row>
    <row r="86" spans="1:4" ht="14.25" customHeight="1" x14ac:dyDescent="0.2">
      <c r="A86" s="14" t="s">
        <v>135</v>
      </c>
      <c r="B86" s="392">
        <v>108109</v>
      </c>
      <c r="C86" s="392">
        <v>110762</v>
      </c>
      <c r="D86" s="393">
        <v>2.5</v>
      </c>
    </row>
    <row r="87" spans="1:4" ht="14.25" customHeight="1" x14ac:dyDescent="0.2">
      <c r="A87" s="14" t="s">
        <v>136</v>
      </c>
      <c r="B87" s="392">
        <v>16675</v>
      </c>
      <c r="C87" s="392">
        <v>16982</v>
      </c>
      <c r="D87" s="393">
        <v>1.8</v>
      </c>
    </row>
    <row r="88" spans="1:4" ht="14.25" customHeight="1" x14ac:dyDescent="0.2">
      <c r="A88" s="14" t="s">
        <v>137</v>
      </c>
      <c r="B88" s="392">
        <v>8159</v>
      </c>
      <c r="C88" s="392">
        <v>8202</v>
      </c>
      <c r="D88" s="393">
        <v>0.5</v>
      </c>
    </row>
    <row r="89" spans="1:4" ht="14.25" customHeight="1" x14ac:dyDescent="0.2">
      <c r="A89" s="14" t="s">
        <v>138</v>
      </c>
      <c r="B89" s="392">
        <v>5949</v>
      </c>
      <c r="C89" s="392">
        <v>6091</v>
      </c>
      <c r="D89" s="393">
        <v>2.4</v>
      </c>
    </row>
    <row r="90" spans="1:4" ht="14.25" customHeight="1" x14ac:dyDescent="0.2">
      <c r="A90" s="14" t="s">
        <v>9</v>
      </c>
      <c r="B90" s="392">
        <v>520778</v>
      </c>
      <c r="C90" s="392">
        <v>525832</v>
      </c>
      <c r="D90" s="393">
        <v>1</v>
      </c>
    </row>
    <row r="91" spans="1:4" ht="14.25" customHeight="1" x14ac:dyDescent="0.2">
      <c r="A91" s="14" t="s">
        <v>139</v>
      </c>
      <c r="B91" s="392">
        <v>6916</v>
      </c>
      <c r="C91" s="392">
        <v>7186</v>
      </c>
      <c r="D91" s="393">
        <v>3.9</v>
      </c>
    </row>
    <row r="92" spans="1:4" ht="14.25" customHeight="1" x14ac:dyDescent="0.2">
      <c r="A92" s="14" t="s">
        <v>140</v>
      </c>
      <c r="B92" s="392">
        <v>14376</v>
      </c>
      <c r="C92" s="392">
        <v>14614</v>
      </c>
      <c r="D92" s="393">
        <v>1.7</v>
      </c>
    </row>
    <row r="93" spans="1:4" ht="14.25" customHeight="1" x14ac:dyDescent="0.2">
      <c r="A93" s="14" t="s">
        <v>141</v>
      </c>
      <c r="B93" s="392">
        <v>12111</v>
      </c>
      <c r="C93" s="392">
        <v>12338</v>
      </c>
      <c r="D93" s="393">
        <v>1.9</v>
      </c>
    </row>
    <row r="94" spans="1:4" ht="14.25" customHeight="1" x14ac:dyDescent="0.2">
      <c r="A94" s="14" t="s">
        <v>142</v>
      </c>
      <c r="B94" s="392">
        <v>11626</v>
      </c>
      <c r="C94" s="392">
        <v>11828</v>
      </c>
      <c r="D94" s="393">
        <v>1.7</v>
      </c>
    </row>
    <row r="95" spans="1:4" ht="14.25" customHeight="1" x14ac:dyDescent="0.2">
      <c r="A95" s="14" t="s">
        <v>143</v>
      </c>
      <c r="B95" s="392">
        <v>9291</v>
      </c>
      <c r="C95" s="392">
        <v>9369</v>
      </c>
      <c r="D95" s="393">
        <v>0.8</v>
      </c>
    </row>
    <row r="96" spans="1:4" ht="14.25" customHeight="1" x14ac:dyDescent="0.2">
      <c r="A96" s="14" t="s">
        <v>144</v>
      </c>
      <c r="B96" s="392">
        <v>15404</v>
      </c>
      <c r="C96" s="392">
        <v>15500</v>
      </c>
      <c r="D96" s="393">
        <v>0.6</v>
      </c>
    </row>
    <row r="97" spans="1:4" ht="14.25" customHeight="1" x14ac:dyDescent="0.2">
      <c r="A97" s="14" t="s">
        <v>145</v>
      </c>
      <c r="B97" s="392">
        <v>26016</v>
      </c>
      <c r="C97" s="392">
        <v>26152</v>
      </c>
      <c r="D97" s="393">
        <v>0.5</v>
      </c>
    </row>
    <row r="98" spans="1:4" ht="14.25" customHeight="1" x14ac:dyDescent="0.2">
      <c r="A98" s="14" t="s">
        <v>146</v>
      </c>
      <c r="B98" s="392">
        <v>26038</v>
      </c>
      <c r="C98" s="392">
        <v>26412</v>
      </c>
      <c r="D98" s="393">
        <v>1.4</v>
      </c>
    </row>
    <row r="99" spans="1:4" ht="14.25" customHeight="1" x14ac:dyDescent="0.2">
      <c r="A99" s="14" t="s">
        <v>38</v>
      </c>
      <c r="B99" s="392">
        <v>4050</v>
      </c>
      <c r="C99" s="392">
        <v>4070</v>
      </c>
      <c r="D99" s="393">
        <v>0.5</v>
      </c>
    </row>
    <row r="100" spans="1:4" ht="14.25" customHeight="1" x14ac:dyDescent="0.2">
      <c r="A100" s="14" t="s">
        <v>147</v>
      </c>
      <c r="B100" s="392">
        <v>24860</v>
      </c>
      <c r="C100" s="392">
        <v>25156</v>
      </c>
      <c r="D100" s="393">
        <v>1.2</v>
      </c>
    </row>
    <row r="101" spans="1:4" ht="14.25" customHeight="1" x14ac:dyDescent="0.2">
      <c r="A101" s="14" t="s">
        <v>101</v>
      </c>
      <c r="B101" s="392">
        <v>174721</v>
      </c>
      <c r="C101" s="392">
        <v>175481</v>
      </c>
      <c r="D101" s="393">
        <v>0.4</v>
      </c>
    </row>
    <row r="102" spans="1:4" ht="14.25" customHeight="1" x14ac:dyDescent="0.2">
      <c r="A102" s="13"/>
      <c r="B102" s="392"/>
      <c r="C102" s="392"/>
      <c r="D102" s="393"/>
    </row>
    <row r="103" spans="1:4" ht="14.25" customHeight="1" x14ac:dyDescent="0.2">
      <c r="A103" s="12" t="s">
        <v>10</v>
      </c>
      <c r="B103" s="392">
        <v>28639</v>
      </c>
      <c r="C103" s="392">
        <v>28731</v>
      </c>
      <c r="D103" s="393">
        <v>0.3</v>
      </c>
    </row>
    <row r="104" spans="1:4" ht="14.25" customHeight="1" x14ac:dyDescent="0.2">
      <c r="A104" s="14" t="s">
        <v>148</v>
      </c>
      <c r="B104" s="392">
        <v>7705</v>
      </c>
      <c r="C104" s="392">
        <v>7812</v>
      </c>
      <c r="D104" s="393">
        <v>1.4</v>
      </c>
    </row>
    <row r="105" spans="1:4" ht="14.25" customHeight="1" x14ac:dyDescent="0.2">
      <c r="A105" s="14" t="s">
        <v>149</v>
      </c>
      <c r="B105" s="392">
        <v>6198</v>
      </c>
      <c r="C105" s="392">
        <v>6187</v>
      </c>
      <c r="D105" s="393">
        <v>-0.2</v>
      </c>
    </row>
    <row r="106" spans="1:4" ht="14.25" customHeight="1" x14ac:dyDescent="0.2">
      <c r="A106" s="14" t="s">
        <v>101</v>
      </c>
      <c r="B106" s="392">
        <v>14736</v>
      </c>
      <c r="C106" s="392">
        <v>14732</v>
      </c>
      <c r="D106" s="393">
        <v>0</v>
      </c>
    </row>
    <row r="107" spans="1:4" ht="14.25" customHeight="1" x14ac:dyDescent="0.2">
      <c r="A107" s="15"/>
      <c r="B107" s="392"/>
      <c r="C107" s="392"/>
      <c r="D107" s="393"/>
    </row>
    <row r="108" spans="1:4" ht="14.25" customHeight="1" x14ac:dyDescent="0.2">
      <c r="A108" s="12" t="s">
        <v>11</v>
      </c>
      <c r="B108" s="392">
        <v>135557</v>
      </c>
      <c r="C108" s="392">
        <v>136953</v>
      </c>
      <c r="D108" s="393">
        <v>1</v>
      </c>
    </row>
    <row r="109" spans="1:4" ht="14.25" customHeight="1" x14ac:dyDescent="0.2">
      <c r="A109" s="14" t="s">
        <v>150</v>
      </c>
      <c r="B109" s="392">
        <v>18137</v>
      </c>
      <c r="C109" s="392">
        <v>18374</v>
      </c>
      <c r="D109" s="393">
        <v>1.3</v>
      </c>
    </row>
    <row r="110" spans="1:4" ht="14.25" customHeight="1" x14ac:dyDescent="0.2">
      <c r="A110" s="14" t="s">
        <v>151</v>
      </c>
      <c r="B110" s="392">
        <v>1284</v>
      </c>
      <c r="C110" s="392">
        <v>1295</v>
      </c>
      <c r="D110" s="393">
        <v>0.9</v>
      </c>
    </row>
    <row r="111" spans="1:4" ht="14.25" customHeight="1" x14ac:dyDescent="0.2">
      <c r="A111" s="14" t="s">
        <v>152</v>
      </c>
      <c r="B111" s="392">
        <v>26881</v>
      </c>
      <c r="C111" s="392">
        <v>27120</v>
      </c>
      <c r="D111" s="393">
        <v>0.9</v>
      </c>
    </row>
    <row r="112" spans="1:4" ht="14.25" customHeight="1" x14ac:dyDescent="0.2">
      <c r="A112" s="14" t="s">
        <v>153</v>
      </c>
      <c r="B112" s="392">
        <v>1433</v>
      </c>
      <c r="C112" s="392">
        <v>1445</v>
      </c>
      <c r="D112" s="393">
        <v>0.8</v>
      </c>
    </row>
    <row r="113" spans="1:4" ht="14.25" customHeight="1" x14ac:dyDescent="0.2">
      <c r="A113" s="14" t="s">
        <v>154</v>
      </c>
      <c r="B113" s="392">
        <v>11954</v>
      </c>
      <c r="C113" s="392">
        <v>11989</v>
      </c>
      <c r="D113" s="393">
        <v>0.3</v>
      </c>
    </row>
    <row r="114" spans="1:4" ht="14.25" customHeight="1" x14ac:dyDescent="0.2">
      <c r="A114" s="14" t="s">
        <v>155</v>
      </c>
      <c r="B114" s="392">
        <v>3411</v>
      </c>
      <c r="C114" s="392">
        <v>3447</v>
      </c>
      <c r="D114" s="393">
        <v>1.1000000000000001</v>
      </c>
    </row>
    <row r="115" spans="1:4" ht="14.25" customHeight="1" x14ac:dyDescent="0.2">
      <c r="A115" s="14" t="s">
        <v>156</v>
      </c>
      <c r="B115" s="392">
        <v>365</v>
      </c>
      <c r="C115" s="392">
        <v>369</v>
      </c>
      <c r="D115" s="393">
        <v>1.1000000000000001</v>
      </c>
    </row>
    <row r="116" spans="1:4" ht="14.25" customHeight="1" x14ac:dyDescent="0.2">
      <c r="A116" s="14" t="s">
        <v>101</v>
      </c>
      <c r="B116" s="392">
        <v>72092</v>
      </c>
      <c r="C116" s="392">
        <v>72914</v>
      </c>
      <c r="D116" s="393">
        <v>1.1000000000000001</v>
      </c>
    </row>
    <row r="117" spans="1:4" ht="14.25" customHeight="1" x14ac:dyDescent="0.2">
      <c r="A117" s="13"/>
      <c r="B117" s="392"/>
      <c r="C117" s="392"/>
      <c r="D117" s="393"/>
    </row>
    <row r="118" spans="1:4" ht="14.25" customHeight="1" x14ac:dyDescent="0.2">
      <c r="A118" s="12" t="s">
        <v>12</v>
      </c>
      <c r="B118" s="392">
        <v>186080</v>
      </c>
      <c r="C118" s="392">
        <v>188334</v>
      </c>
      <c r="D118" s="393">
        <v>1.2</v>
      </c>
    </row>
    <row r="119" spans="1:4" ht="14.25" customHeight="1" x14ac:dyDescent="0.2">
      <c r="A119" s="14" t="s">
        <v>157</v>
      </c>
      <c r="B119" s="392">
        <v>26629</v>
      </c>
      <c r="C119" s="392">
        <v>26928</v>
      </c>
      <c r="D119" s="393">
        <v>1.1000000000000001</v>
      </c>
    </row>
    <row r="120" spans="1:4" ht="14.25" customHeight="1" x14ac:dyDescent="0.2">
      <c r="A120" s="14" t="s">
        <v>158</v>
      </c>
      <c r="B120" s="392">
        <v>40660</v>
      </c>
      <c r="C120" s="392">
        <v>40921</v>
      </c>
      <c r="D120" s="393">
        <v>0.6</v>
      </c>
    </row>
    <row r="121" spans="1:4" ht="14.25" customHeight="1" x14ac:dyDescent="0.2">
      <c r="A121" s="14" t="s">
        <v>159</v>
      </c>
      <c r="B121" s="392">
        <v>7508</v>
      </c>
      <c r="C121" s="392">
        <v>7555</v>
      </c>
      <c r="D121" s="393">
        <v>0.6</v>
      </c>
    </row>
    <row r="122" spans="1:4" ht="14.25" customHeight="1" x14ac:dyDescent="0.2">
      <c r="A122" s="14" t="s">
        <v>160</v>
      </c>
      <c r="B122" s="392">
        <v>45305</v>
      </c>
      <c r="C122" s="392">
        <v>45628</v>
      </c>
      <c r="D122" s="393">
        <v>0.7</v>
      </c>
    </row>
    <row r="123" spans="1:4" ht="14.25" customHeight="1" x14ac:dyDescent="0.2">
      <c r="A123" s="14" t="s">
        <v>161</v>
      </c>
      <c r="B123" s="392">
        <v>6174</v>
      </c>
      <c r="C123" s="392">
        <v>6255</v>
      </c>
      <c r="D123" s="393">
        <v>1.3</v>
      </c>
    </row>
    <row r="124" spans="1:4" ht="14.25" customHeight="1" x14ac:dyDescent="0.2">
      <c r="A124" s="14" t="s">
        <v>12</v>
      </c>
      <c r="B124" s="392">
        <v>18190</v>
      </c>
      <c r="C124" s="392">
        <v>18658</v>
      </c>
      <c r="D124" s="393">
        <v>2.6</v>
      </c>
    </row>
    <row r="125" spans="1:4" ht="14.25" customHeight="1" x14ac:dyDescent="0.2">
      <c r="A125" s="14" t="s">
        <v>162</v>
      </c>
      <c r="B125" s="392">
        <v>2288</v>
      </c>
      <c r="C125" s="392">
        <v>2302</v>
      </c>
      <c r="D125" s="393">
        <v>0.6</v>
      </c>
    </row>
    <row r="126" spans="1:4" ht="14.25" customHeight="1" x14ac:dyDescent="0.2">
      <c r="A126" s="14" t="s">
        <v>101</v>
      </c>
      <c r="B126" s="392">
        <v>39326</v>
      </c>
      <c r="C126" s="392">
        <v>40087</v>
      </c>
      <c r="D126" s="393">
        <v>1.9</v>
      </c>
    </row>
    <row r="127" spans="1:4" ht="14.25" customHeight="1" x14ac:dyDescent="0.2">
      <c r="A127" s="13"/>
      <c r="B127" s="392"/>
      <c r="C127" s="392"/>
      <c r="D127" s="393"/>
    </row>
    <row r="128" spans="1:4" ht="14.25" customHeight="1" x14ac:dyDescent="0.2">
      <c r="A128" s="12" t="s">
        <v>13</v>
      </c>
      <c r="B128" s="392">
        <v>18632</v>
      </c>
      <c r="C128" s="392">
        <v>18619</v>
      </c>
      <c r="D128" s="393">
        <v>-0.1</v>
      </c>
    </row>
    <row r="129" spans="1:4" ht="14.25" customHeight="1" x14ac:dyDescent="0.2">
      <c r="A129" s="14" t="s">
        <v>163</v>
      </c>
      <c r="B129" s="392">
        <v>3968</v>
      </c>
      <c r="C129" s="392">
        <v>3954</v>
      </c>
      <c r="D129" s="393">
        <v>-0.4</v>
      </c>
    </row>
    <row r="130" spans="1:4" ht="14.25" customHeight="1" x14ac:dyDescent="0.2">
      <c r="A130" s="14" t="s">
        <v>101</v>
      </c>
      <c r="B130" s="392">
        <v>14664</v>
      </c>
      <c r="C130" s="392">
        <v>14665</v>
      </c>
      <c r="D130" s="393">
        <v>0</v>
      </c>
    </row>
    <row r="131" spans="1:4" ht="14.25" customHeight="1" x14ac:dyDescent="0.2">
      <c r="A131" s="13"/>
      <c r="B131" s="392"/>
      <c r="C131" s="392"/>
      <c r="D131" s="393"/>
    </row>
    <row r="132" spans="1:4" ht="14.25" customHeight="1" x14ac:dyDescent="0.2">
      <c r="A132" s="12" t="s">
        <v>14</v>
      </c>
      <c r="B132" s="392">
        <v>886803</v>
      </c>
      <c r="C132" s="392">
        <v>895112</v>
      </c>
      <c r="D132" s="393">
        <v>0.9</v>
      </c>
    </row>
    <row r="133" spans="1:4" ht="14.25" customHeight="1" x14ac:dyDescent="0.2">
      <c r="A133" s="14" t="s">
        <v>164</v>
      </c>
      <c r="B133" s="392">
        <v>20985</v>
      </c>
      <c r="C133" s="392">
        <v>21157</v>
      </c>
      <c r="D133" s="393">
        <v>0.8</v>
      </c>
    </row>
    <row r="134" spans="1:4" ht="14.25" customHeight="1" x14ac:dyDescent="0.2">
      <c r="A134" s="14" t="s">
        <v>165</v>
      </c>
      <c r="B134" s="392">
        <v>379210</v>
      </c>
      <c r="C134" s="392">
        <v>383512</v>
      </c>
      <c r="D134" s="393">
        <v>1.1000000000000001</v>
      </c>
    </row>
    <row r="135" spans="1:4" ht="14.25" customHeight="1" x14ac:dyDescent="0.2">
      <c r="A135" s="14" t="s">
        <v>166</v>
      </c>
      <c r="B135" s="392">
        <v>13996</v>
      </c>
      <c r="C135" s="392">
        <v>14248</v>
      </c>
      <c r="D135" s="393">
        <v>1.8</v>
      </c>
    </row>
    <row r="136" spans="1:4" ht="14.25" customHeight="1" x14ac:dyDescent="0.2">
      <c r="A136" s="14" t="s">
        <v>167</v>
      </c>
      <c r="B136" s="392">
        <v>52895</v>
      </c>
      <c r="C136" s="392">
        <v>53152</v>
      </c>
      <c r="D136" s="393">
        <v>0.5</v>
      </c>
    </row>
    <row r="137" spans="1:4" ht="14.25" customHeight="1" x14ac:dyDescent="0.2">
      <c r="A137" s="14" t="s">
        <v>168</v>
      </c>
      <c r="B137" s="392">
        <v>1138</v>
      </c>
      <c r="C137" s="392">
        <v>1140</v>
      </c>
      <c r="D137" s="393">
        <v>0.2</v>
      </c>
    </row>
    <row r="138" spans="1:4" ht="14.25" customHeight="1" x14ac:dyDescent="0.2">
      <c r="A138" s="14" t="s">
        <v>169</v>
      </c>
      <c r="B138" s="392">
        <v>14662</v>
      </c>
      <c r="C138" s="392">
        <v>14919</v>
      </c>
      <c r="D138" s="393">
        <v>1.8</v>
      </c>
    </row>
    <row r="139" spans="1:4" ht="14.25" customHeight="1" x14ac:dyDescent="0.2">
      <c r="A139" s="14" t="s">
        <v>170</v>
      </c>
      <c r="B139" s="392">
        <v>28263</v>
      </c>
      <c r="C139" s="392">
        <v>28349</v>
      </c>
      <c r="D139" s="393">
        <v>0.3</v>
      </c>
    </row>
    <row r="140" spans="1:4" ht="14.25" customHeight="1" x14ac:dyDescent="0.2">
      <c r="A140" s="14" t="s">
        <v>171</v>
      </c>
      <c r="B140" s="392">
        <v>18050</v>
      </c>
      <c r="C140" s="392">
        <v>18868</v>
      </c>
      <c r="D140" s="393">
        <v>4.5</v>
      </c>
    </row>
    <row r="141" spans="1:4" ht="14.25" customHeight="1" x14ac:dyDescent="0.2">
      <c r="A141" s="14" t="s">
        <v>172</v>
      </c>
      <c r="B141" s="392">
        <v>9406</v>
      </c>
      <c r="C141" s="392">
        <v>9492</v>
      </c>
      <c r="D141" s="393">
        <v>0.9</v>
      </c>
    </row>
    <row r="142" spans="1:4" ht="14.25" customHeight="1" x14ac:dyDescent="0.2">
      <c r="A142" s="14" t="s">
        <v>173</v>
      </c>
      <c r="B142" s="392">
        <v>12219</v>
      </c>
      <c r="C142" s="392">
        <v>12280</v>
      </c>
      <c r="D142" s="393">
        <v>0.5</v>
      </c>
    </row>
    <row r="143" spans="1:4" ht="14.25" customHeight="1" x14ac:dyDescent="0.2">
      <c r="A143" s="14" t="s">
        <v>174</v>
      </c>
      <c r="B143" s="392">
        <v>26476</v>
      </c>
      <c r="C143" s="392">
        <v>26980</v>
      </c>
      <c r="D143" s="393">
        <v>1.9</v>
      </c>
    </row>
    <row r="144" spans="1:4" ht="14.25" customHeight="1" x14ac:dyDescent="0.2">
      <c r="A144" s="14" t="s">
        <v>101</v>
      </c>
      <c r="B144" s="392">
        <v>309503</v>
      </c>
      <c r="C144" s="392">
        <v>311015</v>
      </c>
      <c r="D144" s="393">
        <v>0.5</v>
      </c>
    </row>
    <row r="145" spans="1:4" ht="14.25" customHeight="1" x14ac:dyDescent="0.2">
      <c r="A145" s="13"/>
      <c r="B145" s="392"/>
      <c r="C145" s="392"/>
      <c r="D145" s="393"/>
    </row>
    <row r="146" spans="1:4" ht="14.25" customHeight="1" x14ac:dyDescent="0.2">
      <c r="A146" s="12" t="s">
        <v>15</v>
      </c>
      <c r="B146" s="392">
        <v>149822</v>
      </c>
      <c r="C146" s="392">
        <v>149537</v>
      </c>
      <c r="D146" s="393">
        <v>-0.2</v>
      </c>
    </row>
    <row r="147" spans="1:4" ht="14.25" customHeight="1" x14ac:dyDescent="0.2">
      <c r="A147" s="14" t="s">
        <v>175</v>
      </c>
      <c r="B147" s="392">
        <v>12335</v>
      </c>
      <c r="C147" s="392">
        <v>12491</v>
      </c>
      <c r="D147" s="393">
        <v>1.3</v>
      </c>
    </row>
    <row r="148" spans="1:4" ht="14.25" customHeight="1" x14ac:dyDescent="0.2">
      <c r="A148" s="14" t="s">
        <v>176</v>
      </c>
      <c r="B148" s="392">
        <v>22636</v>
      </c>
      <c r="C148" s="392">
        <v>21786</v>
      </c>
      <c r="D148" s="393">
        <v>-3.8</v>
      </c>
    </row>
    <row r="149" spans="1:4" ht="14.25" customHeight="1" x14ac:dyDescent="0.2">
      <c r="A149" s="14" t="s">
        <v>177</v>
      </c>
      <c r="B149" s="392">
        <v>55617</v>
      </c>
      <c r="C149" s="392">
        <v>55645</v>
      </c>
      <c r="D149" s="393">
        <v>0.1</v>
      </c>
    </row>
    <row r="150" spans="1:4" ht="14.25" customHeight="1" x14ac:dyDescent="0.2">
      <c r="A150" s="14" t="s">
        <v>178</v>
      </c>
      <c r="B150" s="392">
        <v>26093</v>
      </c>
      <c r="C150" s="392">
        <v>26369</v>
      </c>
      <c r="D150" s="393">
        <v>1.1000000000000001</v>
      </c>
    </row>
    <row r="151" spans="1:4" ht="14.25" customHeight="1" x14ac:dyDescent="0.2">
      <c r="A151" s="14" t="s">
        <v>101</v>
      </c>
      <c r="B151" s="392">
        <v>33141</v>
      </c>
      <c r="C151" s="392">
        <v>33246</v>
      </c>
      <c r="D151" s="393">
        <v>0.3</v>
      </c>
    </row>
    <row r="152" spans="1:4" ht="14.25" customHeight="1" x14ac:dyDescent="0.2">
      <c r="A152" s="13"/>
      <c r="B152" s="392"/>
      <c r="C152" s="392"/>
      <c r="D152" s="393"/>
    </row>
    <row r="153" spans="1:4" ht="14.25" customHeight="1" x14ac:dyDescent="0.2">
      <c r="A153" s="12" t="s">
        <v>16</v>
      </c>
      <c r="B153" s="392">
        <v>64790</v>
      </c>
      <c r="C153" s="392">
        <v>64945</v>
      </c>
      <c r="D153" s="393">
        <v>0.2</v>
      </c>
    </row>
    <row r="154" spans="1:4" ht="14.25" customHeight="1" x14ac:dyDescent="0.2">
      <c r="A154" s="14" t="s">
        <v>179</v>
      </c>
      <c r="B154" s="392">
        <v>15585</v>
      </c>
      <c r="C154" s="392">
        <v>15531</v>
      </c>
      <c r="D154" s="393">
        <v>-0.3</v>
      </c>
    </row>
    <row r="155" spans="1:4" ht="14.25" customHeight="1" x14ac:dyDescent="0.2">
      <c r="A155" s="14" t="s">
        <v>180</v>
      </c>
      <c r="B155" s="392">
        <v>4800</v>
      </c>
      <c r="C155" s="392">
        <v>4786</v>
      </c>
      <c r="D155" s="393">
        <v>-0.3</v>
      </c>
    </row>
    <row r="156" spans="1:4" ht="14.25" customHeight="1" x14ac:dyDescent="0.2">
      <c r="A156" s="14" t="s">
        <v>101</v>
      </c>
      <c r="B156" s="392">
        <v>44405</v>
      </c>
      <c r="C156" s="392">
        <v>44628</v>
      </c>
      <c r="D156" s="393">
        <v>0.5</v>
      </c>
    </row>
    <row r="157" spans="1:4" ht="14.25" customHeight="1" x14ac:dyDescent="0.2">
      <c r="A157" s="15"/>
      <c r="B157" s="392"/>
      <c r="C157" s="392"/>
      <c r="D157" s="393"/>
    </row>
    <row r="158" spans="1:4" ht="14.25" customHeight="1" x14ac:dyDescent="0.2">
      <c r="A158" s="12" t="s">
        <v>17</v>
      </c>
      <c r="B158" s="392">
        <v>30841</v>
      </c>
      <c r="C158" s="392">
        <v>30918</v>
      </c>
      <c r="D158" s="393">
        <v>0.2</v>
      </c>
    </row>
    <row r="159" spans="1:4" ht="14.25" customHeight="1" x14ac:dyDescent="0.2">
      <c r="A159" s="14" t="s">
        <v>181</v>
      </c>
      <c r="B159" s="392">
        <v>14636</v>
      </c>
      <c r="C159" s="392">
        <v>15046</v>
      </c>
      <c r="D159" s="393">
        <v>2.8</v>
      </c>
    </row>
    <row r="160" spans="1:4" ht="14.25" customHeight="1" x14ac:dyDescent="0.2">
      <c r="A160" s="14" t="s">
        <v>101</v>
      </c>
      <c r="B160" s="392">
        <v>16205</v>
      </c>
      <c r="C160" s="392">
        <v>15872</v>
      </c>
      <c r="D160" s="393">
        <v>-2.1</v>
      </c>
    </row>
    <row r="161" spans="1:4" ht="14.25" customHeight="1" x14ac:dyDescent="0.2">
      <c r="A161" s="13"/>
      <c r="B161" s="392"/>
      <c r="C161" s="392"/>
      <c r="D161" s="393"/>
    </row>
    <row r="162" spans="1:4" ht="14.25" customHeight="1" x14ac:dyDescent="0.2">
      <c r="A162" s="12" t="s">
        <v>18</v>
      </c>
      <c r="B162" s="392">
        <v>10182961</v>
      </c>
      <c r="C162" s="392">
        <v>10241278</v>
      </c>
      <c r="D162" s="393">
        <v>0.6</v>
      </c>
    </row>
    <row r="163" spans="1:4" ht="14.25" customHeight="1" x14ac:dyDescent="0.2">
      <c r="A163" s="14" t="s">
        <v>182</v>
      </c>
      <c r="B163" s="392">
        <v>21015</v>
      </c>
      <c r="C163" s="392">
        <v>21018</v>
      </c>
      <c r="D163" s="393">
        <v>0</v>
      </c>
    </row>
    <row r="164" spans="1:4" ht="14.25" customHeight="1" x14ac:dyDescent="0.2">
      <c r="A164" s="14" t="s">
        <v>183</v>
      </c>
      <c r="B164" s="392">
        <v>86237</v>
      </c>
      <c r="C164" s="392">
        <v>86922</v>
      </c>
      <c r="D164" s="393">
        <v>0.8</v>
      </c>
    </row>
    <row r="165" spans="1:4" ht="14.25" customHeight="1" x14ac:dyDescent="0.2">
      <c r="A165" s="14" t="s">
        <v>184</v>
      </c>
      <c r="B165" s="392">
        <v>57194</v>
      </c>
      <c r="C165" s="392">
        <v>57374</v>
      </c>
      <c r="D165" s="393">
        <v>0.3</v>
      </c>
    </row>
    <row r="166" spans="1:4" ht="14.25" customHeight="1" x14ac:dyDescent="0.2">
      <c r="A166" s="14" t="s">
        <v>185</v>
      </c>
      <c r="B166" s="392">
        <v>16820</v>
      </c>
      <c r="C166" s="392">
        <v>16816</v>
      </c>
      <c r="D166" s="393">
        <v>0</v>
      </c>
    </row>
    <row r="167" spans="1:4" ht="14.25" customHeight="1" x14ac:dyDescent="0.2">
      <c r="A167" s="14" t="s">
        <v>186</v>
      </c>
      <c r="B167" s="392">
        <v>3717</v>
      </c>
      <c r="C167" s="392">
        <v>3718</v>
      </c>
      <c r="D167" s="393">
        <v>0</v>
      </c>
    </row>
    <row r="168" spans="1:4" ht="14.25" customHeight="1" x14ac:dyDescent="0.2">
      <c r="A168" s="14" t="s">
        <v>187</v>
      </c>
      <c r="B168" s="392">
        <v>49424</v>
      </c>
      <c r="C168" s="392">
        <v>49762</v>
      </c>
      <c r="D168" s="393">
        <v>0.7</v>
      </c>
    </row>
    <row r="169" spans="1:4" ht="14.25" customHeight="1" x14ac:dyDescent="0.2">
      <c r="A169" s="14" t="s">
        <v>188</v>
      </c>
      <c r="B169" s="392">
        <v>75227</v>
      </c>
      <c r="C169" s="392">
        <v>75537</v>
      </c>
      <c r="D169" s="393">
        <v>0.4</v>
      </c>
    </row>
    <row r="170" spans="1:4" ht="14.25" customHeight="1" x14ac:dyDescent="0.2">
      <c r="A170" s="14" t="s">
        <v>189</v>
      </c>
      <c r="B170" s="392">
        <v>36409</v>
      </c>
      <c r="C170" s="392">
        <v>36408</v>
      </c>
      <c r="D170" s="393">
        <v>0</v>
      </c>
    </row>
    <row r="171" spans="1:4" ht="14.25" customHeight="1" x14ac:dyDescent="0.2">
      <c r="A171" s="14" t="s">
        <v>190</v>
      </c>
      <c r="B171" s="392">
        <v>76657</v>
      </c>
      <c r="C171" s="392">
        <v>76657</v>
      </c>
      <c r="D171" s="393">
        <v>0</v>
      </c>
    </row>
    <row r="172" spans="1:4" ht="14.25" customHeight="1" x14ac:dyDescent="0.2">
      <c r="A172" s="14" t="s">
        <v>191</v>
      </c>
      <c r="B172" s="392">
        <v>42796</v>
      </c>
      <c r="C172" s="392">
        <v>42824</v>
      </c>
      <c r="D172" s="393">
        <v>0.1</v>
      </c>
    </row>
    <row r="173" spans="1:4" ht="14.25" customHeight="1" x14ac:dyDescent="0.2">
      <c r="A173" s="14" t="s">
        <v>192</v>
      </c>
      <c r="B173" s="392">
        <v>34679</v>
      </c>
      <c r="C173" s="392">
        <v>34646</v>
      </c>
      <c r="D173" s="393">
        <v>-0.1</v>
      </c>
    </row>
    <row r="174" spans="1:4" ht="14.25" customHeight="1" x14ac:dyDescent="0.2">
      <c r="A174" s="14" t="s">
        <v>193</v>
      </c>
      <c r="B174" s="392">
        <v>1110</v>
      </c>
      <c r="C174" s="392">
        <v>1107</v>
      </c>
      <c r="D174" s="393">
        <v>-0.3</v>
      </c>
    </row>
    <row r="175" spans="1:4" ht="14.25" customHeight="1" x14ac:dyDescent="0.2">
      <c r="A175" s="14" t="s">
        <v>194</v>
      </c>
      <c r="B175" s="392">
        <v>105046</v>
      </c>
      <c r="C175" s="392">
        <v>105033</v>
      </c>
      <c r="D175" s="393">
        <v>0</v>
      </c>
    </row>
    <row r="176" spans="1:4" ht="14.25" customHeight="1" x14ac:dyDescent="0.2">
      <c r="A176" s="14" t="s">
        <v>195</v>
      </c>
      <c r="B176" s="392">
        <v>24168</v>
      </c>
      <c r="C176" s="392">
        <v>24202</v>
      </c>
      <c r="D176" s="393">
        <v>0.1</v>
      </c>
    </row>
    <row r="177" spans="1:10" ht="14.25" customHeight="1" x14ac:dyDescent="0.2">
      <c r="A177" s="14" t="s">
        <v>196</v>
      </c>
      <c r="B177" s="392">
        <v>93455</v>
      </c>
      <c r="C177" s="392">
        <v>93674</v>
      </c>
      <c r="D177" s="393">
        <v>0.2</v>
      </c>
    </row>
    <row r="178" spans="1:10" ht="14.25" customHeight="1" x14ac:dyDescent="0.2">
      <c r="A178" s="14" t="s">
        <v>197</v>
      </c>
      <c r="B178" s="392">
        <v>49439</v>
      </c>
      <c r="C178" s="392">
        <v>50039</v>
      </c>
      <c r="D178" s="393">
        <v>1.2</v>
      </c>
      <c r="G178" s="4" t="s">
        <v>550</v>
      </c>
      <c r="H178" s="4" t="s">
        <v>551</v>
      </c>
    </row>
    <row r="179" spans="1:10" ht="14.25" customHeight="1" x14ac:dyDescent="0.2">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2">
      <c r="A180" s="362" t="s">
        <v>199</v>
      </c>
      <c r="B180" s="392">
        <v>13067</v>
      </c>
      <c r="C180" s="392">
        <v>13064</v>
      </c>
      <c r="D180" s="393">
        <v>0</v>
      </c>
      <c r="E180" s="363"/>
      <c r="F180" s="363"/>
      <c r="G180" s="363"/>
      <c r="H180" s="364"/>
    </row>
    <row r="181" spans="1:10" ht="14.25" customHeight="1" x14ac:dyDescent="0.2">
      <c r="A181" s="362" t="s">
        <v>200</v>
      </c>
      <c r="B181" s="392">
        <v>100046</v>
      </c>
      <c r="C181" s="392">
        <v>100050</v>
      </c>
      <c r="D181" s="393">
        <v>0</v>
      </c>
      <c r="E181" s="363"/>
      <c r="F181" s="363"/>
      <c r="G181" s="363"/>
      <c r="H181" s="364"/>
    </row>
    <row r="182" spans="1:10" ht="14.25" customHeight="1" x14ac:dyDescent="0.2">
      <c r="A182" s="362" t="s">
        <v>201</v>
      </c>
      <c r="B182" s="392">
        <v>49000</v>
      </c>
      <c r="C182" s="392">
        <v>49011</v>
      </c>
      <c r="D182" s="393">
        <v>0</v>
      </c>
      <c r="E182" s="363"/>
      <c r="F182" s="363"/>
      <c r="G182" s="363"/>
      <c r="H182" s="364"/>
      <c r="J182" s="16"/>
    </row>
    <row r="183" spans="1:10" ht="14.25" customHeight="1" x14ac:dyDescent="0.2">
      <c r="A183" s="362" t="s">
        <v>202</v>
      </c>
      <c r="B183" s="392">
        <v>24417</v>
      </c>
      <c r="C183" s="392">
        <v>24411</v>
      </c>
      <c r="D183" s="393">
        <v>0</v>
      </c>
      <c r="E183" s="363"/>
      <c r="F183" s="363"/>
      <c r="G183" s="363"/>
      <c r="H183" s="364"/>
    </row>
    <row r="184" spans="1:10" ht="14.25" customHeight="1" x14ac:dyDescent="0.2">
      <c r="A184" s="362" t="s">
        <v>203</v>
      </c>
      <c r="B184" s="392">
        <v>40120</v>
      </c>
      <c r="C184" s="392">
        <v>40103</v>
      </c>
      <c r="D184" s="393">
        <v>0</v>
      </c>
      <c r="E184" s="363"/>
      <c r="F184" s="363"/>
      <c r="G184" s="363"/>
      <c r="H184" s="364"/>
    </row>
    <row r="185" spans="1:10" ht="14.25" customHeight="1" x14ac:dyDescent="0.2">
      <c r="A185" s="362" t="s">
        <v>204</v>
      </c>
      <c r="B185" s="392">
        <v>56919</v>
      </c>
      <c r="C185" s="392">
        <v>57066</v>
      </c>
      <c r="D185" s="393">
        <v>0.3</v>
      </c>
      <c r="E185" s="363"/>
      <c r="F185" s="363"/>
      <c r="G185" s="363"/>
      <c r="H185" s="364"/>
    </row>
    <row r="186" spans="1:10" ht="14.25" customHeight="1" x14ac:dyDescent="0.2">
      <c r="A186" s="362" t="s">
        <v>205</v>
      </c>
      <c r="B186" s="392">
        <v>113729</v>
      </c>
      <c r="C186" s="392">
        <v>113832</v>
      </c>
      <c r="D186" s="393">
        <v>0.1</v>
      </c>
      <c r="E186" s="363"/>
      <c r="F186" s="363"/>
      <c r="G186" s="363"/>
      <c r="H186" s="364"/>
    </row>
    <row r="187" spans="1:10" ht="14.25" customHeight="1" x14ac:dyDescent="0.2">
      <c r="A187" s="362" t="s">
        <v>206</v>
      </c>
      <c r="B187" s="392">
        <v>22038</v>
      </c>
      <c r="C187" s="392">
        <v>22033</v>
      </c>
      <c r="D187" s="393">
        <v>0</v>
      </c>
      <c r="E187" s="363"/>
      <c r="F187" s="363"/>
      <c r="G187" s="363"/>
      <c r="H187" s="364"/>
    </row>
    <row r="188" spans="1:10" ht="14.25" customHeight="1" x14ac:dyDescent="0.2">
      <c r="A188" s="362" t="s">
        <v>207</v>
      </c>
      <c r="B188" s="392">
        <v>114295</v>
      </c>
      <c r="C188" s="392">
        <v>114268</v>
      </c>
      <c r="D188" s="393">
        <v>0</v>
      </c>
      <c r="E188" s="363"/>
      <c r="F188" s="363"/>
      <c r="G188" s="363"/>
      <c r="H188" s="364"/>
    </row>
    <row r="189" spans="1:10" ht="14.25" customHeight="1" x14ac:dyDescent="0.2">
      <c r="A189" s="362" t="s">
        <v>208</v>
      </c>
      <c r="B189" s="392">
        <v>16703</v>
      </c>
      <c r="C189" s="392">
        <v>16717</v>
      </c>
      <c r="D189" s="393">
        <v>0.1</v>
      </c>
      <c r="E189" s="363"/>
      <c r="F189" s="363"/>
      <c r="G189" s="363"/>
      <c r="H189" s="364"/>
    </row>
    <row r="190" spans="1:10" ht="14.25" customHeight="1" x14ac:dyDescent="0.2">
      <c r="A190" s="362" t="s">
        <v>209</v>
      </c>
      <c r="B190" s="392">
        <v>60534</v>
      </c>
      <c r="C190" s="392">
        <v>60721</v>
      </c>
      <c r="D190" s="393">
        <v>0.3</v>
      </c>
      <c r="E190" s="363"/>
      <c r="F190" s="363"/>
      <c r="G190" s="363" t="s">
        <v>550</v>
      </c>
      <c r="H190" s="364" t="s">
        <v>551</v>
      </c>
    </row>
    <row r="191" spans="1:10" ht="14.25" customHeight="1" x14ac:dyDescent="0.2">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2">
      <c r="A192" s="362" t="s">
        <v>211</v>
      </c>
      <c r="B192" s="392">
        <v>51928</v>
      </c>
      <c r="C192" s="392">
        <v>52608</v>
      </c>
      <c r="D192" s="393">
        <v>1.3</v>
      </c>
      <c r="E192" s="363"/>
      <c r="F192" s="363"/>
      <c r="G192" s="363"/>
      <c r="H192" s="364"/>
    </row>
    <row r="193" spans="1:8" ht="14.25" customHeight="1" x14ac:dyDescent="0.2">
      <c r="A193" s="362" t="s">
        <v>212</v>
      </c>
      <c r="B193" s="392">
        <v>14761</v>
      </c>
      <c r="C193" s="392">
        <v>14753</v>
      </c>
      <c r="D193" s="393">
        <v>-0.1</v>
      </c>
      <c r="E193" s="363"/>
      <c r="F193" s="363"/>
      <c r="G193" s="363"/>
      <c r="H193" s="364"/>
    </row>
    <row r="194" spans="1:8" ht="14.25" customHeight="1" x14ac:dyDescent="0.2">
      <c r="A194" s="362" t="s">
        <v>213</v>
      </c>
      <c r="B194" s="392">
        <v>87649</v>
      </c>
      <c r="C194" s="392">
        <v>87662</v>
      </c>
      <c r="D194" s="393">
        <v>0</v>
      </c>
      <c r="E194" s="363"/>
      <c r="F194" s="363"/>
      <c r="G194" s="363"/>
      <c r="H194" s="364"/>
    </row>
    <row r="195" spans="1:8" ht="14.25" customHeight="1" x14ac:dyDescent="0.2">
      <c r="A195" s="362" t="s">
        <v>214</v>
      </c>
      <c r="B195" s="392">
        <v>19711</v>
      </c>
      <c r="C195" s="392">
        <v>19616</v>
      </c>
      <c r="D195" s="393">
        <v>-0.5</v>
      </c>
      <c r="E195" s="363"/>
      <c r="F195" s="363"/>
      <c r="G195" s="363" t="s">
        <v>550</v>
      </c>
      <c r="H195" s="364" t="s">
        <v>551</v>
      </c>
    </row>
    <row r="196" spans="1:8" ht="14.25" customHeight="1" x14ac:dyDescent="0.2">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2">
      <c r="A197" s="14" t="s">
        <v>216</v>
      </c>
      <c r="B197" s="392">
        <v>59385</v>
      </c>
      <c r="C197" s="392">
        <v>59383</v>
      </c>
      <c r="D197" s="393">
        <v>0</v>
      </c>
    </row>
    <row r="198" spans="1:8" ht="14.25" customHeight="1" x14ac:dyDescent="0.2">
      <c r="A198" s="14" t="s">
        <v>217</v>
      </c>
      <c r="B198" s="392">
        <v>440</v>
      </c>
      <c r="C198" s="392">
        <v>440</v>
      </c>
      <c r="D198" s="393">
        <v>0</v>
      </c>
      <c r="F198" s="4">
        <f>(F179+F191+F196)/C8</f>
        <v>6.0687265610054426E-3</v>
      </c>
    </row>
    <row r="199" spans="1:8" ht="14.25" customHeight="1" x14ac:dyDescent="0.2">
      <c r="A199" s="14" t="s">
        <v>218</v>
      </c>
      <c r="B199" s="392">
        <v>114921</v>
      </c>
      <c r="C199" s="392">
        <v>114900</v>
      </c>
      <c r="D199" s="393">
        <v>0</v>
      </c>
    </row>
    <row r="200" spans="1:8" ht="14.25" customHeight="1" x14ac:dyDescent="0.2">
      <c r="A200" s="14" t="s">
        <v>219</v>
      </c>
      <c r="B200" s="392">
        <v>1419</v>
      </c>
      <c r="C200" s="392">
        <v>1423</v>
      </c>
      <c r="D200" s="393">
        <v>0.3</v>
      </c>
    </row>
    <row r="201" spans="1:8" ht="14.25" customHeight="1" x14ac:dyDescent="0.2">
      <c r="A201" s="14" t="s">
        <v>220</v>
      </c>
      <c r="B201" s="392">
        <v>20505</v>
      </c>
      <c r="C201" s="392">
        <v>20497</v>
      </c>
      <c r="D201" s="393">
        <v>0</v>
      </c>
    </row>
    <row r="202" spans="1:8" ht="14.25" customHeight="1" x14ac:dyDescent="0.2">
      <c r="A202" s="14" t="s">
        <v>221</v>
      </c>
      <c r="B202" s="392">
        <v>5438</v>
      </c>
      <c r="C202" s="392">
        <v>5463</v>
      </c>
      <c r="D202" s="393">
        <v>0.5</v>
      </c>
    </row>
    <row r="203" spans="1:8" ht="14.25" customHeight="1" x14ac:dyDescent="0.2">
      <c r="A203" s="14" t="s">
        <v>222</v>
      </c>
      <c r="B203" s="392">
        <v>79239</v>
      </c>
      <c r="C203" s="392">
        <v>79272</v>
      </c>
      <c r="D203" s="393">
        <v>0</v>
      </c>
    </row>
    <row r="204" spans="1:8" ht="14.25" customHeight="1" x14ac:dyDescent="0.2">
      <c r="A204" s="14" t="s">
        <v>223</v>
      </c>
      <c r="B204" s="392">
        <v>49448</v>
      </c>
      <c r="C204" s="392">
        <v>49434</v>
      </c>
      <c r="D204" s="393">
        <v>0</v>
      </c>
    </row>
    <row r="205" spans="1:8" ht="14.25" customHeight="1" x14ac:dyDescent="0.2">
      <c r="A205" s="14" t="s">
        <v>224</v>
      </c>
      <c r="B205" s="392">
        <v>157859</v>
      </c>
      <c r="C205" s="392">
        <v>157820</v>
      </c>
      <c r="D205" s="393">
        <v>0</v>
      </c>
    </row>
    <row r="206" spans="1:8" ht="14.25" customHeight="1" x14ac:dyDescent="0.2">
      <c r="A206" s="14" t="s">
        <v>225</v>
      </c>
      <c r="B206" s="392">
        <v>40440</v>
      </c>
      <c r="C206" s="392">
        <v>40455</v>
      </c>
      <c r="D206" s="393">
        <v>0</v>
      </c>
    </row>
    <row r="207" spans="1:8" ht="14.25" customHeight="1" x14ac:dyDescent="0.2">
      <c r="A207" s="14" t="s">
        <v>226</v>
      </c>
      <c r="B207" s="392">
        <v>33058</v>
      </c>
      <c r="C207" s="392">
        <v>33174</v>
      </c>
      <c r="D207" s="393">
        <v>0.4</v>
      </c>
    </row>
    <row r="208" spans="1:8" ht="14.25" customHeight="1" x14ac:dyDescent="0.2">
      <c r="A208" s="14" t="s">
        <v>227</v>
      </c>
      <c r="B208" s="392">
        <v>33357</v>
      </c>
      <c r="C208" s="392">
        <v>33365</v>
      </c>
      <c r="D208" s="393">
        <v>0</v>
      </c>
    </row>
    <row r="209" spans="1:4" ht="14.25" customHeight="1" x14ac:dyDescent="0.2">
      <c r="A209" s="14" t="s">
        <v>228</v>
      </c>
      <c r="B209" s="392">
        <v>20363</v>
      </c>
      <c r="C209" s="392">
        <v>20403</v>
      </c>
      <c r="D209" s="393">
        <v>0.2</v>
      </c>
    </row>
    <row r="210" spans="1:4" ht="14.25" customHeight="1" x14ac:dyDescent="0.2">
      <c r="A210" s="14" t="s">
        <v>229</v>
      </c>
      <c r="B210" s="392">
        <v>479756</v>
      </c>
      <c r="C210" s="392">
        <v>480173</v>
      </c>
      <c r="D210" s="393">
        <v>0.1</v>
      </c>
    </row>
    <row r="211" spans="1:4" ht="14.25" customHeight="1" x14ac:dyDescent="0.2">
      <c r="A211" s="14" t="s">
        <v>18</v>
      </c>
      <c r="B211" s="392">
        <v>3999237</v>
      </c>
      <c r="C211" s="392">
        <v>4041707</v>
      </c>
      <c r="D211" s="393">
        <v>1.1000000000000001</v>
      </c>
    </row>
    <row r="212" spans="1:4" ht="14.25" customHeight="1" x14ac:dyDescent="0.2">
      <c r="A212" s="14" t="s">
        <v>230</v>
      </c>
      <c r="B212" s="392">
        <v>71863</v>
      </c>
      <c r="C212" s="392">
        <v>71997</v>
      </c>
      <c r="D212" s="393">
        <v>0.2</v>
      </c>
    </row>
    <row r="213" spans="1:4" ht="14.25" customHeight="1" x14ac:dyDescent="0.2">
      <c r="A213" s="14" t="s">
        <v>231</v>
      </c>
      <c r="B213" s="392">
        <v>12747</v>
      </c>
      <c r="C213" s="392">
        <v>12742</v>
      </c>
      <c r="D213" s="393">
        <v>0</v>
      </c>
    </row>
    <row r="214" spans="1:4" ht="14.25" customHeight="1" x14ac:dyDescent="0.2">
      <c r="A214" s="14" t="s">
        <v>232</v>
      </c>
      <c r="B214" s="392">
        <v>35329</v>
      </c>
      <c r="C214" s="392">
        <v>35488</v>
      </c>
      <c r="D214" s="393">
        <v>0.5</v>
      </c>
    </row>
    <row r="215" spans="1:4" ht="14.25" customHeight="1" x14ac:dyDescent="0.2">
      <c r="A215" s="14" t="s">
        <v>233</v>
      </c>
      <c r="B215" s="392">
        <v>28023</v>
      </c>
      <c r="C215" s="392">
        <v>28016</v>
      </c>
      <c r="D215" s="393">
        <v>0</v>
      </c>
    </row>
    <row r="216" spans="1:4" ht="14.25" customHeight="1" x14ac:dyDescent="0.2">
      <c r="A216" s="14" t="s">
        <v>234</v>
      </c>
      <c r="B216" s="392">
        <v>37411</v>
      </c>
      <c r="C216" s="392">
        <v>38514</v>
      </c>
      <c r="D216" s="393">
        <v>2.9</v>
      </c>
    </row>
    <row r="217" spans="1:4" ht="14.25" customHeight="1" x14ac:dyDescent="0.2">
      <c r="A217" s="14" t="s">
        <v>235</v>
      </c>
      <c r="B217" s="392">
        <v>63792</v>
      </c>
      <c r="C217" s="392">
        <v>63917</v>
      </c>
      <c r="D217" s="393">
        <v>0.2</v>
      </c>
    </row>
    <row r="218" spans="1:4" ht="14.25" customHeight="1" x14ac:dyDescent="0.2">
      <c r="A218" s="14" t="s">
        <v>236</v>
      </c>
      <c r="B218" s="392">
        <v>61372</v>
      </c>
      <c r="C218" s="392">
        <v>61606</v>
      </c>
      <c r="D218" s="393">
        <v>0.4</v>
      </c>
    </row>
    <row r="219" spans="1:4" ht="14.25" customHeight="1" x14ac:dyDescent="0.2">
      <c r="A219" s="14" t="s">
        <v>237</v>
      </c>
      <c r="B219" s="392">
        <v>105530</v>
      </c>
      <c r="C219" s="392">
        <v>105526</v>
      </c>
      <c r="D219" s="393">
        <v>0</v>
      </c>
    </row>
    <row r="220" spans="1:4" ht="14.25" customHeight="1" x14ac:dyDescent="0.2">
      <c r="A220" s="14" t="s">
        <v>238</v>
      </c>
      <c r="B220" s="392">
        <v>158643</v>
      </c>
      <c r="C220" s="392">
        <v>158605</v>
      </c>
      <c r="D220" s="393">
        <v>0</v>
      </c>
    </row>
    <row r="221" spans="1:4" ht="14.25" customHeight="1" x14ac:dyDescent="0.2">
      <c r="A221" s="14" t="s">
        <v>239</v>
      </c>
      <c r="B221" s="392">
        <v>13674</v>
      </c>
      <c r="C221" s="392">
        <v>13663</v>
      </c>
      <c r="D221" s="393">
        <v>-0.1</v>
      </c>
    </row>
    <row r="222" spans="1:4" ht="14.25" customHeight="1" x14ac:dyDescent="0.2">
      <c r="A222" s="14" t="s">
        <v>240</v>
      </c>
      <c r="B222" s="392">
        <v>55868</v>
      </c>
      <c r="C222" s="392">
        <v>55923</v>
      </c>
      <c r="D222" s="393">
        <v>0.1</v>
      </c>
    </row>
    <row r="223" spans="1:4" ht="14.25" customHeight="1" x14ac:dyDescent="0.2">
      <c r="A223" s="14" t="s">
        <v>241</v>
      </c>
      <c r="B223" s="392">
        <v>140960</v>
      </c>
      <c r="C223" s="392">
        <v>143333</v>
      </c>
      <c r="D223" s="393">
        <v>1.7</v>
      </c>
    </row>
    <row r="224" spans="1:4" ht="14.25" customHeight="1" x14ac:dyDescent="0.2">
      <c r="A224" s="14" t="s">
        <v>242</v>
      </c>
      <c r="B224" s="392">
        <v>64031</v>
      </c>
      <c r="C224" s="392">
        <v>64046</v>
      </c>
      <c r="D224" s="393">
        <v>0</v>
      </c>
    </row>
    <row r="225" spans="1:4" ht="14.25" customHeight="1" x14ac:dyDescent="0.2">
      <c r="A225" s="14" t="s">
        <v>243</v>
      </c>
      <c r="B225" s="392">
        <v>154151</v>
      </c>
      <c r="C225" s="392">
        <v>155306</v>
      </c>
      <c r="D225" s="393">
        <v>0.7</v>
      </c>
    </row>
    <row r="226" spans="1:4" ht="14.25" customHeight="1" x14ac:dyDescent="0.2">
      <c r="A226" s="14" t="s">
        <v>244</v>
      </c>
      <c r="B226" s="392">
        <v>42753</v>
      </c>
      <c r="C226" s="392">
        <v>42884</v>
      </c>
      <c r="D226" s="393">
        <v>0.3</v>
      </c>
    </row>
    <row r="227" spans="1:4" ht="14.25" customHeight="1" x14ac:dyDescent="0.2">
      <c r="A227" s="14" t="s">
        <v>245</v>
      </c>
      <c r="B227" s="392">
        <v>68844</v>
      </c>
      <c r="C227" s="392">
        <v>68907</v>
      </c>
      <c r="D227" s="393">
        <v>0.1</v>
      </c>
    </row>
    <row r="228" spans="1:4" ht="14.25" customHeight="1" x14ac:dyDescent="0.2">
      <c r="A228" s="14" t="s">
        <v>246</v>
      </c>
      <c r="B228" s="392">
        <v>1922</v>
      </c>
      <c r="C228" s="392">
        <v>1922</v>
      </c>
      <c r="D228" s="393">
        <v>0</v>
      </c>
    </row>
    <row r="229" spans="1:4" ht="14.25" customHeight="1" x14ac:dyDescent="0.2">
      <c r="A229" s="14" t="s">
        <v>247</v>
      </c>
      <c r="B229" s="392">
        <v>8061</v>
      </c>
      <c r="C229" s="392">
        <v>8059</v>
      </c>
      <c r="D229" s="393">
        <v>0</v>
      </c>
    </row>
    <row r="230" spans="1:4" ht="14.25" customHeight="1" x14ac:dyDescent="0.2">
      <c r="A230" s="14" t="s">
        <v>248</v>
      </c>
      <c r="B230" s="392">
        <v>54990</v>
      </c>
      <c r="C230" s="392">
        <v>54984</v>
      </c>
      <c r="D230" s="393">
        <v>0</v>
      </c>
    </row>
    <row r="231" spans="1:4" ht="14.25" customHeight="1" x14ac:dyDescent="0.2">
      <c r="A231" s="14" t="s">
        <v>249</v>
      </c>
      <c r="B231" s="392">
        <v>34215</v>
      </c>
      <c r="C231" s="392">
        <v>34231</v>
      </c>
      <c r="D231" s="393">
        <v>0</v>
      </c>
    </row>
    <row r="232" spans="1:4" ht="14.25" customHeight="1" x14ac:dyDescent="0.2">
      <c r="A232" s="14" t="s">
        <v>250</v>
      </c>
      <c r="B232" s="392">
        <v>24473</v>
      </c>
      <c r="C232" s="392">
        <v>24486</v>
      </c>
      <c r="D232" s="393">
        <v>0.1</v>
      </c>
    </row>
    <row r="233" spans="1:4" ht="14.25" customHeight="1" x14ac:dyDescent="0.2">
      <c r="A233" s="14" t="s">
        <v>251</v>
      </c>
      <c r="B233" s="392">
        <v>40339</v>
      </c>
      <c r="C233" s="392">
        <v>41020</v>
      </c>
      <c r="D233" s="393">
        <v>1.7</v>
      </c>
    </row>
    <row r="234" spans="1:4" ht="14.25" customHeight="1" x14ac:dyDescent="0.2">
      <c r="A234" s="14" t="s">
        <v>252</v>
      </c>
      <c r="B234" s="392">
        <v>13467</v>
      </c>
      <c r="C234" s="392">
        <v>13467</v>
      </c>
      <c r="D234" s="393">
        <v>0</v>
      </c>
    </row>
    <row r="235" spans="1:4" ht="14.25" customHeight="1" x14ac:dyDescent="0.2">
      <c r="A235" s="14" t="s">
        <v>253</v>
      </c>
      <c r="B235" s="392">
        <v>210101</v>
      </c>
      <c r="C235" s="392">
        <v>216350</v>
      </c>
      <c r="D235" s="393">
        <v>3</v>
      </c>
    </row>
    <row r="236" spans="1:4" ht="14.25" customHeight="1" x14ac:dyDescent="0.2">
      <c r="A236" s="14" t="s">
        <v>254</v>
      </c>
      <c r="B236" s="392">
        <v>18295</v>
      </c>
      <c r="C236" s="392">
        <v>18291</v>
      </c>
      <c r="D236" s="393">
        <v>0</v>
      </c>
    </row>
    <row r="237" spans="1:4" ht="14.25" customHeight="1" x14ac:dyDescent="0.2">
      <c r="A237" s="14" t="s">
        <v>255</v>
      </c>
      <c r="B237" s="392">
        <v>93282</v>
      </c>
      <c r="C237" s="392">
        <v>93834</v>
      </c>
      <c r="D237" s="393">
        <v>0.6</v>
      </c>
    </row>
    <row r="238" spans="1:4" ht="14.25" customHeight="1" x14ac:dyDescent="0.2">
      <c r="A238" s="14" t="s">
        <v>256</v>
      </c>
      <c r="B238" s="392">
        <v>11013</v>
      </c>
      <c r="C238" s="392">
        <v>11010</v>
      </c>
      <c r="D238" s="393">
        <v>0</v>
      </c>
    </row>
    <row r="239" spans="1:4" ht="14.25" customHeight="1" x14ac:dyDescent="0.2">
      <c r="A239" s="14" t="s">
        <v>257</v>
      </c>
      <c r="B239" s="392">
        <v>11607</v>
      </c>
      <c r="C239" s="392">
        <v>11609</v>
      </c>
      <c r="D239" s="393">
        <v>0</v>
      </c>
    </row>
    <row r="240" spans="1:4" ht="14.25" customHeight="1" x14ac:dyDescent="0.2">
      <c r="A240" s="14" t="s">
        <v>258</v>
      </c>
      <c r="B240" s="392">
        <v>20798</v>
      </c>
      <c r="C240" s="392">
        <v>20862</v>
      </c>
      <c r="D240" s="393">
        <v>0.3</v>
      </c>
    </row>
    <row r="241" spans="1:4" ht="14.25" customHeight="1" x14ac:dyDescent="0.2">
      <c r="A241" s="14" t="s">
        <v>259</v>
      </c>
      <c r="B241" s="392">
        <v>98581</v>
      </c>
      <c r="C241" s="392">
        <v>98633</v>
      </c>
      <c r="D241" s="393">
        <v>0.1</v>
      </c>
    </row>
    <row r="242" spans="1:4" ht="14.25" customHeight="1" x14ac:dyDescent="0.2">
      <c r="A242" s="14" t="s">
        <v>260</v>
      </c>
      <c r="B242" s="392">
        <v>25993</v>
      </c>
      <c r="C242" s="392">
        <v>25992</v>
      </c>
      <c r="D242" s="393">
        <v>0</v>
      </c>
    </row>
    <row r="243" spans="1:4" ht="14.25" customHeight="1" x14ac:dyDescent="0.2">
      <c r="A243" s="14" t="s">
        <v>261</v>
      </c>
      <c r="B243" s="392">
        <v>36389</v>
      </c>
      <c r="C243" s="392">
        <v>36389</v>
      </c>
      <c r="D243" s="393">
        <v>0</v>
      </c>
    </row>
    <row r="244" spans="1:4" ht="14.25" customHeight="1" x14ac:dyDescent="0.2">
      <c r="A244" s="14" t="s">
        <v>262</v>
      </c>
      <c r="B244" s="392">
        <v>147116</v>
      </c>
      <c r="C244" s="392">
        <v>147101</v>
      </c>
      <c r="D244" s="393">
        <v>0</v>
      </c>
    </row>
    <row r="245" spans="1:4" ht="14.25" customHeight="1" x14ac:dyDescent="0.2">
      <c r="A245" s="14" t="s">
        <v>263</v>
      </c>
      <c r="B245" s="392">
        <v>209</v>
      </c>
      <c r="C245" s="392">
        <v>209</v>
      </c>
      <c r="D245" s="393">
        <v>0</v>
      </c>
    </row>
    <row r="246" spans="1:4" ht="14.25" customHeight="1" x14ac:dyDescent="0.2">
      <c r="A246" s="14" t="s">
        <v>264</v>
      </c>
      <c r="B246" s="392">
        <v>30101</v>
      </c>
      <c r="C246" s="392">
        <v>30134</v>
      </c>
      <c r="D246" s="393">
        <v>0.1</v>
      </c>
    </row>
    <row r="247" spans="1:4" ht="14.25" customHeight="1" x14ac:dyDescent="0.2">
      <c r="A247" s="14" t="s">
        <v>265</v>
      </c>
      <c r="B247" s="392">
        <v>107819</v>
      </c>
      <c r="C247" s="392">
        <v>107813</v>
      </c>
      <c r="D247" s="393">
        <v>0</v>
      </c>
    </row>
    <row r="248" spans="1:4" ht="14.25" customHeight="1" x14ac:dyDescent="0.2">
      <c r="A248" s="14" t="s">
        <v>266</v>
      </c>
      <c r="B248" s="392">
        <v>35770</v>
      </c>
      <c r="C248" s="392">
        <v>35882</v>
      </c>
      <c r="D248" s="393">
        <v>0.3</v>
      </c>
    </row>
    <row r="249" spans="1:4" ht="14.25" customHeight="1" x14ac:dyDescent="0.2">
      <c r="A249" s="14" t="s">
        <v>267</v>
      </c>
      <c r="B249" s="392">
        <v>8370</v>
      </c>
      <c r="C249" s="392">
        <v>8370</v>
      </c>
      <c r="D249" s="393">
        <v>0</v>
      </c>
    </row>
    <row r="250" spans="1:4" ht="14.25" customHeight="1" x14ac:dyDescent="0.2">
      <c r="A250" s="14" t="s">
        <v>268</v>
      </c>
      <c r="B250" s="392">
        <v>87622</v>
      </c>
      <c r="C250" s="392">
        <v>87708</v>
      </c>
      <c r="D250" s="393">
        <v>0.1</v>
      </c>
    </row>
    <row r="251" spans="1:4" ht="14.25" customHeight="1" x14ac:dyDescent="0.2">
      <c r="A251" s="14" t="s">
        <v>101</v>
      </c>
      <c r="B251" s="392">
        <v>1055621</v>
      </c>
      <c r="C251" s="392">
        <v>1053030</v>
      </c>
      <c r="D251" s="393">
        <v>-0.2</v>
      </c>
    </row>
    <row r="252" spans="1:4" ht="14.25" customHeight="1" x14ac:dyDescent="0.2">
      <c r="A252" s="13"/>
      <c r="B252" s="392"/>
      <c r="C252" s="392"/>
      <c r="D252" s="393"/>
    </row>
    <row r="253" spans="1:4" ht="14.25" customHeight="1" x14ac:dyDescent="0.2">
      <c r="A253" s="12" t="s">
        <v>19</v>
      </c>
      <c r="B253" s="392">
        <v>154933</v>
      </c>
      <c r="C253" s="392">
        <v>156492</v>
      </c>
      <c r="D253" s="393">
        <v>1</v>
      </c>
    </row>
    <row r="254" spans="1:4" ht="14.25" customHeight="1" x14ac:dyDescent="0.2">
      <c r="A254" s="14" t="s">
        <v>269</v>
      </c>
      <c r="B254" s="392">
        <v>18514</v>
      </c>
      <c r="C254" s="392">
        <v>18840</v>
      </c>
      <c r="D254" s="393">
        <v>1.8</v>
      </c>
    </row>
    <row r="255" spans="1:4" ht="14.25" customHeight="1" x14ac:dyDescent="0.2">
      <c r="A255" s="14" t="s">
        <v>19</v>
      </c>
      <c r="B255" s="392">
        <v>65292</v>
      </c>
      <c r="C255" s="392">
        <v>66082</v>
      </c>
      <c r="D255" s="393">
        <v>1.2</v>
      </c>
    </row>
    <row r="256" spans="1:4" ht="14.25" customHeight="1" x14ac:dyDescent="0.2">
      <c r="A256" s="14" t="s">
        <v>101</v>
      </c>
      <c r="B256" s="392">
        <v>71127</v>
      </c>
      <c r="C256" s="392">
        <v>71570</v>
      </c>
      <c r="D256" s="393">
        <v>0.6</v>
      </c>
    </row>
    <row r="257" spans="1:4" ht="14.25" customHeight="1" x14ac:dyDescent="0.2">
      <c r="A257" s="13"/>
      <c r="B257" s="392"/>
      <c r="C257" s="392"/>
      <c r="D257" s="393"/>
    </row>
    <row r="258" spans="1:4" ht="14.25" customHeight="1" x14ac:dyDescent="0.2">
      <c r="A258" s="12" t="s">
        <v>20</v>
      </c>
      <c r="B258" s="392">
        <v>263150</v>
      </c>
      <c r="C258" s="392">
        <v>263604</v>
      </c>
      <c r="D258" s="393">
        <v>0.2</v>
      </c>
    </row>
    <row r="259" spans="1:4" ht="14.25" customHeight="1" x14ac:dyDescent="0.2">
      <c r="A259" s="14" t="s">
        <v>270</v>
      </c>
      <c r="B259" s="392">
        <v>2173</v>
      </c>
      <c r="C259" s="392">
        <v>2172</v>
      </c>
      <c r="D259" s="393">
        <v>0</v>
      </c>
    </row>
    <row r="260" spans="1:4" ht="14.25" customHeight="1" x14ac:dyDescent="0.2">
      <c r="A260" s="14" t="s">
        <v>271</v>
      </c>
      <c r="B260" s="392">
        <v>9480</v>
      </c>
      <c r="C260" s="392">
        <v>9486</v>
      </c>
      <c r="D260" s="393">
        <v>0.1</v>
      </c>
    </row>
    <row r="261" spans="1:4" ht="14.25" customHeight="1" x14ac:dyDescent="0.2">
      <c r="A261" s="14" t="s">
        <v>272</v>
      </c>
      <c r="B261" s="392">
        <v>7560</v>
      </c>
      <c r="C261" s="392">
        <v>7571</v>
      </c>
      <c r="D261" s="393">
        <v>0.1</v>
      </c>
    </row>
    <row r="262" spans="1:4" ht="14.25" customHeight="1" x14ac:dyDescent="0.2">
      <c r="A262" s="14" t="s">
        <v>273</v>
      </c>
      <c r="B262" s="392">
        <v>12551</v>
      </c>
      <c r="C262" s="392">
        <v>12572</v>
      </c>
      <c r="D262" s="393">
        <v>0.2</v>
      </c>
    </row>
    <row r="263" spans="1:4" ht="14.25" customHeight="1" x14ac:dyDescent="0.2">
      <c r="A263" s="14" t="s">
        <v>274</v>
      </c>
      <c r="B263" s="392">
        <v>14887</v>
      </c>
      <c r="C263" s="392">
        <v>14910</v>
      </c>
      <c r="D263" s="393">
        <v>0.2</v>
      </c>
    </row>
    <row r="264" spans="1:4" ht="14.25" customHeight="1" x14ac:dyDescent="0.2">
      <c r="A264" s="14" t="s">
        <v>275</v>
      </c>
      <c r="B264" s="392">
        <v>54466</v>
      </c>
      <c r="C264" s="392">
        <v>54522</v>
      </c>
      <c r="D264" s="393">
        <v>0.1</v>
      </c>
    </row>
    <row r="265" spans="1:4" ht="14.25" customHeight="1" x14ac:dyDescent="0.2">
      <c r="A265" s="14" t="s">
        <v>276</v>
      </c>
      <c r="B265" s="392">
        <v>2541</v>
      </c>
      <c r="C265" s="392">
        <v>2543</v>
      </c>
      <c r="D265" s="393">
        <v>0.1</v>
      </c>
    </row>
    <row r="266" spans="1:4" ht="14.25" customHeight="1" x14ac:dyDescent="0.2">
      <c r="A266" s="14" t="s">
        <v>277</v>
      </c>
      <c r="B266" s="392">
        <v>12929</v>
      </c>
      <c r="C266" s="392">
        <v>12937</v>
      </c>
      <c r="D266" s="393">
        <v>0.1</v>
      </c>
    </row>
    <row r="267" spans="1:4" ht="14.25" customHeight="1" x14ac:dyDescent="0.2">
      <c r="A267" s="14" t="s">
        <v>278</v>
      </c>
      <c r="B267" s="392">
        <v>60692</v>
      </c>
      <c r="C267" s="392">
        <v>60842</v>
      </c>
      <c r="D267" s="393">
        <v>0.2</v>
      </c>
    </row>
    <row r="268" spans="1:4" ht="14.25" customHeight="1" x14ac:dyDescent="0.2">
      <c r="A268" s="14" t="s">
        <v>279</v>
      </c>
      <c r="B268" s="392">
        <v>7314</v>
      </c>
      <c r="C268" s="392">
        <v>7327</v>
      </c>
      <c r="D268" s="393">
        <v>0.2</v>
      </c>
    </row>
    <row r="269" spans="1:4" ht="14.25" customHeight="1" x14ac:dyDescent="0.2">
      <c r="A269" s="14" t="s">
        <v>280</v>
      </c>
      <c r="B269" s="392">
        <v>9497</v>
      </c>
      <c r="C269" s="392">
        <v>9508</v>
      </c>
      <c r="D269" s="393">
        <v>0.1</v>
      </c>
    </row>
    <row r="270" spans="1:4" ht="14.25" customHeight="1" x14ac:dyDescent="0.2">
      <c r="A270" s="14" t="s">
        <v>101</v>
      </c>
      <c r="B270" s="392">
        <v>69060</v>
      </c>
      <c r="C270" s="392">
        <v>69214</v>
      </c>
      <c r="D270" s="393">
        <v>0.2</v>
      </c>
    </row>
    <row r="271" spans="1:4" ht="14.25" customHeight="1" x14ac:dyDescent="0.2">
      <c r="A271" s="13"/>
      <c r="B271" s="392"/>
      <c r="C271" s="392"/>
      <c r="D271" s="393"/>
    </row>
    <row r="272" spans="1:4" ht="14.25" customHeight="1" x14ac:dyDescent="0.2">
      <c r="A272" s="12" t="s">
        <v>21</v>
      </c>
      <c r="B272" s="392">
        <v>18167</v>
      </c>
      <c r="C272" s="392">
        <v>18148</v>
      </c>
      <c r="D272" s="393">
        <v>-0.1</v>
      </c>
    </row>
    <row r="273" spans="1:4" ht="14.25" customHeight="1" x14ac:dyDescent="0.2">
      <c r="A273" s="13"/>
      <c r="B273" s="392"/>
      <c r="C273" s="392"/>
      <c r="D273" s="393"/>
    </row>
    <row r="274" spans="1:4" ht="14.25" customHeight="1" x14ac:dyDescent="0.2">
      <c r="A274" s="12" t="s">
        <v>22</v>
      </c>
      <c r="B274" s="392">
        <v>88771</v>
      </c>
      <c r="C274" s="392">
        <v>89134</v>
      </c>
      <c r="D274" s="393">
        <v>0.4</v>
      </c>
    </row>
    <row r="275" spans="1:4" ht="14.25" customHeight="1" x14ac:dyDescent="0.2">
      <c r="A275" s="14" t="s">
        <v>281</v>
      </c>
      <c r="B275" s="392">
        <v>7707</v>
      </c>
      <c r="C275" s="392">
        <v>7772</v>
      </c>
      <c r="D275" s="393">
        <v>0.8</v>
      </c>
    </row>
    <row r="276" spans="1:4" ht="14.25" customHeight="1" x14ac:dyDescent="0.2">
      <c r="A276" s="14" t="s">
        <v>282</v>
      </c>
      <c r="B276" s="392">
        <v>451</v>
      </c>
      <c r="C276" s="392">
        <v>452</v>
      </c>
      <c r="D276" s="393">
        <v>0.2</v>
      </c>
    </row>
    <row r="277" spans="1:4" ht="14.25" customHeight="1" x14ac:dyDescent="0.2">
      <c r="A277" s="14" t="s">
        <v>283</v>
      </c>
      <c r="B277" s="392">
        <v>16254</v>
      </c>
      <c r="C277" s="392">
        <v>16314</v>
      </c>
      <c r="D277" s="393">
        <v>0.4</v>
      </c>
    </row>
    <row r="278" spans="1:4" ht="14.25" customHeight="1" x14ac:dyDescent="0.2">
      <c r="A278" s="14" t="s">
        <v>284</v>
      </c>
      <c r="B278" s="392">
        <v>4901</v>
      </c>
      <c r="C278" s="392">
        <v>4928</v>
      </c>
      <c r="D278" s="393">
        <v>0.6</v>
      </c>
    </row>
    <row r="279" spans="1:4" ht="14.25" customHeight="1" x14ac:dyDescent="0.2">
      <c r="A279" s="14" t="s">
        <v>101</v>
      </c>
      <c r="B279" s="392">
        <v>59458</v>
      </c>
      <c r="C279" s="392">
        <v>59668</v>
      </c>
      <c r="D279" s="393">
        <v>0.4</v>
      </c>
    </row>
    <row r="280" spans="1:4" ht="14.25" customHeight="1" x14ac:dyDescent="0.2">
      <c r="A280" s="13"/>
      <c r="B280" s="392"/>
      <c r="C280" s="392"/>
      <c r="D280" s="393"/>
    </row>
    <row r="281" spans="1:4" ht="14.25" customHeight="1" x14ac:dyDescent="0.2">
      <c r="A281" s="12" t="s">
        <v>23</v>
      </c>
      <c r="B281" s="392">
        <v>271547</v>
      </c>
      <c r="C281" s="392">
        <v>274665</v>
      </c>
      <c r="D281" s="393">
        <v>1.1000000000000001</v>
      </c>
    </row>
    <row r="282" spans="1:4" ht="14.25" customHeight="1" x14ac:dyDescent="0.2">
      <c r="A282" s="14" t="s">
        <v>285</v>
      </c>
      <c r="B282" s="392">
        <v>30059</v>
      </c>
      <c r="C282" s="392">
        <v>30406</v>
      </c>
      <c r="D282" s="393">
        <v>1.2</v>
      </c>
    </row>
    <row r="283" spans="1:4" ht="14.25" customHeight="1" x14ac:dyDescent="0.2">
      <c r="A283" s="14" t="s">
        <v>286</v>
      </c>
      <c r="B283" s="392">
        <v>5375</v>
      </c>
      <c r="C283" s="392">
        <v>5391</v>
      </c>
      <c r="D283" s="393">
        <v>0.3</v>
      </c>
    </row>
    <row r="284" spans="1:4" ht="14.25" customHeight="1" x14ac:dyDescent="0.2">
      <c r="A284" s="14" t="s">
        <v>287</v>
      </c>
      <c r="B284" s="392">
        <v>5840</v>
      </c>
      <c r="C284" s="392">
        <v>5886</v>
      </c>
      <c r="D284" s="393">
        <v>0.8</v>
      </c>
    </row>
    <row r="285" spans="1:4" ht="14.25" customHeight="1" x14ac:dyDescent="0.2">
      <c r="A285" s="14" t="s">
        <v>288</v>
      </c>
      <c r="B285" s="392">
        <v>13848</v>
      </c>
      <c r="C285" s="392">
        <v>13947</v>
      </c>
      <c r="D285" s="393">
        <v>0.7</v>
      </c>
    </row>
    <row r="286" spans="1:4" ht="14.25" customHeight="1" x14ac:dyDescent="0.2">
      <c r="A286" s="14" t="s">
        <v>289</v>
      </c>
      <c r="B286" s="392">
        <v>39354</v>
      </c>
      <c r="C286" s="392">
        <v>39993</v>
      </c>
      <c r="D286" s="393">
        <v>1.6</v>
      </c>
    </row>
    <row r="287" spans="1:4" ht="14.25" customHeight="1" x14ac:dyDescent="0.2">
      <c r="A287" s="14" t="s">
        <v>23</v>
      </c>
      <c r="B287" s="392">
        <v>83955</v>
      </c>
      <c r="C287" s="392">
        <v>84464</v>
      </c>
      <c r="D287" s="393">
        <v>0.6</v>
      </c>
    </row>
    <row r="288" spans="1:4" ht="14.25" customHeight="1" x14ac:dyDescent="0.2">
      <c r="A288" s="14" t="s">
        <v>101</v>
      </c>
      <c r="B288" s="392">
        <v>93116</v>
      </c>
      <c r="C288" s="392">
        <v>94578</v>
      </c>
      <c r="D288" s="393">
        <v>1.6</v>
      </c>
    </row>
    <row r="289" spans="1:4" ht="14.25" customHeight="1" x14ac:dyDescent="0.2">
      <c r="A289" s="13"/>
      <c r="B289" s="392"/>
      <c r="C289" s="392"/>
      <c r="D289" s="393"/>
    </row>
    <row r="290" spans="1:4" ht="14.25" customHeight="1" x14ac:dyDescent="0.2">
      <c r="A290" s="12" t="s">
        <v>24</v>
      </c>
      <c r="B290" s="392">
        <v>9620</v>
      </c>
      <c r="C290" s="392">
        <v>9580</v>
      </c>
      <c r="D290" s="393">
        <v>-0.4</v>
      </c>
    </row>
    <row r="291" spans="1:4" ht="14.25" customHeight="1" x14ac:dyDescent="0.2">
      <c r="A291" s="14" t="s">
        <v>290</v>
      </c>
      <c r="B291" s="392">
        <v>2679</v>
      </c>
      <c r="C291" s="392">
        <v>2660</v>
      </c>
      <c r="D291" s="393">
        <v>-0.7</v>
      </c>
    </row>
    <row r="292" spans="1:4" ht="14.25" customHeight="1" x14ac:dyDescent="0.2">
      <c r="A292" s="14" t="s">
        <v>101</v>
      </c>
      <c r="B292" s="392">
        <v>6941</v>
      </c>
      <c r="C292" s="392">
        <v>6920</v>
      </c>
      <c r="D292" s="393">
        <v>-0.3</v>
      </c>
    </row>
    <row r="293" spans="1:4" ht="14.25" customHeight="1" x14ac:dyDescent="0.2">
      <c r="A293" s="13"/>
      <c r="B293" s="392"/>
      <c r="C293" s="392"/>
      <c r="D293" s="393"/>
    </row>
    <row r="294" spans="1:4" ht="14.25" customHeight="1" x14ac:dyDescent="0.2">
      <c r="A294" s="12" t="s">
        <v>25</v>
      </c>
      <c r="B294" s="392">
        <v>13654</v>
      </c>
      <c r="C294" s="392">
        <v>13713</v>
      </c>
      <c r="D294" s="393">
        <v>0.4</v>
      </c>
    </row>
    <row r="295" spans="1:4" ht="14.25" customHeight="1" x14ac:dyDescent="0.2">
      <c r="A295" s="14" t="s">
        <v>291</v>
      </c>
      <c r="B295" s="392">
        <v>7984</v>
      </c>
      <c r="C295" s="392">
        <v>8002</v>
      </c>
      <c r="D295" s="393">
        <v>0.2</v>
      </c>
    </row>
    <row r="296" spans="1:4" ht="14.25" customHeight="1" x14ac:dyDescent="0.2">
      <c r="A296" s="14" t="s">
        <v>101</v>
      </c>
      <c r="B296" s="392">
        <v>5670</v>
      </c>
      <c r="C296" s="392">
        <v>5711</v>
      </c>
      <c r="D296" s="393">
        <v>0.7</v>
      </c>
    </row>
    <row r="297" spans="1:4" ht="14.25" customHeight="1" x14ac:dyDescent="0.2">
      <c r="A297" s="13"/>
      <c r="B297" s="392"/>
      <c r="C297" s="392"/>
      <c r="D297" s="393"/>
    </row>
    <row r="298" spans="1:4" ht="14.25" customHeight="1" x14ac:dyDescent="0.2">
      <c r="A298" s="12" t="s">
        <v>26</v>
      </c>
      <c r="B298" s="392">
        <v>438171</v>
      </c>
      <c r="C298" s="392">
        <v>442365</v>
      </c>
      <c r="D298" s="393">
        <v>1</v>
      </c>
    </row>
    <row r="299" spans="1:4" ht="14.25" customHeight="1" x14ac:dyDescent="0.2">
      <c r="A299" s="14" t="s">
        <v>292</v>
      </c>
      <c r="B299" s="392">
        <v>3843</v>
      </c>
      <c r="C299" s="392">
        <v>3842</v>
      </c>
      <c r="D299" s="393">
        <v>0</v>
      </c>
    </row>
    <row r="300" spans="1:4" ht="14.25" customHeight="1" x14ac:dyDescent="0.2">
      <c r="A300" s="14" t="s">
        <v>293</v>
      </c>
      <c r="B300" s="392">
        <v>1670</v>
      </c>
      <c r="C300" s="392">
        <v>1681</v>
      </c>
      <c r="D300" s="393">
        <v>0.7</v>
      </c>
    </row>
    <row r="301" spans="1:4" ht="14.25" customHeight="1" x14ac:dyDescent="0.2">
      <c r="A301" s="14" t="s">
        <v>294</v>
      </c>
      <c r="B301" s="392">
        <v>8492</v>
      </c>
      <c r="C301" s="392">
        <v>8549</v>
      </c>
      <c r="D301" s="393">
        <v>0.7</v>
      </c>
    </row>
    <row r="302" spans="1:4" ht="14.25" customHeight="1" x14ac:dyDescent="0.2">
      <c r="A302" s="14" t="s">
        <v>295</v>
      </c>
      <c r="B302" s="392">
        <v>17484</v>
      </c>
      <c r="C302" s="392">
        <v>17866</v>
      </c>
      <c r="D302" s="393">
        <v>2.2000000000000002</v>
      </c>
    </row>
    <row r="303" spans="1:4" ht="14.25" customHeight="1" x14ac:dyDescent="0.2">
      <c r="A303" s="14" t="s">
        <v>296</v>
      </c>
      <c r="B303" s="392">
        <v>14255</v>
      </c>
      <c r="C303" s="392">
        <v>14480</v>
      </c>
      <c r="D303" s="393">
        <v>1.6</v>
      </c>
    </row>
    <row r="304" spans="1:4" ht="14.25" customHeight="1" x14ac:dyDescent="0.2">
      <c r="A304" s="14" t="s">
        <v>297</v>
      </c>
      <c r="B304" s="392">
        <v>21027</v>
      </c>
      <c r="C304" s="392">
        <v>21528</v>
      </c>
      <c r="D304" s="393">
        <v>2.4</v>
      </c>
    </row>
    <row r="305" spans="1:4" ht="14.25" customHeight="1" x14ac:dyDescent="0.2">
      <c r="A305" s="14" t="s">
        <v>26</v>
      </c>
      <c r="B305" s="392">
        <v>28672</v>
      </c>
      <c r="C305" s="392">
        <v>28828</v>
      </c>
      <c r="D305" s="393">
        <v>0.5</v>
      </c>
    </row>
    <row r="306" spans="1:4" ht="14.25" customHeight="1" x14ac:dyDescent="0.2">
      <c r="A306" s="14" t="s">
        <v>298</v>
      </c>
      <c r="B306" s="392">
        <v>15388</v>
      </c>
      <c r="C306" s="392">
        <v>15498</v>
      </c>
      <c r="D306" s="393">
        <v>0.7</v>
      </c>
    </row>
    <row r="307" spans="1:4" ht="14.25" customHeight="1" x14ac:dyDescent="0.2">
      <c r="A307" s="14" t="s">
        <v>299</v>
      </c>
      <c r="B307" s="392">
        <v>161426</v>
      </c>
      <c r="C307" s="392">
        <v>162470</v>
      </c>
      <c r="D307" s="393">
        <v>0.6</v>
      </c>
    </row>
    <row r="308" spans="1:4" ht="14.25" customHeight="1" x14ac:dyDescent="0.2">
      <c r="A308" s="14" t="s">
        <v>300</v>
      </c>
      <c r="B308" s="392">
        <v>382</v>
      </c>
      <c r="C308" s="392">
        <v>384</v>
      </c>
      <c r="D308" s="393">
        <v>0.5</v>
      </c>
    </row>
    <row r="309" spans="1:4" ht="14.25" customHeight="1" x14ac:dyDescent="0.2">
      <c r="A309" s="14" t="s">
        <v>301</v>
      </c>
      <c r="B309" s="392">
        <v>34150</v>
      </c>
      <c r="C309" s="392">
        <v>34165</v>
      </c>
      <c r="D309" s="393">
        <v>0</v>
      </c>
    </row>
    <row r="310" spans="1:4" ht="14.25" customHeight="1" x14ac:dyDescent="0.2">
      <c r="A310" s="14" t="s">
        <v>302</v>
      </c>
      <c r="B310" s="392">
        <v>25595</v>
      </c>
      <c r="C310" s="392">
        <v>26065</v>
      </c>
      <c r="D310" s="393">
        <v>1.8</v>
      </c>
    </row>
    <row r="311" spans="1:4" ht="14.25" customHeight="1" x14ac:dyDescent="0.2">
      <c r="A311" s="14" t="s">
        <v>101</v>
      </c>
      <c r="B311" s="392">
        <v>105787</v>
      </c>
      <c r="C311" s="392">
        <v>107009</v>
      </c>
      <c r="D311" s="393">
        <v>1.2</v>
      </c>
    </row>
    <row r="312" spans="1:4" ht="14.25" customHeight="1" x14ac:dyDescent="0.2">
      <c r="A312" s="13"/>
      <c r="B312" s="392"/>
      <c r="C312" s="392"/>
      <c r="D312" s="393"/>
    </row>
    <row r="313" spans="1:4" ht="14.25" customHeight="1" x14ac:dyDescent="0.2">
      <c r="A313" s="12" t="s">
        <v>27</v>
      </c>
      <c r="B313" s="392">
        <v>141888</v>
      </c>
      <c r="C313" s="392">
        <v>142408</v>
      </c>
      <c r="D313" s="393">
        <v>0.4</v>
      </c>
    </row>
    <row r="314" spans="1:4" ht="14.25" customHeight="1" x14ac:dyDescent="0.2">
      <c r="A314" s="14" t="s">
        <v>303</v>
      </c>
      <c r="B314" s="392">
        <v>20338</v>
      </c>
      <c r="C314" s="392">
        <v>20570</v>
      </c>
      <c r="D314" s="393">
        <v>1.1000000000000001</v>
      </c>
    </row>
    <row r="315" spans="1:4" ht="14.25" customHeight="1" x14ac:dyDescent="0.2">
      <c r="A315" s="14" t="s">
        <v>304</v>
      </c>
      <c r="B315" s="392">
        <v>5226</v>
      </c>
      <c r="C315" s="392">
        <v>5238</v>
      </c>
      <c r="D315" s="393">
        <v>0.2</v>
      </c>
    </row>
    <row r="316" spans="1:4" ht="14.25" customHeight="1" x14ac:dyDescent="0.2">
      <c r="A316" s="14" t="s">
        <v>27</v>
      </c>
      <c r="B316" s="392">
        <v>80442</v>
      </c>
      <c r="C316" s="392">
        <v>80628</v>
      </c>
      <c r="D316" s="393">
        <v>0.2</v>
      </c>
    </row>
    <row r="317" spans="1:4" ht="14.25" customHeight="1" x14ac:dyDescent="0.2">
      <c r="A317" s="14" t="s">
        <v>305</v>
      </c>
      <c r="B317" s="392">
        <v>6018</v>
      </c>
      <c r="C317" s="392">
        <v>6033</v>
      </c>
      <c r="D317" s="393">
        <v>0.2</v>
      </c>
    </row>
    <row r="318" spans="1:4" ht="14.25" customHeight="1" x14ac:dyDescent="0.2">
      <c r="A318" s="14" t="s">
        <v>306</v>
      </c>
      <c r="B318" s="392">
        <v>2996</v>
      </c>
      <c r="C318" s="392">
        <v>2935</v>
      </c>
      <c r="D318" s="393">
        <v>-2</v>
      </c>
    </row>
    <row r="319" spans="1:4" ht="14.25" customHeight="1" x14ac:dyDescent="0.2">
      <c r="A319" s="14" t="s">
        <v>101</v>
      </c>
      <c r="B319" s="392">
        <v>26868</v>
      </c>
      <c r="C319" s="392">
        <v>27004</v>
      </c>
      <c r="D319" s="393">
        <v>0.5</v>
      </c>
    </row>
    <row r="320" spans="1:4" ht="14.25" customHeight="1" x14ac:dyDescent="0.2">
      <c r="A320" s="13"/>
      <c r="B320" s="392"/>
      <c r="C320" s="392"/>
      <c r="D320" s="393"/>
    </row>
    <row r="321" spans="1:4" ht="14.25" customHeight="1" x14ac:dyDescent="0.2">
      <c r="A321" s="12" t="s">
        <v>28</v>
      </c>
      <c r="B321" s="392">
        <v>98609</v>
      </c>
      <c r="C321" s="392">
        <v>98828</v>
      </c>
      <c r="D321" s="393">
        <v>0.2</v>
      </c>
    </row>
    <row r="322" spans="1:4" ht="14.25" customHeight="1" x14ac:dyDescent="0.2">
      <c r="A322" s="14" t="s">
        <v>307</v>
      </c>
      <c r="B322" s="392">
        <v>12867</v>
      </c>
      <c r="C322" s="392">
        <v>12859</v>
      </c>
      <c r="D322" s="393">
        <v>-0.1</v>
      </c>
    </row>
    <row r="323" spans="1:4" ht="14.25" customHeight="1" x14ac:dyDescent="0.2">
      <c r="A323" s="14" t="s">
        <v>308</v>
      </c>
      <c r="B323" s="392">
        <v>3240</v>
      </c>
      <c r="C323" s="392">
        <v>3208</v>
      </c>
      <c r="D323" s="393">
        <v>-1</v>
      </c>
    </row>
    <row r="324" spans="1:4" ht="14.25" customHeight="1" x14ac:dyDescent="0.2">
      <c r="A324" s="14" t="s">
        <v>309</v>
      </c>
      <c r="B324" s="392">
        <v>15779</v>
      </c>
      <c r="C324" s="392">
        <v>15904</v>
      </c>
      <c r="D324" s="393">
        <v>0.8</v>
      </c>
    </row>
    <row r="325" spans="1:4" ht="14.25" customHeight="1" x14ac:dyDescent="0.2">
      <c r="A325" s="14" t="s">
        <v>101</v>
      </c>
      <c r="B325" s="392">
        <v>66723</v>
      </c>
      <c r="C325" s="392">
        <v>66857</v>
      </c>
      <c r="D325" s="393">
        <v>0.2</v>
      </c>
    </row>
    <row r="326" spans="1:4" ht="14.25" customHeight="1" x14ac:dyDescent="0.2">
      <c r="A326" s="13"/>
      <c r="B326" s="392"/>
      <c r="C326" s="392"/>
      <c r="D326" s="393"/>
    </row>
    <row r="327" spans="1:4" ht="14.25" customHeight="1" x14ac:dyDescent="0.2">
      <c r="A327" s="12" t="s">
        <v>29</v>
      </c>
      <c r="B327" s="392">
        <v>3172152</v>
      </c>
      <c r="C327" s="392">
        <v>3194024</v>
      </c>
      <c r="D327" s="393">
        <v>0.7</v>
      </c>
    </row>
    <row r="328" spans="1:4" ht="14.25" customHeight="1" x14ac:dyDescent="0.2">
      <c r="A328" s="14" t="s">
        <v>310</v>
      </c>
      <c r="B328" s="392">
        <v>50341</v>
      </c>
      <c r="C328" s="392">
        <v>50312</v>
      </c>
      <c r="D328" s="393">
        <v>-0.1</v>
      </c>
    </row>
    <row r="329" spans="1:4" ht="14.25" customHeight="1" x14ac:dyDescent="0.2">
      <c r="A329" s="14" t="s">
        <v>311</v>
      </c>
      <c r="B329" s="392">
        <v>355692</v>
      </c>
      <c r="C329" s="392">
        <v>358546</v>
      </c>
      <c r="D329" s="393">
        <v>0.8</v>
      </c>
    </row>
    <row r="330" spans="1:4" ht="14.25" customHeight="1" x14ac:dyDescent="0.2">
      <c r="A330" s="14" t="s">
        <v>312</v>
      </c>
      <c r="B330" s="392">
        <v>43606</v>
      </c>
      <c r="C330" s="392">
        <v>44214</v>
      </c>
      <c r="D330" s="393">
        <v>1.4</v>
      </c>
    </row>
    <row r="331" spans="1:4" ht="14.25" customHeight="1" x14ac:dyDescent="0.2">
      <c r="A331" s="14" t="s">
        <v>313</v>
      </c>
      <c r="B331" s="392">
        <v>83042</v>
      </c>
      <c r="C331" s="392">
        <v>83884</v>
      </c>
      <c r="D331" s="393">
        <v>1</v>
      </c>
    </row>
    <row r="332" spans="1:4" ht="14.25" customHeight="1" x14ac:dyDescent="0.2">
      <c r="A332" s="14" t="s">
        <v>314</v>
      </c>
      <c r="B332" s="392">
        <v>114102</v>
      </c>
      <c r="C332" s="392">
        <v>114044</v>
      </c>
      <c r="D332" s="393">
        <v>-0.1</v>
      </c>
    </row>
    <row r="333" spans="1:4" ht="14.25" customHeight="1" x14ac:dyDescent="0.2">
      <c r="A333" s="14" t="s">
        <v>315</v>
      </c>
      <c r="B333" s="392">
        <v>49535</v>
      </c>
      <c r="C333" s="392">
        <v>49655</v>
      </c>
      <c r="D333" s="393">
        <v>0.2</v>
      </c>
    </row>
    <row r="334" spans="1:4" ht="14.25" customHeight="1" x14ac:dyDescent="0.2">
      <c r="A334" s="14" t="s">
        <v>316</v>
      </c>
      <c r="B334" s="392">
        <v>33643</v>
      </c>
      <c r="C334" s="392">
        <v>33699</v>
      </c>
      <c r="D334" s="393">
        <v>0.2</v>
      </c>
    </row>
    <row r="335" spans="1:4" ht="14.25" customHeight="1" x14ac:dyDescent="0.2">
      <c r="A335" s="14" t="s">
        <v>317</v>
      </c>
      <c r="B335" s="392">
        <v>56730</v>
      </c>
      <c r="C335" s="392">
        <v>56709</v>
      </c>
      <c r="D335" s="393">
        <v>0</v>
      </c>
    </row>
    <row r="336" spans="1:4" ht="14.25" customHeight="1" x14ac:dyDescent="0.2">
      <c r="A336" s="14" t="s">
        <v>318</v>
      </c>
      <c r="B336" s="392">
        <v>141918</v>
      </c>
      <c r="C336" s="392">
        <v>142234</v>
      </c>
      <c r="D336" s="393">
        <v>0.2</v>
      </c>
    </row>
    <row r="337" spans="1:4" ht="14.25" customHeight="1" x14ac:dyDescent="0.2">
      <c r="A337" s="14" t="s">
        <v>319</v>
      </c>
      <c r="B337" s="392">
        <v>176285</v>
      </c>
      <c r="C337" s="392">
        <v>176277</v>
      </c>
      <c r="D337" s="393">
        <v>0</v>
      </c>
    </row>
    <row r="338" spans="1:4" ht="14.25" customHeight="1" x14ac:dyDescent="0.2">
      <c r="A338" s="14" t="s">
        <v>320</v>
      </c>
      <c r="B338" s="392">
        <v>196564</v>
      </c>
      <c r="C338" s="392">
        <v>197574</v>
      </c>
      <c r="D338" s="393">
        <v>0.5</v>
      </c>
    </row>
    <row r="339" spans="1:4" ht="14.25" customHeight="1" x14ac:dyDescent="0.2">
      <c r="A339" s="14" t="s">
        <v>321</v>
      </c>
      <c r="B339" s="392">
        <v>257181</v>
      </c>
      <c r="C339" s="392">
        <v>267086</v>
      </c>
      <c r="D339" s="393">
        <v>3.9</v>
      </c>
    </row>
    <row r="340" spans="1:4" ht="14.25" customHeight="1" x14ac:dyDescent="0.2">
      <c r="A340" s="14" t="s">
        <v>322</v>
      </c>
      <c r="B340" s="392">
        <v>23509</v>
      </c>
      <c r="C340" s="392">
        <v>23505</v>
      </c>
      <c r="D340" s="393">
        <v>0</v>
      </c>
    </row>
    <row r="341" spans="1:4" ht="14.25" customHeight="1" x14ac:dyDescent="0.2">
      <c r="A341" s="14" t="s">
        <v>323</v>
      </c>
      <c r="B341" s="392">
        <v>30736</v>
      </c>
      <c r="C341" s="392">
        <v>31544</v>
      </c>
      <c r="D341" s="393">
        <v>2.6</v>
      </c>
    </row>
    <row r="342" spans="1:4" ht="14.25" customHeight="1" x14ac:dyDescent="0.2">
      <c r="A342" s="14" t="s">
        <v>324</v>
      </c>
      <c r="B342" s="392">
        <v>65637</v>
      </c>
      <c r="C342" s="392">
        <v>66689</v>
      </c>
      <c r="D342" s="393">
        <v>1.6</v>
      </c>
    </row>
    <row r="343" spans="1:4" ht="14.25" customHeight="1" x14ac:dyDescent="0.2">
      <c r="A343" s="14" t="s">
        <v>325</v>
      </c>
      <c r="B343" s="392">
        <v>16329</v>
      </c>
      <c r="C343" s="392">
        <v>16319</v>
      </c>
      <c r="D343" s="393">
        <v>-0.1</v>
      </c>
    </row>
    <row r="344" spans="1:4" ht="14.25" customHeight="1" x14ac:dyDescent="0.2">
      <c r="A344" s="14" t="s">
        <v>326</v>
      </c>
      <c r="B344" s="392">
        <v>62003</v>
      </c>
      <c r="C344" s="392">
        <v>62084</v>
      </c>
      <c r="D344" s="393">
        <v>0.1</v>
      </c>
    </row>
    <row r="345" spans="1:4" ht="14.25" customHeight="1" x14ac:dyDescent="0.2">
      <c r="A345" s="14" t="s">
        <v>327</v>
      </c>
      <c r="B345" s="392">
        <v>83376</v>
      </c>
      <c r="C345" s="392">
        <v>84931</v>
      </c>
      <c r="D345" s="393">
        <v>1.9</v>
      </c>
    </row>
    <row r="346" spans="1:4" ht="14.25" customHeight="1" x14ac:dyDescent="0.2">
      <c r="A346" s="14" t="s">
        <v>328</v>
      </c>
      <c r="B346" s="392">
        <v>16006</v>
      </c>
      <c r="C346" s="392">
        <v>15984</v>
      </c>
      <c r="D346" s="393">
        <v>-0.1</v>
      </c>
    </row>
    <row r="347" spans="1:4" ht="14.25" customHeight="1" x14ac:dyDescent="0.2">
      <c r="A347" s="14" t="s">
        <v>329</v>
      </c>
      <c r="B347" s="392">
        <v>11741</v>
      </c>
      <c r="C347" s="392">
        <v>11739</v>
      </c>
      <c r="D347" s="393">
        <v>0</v>
      </c>
    </row>
    <row r="348" spans="1:4" ht="14.25" customHeight="1" x14ac:dyDescent="0.2">
      <c r="A348" s="14" t="s">
        <v>330</v>
      </c>
      <c r="B348" s="392">
        <v>96763</v>
      </c>
      <c r="C348" s="392">
        <v>96718</v>
      </c>
      <c r="D348" s="393">
        <v>0</v>
      </c>
    </row>
    <row r="349" spans="1:4" ht="14.25" customHeight="1" x14ac:dyDescent="0.2">
      <c r="A349" s="14" t="s">
        <v>331</v>
      </c>
      <c r="B349" s="392">
        <v>85045</v>
      </c>
      <c r="C349" s="392">
        <v>84915</v>
      </c>
      <c r="D349" s="393">
        <v>-0.2</v>
      </c>
    </row>
    <row r="350" spans="1:4" ht="14.25" customHeight="1" x14ac:dyDescent="0.2">
      <c r="A350" s="14" t="s">
        <v>29</v>
      </c>
      <c r="B350" s="392">
        <v>140761</v>
      </c>
      <c r="C350" s="392">
        <v>140882</v>
      </c>
      <c r="D350" s="393">
        <v>0.1</v>
      </c>
    </row>
    <row r="351" spans="1:4" ht="14.25" customHeight="1" x14ac:dyDescent="0.2">
      <c r="A351" s="14" t="s">
        <v>332</v>
      </c>
      <c r="B351" s="392">
        <v>52292</v>
      </c>
      <c r="C351" s="392">
        <v>52268</v>
      </c>
      <c r="D351" s="393">
        <v>0</v>
      </c>
    </row>
    <row r="352" spans="1:4" ht="14.25" customHeight="1" x14ac:dyDescent="0.2">
      <c r="A352" s="14" t="s">
        <v>333</v>
      </c>
      <c r="B352" s="392">
        <v>48636</v>
      </c>
      <c r="C352" s="392">
        <v>48602</v>
      </c>
      <c r="D352" s="393">
        <v>-0.1</v>
      </c>
    </row>
    <row r="353" spans="1:7" ht="14.25" customHeight="1" x14ac:dyDescent="0.2">
      <c r="A353" s="14" t="s">
        <v>334</v>
      </c>
      <c r="B353" s="392">
        <v>65904</v>
      </c>
      <c r="C353" s="392">
        <v>65975</v>
      </c>
      <c r="D353" s="393">
        <v>0.1</v>
      </c>
    </row>
    <row r="354" spans="1:7" ht="14.25" customHeight="1" x14ac:dyDescent="0.2">
      <c r="A354" s="14" t="s">
        <v>335</v>
      </c>
      <c r="B354" s="392">
        <v>36118</v>
      </c>
      <c r="C354" s="392">
        <v>36262</v>
      </c>
      <c r="D354" s="393">
        <v>0.4</v>
      </c>
    </row>
    <row r="355" spans="1:7" ht="14.25" customHeight="1" x14ac:dyDescent="0.2">
      <c r="A355" s="14" t="s">
        <v>336</v>
      </c>
      <c r="B355" s="392">
        <v>339997</v>
      </c>
      <c r="C355" s="392">
        <v>341341</v>
      </c>
      <c r="D355" s="393">
        <v>0.4</v>
      </c>
    </row>
    <row r="356" spans="1:7" ht="14.25" customHeight="1" x14ac:dyDescent="0.2">
      <c r="A356" s="14" t="s">
        <v>337</v>
      </c>
      <c r="B356" s="392">
        <v>24924</v>
      </c>
      <c r="C356" s="392">
        <v>24890</v>
      </c>
      <c r="D356" s="393">
        <v>-0.1</v>
      </c>
    </row>
    <row r="357" spans="1:7" ht="14.25" customHeight="1" x14ac:dyDescent="0.2">
      <c r="A357" s="14" t="s">
        <v>338</v>
      </c>
      <c r="B357" s="392">
        <v>39560</v>
      </c>
      <c r="C357" s="392">
        <v>39611</v>
      </c>
      <c r="D357" s="393">
        <v>0.1</v>
      </c>
    </row>
    <row r="358" spans="1:7" ht="14.25" customHeight="1" x14ac:dyDescent="0.2">
      <c r="A358" s="14" t="s">
        <v>339</v>
      </c>
      <c r="B358" s="392">
        <v>82015</v>
      </c>
      <c r="C358" s="392">
        <v>82372</v>
      </c>
      <c r="D358" s="393">
        <v>0.4</v>
      </c>
    </row>
    <row r="359" spans="1:7" ht="14.25" customHeight="1" x14ac:dyDescent="0.2">
      <c r="A359" s="14" t="s">
        <v>340</v>
      </c>
      <c r="B359" s="392">
        <v>5945</v>
      </c>
      <c r="C359" s="392">
        <v>5944</v>
      </c>
      <c r="D359" s="393">
        <v>0</v>
      </c>
    </row>
    <row r="360" spans="1:7" ht="14.25" customHeight="1" x14ac:dyDescent="0.2">
      <c r="A360" s="14" t="s">
        <v>341</v>
      </c>
      <c r="B360" s="392">
        <v>93375</v>
      </c>
      <c r="C360" s="392">
        <v>93533</v>
      </c>
      <c r="D360" s="393">
        <v>0.2</v>
      </c>
    </row>
    <row r="361" spans="1:7" ht="14.25" customHeight="1" x14ac:dyDescent="0.2">
      <c r="A361" s="14" t="s">
        <v>342</v>
      </c>
      <c r="B361" s="392">
        <v>67632</v>
      </c>
      <c r="C361" s="392">
        <v>67890</v>
      </c>
      <c r="D361" s="393">
        <v>0.4</v>
      </c>
    </row>
    <row r="362" spans="1:7" ht="14.25" customHeight="1" x14ac:dyDescent="0.2">
      <c r="A362" s="14" t="s">
        <v>101</v>
      </c>
      <c r="B362" s="392">
        <v>125209</v>
      </c>
      <c r="C362" s="392">
        <v>125792</v>
      </c>
      <c r="D362" s="393">
        <v>0.5</v>
      </c>
    </row>
    <row r="363" spans="1:7" ht="14.25" customHeight="1" x14ac:dyDescent="0.2">
      <c r="A363" s="13"/>
      <c r="B363" s="392"/>
      <c r="C363" s="392"/>
      <c r="D363" s="393"/>
    </row>
    <row r="364" spans="1:7" ht="14.25" customHeight="1" x14ac:dyDescent="0.2">
      <c r="A364" s="12" t="s">
        <v>30</v>
      </c>
      <c r="B364" s="392">
        <v>376203</v>
      </c>
      <c r="C364" s="392">
        <v>382837</v>
      </c>
      <c r="D364" s="393">
        <v>1.8</v>
      </c>
    </row>
    <row r="365" spans="1:7" ht="14.25" customHeight="1" x14ac:dyDescent="0.2">
      <c r="A365" s="14" t="s">
        <v>343</v>
      </c>
      <c r="B365" s="392">
        <v>14066</v>
      </c>
      <c r="C365" s="392">
        <v>14096</v>
      </c>
      <c r="D365" s="393">
        <v>0.2</v>
      </c>
      <c r="G365" s="16"/>
    </row>
    <row r="366" spans="1:7" ht="14.25" customHeight="1" x14ac:dyDescent="0.2">
      <c r="A366" s="14" t="s">
        <v>344</v>
      </c>
      <c r="B366" s="392">
        <v>2054</v>
      </c>
      <c r="C366" s="392">
        <v>2070</v>
      </c>
      <c r="D366" s="393">
        <v>0.8</v>
      </c>
    </row>
    <row r="367" spans="1:7" ht="14.25" customHeight="1" x14ac:dyDescent="0.2">
      <c r="A367" s="14" t="s">
        <v>345</v>
      </c>
      <c r="B367" s="392">
        <v>47268</v>
      </c>
      <c r="C367" s="392">
        <v>48165</v>
      </c>
      <c r="D367" s="393">
        <v>1.9</v>
      </c>
    </row>
    <row r="368" spans="1:7" ht="14.25" customHeight="1" x14ac:dyDescent="0.2">
      <c r="A368" s="14" t="s">
        <v>346</v>
      </c>
      <c r="B368" s="392">
        <v>6715</v>
      </c>
      <c r="C368" s="392">
        <v>6775</v>
      </c>
      <c r="D368" s="393">
        <v>0.9</v>
      </c>
    </row>
    <row r="369" spans="1:4" ht="14.25" customHeight="1" x14ac:dyDescent="0.2">
      <c r="A369" s="14" t="s">
        <v>347</v>
      </c>
      <c r="B369" s="392">
        <v>61672</v>
      </c>
      <c r="C369" s="392">
        <v>64417</v>
      </c>
      <c r="D369" s="393">
        <v>4.5</v>
      </c>
    </row>
    <row r="370" spans="1:4" ht="14.25" customHeight="1" x14ac:dyDescent="0.2">
      <c r="A370" s="14" t="s">
        <v>348</v>
      </c>
      <c r="B370" s="392">
        <v>133618</v>
      </c>
      <c r="C370" s="392">
        <v>135868</v>
      </c>
      <c r="D370" s="393">
        <v>1.7</v>
      </c>
    </row>
    <row r="371" spans="1:4" ht="14.25" customHeight="1" x14ac:dyDescent="0.2">
      <c r="A371" s="14" t="s">
        <v>101</v>
      </c>
      <c r="B371" s="392">
        <v>110810</v>
      </c>
      <c r="C371" s="392">
        <v>111446</v>
      </c>
      <c r="D371" s="393">
        <v>0.6</v>
      </c>
    </row>
    <row r="372" spans="1:4" ht="14.25" customHeight="1" x14ac:dyDescent="0.2">
      <c r="A372" s="13"/>
      <c r="B372" s="392"/>
      <c r="C372" s="392"/>
      <c r="D372" s="393"/>
    </row>
    <row r="373" spans="1:4" ht="14.25" customHeight="1" x14ac:dyDescent="0.2">
      <c r="A373" s="12" t="s">
        <v>31</v>
      </c>
      <c r="B373" s="392">
        <v>19837</v>
      </c>
      <c r="C373" s="392">
        <v>19819</v>
      </c>
      <c r="D373" s="393">
        <v>-0.1</v>
      </c>
    </row>
    <row r="374" spans="1:4" ht="14.25" customHeight="1" x14ac:dyDescent="0.2">
      <c r="A374" s="14" t="s">
        <v>349</v>
      </c>
      <c r="B374" s="392">
        <v>2133</v>
      </c>
      <c r="C374" s="392">
        <v>2127</v>
      </c>
      <c r="D374" s="393">
        <v>-0.3</v>
      </c>
    </row>
    <row r="375" spans="1:4" ht="14.25" customHeight="1" x14ac:dyDescent="0.2">
      <c r="A375" s="14" t="s">
        <v>101</v>
      </c>
      <c r="B375" s="392">
        <v>17704</v>
      </c>
      <c r="C375" s="392">
        <v>17692</v>
      </c>
      <c r="D375" s="393">
        <v>-0.1</v>
      </c>
    </row>
    <row r="376" spans="1:4" ht="14.25" customHeight="1" x14ac:dyDescent="0.2">
      <c r="A376" s="13"/>
      <c r="B376" s="392"/>
      <c r="C376" s="392"/>
      <c r="D376" s="393"/>
    </row>
    <row r="377" spans="1:4" ht="14.25" customHeight="1" x14ac:dyDescent="0.2">
      <c r="A377" s="12" t="s">
        <v>32</v>
      </c>
      <c r="B377" s="392">
        <v>2348213</v>
      </c>
      <c r="C377" s="392">
        <v>2384783</v>
      </c>
      <c r="D377" s="393">
        <v>1.6</v>
      </c>
    </row>
    <row r="378" spans="1:4" ht="14.25" customHeight="1" x14ac:dyDescent="0.2">
      <c r="A378" s="14" t="s">
        <v>350</v>
      </c>
      <c r="B378" s="392">
        <v>30836</v>
      </c>
      <c r="C378" s="392">
        <v>31068</v>
      </c>
      <c r="D378" s="393">
        <v>0.8</v>
      </c>
    </row>
    <row r="379" spans="1:4" ht="14.25" customHeight="1" x14ac:dyDescent="0.2">
      <c r="A379" s="14" t="s">
        <v>351</v>
      </c>
      <c r="B379" s="392">
        <v>44821</v>
      </c>
      <c r="C379" s="392">
        <v>46179</v>
      </c>
      <c r="D379" s="393">
        <v>3</v>
      </c>
    </row>
    <row r="380" spans="1:4" ht="14.25" customHeight="1" x14ac:dyDescent="0.2">
      <c r="A380" s="14" t="s">
        <v>352</v>
      </c>
      <c r="B380" s="392">
        <v>19725</v>
      </c>
      <c r="C380" s="392">
        <v>19660</v>
      </c>
      <c r="D380" s="393">
        <v>-0.3</v>
      </c>
    </row>
    <row r="381" spans="1:4" ht="14.25" customHeight="1" x14ac:dyDescent="0.2">
      <c r="A381" s="14" t="s">
        <v>353</v>
      </c>
      <c r="B381" s="392">
        <v>8378</v>
      </c>
      <c r="C381" s="392">
        <v>8637</v>
      </c>
      <c r="D381" s="393">
        <v>3.1</v>
      </c>
    </row>
    <row r="382" spans="1:4" ht="14.25" customHeight="1" x14ac:dyDescent="0.2">
      <c r="A382" s="14" t="s">
        <v>354</v>
      </c>
      <c r="B382" s="392">
        <v>10799</v>
      </c>
      <c r="C382" s="392">
        <v>10891</v>
      </c>
      <c r="D382" s="393">
        <v>0.9</v>
      </c>
    </row>
    <row r="383" spans="1:4" ht="14.25" customHeight="1" x14ac:dyDescent="0.2">
      <c r="A383" s="14" t="s">
        <v>355</v>
      </c>
      <c r="B383" s="392">
        <v>54040</v>
      </c>
      <c r="C383" s="392">
        <v>54557</v>
      </c>
      <c r="D383" s="393">
        <v>1</v>
      </c>
    </row>
    <row r="384" spans="1:4" ht="14.25" customHeight="1" x14ac:dyDescent="0.2">
      <c r="A384" s="14" t="s">
        <v>356</v>
      </c>
      <c r="B384" s="392">
        <v>45135</v>
      </c>
      <c r="C384" s="392">
        <v>45551</v>
      </c>
      <c r="D384" s="393">
        <v>0.9</v>
      </c>
    </row>
    <row r="385" spans="1:4" ht="14.25" customHeight="1" x14ac:dyDescent="0.2">
      <c r="A385" s="14" t="s">
        <v>357</v>
      </c>
      <c r="B385" s="392">
        <v>163931</v>
      </c>
      <c r="C385" s="392">
        <v>167759</v>
      </c>
      <c r="D385" s="393">
        <v>2.2999999999999998</v>
      </c>
    </row>
    <row r="386" spans="1:4" ht="14.25" customHeight="1" x14ac:dyDescent="0.2">
      <c r="A386" s="14" t="s">
        <v>358</v>
      </c>
      <c r="B386" s="392">
        <v>28885</v>
      </c>
      <c r="C386" s="392">
        <v>29111</v>
      </c>
      <c r="D386" s="393">
        <v>0.8</v>
      </c>
    </row>
    <row r="387" spans="1:4" ht="14.25" customHeight="1" x14ac:dyDescent="0.2">
      <c r="A387" s="14" t="s">
        <v>359</v>
      </c>
      <c r="B387" s="392">
        <v>63214</v>
      </c>
      <c r="C387" s="392">
        <v>64613</v>
      </c>
      <c r="D387" s="393">
        <v>2.2000000000000002</v>
      </c>
    </row>
    <row r="388" spans="1:4" ht="14.25" customHeight="1" x14ac:dyDescent="0.2">
      <c r="A388" s="14" t="s">
        <v>360</v>
      </c>
      <c r="B388" s="392">
        <v>81109</v>
      </c>
      <c r="C388" s="392">
        <v>81868</v>
      </c>
      <c r="D388" s="393">
        <v>0.9</v>
      </c>
    </row>
    <row r="389" spans="1:4" ht="14.25" customHeight="1" x14ac:dyDescent="0.2">
      <c r="A389" s="14" t="s">
        <v>361</v>
      </c>
      <c r="B389" s="392">
        <v>5375</v>
      </c>
      <c r="C389" s="392">
        <v>5450</v>
      </c>
      <c r="D389" s="393">
        <v>1.4</v>
      </c>
    </row>
    <row r="390" spans="1:4" ht="14.25" customHeight="1" x14ac:dyDescent="0.2">
      <c r="A390" s="14" t="s">
        <v>362</v>
      </c>
      <c r="B390" s="392">
        <v>87382</v>
      </c>
      <c r="C390" s="392">
        <v>88718</v>
      </c>
      <c r="D390" s="393">
        <v>1.5</v>
      </c>
    </row>
    <row r="391" spans="1:4" ht="14.25" customHeight="1" x14ac:dyDescent="0.2">
      <c r="A391" s="14" t="s">
        <v>363</v>
      </c>
      <c r="B391" s="392">
        <v>98920</v>
      </c>
      <c r="C391" s="392">
        <v>101315</v>
      </c>
      <c r="D391" s="393">
        <v>2.4</v>
      </c>
    </row>
    <row r="392" spans="1:4" ht="14.25" customHeight="1" x14ac:dyDescent="0.2">
      <c r="A392" s="14" t="s">
        <v>364</v>
      </c>
      <c r="B392" s="392">
        <v>60876</v>
      </c>
      <c r="C392" s="392">
        <v>62092</v>
      </c>
      <c r="D392" s="393">
        <v>2</v>
      </c>
    </row>
    <row r="393" spans="1:4" ht="14.25" customHeight="1" x14ac:dyDescent="0.2">
      <c r="A393" s="14" t="s">
        <v>365</v>
      </c>
      <c r="B393" s="392">
        <v>40176</v>
      </c>
      <c r="C393" s="392">
        <v>40677</v>
      </c>
      <c r="D393" s="393">
        <v>1.2</v>
      </c>
    </row>
    <row r="394" spans="1:4" ht="14.25" customHeight="1" x14ac:dyDescent="0.2">
      <c r="A394" s="14" t="s">
        <v>366</v>
      </c>
      <c r="B394" s="392">
        <v>88524</v>
      </c>
      <c r="C394" s="392">
        <v>90660</v>
      </c>
      <c r="D394" s="393">
        <v>2.4</v>
      </c>
    </row>
    <row r="395" spans="1:4" ht="14.25" customHeight="1" x14ac:dyDescent="0.2">
      <c r="A395" s="14" t="s">
        <v>367</v>
      </c>
      <c r="B395" s="392">
        <v>204712</v>
      </c>
      <c r="C395" s="392">
        <v>206750</v>
      </c>
      <c r="D395" s="393">
        <v>1</v>
      </c>
    </row>
    <row r="396" spans="1:4" ht="14.25" customHeight="1" x14ac:dyDescent="0.2">
      <c r="A396" s="14" t="s">
        <v>368</v>
      </c>
      <c r="B396" s="392">
        <v>112232</v>
      </c>
      <c r="C396" s="392">
        <v>114914</v>
      </c>
      <c r="D396" s="393">
        <v>2.4</v>
      </c>
    </row>
    <row r="397" spans="1:4" ht="14.25" customHeight="1" x14ac:dyDescent="0.2">
      <c r="A397" s="14" t="s">
        <v>369</v>
      </c>
      <c r="B397" s="392">
        <v>26776</v>
      </c>
      <c r="C397" s="392">
        <v>26882</v>
      </c>
      <c r="D397" s="393">
        <v>0.4</v>
      </c>
    </row>
    <row r="398" spans="1:4" ht="14.25" customHeight="1" x14ac:dyDescent="0.2">
      <c r="A398" s="14" t="s">
        <v>370</v>
      </c>
      <c r="B398" s="392">
        <v>50154</v>
      </c>
      <c r="C398" s="392">
        <v>50740</v>
      </c>
      <c r="D398" s="393">
        <v>1.2</v>
      </c>
    </row>
    <row r="399" spans="1:4" ht="14.25" customHeight="1" x14ac:dyDescent="0.2">
      <c r="A399" s="14" t="s">
        <v>371</v>
      </c>
      <c r="B399" s="392">
        <v>46866</v>
      </c>
      <c r="C399" s="392">
        <v>47379</v>
      </c>
      <c r="D399" s="393">
        <v>1.1000000000000001</v>
      </c>
    </row>
    <row r="400" spans="1:4" ht="14.25" customHeight="1" x14ac:dyDescent="0.2">
      <c r="A400" s="14" t="s">
        <v>372</v>
      </c>
      <c r="B400" s="392">
        <v>74005</v>
      </c>
      <c r="C400" s="392">
        <v>75739</v>
      </c>
      <c r="D400" s="393">
        <v>2.2999999999999998</v>
      </c>
    </row>
    <row r="401" spans="1:4" ht="14.25" customHeight="1" x14ac:dyDescent="0.2">
      <c r="A401" s="14" t="s">
        <v>373</v>
      </c>
      <c r="B401" s="392">
        <v>18093</v>
      </c>
      <c r="C401" s="392">
        <v>18295</v>
      </c>
      <c r="D401" s="393">
        <v>1.1000000000000001</v>
      </c>
    </row>
    <row r="402" spans="1:4" ht="14.25" customHeight="1" x14ac:dyDescent="0.2">
      <c r="A402" s="14" t="s">
        <v>32</v>
      </c>
      <c r="B402" s="392">
        <v>323666</v>
      </c>
      <c r="C402" s="392">
        <v>326792</v>
      </c>
      <c r="D402" s="393">
        <v>1</v>
      </c>
    </row>
    <row r="403" spans="1:4" ht="14.25" customHeight="1" x14ac:dyDescent="0.2">
      <c r="A403" s="14" t="s">
        <v>374</v>
      </c>
      <c r="B403" s="392">
        <v>47348</v>
      </c>
      <c r="C403" s="392">
        <v>47925</v>
      </c>
      <c r="D403" s="393">
        <v>1.2</v>
      </c>
    </row>
    <row r="404" spans="1:4" ht="14.25" customHeight="1" x14ac:dyDescent="0.2">
      <c r="A404" s="14" t="s">
        <v>375</v>
      </c>
      <c r="B404" s="392">
        <v>109635</v>
      </c>
      <c r="C404" s="392">
        <v>111024</v>
      </c>
      <c r="D404" s="393">
        <v>1.3</v>
      </c>
    </row>
    <row r="405" spans="1:4" ht="14.25" customHeight="1" x14ac:dyDescent="0.2">
      <c r="A405" s="14" t="s">
        <v>376</v>
      </c>
      <c r="B405" s="392">
        <v>35034</v>
      </c>
      <c r="C405" s="392">
        <v>35782</v>
      </c>
      <c r="D405" s="393">
        <v>2.1</v>
      </c>
    </row>
    <row r="406" spans="1:4" ht="14.25" customHeight="1" x14ac:dyDescent="0.2">
      <c r="A406" s="14" t="s">
        <v>101</v>
      </c>
      <c r="B406" s="392">
        <v>367566</v>
      </c>
      <c r="C406" s="392">
        <v>373755</v>
      </c>
      <c r="D406" s="393">
        <v>1.7</v>
      </c>
    </row>
    <row r="407" spans="1:4" ht="14.25" customHeight="1" x14ac:dyDescent="0.2">
      <c r="A407" s="13"/>
      <c r="B407" s="392"/>
      <c r="C407" s="392"/>
      <c r="D407" s="393"/>
    </row>
    <row r="408" spans="1:4" ht="14.25" customHeight="1" x14ac:dyDescent="0.2">
      <c r="A408" s="12" t="s">
        <v>33</v>
      </c>
      <c r="B408" s="392">
        <v>1496619</v>
      </c>
      <c r="C408" s="392">
        <v>1514770</v>
      </c>
      <c r="D408" s="393">
        <v>1.2</v>
      </c>
    </row>
    <row r="409" spans="1:4" ht="14.25" customHeight="1" x14ac:dyDescent="0.2">
      <c r="A409" s="14" t="s">
        <v>377</v>
      </c>
      <c r="B409" s="392">
        <v>86372</v>
      </c>
      <c r="C409" s="392">
        <v>87013</v>
      </c>
      <c r="D409" s="393">
        <v>0.7</v>
      </c>
    </row>
    <row r="410" spans="1:4" ht="14.25" customHeight="1" x14ac:dyDescent="0.2">
      <c r="A410" s="14" t="s">
        <v>378</v>
      </c>
      <c r="B410" s="392">
        <v>168118</v>
      </c>
      <c r="C410" s="392">
        <v>171059</v>
      </c>
      <c r="D410" s="393">
        <v>1.7</v>
      </c>
    </row>
    <row r="411" spans="1:4" ht="14.25" customHeight="1" x14ac:dyDescent="0.2">
      <c r="A411" s="14" t="s">
        <v>379</v>
      </c>
      <c r="B411" s="392">
        <v>77310</v>
      </c>
      <c r="C411" s="392">
        <v>78525</v>
      </c>
      <c r="D411" s="393">
        <v>1.6</v>
      </c>
    </row>
    <row r="412" spans="1:4" ht="14.25" customHeight="1" x14ac:dyDescent="0.2">
      <c r="A412" s="14" t="s">
        <v>380</v>
      </c>
      <c r="B412" s="392">
        <v>25471</v>
      </c>
      <c r="C412" s="392">
        <v>25693</v>
      </c>
      <c r="D412" s="393">
        <v>0.9</v>
      </c>
    </row>
    <row r="413" spans="1:4" ht="14.25" customHeight="1" x14ac:dyDescent="0.2">
      <c r="A413" s="14" t="s">
        <v>381</v>
      </c>
      <c r="B413" s="392">
        <v>844</v>
      </c>
      <c r="C413" s="392">
        <v>854</v>
      </c>
      <c r="D413" s="393">
        <v>1.2</v>
      </c>
    </row>
    <row r="414" spans="1:4" ht="14.25" customHeight="1" x14ac:dyDescent="0.2">
      <c r="A414" s="14" t="s">
        <v>382</v>
      </c>
      <c r="B414" s="392">
        <v>72267</v>
      </c>
      <c r="C414" s="392">
        <v>73872</v>
      </c>
      <c r="D414" s="393">
        <v>2.2000000000000002</v>
      </c>
    </row>
    <row r="415" spans="1:4" ht="14.25" customHeight="1" x14ac:dyDescent="0.2">
      <c r="A415" s="14" t="s">
        <v>33</v>
      </c>
      <c r="B415" s="392">
        <v>486111</v>
      </c>
      <c r="C415" s="392">
        <v>493025</v>
      </c>
      <c r="D415" s="393">
        <v>1.4</v>
      </c>
    </row>
    <row r="416" spans="1:4" ht="14.25" customHeight="1" x14ac:dyDescent="0.2">
      <c r="A416" s="14" t="s">
        <v>101</v>
      </c>
      <c r="B416" s="392">
        <v>580126</v>
      </c>
      <c r="C416" s="392">
        <v>584729</v>
      </c>
      <c r="D416" s="393">
        <v>0.8</v>
      </c>
    </row>
    <row r="417" spans="1:4" ht="14.25" customHeight="1" x14ac:dyDescent="0.2">
      <c r="A417" s="13"/>
      <c r="B417" s="392"/>
      <c r="C417" s="392"/>
      <c r="D417" s="393"/>
    </row>
    <row r="418" spans="1:4" ht="14.25" customHeight="1" x14ac:dyDescent="0.2">
      <c r="A418" s="12" t="s">
        <v>34</v>
      </c>
      <c r="B418" s="392">
        <v>56621</v>
      </c>
      <c r="C418" s="392">
        <v>56854</v>
      </c>
      <c r="D418" s="393">
        <v>0.4</v>
      </c>
    </row>
    <row r="419" spans="1:4" ht="14.25" customHeight="1" x14ac:dyDescent="0.2">
      <c r="A419" s="14" t="s">
        <v>383</v>
      </c>
      <c r="B419" s="392">
        <v>36473</v>
      </c>
      <c r="C419" s="392">
        <v>36677</v>
      </c>
      <c r="D419" s="393">
        <v>0.6</v>
      </c>
    </row>
    <row r="420" spans="1:4" ht="14.25" customHeight="1" x14ac:dyDescent="0.2">
      <c r="A420" s="14" t="s">
        <v>384</v>
      </c>
      <c r="B420" s="392">
        <v>1841</v>
      </c>
      <c r="C420" s="392">
        <v>1856</v>
      </c>
      <c r="D420" s="393">
        <v>0.8</v>
      </c>
    </row>
    <row r="421" spans="1:4" ht="14.25" customHeight="1" x14ac:dyDescent="0.2">
      <c r="A421" s="14" t="s">
        <v>101</v>
      </c>
      <c r="B421" s="392">
        <v>18307</v>
      </c>
      <c r="C421" s="392">
        <v>18321</v>
      </c>
      <c r="D421" s="393">
        <v>0.1</v>
      </c>
    </row>
    <row r="422" spans="1:4" ht="14.25" customHeight="1" x14ac:dyDescent="0.2">
      <c r="A422" s="13"/>
      <c r="B422" s="392"/>
      <c r="C422" s="392"/>
      <c r="D422" s="393"/>
    </row>
    <row r="423" spans="1:4" ht="14.25" customHeight="1" x14ac:dyDescent="0.2">
      <c r="A423" s="12" t="s">
        <v>35</v>
      </c>
      <c r="B423" s="392">
        <v>2135724</v>
      </c>
      <c r="C423" s="392">
        <v>2160256</v>
      </c>
      <c r="D423" s="393">
        <v>1.1000000000000001</v>
      </c>
    </row>
    <row r="424" spans="1:4" ht="14.25" customHeight="1" x14ac:dyDescent="0.2">
      <c r="A424" s="14" t="s">
        <v>385</v>
      </c>
      <c r="B424" s="392">
        <v>33512</v>
      </c>
      <c r="C424" s="392">
        <v>34273</v>
      </c>
      <c r="D424" s="393">
        <v>2.2999999999999998</v>
      </c>
    </row>
    <row r="425" spans="1:4" ht="14.25" customHeight="1" x14ac:dyDescent="0.2">
      <c r="A425" s="14" t="s">
        <v>386</v>
      </c>
      <c r="B425" s="392">
        <v>73925</v>
      </c>
      <c r="C425" s="392">
        <v>74701</v>
      </c>
      <c r="D425" s="393">
        <v>1</v>
      </c>
    </row>
    <row r="426" spans="1:4" ht="14.25" customHeight="1" x14ac:dyDescent="0.2">
      <c r="A426" s="14" t="s">
        <v>387</v>
      </c>
      <c r="B426" s="392">
        <v>24125</v>
      </c>
      <c r="C426" s="392">
        <v>24248</v>
      </c>
      <c r="D426" s="393">
        <v>0.5</v>
      </c>
    </row>
    <row r="427" spans="1:4" ht="14.25" customHeight="1" x14ac:dyDescent="0.2">
      <c r="A427" s="14" t="s">
        <v>388</v>
      </c>
      <c r="B427" s="392">
        <v>5004</v>
      </c>
      <c r="C427" s="392">
        <v>5047</v>
      </c>
      <c r="D427" s="393">
        <v>0.9</v>
      </c>
    </row>
    <row r="428" spans="1:4" ht="14.25" customHeight="1" x14ac:dyDescent="0.2">
      <c r="A428" s="14" t="s">
        <v>389</v>
      </c>
      <c r="B428" s="392">
        <v>85705</v>
      </c>
      <c r="C428" s="392">
        <v>88026</v>
      </c>
      <c r="D428" s="393">
        <v>2.7</v>
      </c>
    </row>
    <row r="429" spans="1:4" ht="14.25" customHeight="1" x14ac:dyDescent="0.2">
      <c r="A429" s="14" t="s">
        <v>390</v>
      </c>
      <c r="B429" s="392">
        <v>78798</v>
      </c>
      <c r="C429" s="392">
        <v>80676</v>
      </c>
      <c r="D429" s="393">
        <v>2.4</v>
      </c>
    </row>
    <row r="430" spans="1:4" ht="14.25" customHeight="1" x14ac:dyDescent="0.2">
      <c r="A430" s="14" t="s">
        <v>391</v>
      </c>
      <c r="B430" s="392">
        <v>53530</v>
      </c>
      <c r="C430" s="392">
        <v>53879</v>
      </c>
      <c r="D430" s="393">
        <v>0.7</v>
      </c>
    </row>
    <row r="431" spans="1:4" ht="14.25" customHeight="1" x14ac:dyDescent="0.2">
      <c r="A431" s="14" t="s">
        <v>392</v>
      </c>
      <c r="B431" s="392">
        <v>209179</v>
      </c>
      <c r="C431" s="392">
        <v>212786</v>
      </c>
      <c r="D431" s="393">
        <v>1.7</v>
      </c>
    </row>
    <row r="432" spans="1:4" ht="14.25" customHeight="1" x14ac:dyDescent="0.2">
      <c r="A432" s="14" t="s">
        <v>393</v>
      </c>
      <c r="B432" s="392">
        <v>12366</v>
      </c>
      <c r="C432" s="392">
        <v>12435</v>
      </c>
      <c r="D432" s="393">
        <v>0.6</v>
      </c>
    </row>
    <row r="433" spans="1:4" ht="14.25" customHeight="1" x14ac:dyDescent="0.2">
      <c r="A433" s="14" t="s">
        <v>394</v>
      </c>
      <c r="B433" s="392">
        <v>93241</v>
      </c>
      <c r="C433" s="392">
        <v>94133</v>
      </c>
      <c r="D433" s="393">
        <v>1</v>
      </c>
    </row>
    <row r="434" spans="1:4" ht="14.25" customHeight="1" x14ac:dyDescent="0.2">
      <c r="A434" s="14" t="s">
        <v>395</v>
      </c>
      <c r="B434" s="392">
        <v>54024</v>
      </c>
      <c r="C434" s="392">
        <v>54377</v>
      </c>
      <c r="D434" s="393">
        <v>0.7</v>
      </c>
    </row>
    <row r="435" spans="1:4" ht="14.25" customHeight="1" x14ac:dyDescent="0.2">
      <c r="A435" s="14" t="s">
        <v>396</v>
      </c>
      <c r="B435" s="392">
        <v>24433</v>
      </c>
      <c r="C435" s="392">
        <v>24528</v>
      </c>
      <c r="D435" s="393">
        <v>0.4</v>
      </c>
    </row>
    <row r="436" spans="1:4" ht="14.25" customHeight="1" x14ac:dyDescent="0.2">
      <c r="A436" s="14" t="s">
        <v>397</v>
      </c>
      <c r="B436" s="392">
        <v>38766</v>
      </c>
      <c r="C436" s="392">
        <v>39122</v>
      </c>
      <c r="D436" s="393">
        <v>0.9</v>
      </c>
    </row>
    <row r="437" spans="1:4" ht="14.25" customHeight="1" x14ac:dyDescent="0.2">
      <c r="A437" s="14" t="s">
        <v>398</v>
      </c>
      <c r="B437" s="392">
        <v>5018</v>
      </c>
      <c r="C437" s="392">
        <v>5044</v>
      </c>
      <c r="D437" s="393">
        <v>0.5</v>
      </c>
    </row>
    <row r="438" spans="1:4" ht="14.25" customHeight="1" x14ac:dyDescent="0.2">
      <c r="A438" s="14" t="s">
        <v>399</v>
      </c>
      <c r="B438" s="392">
        <v>170214</v>
      </c>
      <c r="C438" s="392">
        <v>174283</v>
      </c>
      <c r="D438" s="393">
        <v>2.4</v>
      </c>
    </row>
    <row r="439" spans="1:4" ht="14.25" customHeight="1" x14ac:dyDescent="0.2">
      <c r="A439" s="14" t="s">
        <v>400</v>
      </c>
      <c r="B439" s="392">
        <v>175681</v>
      </c>
      <c r="C439" s="392">
        <v>177324</v>
      </c>
      <c r="D439" s="393">
        <v>0.9</v>
      </c>
    </row>
    <row r="440" spans="1:4" ht="14.25" customHeight="1" x14ac:dyDescent="0.2">
      <c r="A440" s="14" t="s">
        <v>401</v>
      </c>
      <c r="B440" s="392">
        <v>69211</v>
      </c>
      <c r="C440" s="392">
        <v>69851</v>
      </c>
      <c r="D440" s="393">
        <v>0.9</v>
      </c>
    </row>
    <row r="441" spans="1:4" ht="14.25" customHeight="1" x14ac:dyDescent="0.2">
      <c r="A441" s="14" t="s">
        <v>402</v>
      </c>
      <c r="B441" s="392">
        <v>105996</v>
      </c>
      <c r="C441" s="392">
        <v>106528</v>
      </c>
      <c r="D441" s="393">
        <v>0.5</v>
      </c>
    </row>
    <row r="442" spans="1:4" ht="14.25" customHeight="1" x14ac:dyDescent="0.2">
      <c r="A442" s="14" t="s">
        <v>35</v>
      </c>
      <c r="B442" s="392">
        <v>215678</v>
      </c>
      <c r="C442" s="392">
        <v>216972</v>
      </c>
      <c r="D442" s="393">
        <v>0.6</v>
      </c>
    </row>
    <row r="443" spans="1:4" ht="14.25" customHeight="1" x14ac:dyDescent="0.2">
      <c r="A443" s="14" t="s">
        <v>403</v>
      </c>
      <c r="B443" s="392">
        <v>26055</v>
      </c>
      <c r="C443" s="392">
        <v>26919</v>
      </c>
      <c r="D443" s="393">
        <v>3.3</v>
      </c>
    </row>
    <row r="444" spans="1:4" ht="14.25" customHeight="1" x14ac:dyDescent="0.2">
      <c r="A444" s="14" t="s">
        <v>404</v>
      </c>
      <c r="B444" s="392">
        <v>76016</v>
      </c>
      <c r="C444" s="392">
        <v>76790</v>
      </c>
      <c r="D444" s="393">
        <v>1</v>
      </c>
    </row>
    <row r="445" spans="1:4" ht="14.25" customHeight="1" x14ac:dyDescent="0.2">
      <c r="A445" s="14" t="s">
        <v>405</v>
      </c>
      <c r="B445" s="392">
        <v>123053</v>
      </c>
      <c r="C445" s="392">
        <v>123565</v>
      </c>
      <c r="D445" s="393">
        <v>0.4</v>
      </c>
    </row>
    <row r="446" spans="1:4" ht="14.25" customHeight="1" x14ac:dyDescent="0.2">
      <c r="A446" s="14" t="s">
        <v>406</v>
      </c>
      <c r="B446" s="392">
        <v>53773</v>
      </c>
      <c r="C446" s="392">
        <v>54324</v>
      </c>
      <c r="D446" s="393">
        <v>1</v>
      </c>
    </row>
    <row r="447" spans="1:4" ht="14.25" customHeight="1" x14ac:dyDescent="0.2">
      <c r="A447" s="14" t="s">
        <v>407</v>
      </c>
      <c r="B447" s="392">
        <v>21371</v>
      </c>
      <c r="C447" s="392">
        <v>21519</v>
      </c>
      <c r="D447" s="393">
        <v>0.7</v>
      </c>
    </row>
    <row r="448" spans="1:4" ht="14.25" customHeight="1" x14ac:dyDescent="0.2">
      <c r="A448" s="14" t="s">
        <v>101</v>
      </c>
      <c r="B448" s="392">
        <v>307050</v>
      </c>
      <c r="C448" s="392">
        <v>308906</v>
      </c>
      <c r="D448" s="393">
        <v>0.6</v>
      </c>
    </row>
    <row r="449" spans="1:4" ht="14.25" customHeight="1" x14ac:dyDescent="0.2">
      <c r="A449" s="13"/>
      <c r="B449" s="392"/>
      <c r="C449" s="392"/>
      <c r="D449" s="393"/>
    </row>
    <row r="450" spans="1:4" ht="14.25" customHeight="1" x14ac:dyDescent="0.2">
      <c r="A450" s="12" t="s">
        <v>36</v>
      </c>
      <c r="B450" s="392">
        <v>3286717</v>
      </c>
      <c r="C450" s="392">
        <v>3316192</v>
      </c>
      <c r="D450" s="393">
        <v>0.9</v>
      </c>
    </row>
    <row r="451" spans="1:4" ht="14.25" customHeight="1" x14ac:dyDescent="0.2">
      <c r="A451" s="14" t="s">
        <v>408</v>
      </c>
      <c r="B451" s="392">
        <v>112866</v>
      </c>
      <c r="C451" s="392">
        <v>113725</v>
      </c>
      <c r="D451" s="393">
        <v>0.8</v>
      </c>
    </row>
    <row r="452" spans="1:4" ht="14.25" customHeight="1" x14ac:dyDescent="0.2">
      <c r="A452" s="14" t="s">
        <v>409</v>
      </c>
      <c r="B452" s="392">
        <v>264911</v>
      </c>
      <c r="C452" s="392">
        <v>267917</v>
      </c>
      <c r="D452" s="393">
        <v>1.1000000000000001</v>
      </c>
    </row>
    <row r="453" spans="1:4" ht="14.25" customHeight="1" x14ac:dyDescent="0.2">
      <c r="A453" s="14" t="s">
        <v>410</v>
      </c>
      <c r="B453" s="392">
        <v>25215</v>
      </c>
      <c r="C453" s="392">
        <v>24543</v>
      </c>
      <c r="D453" s="393">
        <v>-2.7</v>
      </c>
    </row>
    <row r="454" spans="1:4" ht="14.25" customHeight="1" x14ac:dyDescent="0.2">
      <c r="A454" s="14" t="s">
        <v>411</v>
      </c>
      <c r="B454" s="392">
        <v>4273</v>
      </c>
      <c r="C454" s="392">
        <v>4297</v>
      </c>
      <c r="D454" s="393">
        <v>0.6</v>
      </c>
    </row>
    <row r="455" spans="1:4" ht="14.25" customHeight="1" x14ac:dyDescent="0.2">
      <c r="A455" s="14" t="s">
        <v>412</v>
      </c>
      <c r="B455" s="392">
        <v>102277</v>
      </c>
      <c r="C455" s="392">
        <v>102803</v>
      </c>
      <c r="D455" s="393">
        <v>0.5</v>
      </c>
    </row>
    <row r="456" spans="1:4" ht="14.25" customHeight="1" x14ac:dyDescent="0.2">
      <c r="A456" s="14" t="s">
        <v>413</v>
      </c>
      <c r="B456" s="392">
        <v>61893</v>
      </c>
      <c r="C456" s="392">
        <v>62288</v>
      </c>
      <c r="D456" s="393">
        <v>0.6</v>
      </c>
    </row>
    <row r="457" spans="1:4" ht="14.25" customHeight="1" x14ac:dyDescent="0.2">
      <c r="A457" s="14" t="s">
        <v>414</v>
      </c>
      <c r="B457" s="392">
        <v>150669</v>
      </c>
      <c r="C457" s="392">
        <v>151492</v>
      </c>
      <c r="D457" s="393">
        <v>0.5</v>
      </c>
    </row>
    <row r="458" spans="1:4" ht="14.25" customHeight="1" x14ac:dyDescent="0.2">
      <c r="A458" s="14" t="s">
        <v>415</v>
      </c>
      <c r="B458" s="392">
        <v>27417</v>
      </c>
      <c r="C458" s="392">
        <v>27510</v>
      </c>
      <c r="D458" s="393">
        <v>0.3</v>
      </c>
    </row>
    <row r="459" spans="1:4" ht="14.25" customHeight="1" x14ac:dyDescent="0.2">
      <c r="A459" s="14" t="s">
        <v>416</v>
      </c>
      <c r="B459" s="392">
        <v>59949</v>
      </c>
      <c r="C459" s="392">
        <v>60286</v>
      </c>
      <c r="D459" s="393">
        <v>0.6</v>
      </c>
    </row>
    <row r="460" spans="1:4" ht="14.25" customHeight="1" x14ac:dyDescent="0.2">
      <c r="A460" s="14" t="s">
        <v>417</v>
      </c>
      <c r="B460" s="392">
        <v>26594</v>
      </c>
      <c r="C460" s="392">
        <v>26795</v>
      </c>
      <c r="D460" s="393">
        <v>0.8</v>
      </c>
    </row>
    <row r="461" spans="1:4" ht="14.25" customHeight="1" x14ac:dyDescent="0.2">
      <c r="A461" s="14" t="s">
        <v>418</v>
      </c>
      <c r="B461" s="392">
        <v>60734</v>
      </c>
      <c r="C461" s="392">
        <v>61210</v>
      </c>
      <c r="D461" s="393">
        <v>0.8</v>
      </c>
    </row>
    <row r="462" spans="1:4" ht="14.25" customHeight="1" x14ac:dyDescent="0.2">
      <c r="A462" s="14" t="s">
        <v>419</v>
      </c>
      <c r="B462" s="392">
        <v>175842</v>
      </c>
      <c r="C462" s="392">
        <v>176461</v>
      </c>
      <c r="D462" s="393">
        <v>0.4</v>
      </c>
    </row>
    <row r="463" spans="1:4" ht="14.25" customHeight="1" x14ac:dyDescent="0.2">
      <c r="A463" s="14" t="s">
        <v>420</v>
      </c>
      <c r="B463" s="392">
        <v>50074</v>
      </c>
      <c r="C463" s="392">
        <v>50253</v>
      </c>
      <c r="D463" s="393">
        <v>0.4</v>
      </c>
    </row>
    <row r="464" spans="1:4" ht="14.25" customHeight="1" x14ac:dyDescent="0.2">
      <c r="A464" s="14" t="s">
        <v>36</v>
      </c>
      <c r="B464" s="392">
        <v>1390878</v>
      </c>
      <c r="C464" s="392">
        <v>1406318</v>
      </c>
      <c r="D464" s="393">
        <v>1.1000000000000001</v>
      </c>
    </row>
    <row r="465" spans="1:4" ht="14.25" customHeight="1" x14ac:dyDescent="0.2">
      <c r="A465" s="14" t="s">
        <v>421</v>
      </c>
      <c r="B465" s="392">
        <v>93242</v>
      </c>
      <c r="C465" s="392">
        <v>94042</v>
      </c>
      <c r="D465" s="393">
        <v>0.9</v>
      </c>
    </row>
    <row r="466" spans="1:4" ht="14.25" customHeight="1" x14ac:dyDescent="0.2">
      <c r="A466" s="14" t="s">
        <v>422</v>
      </c>
      <c r="B466" s="392">
        <v>56725</v>
      </c>
      <c r="C466" s="392">
        <v>57100</v>
      </c>
      <c r="D466" s="393">
        <v>0.7</v>
      </c>
    </row>
    <row r="467" spans="1:4" ht="14.25" customHeight="1" x14ac:dyDescent="0.2">
      <c r="A467" s="14" t="s">
        <v>423</v>
      </c>
      <c r="B467" s="392">
        <v>13487</v>
      </c>
      <c r="C467" s="392">
        <v>13527</v>
      </c>
      <c r="D467" s="393">
        <v>0.3</v>
      </c>
    </row>
    <row r="468" spans="1:4" ht="14.25" customHeight="1" x14ac:dyDescent="0.2">
      <c r="A468" s="14" t="s">
        <v>424</v>
      </c>
      <c r="B468" s="392">
        <v>98838</v>
      </c>
      <c r="C468" s="392">
        <v>101797</v>
      </c>
      <c r="D468" s="393">
        <v>3</v>
      </c>
    </row>
    <row r="469" spans="1:4" ht="14.25" customHeight="1" x14ac:dyDescent="0.2">
      <c r="A469" s="14" t="s">
        <v>101</v>
      </c>
      <c r="B469" s="392">
        <v>510833</v>
      </c>
      <c r="C469" s="392">
        <v>513828</v>
      </c>
      <c r="D469" s="393">
        <v>0.6</v>
      </c>
    </row>
    <row r="470" spans="1:4" ht="14.25" customHeight="1" x14ac:dyDescent="0.2">
      <c r="A470" s="13"/>
      <c r="B470" s="392"/>
      <c r="C470" s="392"/>
      <c r="D470" s="393"/>
    </row>
    <row r="471" spans="1:4" ht="14.25" customHeight="1" x14ac:dyDescent="0.2">
      <c r="A471" s="12" t="s">
        <v>37</v>
      </c>
      <c r="B471" s="392">
        <v>864889</v>
      </c>
      <c r="C471" s="392">
        <v>874228</v>
      </c>
      <c r="D471" s="393">
        <v>1.1000000000000001</v>
      </c>
    </row>
    <row r="472" spans="1:4" ht="14.25" customHeight="1" x14ac:dyDescent="0.2">
      <c r="A472" s="13"/>
      <c r="B472" s="392"/>
      <c r="C472" s="392"/>
      <c r="D472" s="393"/>
    </row>
    <row r="473" spans="1:4" ht="14.25" customHeight="1" x14ac:dyDescent="0.2">
      <c r="A473" s="12" t="s">
        <v>38</v>
      </c>
      <c r="B473" s="392">
        <v>735677</v>
      </c>
      <c r="C473" s="392">
        <v>746868</v>
      </c>
      <c r="D473" s="393">
        <v>1.5</v>
      </c>
    </row>
    <row r="474" spans="1:4" ht="14.25" customHeight="1" x14ac:dyDescent="0.2">
      <c r="A474" s="14" t="s">
        <v>425</v>
      </c>
      <c r="B474" s="392">
        <v>7168</v>
      </c>
      <c r="C474" s="392">
        <v>7205</v>
      </c>
      <c r="D474" s="393">
        <v>0.5</v>
      </c>
    </row>
    <row r="475" spans="1:4" ht="14.25" customHeight="1" x14ac:dyDescent="0.2">
      <c r="A475" s="14" t="s">
        <v>426</v>
      </c>
      <c r="B475" s="392">
        <v>22174</v>
      </c>
      <c r="C475" s="392">
        <v>23110</v>
      </c>
      <c r="D475" s="393">
        <v>4.2</v>
      </c>
    </row>
    <row r="476" spans="1:4" ht="14.25" customHeight="1" x14ac:dyDescent="0.2">
      <c r="A476" s="14" t="s">
        <v>427</v>
      </c>
      <c r="B476" s="392">
        <v>63396</v>
      </c>
      <c r="C476" s="392">
        <v>64058</v>
      </c>
      <c r="D476" s="393">
        <v>1</v>
      </c>
    </row>
    <row r="477" spans="1:4" ht="14.25" customHeight="1" x14ac:dyDescent="0.2">
      <c r="A477" s="14" t="s">
        <v>428</v>
      </c>
      <c r="B477" s="392">
        <v>74222</v>
      </c>
      <c r="C477" s="392">
        <v>76247</v>
      </c>
      <c r="D477" s="393">
        <v>2.7</v>
      </c>
    </row>
    <row r="478" spans="1:4" ht="14.25" customHeight="1" x14ac:dyDescent="0.2">
      <c r="A478" s="14" t="s">
        <v>429</v>
      </c>
      <c r="B478" s="392">
        <v>14767</v>
      </c>
      <c r="C478" s="392">
        <v>15132</v>
      </c>
      <c r="D478" s="393">
        <v>2.5</v>
      </c>
    </row>
    <row r="479" spans="1:4" ht="14.25" customHeight="1" x14ac:dyDescent="0.2">
      <c r="A479" s="14" t="s">
        <v>430</v>
      </c>
      <c r="B479" s="392">
        <v>316464</v>
      </c>
      <c r="C479" s="392">
        <v>320554</v>
      </c>
      <c r="D479" s="393">
        <v>1.3</v>
      </c>
    </row>
    <row r="480" spans="1:4" ht="14.25" customHeight="1" x14ac:dyDescent="0.2">
      <c r="A480" s="14" t="s">
        <v>431</v>
      </c>
      <c r="B480" s="392">
        <v>89461</v>
      </c>
      <c r="C480" s="392">
        <v>90890</v>
      </c>
      <c r="D480" s="393">
        <v>1.6</v>
      </c>
    </row>
    <row r="481" spans="1:4" ht="14.25" customHeight="1" x14ac:dyDescent="0.2">
      <c r="A481" s="14" t="s">
        <v>101</v>
      </c>
      <c r="B481" s="392">
        <v>148025</v>
      </c>
      <c r="C481" s="392">
        <v>149672</v>
      </c>
      <c r="D481" s="393">
        <v>1.1000000000000001</v>
      </c>
    </row>
    <row r="482" spans="1:4" ht="14.25" customHeight="1" x14ac:dyDescent="0.2">
      <c r="A482" s="13"/>
      <c r="B482" s="392"/>
      <c r="C482" s="392"/>
      <c r="D482" s="393"/>
    </row>
    <row r="483" spans="1:4" ht="14.25" customHeight="1" x14ac:dyDescent="0.2">
      <c r="A483" s="12" t="s">
        <v>39</v>
      </c>
      <c r="B483" s="392">
        <v>278480</v>
      </c>
      <c r="C483" s="392">
        <v>280101</v>
      </c>
      <c r="D483" s="393">
        <v>0.6</v>
      </c>
    </row>
    <row r="484" spans="1:4" ht="14.25" customHeight="1" x14ac:dyDescent="0.2">
      <c r="A484" s="14" t="s">
        <v>432</v>
      </c>
      <c r="B484" s="392">
        <v>17720</v>
      </c>
      <c r="C484" s="392">
        <v>17736</v>
      </c>
      <c r="D484" s="393">
        <v>0.1</v>
      </c>
    </row>
    <row r="485" spans="1:4" ht="14.25" customHeight="1" x14ac:dyDescent="0.2">
      <c r="A485" s="14" t="s">
        <v>433</v>
      </c>
      <c r="B485" s="392">
        <v>30633</v>
      </c>
      <c r="C485" s="392">
        <v>30900</v>
      </c>
      <c r="D485" s="393">
        <v>0.9</v>
      </c>
    </row>
    <row r="486" spans="1:4" ht="14.25" customHeight="1" x14ac:dyDescent="0.2">
      <c r="A486" s="14" t="s">
        <v>434</v>
      </c>
      <c r="B486" s="392">
        <v>31378</v>
      </c>
      <c r="C486" s="392">
        <v>31745</v>
      </c>
      <c r="D486" s="393">
        <v>1.2</v>
      </c>
    </row>
    <row r="487" spans="1:4" ht="14.25" customHeight="1" x14ac:dyDescent="0.2">
      <c r="A487" s="14" t="s">
        <v>435</v>
      </c>
      <c r="B487" s="392">
        <v>13391</v>
      </c>
      <c r="C487" s="392">
        <v>13438</v>
      </c>
      <c r="D487" s="393">
        <v>0.4</v>
      </c>
    </row>
    <row r="488" spans="1:4" ht="14.25" customHeight="1" x14ac:dyDescent="0.2">
      <c r="A488" s="14" t="s">
        <v>436</v>
      </c>
      <c r="B488" s="392">
        <v>10714</v>
      </c>
      <c r="C488" s="392">
        <v>10762</v>
      </c>
      <c r="D488" s="393">
        <v>0.4</v>
      </c>
    </row>
    <row r="489" spans="1:4" ht="14.25" customHeight="1" x14ac:dyDescent="0.2">
      <c r="A489" s="14" t="s">
        <v>437</v>
      </c>
      <c r="B489" s="392">
        <v>8177</v>
      </c>
      <c r="C489" s="392">
        <v>8247</v>
      </c>
      <c r="D489" s="393">
        <v>0.9</v>
      </c>
    </row>
    <row r="490" spans="1:4" ht="14.25" customHeight="1" x14ac:dyDescent="0.2">
      <c r="A490" s="14" t="s">
        <v>39</v>
      </c>
      <c r="B490" s="392">
        <v>46298</v>
      </c>
      <c r="C490" s="392">
        <v>46724</v>
      </c>
      <c r="D490" s="393">
        <v>0.9</v>
      </c>
    </row>
    <row r="491" spans="1:4" ht="14.25" customHeight="1" x14ac:dyDescent="0.2">
      <c r="A491" s="14" t="s">
        <v>101</v>
      </c>
      <c r="B491" s="392">
        <v>120169</v>
      </c>
      <c r="C491" s="392">
        <v>120549</v>
      </c>
      <c r="D491" s="393">
        <v>0.3</v>
      </c>
    </row>
    <row r="492" spans="1:4" ht="14.25" customHeight="1" x14ac:dyDescent="0.2">
      <c r="A492" s="13"/>
      <c r="B492" s="392"/>
      <c r="C492" s="392"/>
      <c r="D492" s="393"/>
    </row>
    <row r="493" spans="1:4" ht="14.25" customHeight="1" x14ac:dyDescent="0.2">
      <c r="A493" s="12" t="s">
        <v>40</v>
      </c>
      <c r="B493" s="392">
        <v>765895</v>
      </c>
      <c r="C493" s="392">
        <v>770203</v>
      </c>
      <c r="D493" s="393">
        <v>0.6</v>
      </c>
    </row>
    <row r="494" spans="1:4" ht="14.25" customHeight="1" x14ac:dyDescent="0.2">
      <c r="A494" s="14" t="s">
        <v>438</v>
      </c>
      <c r="B494" s="392">
        <v>7107</v>
      </c>
      <c r="C494" s="392">
        <v>7148</v>
      </c>
      <c r="D494" s="393">
        <v>0.6</v>
      </c>
    </row>
    <row r="495" spans="1:4" ht="14.25" customHeight="1" x14ac:dyDescent="0.2">
      <c r="A495" s="14" t="s">
        <v>439</v>
      </c>
      <c r="B495" s="392">
        <v>27608</v>
      </c>
      <c r="C495" s="392">
        <v>27594</v>
      </c>
      <c r="D495" s="393">
        <v>-0.1</v>
      </c>
    </row>
    <row r="496" spans="1:4" ht="14.25" customHeight="1" x14ac:dyDescent="0.2">
      <c r="A496" s="14" t="s">
        <v>440</v>
      </c>
      <c r="B496" s="392">
        <v>4690</v>
      </c>
      <c r="C496" s="392">
        <v>4722</v>
      </c>
      <c r="D496" s="393">
        <v>0.7</v>
      </c>
    </row>
    <row r="497" spans="1:4" ht="14.25" customHeight="1" x14ac:dyDescent="0.2">
      <c r="A497" s="14" t="s">
        <v>441</v>
      </c>
      <c r="B497" s="392">
        <v>29916</v>
      </c>
      <c r="C497" s="392">
        <v>30148</v>
      </c>
      <c r="D497" s="393">
        <v>0.8</v>
      </c>
    </row>
    <row r="498" spans="1:4" ht="14.25" customHeight="1" x14ac:dyDescent="0.2">
      <c r="A498" s="14" t="s">
        <v>442</v>
      </c>
      <c r="B498" s="392">
        <v>1505</v>
      </c>
      <c r="C498" s="392">
        <v>1506</v>
      </c>
      <c r="D498" s="393">
        <v>0.1</v>
      </c>
    </row>
    <row r="499" spans="1:4" ht="14.25" customHeight="1" x14ac:dyDescent="0.2">
      <c r="A499" s="14" t="s">
        <v>443</v>
      </c>
      <c r="B499" s="392">
        <v>108538</v>
      </c>
      <c r="C499" s="392">
        <v>109287</v>
      </c>
      <c r="D499" s="393">
        <v>0.7</v>
      </c>
    </row>
    <row r="500" spans="1:4" ht="14.25" customHeight="1" x14ac:dyDescent="0.2">
      <c r="A500" s="14" t="s">
        <v>444</v>
      </c>
      <c r="B500" s="392">
        <v>30225</v>
      </c>
      <c r="C500" s="392">
        <v>30340</v>
      </c>
      <c r="D500" s="393">
        <v>0.4</v>
      </c>
    </row>
    <row r="501" spans="1:4" ht="14.25" customHeight="1" x14ac:dyDescent="0.2">
      <c r="A501" s="14" t="s">
        <v>445</v>
      </c>
      <c r="B501" s="392">
        <v>33068</v>
      </c>
      <c r="C501" s="392">
        <v>33225</v>
      </c>
      <c r="D501" s="393">
        <v>0.5</v>
      </c>
    </row>
    <row r="502" spans="1:4" ht="14.25" customHeight="1" x14ac:dyDescent="0.2">
      <c r="A502" s="14" t="s">
        <v>446</v>
      </c>
      <c r="B502" s="392">
        <v>12530</v>
      </c>
      <c r="C502" s="392">
        <v>12591</v>
      </c>
      <c r="D502" s="393">
        <v>0.5</v>
      </c>
    </row>
    <row r="503" spans="1:4" ht="14.25" customHeight="1" x14ac:dyDescent="0.2">
      <c r="A503" s="14" t="s">
        <v>447</v>
      </c>
      <c r="B503" s="392">
        <v>11663</v>
      </c>
      <c r="C503" s="392">
        <v>11753</v>
      </c>
      <c r="D503" s="393">
        <v>0.8</v>
      </c>
    </row>
    <row r="504" spans="1:4" ht="14.25" customHeight="1" x14ac:dyDescent="0.2">
      <c r="A504" s="14" t="s">
        <v>448</v>
      </c>
      <c r="B504" s="392">
        <v>33807</v>
      </c>
      <c r="C504" s="392">
        <v>35670</v>
      </c>
      <c r="D504" s="393">
        <v>5.5</v>
      </c>
    </row>
    <row r="505" spans="1:4" ht="14.25" customHeight="1" x14ac:dyDescent="0.2">
      <c r="A505" s="14" t="s">
        <v>449</v>
      </c>
      <c r="B505" s="392">
        <v>23148</v>
      </c>
      <c r="C505" s="392">
        <v>23168</v>
      </c>
      <c r="D505" s="393">
        <v>0.1</v>
      </c>
    </row>
    <row r="506" spans="1:4" ht="14.25" customHeight="1" x14ac:dyDescent="0.2">
      <c r="A506" s="14" t="s">
        <v>450</v>
      </c>
      <c r="B506" s="392">
        <v>38192</v>
      </c>
      <c r="C506" s="392">
        <v>38124</v>
      </c>
      <c r="D506" s="393">
        <v>-0.2</v>
      </c>
    </row>
    <row r="507" spans="1:4" ht="14.25" customHeight="1" x14ac:dyDescent="0.2">
      <c r="A507" s="14" t="s">
        <v>451</v>
      </c>
      <c r="B507" s="392">
        <v>4703</v>
      </c>
      <c r="C507" s="392">
        <v>4707</v>
      </c>
      <c r="D507" s="393">
        <v>0.1</v>
      </c>
    </row>
    <row r="508" spans="1:4" ht="14.25" customHeight="1" x14ac:dyDescent="0.2">
      <c r="A508" s="14" t="s">
        <v>452</v>
      </c>
      <c r="B508" s="392">
        <v>85402</v>
      </c>
      <c r="C508" s="392">
        <v>85601</v>
      </c>
      <c r="D508" s="393">
        <v>0.2</v>
      </c>
    </row>
    <row r="509" spans="1:4" ht="14.25" customHeight="1" x14ac:dyDescent="0.2">
      <c r="A509" s="14" t="s">
        <v>453</v>
      </c>
      <c r="B509" s="392">
        <v>45230</v>
      </c>
      <c r="C509" s="392">
        <v>45295</v>
      </c>
      <c r="D509" s="393">
        <v>0.1</v>
      </c>
    </row>
    <row r="510" spans="1:4" ht="14.25" customHeight="1" x14ac:dyDescent="0.2">
      <c r="A510" s="14" t="s">
        <v>454</v>
      </c>
      <c r="B510" s="392">
        <v>29262</v>
      </c>
      <c r="C510" s="392">
        <v>29311</v>
      </c>
      <c r="D510" s="393">
        <v>0.2</v>
      </c>
    </row>
    <row r="511" spans="1:4" ht="14.25" customHeight="1" x14ac:dyDescent="0.2">
      <c r="A511" s="14" t="s">
        <v>40</v>
      </c>
      <c r="B511" s="392">
        <v>102977</v>
      </c>
      <c r="C511" s="392">
        <v>103426</v>
      </c>
      <c r="D511" s="393">
        <v>0.4</v>
      </c>
    </row>
    <row r="512" spans="1:4" ht="14.25" customHeight="1" x14ac:dyDescent="0.2">
      <c r="A512" s="14" t="s">
        <v>455</v>
      </c>
      <c r="B512" s="392">
        <v>65378</v>
      </c>
      <c r="C512" s="392">
        <v>65451</v>
      </c>
      <c r="D512" s="393">
        <v>0.1</v>
      </c>
    </row>
    <row r="513" spans="1:4" ht="14.25" customHeight="1" x14ac:dyDescent="0.2">
      <c r="A513" s="14" t="s">
        <v>456</v>
      </c>
      <c r="B513" s="392">
        <v>5652</v>
      </c>
      <c r="C513" s="392">
        <v>5666</v>
      </c>
      <c r="D513" s="393">
        <v>0.2</v>
      </c>
    </row>
    <row r="514" spans="1:4" ht="14.25" customHeight="1" x14ac:dyDescent="0.2">
      <c r="A514" s="14" t="s">
        <v>101</v>
      </c>
      <c r="B514" s="392">
        <v>65294</v>
      </c>
      <c r="C514" s="392">
        <v>65470</v>
      </c>
      <c r="D514" s="393">
        <v>0.3</v>
      </c>
    </row>
    <row r="515" spans="1:4" ht="14.25" customHeight="1" x14ac:dyDescent="0.2">
      <c r="A515" s="13"/>
      <c r="B515" s="392"/>
      <c r="C515" s="392"/>
      <c r="D515" s="393"/>
    </row>
    <row r="516" spans="1:4" ht="14.25" customHeight="1" x14ac:dyDescent="0.2">
      <c r="A516" s="12" t="s">
        <v>41</v>
      </c>
      <c r="B516" s="392">
        <v>447295</v>
      </c>
      <c r="C516" s="392">
        <v>450663</v>
      </c>
      <c r="D516" s="393">
        <v>0.8</v>
      </c>
    </row>
    <row r="517" spans="1:4" ht="14.25" customHeight="1" x14ac:dyDescent="0.2">
      <c r="A517" s="14" t="s">
        <v>457</v>
      </c>
      <c r="B517" s="392">
        <v>4965</v>
      </c>
      <c r="C517" s="392">
        <v>5129</v>
      </c>
      <c r="D517" s="393">
        <v>3.3</v>
      </c>
    </row>
    <row r="518" spans="1:4" ht="14.25" customHeight="1" x14ac:dyDescent="0.2">
      <c r="A518" s="14" t="s">
        <v>458</v>
      </c>
      <c r="B518" s="392">
        <v>13950</v>
      </c>
      <c r="C518" s="392">
        <v>13943</v>
      </c>
      <c r="D518" s="393">
        <v>-0.1</v>
      </c>
    </row>
    <row r="519" spans="1:4" ht="14.25" customHeight="1" x14ac:dyDescent="0.2">
      <c r="A519" s="14" t="s">
        <v>459</v>
      </c>
      <c r="B519" s="392">
        <v>31431</v>
      </c>
      <c r="C519" s="392">
        <v>31760</v>
      </c>
      <c r="D519" s="393">
        <v>1</v>
      </c>
    </row>
    <row r="520" spans="1:4" ht="14.25" customHeight="1" x14ac:dyDescent="0.2">
      <c r="A520" s="14" t="s">
        <v>460</v>
      </c>
      <c r="B520" s="392">
        <v>7358</v>
      </c>
      <c r="C520" s="392">
        <v>7414</v>
      </c>
      <c r="D520" s="393">
        <v>0.8</v>
      </c>
    </row>
    <row r="521" spans="1:4" ht="14.25" customHeight="1" x14ac:dyDescent="0.2">
      <c r="A521" s="14" t="s">
        <v>461</v>
      </c>
      <c r="B521" s="392">
        <v>44180</v>
      </c>
      <c r="C521" s="392">
        <v>44042</v>
      </c>
      <c r="D521" s="393">
        <v>-0.3</v>
      </c>
    </row>
    <row r="522" spans="1:4" ht="14.25" customHeight="1" x14ac:dyDescent="0.2">
      <c r="A522" s="14" t="s">
        <v>41</v>
      </c>
      <c r="B522" s="392">
        <v>93092</v>
      </c>
      <c r="C522" s="392">
        <v>93063</v>
      </c>
      <c r="D522" s="393">
        <v>0</v>
      </c>
    </row>
    <row r="523" spans="1:4" ht="14.25" customHeight="1" x14ac:dyDescent="0.2">
      <c r="A523" s="14" t="s">
        <v>462</v>
      </c>
      <c r="B523" s="392">
        <v>104567</v>
      </c>
      <c r="C523" s="392">
        <v>106280</v>
      </c>
      <c r="D523" s="393">
        <v>1.6</v>
      </c>
    </row>
    <row r="524" spans="1:4" ht="14.25" customHeight="1" x14ac:dyDescent="0.2">
      <c r="A524" s="14" t="s">
        <v>463</v>
      </c>
      <c r="B524" s="392">
        <v>5457</v>
      </c>
      <c r="C524" s="392">
        <v>5593</v>
      </c>
      <c r="D524" s="393">
        <v>2.5</v>
      </c>
    </row>
    <row r="525" spans="1:4" ht="14.25" customHeight="1" x14ac:dyDescent="0.2">
      <c r="A525" s="14" t="s">
        <v>101</v>
      </c>
      <c r="B525" s="392">
        <v>142295</v>
      </c>
      <c r="C525" s="392">
        <v>143439</v>
      </c>
      <c r="D525" s="393">
        <v>0.8</v>
      </c>
    </row>
    <row r="526" spans="1:4" ht="14.25" customHeight="1" x14ac:dyDescent="0.2">
      <c r="A526" s="13"/>
      <c r="B526" s="392"/>
      <c r="C526" s="392"/>
      <c r="D526" s="393"/>
    </row>
    <row r="527" spans="1:4" ht="14.25" customHeight="1" x14ac:dyDescent="0.2">
      <c r="A527" s="12" t="s">
        <v>42</v>
      </c>
      <c r="B527" s="392">
        <v>1922619</v>
      </c>
      <c r="C527" s="392">
        <v>1938180</v>
      </c>
      <c r="D527" s="393">
        <v>0.8</v>
      </c>
    </row>
    <row r="528" spans="1:4" ht="14.25" customHeight="1" x14ac:dyDescent="0.2">
      <c r="A528" s="14" t="s">
        <v>464</v>
      </c>
      <c r="B528" s="392">
        <v>42583</v>
      </c>
      <c r="C528" s="392">
        <v>42726</v>
      </c>
      <c r="D528" s="393">
        <v>0.3</v>
      </c>
    </row>
    <row r="529" spans="1:4" ht="14.25" customHeight="1" x14ac:dyDescent="0.2">
      <c r="A529" s="14" t="s">
        <v>465</v>
      </c>
      <c r="B529" s="392">
        <v>58815</v>
      </c>
      <c r="C529" s="392">
        <v>58917</v>
      </c>
      <c r="D529" s="393">
        <v>0.2</v>
      </c>
    </row>
    <row r="530" spans="1:4" ht="14.25" customHeight="1" x14ac:dyDescent="0.2">
      <c r="A530" s="14" t="s">
        <v>466</v>
      </c>
      <c r="B530" s="392">
        <v>54777</v>
      </c>
      <c r="C530" s="392">
        <v>55936</v>
      </c>
      <c r="D530" s="393">
        <v>2.1</v>
      </c>
    </row>
    <row r="531" spans="1:4" ht="14.25" customHeight="1" x14ac:dyDescent="0.2">
      <c r="A531" s="14" t="s">
        <v>467</v>
      </c>
      <c r="B531" s="392">
        <v>31221</v>
      </c>
      <c r="C531" s="392">
        <v>31402</v>
      </c>
      <c r="D531" s="393">
        <v>0.6</v>
      </c>
    </row>
    <row r="532" spans="1:4" ht="14.25" customHeight="1" x14ac:dyDescent="0.2">
      <c r="A532" s="14" t="s">
        <v>468</v>
      </c>
      <c r="B532" s="392">
        <v>8583</v>
      </c>
      <c r="C532" s="392">
        <v>8634</v>
      </c>
      <c r="D532" s="393">
        <v>0.6</v>
      </c>
    </row>
    <row r="533" spans="1:4" ht="14.25" customHeight="1" x14ac:dyDescent="0.2">
      <c r="A533" s="14" t="s">
        <v>469</v>
      </c>
      <c r="B533" s="392">
        <v>31189</v>
      </c>
      <c r="C533" s="392">
        <v>31314</v>
      </c>
      <c r="D533" s="393">
        <v>0.4</v>
      </c>
    </row>
    <row r="534" spans="1:4" ht="14.25" customHeight="1" x14ac:dyDescent="0.2">
      <c r="A534" s="14" t="s">
        <v>470</v>
      </c>
      <c r="B534" s="392">
        <v>75069</v>
      </c>
      <c r="C534" s="392">
        <v>75410</v>
      </c>
      <c r="D534" s="393">
        <v>0.5</v>
      </c>
    </row>
    <row r="535" spans="1:4" ht="14.25" customHeight="1" x14ac:dyDescent="0.2">
      <c r="A535" s="14" t="s">
        <v>471</v>
      </c>
      <c r="B535" s="392">
        <v>3481</v>
      </c>
      <c r="C535" s="392">
        <v>3501</v>
      </c>
      <c r="D535" s="393">
        <v>0.6</v>
      </c>
    </row>
    <row r="536" spans="1:4" ht="14.25" customHeight="1" x14ac:dyDescent="0.2">
      <c r="A536" s="14" t="s">
        <v>472</v>
      </c>
      <c r="B536" s="392">
        <v>43484</v>
      </c>
      <c r="C536" s="392">
        <v>44145</v>
      </c>
      <c r="D536" s="393">
        <v>1.5</v>
      </c>
    </row>
    <row r="537" spans="1:4" ht="14.25" customHeight="1" x14ac:dyDescent="0.2">
      <c r="A537" s="14" t="s">
        <v>473</v>
      </c>
      <c r="B537" s="392">
        <v>78396</v>
      </c>
      <c r="C537" s="392">
        <v>79278</v>
      </c>
      <c r="D537" s="393">
        <v>1.1000000000000001</v>
      </c>
    </row>
    <row r="538" spans="1:4" ht="14.25" customHeight="1" x14ac:dyDescent="0.2">
      <c r="A538" s="14" t="s">
        <v>474</v>
      </c>
      <c r="B538" s="392">
        <v>68134</v>
      </c>
      <c r="C538" s="392">
        <v>68691</v>
      </c>
      <c r="D538" s="393">
        <v>0.8</v>
      </c>
    </row>
    <row r="539" spans="1:4" ht="14.25" customHeight="1" x14ac:dyDescent="0.2">
      <c r="A539" s="14" t="s">
        <v>475</v>
      </c>
      <c r="B539" s="392">
        <v>1036325</v>
      </c>
      <c r="C539" s="392">
        <v>1046079</v>
      </c>
      <c r="D539" s="393">
        <v>0.9</v>
      </c>
    </row>
    <row r="540" spans="1:4" ht="14.25" customHeight="1" x14ac:dyDescent="0.2">
      <c r="A540" s="14" t="s">
        <v>42</v>
      </c>
      <c r="B540" s="392">
        <v>123640</v>
      </c>
      <c r="C540" s="392">
        <v>123983</v>
      </c>
      <c r="D540" s="393">
        <v>0.3</v>
      </c>
    </row>
    <row r="541" spans="1:4" ht="14.25" customHeight="1" x14ac:dyDescent="0.2">
      <c r="A541" s="14" t="s">
        <v>476</v>
      </c>
      <c r="B541" s="392">
        <v>30498</v>
      </c>
      <c r="C541" s="392">
        <v>30569</v>
      </c>
      <c r="D541" s="393">
        <v>0.2</v>
      </c>
    </row>
    <row r="542" spans="1:4" ht="14.25" customHeight="1" x14ac:dyDescent="0.2">
      <c r="A542" s="14" t="s">
        <v>477</v>
      </c>
      <c r="B542" s="392">
        <v>148948</v>
      </c>
      <c r="C542" s="392">
        <v>149831</v>
      </c>
      <c r="D542" s="393">
        <v>0.6</v>
      </c>
    </row>
    <row r="543" spans="1:4" ht="14.25" customHeight="1" x14ac:dyDescent="0.2">
      <c r="A543" s="14" t="s">
        <v>101</v>
      </c>
      <c r="B543" s="392">
        <v>87476</v>
      </c>
      <c r="C543" s="392">
        <v>87764</v>
      </c>
      <c r="D543" s="393">
        <v>0.3</v>
      </c>
    </row>
    <row r="544" spans="1:4" ht="14.25" customHeight="1" x14ac:dyDescent="0.2">
      <c r="A544" s="13"/>
      <c r="B544" s="392"/>
      <c r="C544" s="392"/>
      <c r="D544" s="393"/>
    </row>
    <row r="545" spans="1:4" ht="14.25" customHeight="1" x14ac:dyDescent="0.2">
      <c r="A545" s="12" t="s">
        <v>43</v>
      </c>
      <c r="B545" s="392">
        <v>275557</v>
      </c>
      <c r="C545" s="392">
        <v>276603</v>
      </c>
      <c r="D545" s="393">
        <v>0.4</v>
      </c>
    </row>
    <row r="546" spans="1:4" ht="14.25" customHeight="1" x14ac:dyDescent="0.2">
      <c r="A546" s="14" t="s">
        <v>478</v>
      </c>
      <c r="B546" s="392">
        <v>10136</v>
      </c>
      <c r="C546" s="392">
        <v>10162</v>
      </c>
      <c r="D546" s="393">
        <v>0.3</v>
      </c>
    </row>
    <row r="547" spans="1:4" ht="14.25" customHeight="1" x14ac:dyDescent="0.2">
      <c r="A547" s="14" t="s">
        <v>43</v>
      </c>
      <c r="B547" s="392">
        <v>64562</v>
      </c>
      <c r="C547" s="392">
        <v>65070</v>
      </c>
      <c r="D547" s="393">
        <v>0.8</v>
      </c>
    </row>
    <row r="548" spans="1:4" ht="14.25" customHeight="1" x14ac:dyDescent="0.2">
      <c r="A548" s="14" t="s">
        <v>479</v>
      </c>
      <c r="B548" s="392">
        <v>12129</v>
      </c>
      <c r="C548" s="392">
        <v>12163</v>
      </c>
      <c r="D548" s="393">
        <v>0.3</v>
      </c>
    </row>
    <row r="549" spans="1:4" ht="14.25" customHeight="1" x14ac:dyDescent="0.2">
      <c r="A549" s="14" t="s">
        <v>480</v>
      </c>
      <c r="B549" s="392">
        <v>52820</v>
      </c>
      <c r="C549" s="392">
        <v>53015</v>
      </c>
      <c r="D549" s="393">
        <v>0.4</v>
      </c>
    </row>
    <row r="550" spans="1:4" ht="14.25" customHeight="1" x14ac:dyDescent="0.2">
      <c r="A550" s="14" t="s">
        <v>101</v>
      </c>
      <c r="B550" s="392">
        <v>135910</v>
      </c>
      <c r="C550" s="392">
        <v>136193</v>
      </c>
      <c r="D550" s="393">
        <v>0.2</v>
      </c>
    </row>
    <row r="551" spans="1:4" ht="14.25" customHeight="1" x14ac:dyDescent="0.2">
      <c r="A551" s="13"/>
      <c r="B551" s="392"/>
      <c r="C551" s="392"/>
      <c r="D551" s="393"/>
    </row>
    <row r="552" spans="1:4" ht="14.25" customHeight="1" x14ac:dyDescent="0.2">
      <c r="A552" s="12" t="s">
        <v>44</v>
      </c>
      <c r="B552" s="392">
        <v>178232</v>
      </c>
      <c r="C552" s="392">
        <v>178605</v>
      </c>
      <c r="D552" s="393">
        <v>0.2</v>
      </c>
    </row>
    <row r="553" spans="1:4" ht="14.25" customHeight="1" x14ac:dyDescent="0.2">
      <c r="A553" s="14" t="s">
        <v>481</v>
      </c>
      <c r="B553" s="392">
        <v>10423</v>
      </c>
      <c r="C553" s="392">
        <v>10450</v>
      </c>
      <c r="D553" s="393">
        <v>0.3</v>
      </c>
    </row>
    <row r="554" spans="1:4" ht="14.25" customHeight="1" x14ac:dyDescent="0.2">
      <c r="A554" s="14" t="s">
        <v>482</v>
      </c>
      <c r="B554" s="392">
        <v>90341</v>
      </c>
      <c r="C554" s="392">
        <v>90653</v>
      </c>
      <c r="D554" s="393">
        <v>0.3</v>
      </c>
    </row>
    <row r="555" spans="1:4" ht="14.25" customHeight="1" x14ac:dyDescent="0.2">
      <c r="A555" s="14" t="s">
        <v>483</v>
      </c>
      <c r="B555" s="392">
        <v>10356</v>
      </c>
      <c r="C555" s="392">
        <v>10386</v>
      </c>
      <c r="D555" s="393">
        <v>0.3</v>
      </c>
    </row>
    <row r="556" spans="1:4" ht="14.25" customHeight="1" x14ac:dyDescent="0.2">
      <c r="A556" s="14" t="s">
        <v>101</v>
      </c>
      <c r="B556" s="392">
        <v>67112</v>
      </c>
      <c r="C556" s="392">
        <v>67116</v>
      </c>
      <c r="D556" s="393">
        <v>0</v>
      </c>
    </row>
    <row r="557" spans="1:4" ht="14.25" customHeight="1" x14ac:dyDescent="0.2">
      <c r="A557" s="13"/>
      <c r="B557" s="392"/>
      <c r="C557" s="392"/>
      <c r="D557" s="393"/>
    </row>
    <row r="558" spans="1:4" ht="14.25" customHeight="1" x14ac:dyDescent="0.2">
      <c r="A558" s="12" t="s">
        <v>45</v>
      </c>
      <c r="B558" s="392">
        <v>3194</v>
      </c>
      <c r="C558" s="392">
        <v>3207</v>
      </c>
      <c r="D558" s="393">
        <v>0.4</v>
      </c>
    </row>
    <row r="559" spans="1:4" ht="14.25" customHeight="1" x14ac:dyDescent="0.2">
      <c r="A559" s="14" t="s">
        <v>484</v>
      </c>
      <c r="B559" s="392">
        <v>764</v>
      </c>
      <c r="C559" s="392">
        <v>766</v>
      </c>
      <c r="D559" s="393">
        <v>0.3</v>
      </c>
    </row>
    <row r="560" spans="1:4" ht="14.25" customHeight="1" x14ac:dyDescent="0.2">
      <c r="A560" s="14" t="s">
        <v>101</v>
      </c>
      <c r="B560" s="392">
        <v>2430</v>
      </c>
      <c r="C560" s="392">
        <v>2441</v>
      </c>
      <c r="D560" s="393">
        <v>0.5</v>
      </c>
    </row>
    <row r="561" spans="1:4" ht="14.25" customHeight="1" x14ac:dyDescent="0.2">
      <c r="A561" s="15"/>
      <c r="B561" s="392"/>
      <c r="C561" s="392"/>
      <c r="D561" s="393"/>
    </row>
    <row r="562" spans="1:4" ht="14.25" customHeight="1" x14ac:dyDescent="0.2">
      <c r="A562" s="12" t="s">
        <v>46</v>
      </c>
      <c r="B562" s="392">
        <v>44722</v>
      </c>
      <c r="C562" s="392">
        <v>44688</v>
      </c>
      <c r="D562" s="393">
        <v>-0.1</v>
      </c>
    </row>
    <row r="563" spans="1:4" ht="14.25" customHeight="1" x14ac:dyDescent="0.2">
      <c r="A563" s="14" t="s">
        <v>485</v>
      </c>
      <c r="B563" s="392">
        <v>967</v>
      </c>
      <c r="C563" s="392">
        <v>966</v>
      </c>
      <c r="D563" s="393">
        <v>-0.1</v>
      </c>
    </row>
    <row r="564" spans="1:4" ht="14.25" customHeight="1" x14ac:dyDescent="0.2">
      <c r="A564" s="14" t="s">
        <v>486</v>
      </c>
      <c r="B564" s="392">
        <v>1621</v>
      </c>
      <c r="C564" s="392">
        <v>1612</v>
      </c>
      <c r="D564" s="393">
        <v>-0.6</v>
      </c>
    </row>
    <row r="565" spans="1:4" ht="14.25" customHeight="1" x14ac:dyDescent="0.2">
      <c r="A565" s="14" t="s">
        <v>487</v>
      </c>
      <c r="B565" s="392">
        <v>735</v>
      </c>
      <c r="C565" s="392">
        <v>733</v>
      </c>
      <c r="D565" s="393">
        <v>-0.3</v>
      </c>
    </row>
    <row r="566" spans="1:4" ht="14.25" customHeight="1" x14ac:dyDescent="0.2">
      <c r="A566" s="14" t="s">
        <v>488</v>
      </c>
      <c r="B566" s="392">
        <v>710</v>
      </c>
      <c r="C566" s="392">
        <v>710</v>
      </c>
      <c r="D566" s="393">
        <v>0</v>
      </c>
    </row>
    <row r="567" spans="1:4" ht="14.25" customHeight="1" x14ac:dyDescent="0.2">
      <c r="A567" s="14" t="s">
        <v>489</v>
      </c>
      <c r="B567" s="392">
        <v>1446</v>
      </c>
      <c r="C567" s="392">
        <v>1441</v>
      </c>
      <c r="D567" s="393">
        <v>-0.3</v>
      </c>
    </row>
    <row r="568" spans="1:4" ht="14.25" customHeight="1" x14ac:dyDescent="0.2">
      <c r="A568" s="14" t="s">
        <v>490</v>
      </c>
      <c r="B568" s="392">
        <v>3362</v>
      </c>
      <c r="C568" s="392">
        <v>3355</v>
      </c>
      <c r="D568" s="393">
        <v>-0.2</v>
      </c>
    </row>
    <row r="569" spans="1:4" ht="14.25" customHeight="1" x14ac:dyDescent="0.2">
      <c r="A569" s="14" t="s">
        <v>491</v>
      </c>
      <c r="B569" s="392">
        <v>1007</v>
      </c>
      <c r="C569" s="392">
        <v>1002</v>
      </c>
      <c r="D569" s="393">
        <v>-0.5</v>
      </c>
    </row>
    <row r="570" spans="1:4" ht="14.25" customHeight="1" x14ac:dyDescent="0.2">
      <c r="A570" s="14" t="s">
        <v>492</v>
      </c>
      <c r="B570" s="392">
        <v>2759</v>
      </c>
      <c r="C570" s="392">
        <v>2805</v>
      </c>
      <c r="D570" s="393">
        <v>1.7</v>
      </c>
    </row>
    <row r="571" spans="1:4" ht="14.25" customHeight="1" x14ac:dyDescent="0.2">
      <c r="A571" s="14" t="s">
        <v>493</v>
      </c>
      <c r="B571" s="392">
        <v>7811</v>
      </c>
      <c r="C571" s="392">
        <v>7777</v>
      </c>
      <c r="D571" s="393">
        <v>-0.4</v>
      </c>
    </row>
    <row r="572" spans="1:4" ht="14.25" customHeight="1" x14ac:dyDescent="0.2">
      <c r="A572" s="14" t="s">
        <v>101</v>
      </c>
      <c r="B572" s="392">
        <v>24304</v>
      </c>
      <c r="C572" s="392">
        <v>24287</v>
      </c>
      <c r="D572" s="393">
        <v>-0.1</v>
      </c>
    </row>
    <row r="573" spans="1:4" ht="14.25" customHeight="1" x14ac:dyDescent="0.2">
      <c r="A573" s="13"/>
      <c r="B573" s="392"/>
      <c r="C573" s="392"/>
      <c r="D573" s="393"/>
    </row>
    <row r="574" spans="1:4" ht="14.25" customHeight="1" x14ac:dyDescent="0.2">
      <c r="A574" s="12" t="s">
        <v>47</v>
      </c>
      <c r="B574" s="392">
        <v>430972</v>
      </c>
      <c r="C574" s="392">
        <v>436023</v>
      </c>
      <c r="D574" s="393">
        <v>1.2</v>
      </c>
    </row>
    <row r="575" spans="1:4" ht="14.25" customHeight="1" x14ac:dyDescent="0.2">
      <c r="A575" s="14" t="s">
        <v>494</v>
      </c>
      <c r="B575" s="392">
        <v>27574</v>
      </c>
      <c r="C575" s="392">
        <v>27695</v>
      </c>
      <c r="D575" s="393">
        <v>0.4</v>
      </c>
    </row>
    <row r="576" spans="1:4" ht="14.25" customHeight="1" x14ac:dyDescent="0.2">
      <c r="A576" s="14" t="s">
        <v>495</v>
      </c>
      <c r="B576" s="392">
        <v>19065</v>
      </c>
      <c r="C576" s="392">
        <v>19298</v>
      </c>
      <c r="D576" s="393">
        <v>1.2</v>
      </c>
    </row>
    <row r="577" spans="1:4" ht="14.25" customHeight="1" x14ac:dyDescent="0.2">
      <c r="A577" s="14" t="s">
        <v>496</v>
      </c>
      <c r="B577" s="392">
        <v>112255</v>
      </c>
      <c r="C577" s="392">
        <v>114157</v>
      </c>
      <c r="D577" s="393">
        <v>1.7</v>
      </c>
    </row>
    <row r="578" spans="1:4" ht="14.25" customHeight="1" x14ac:dyDescent="0.2">
      <c r="A578" s="14" t="s">
        <v>497</v>
      </c>
      <c r="B578" s="392">
        <v>8623</v>
      </c>
      <c r="C578" s="392">
        <v>9019</v>
      </c>
      <c r="D578" s="393">
        <v>4.5999999999999996</v>
      </c>
    </row>
    <row r="579" spans="1:4" ht="14.25" customHeight="1" x14ac:dyDescent="0.2">
      <c r="A579" s="14" t="s">
        <v>498</v>
      </c>
      <c r="B579" s="392">
        <v>29168</v>
      </c>
      <c r="C579" s="392">
        <v>29295</v>
      </c>
      <c r="D579" s="393">
        <v>0.4</v>
      </c>
    </row>
    <row r="580" spans="1:4" ht="14.25" customHeight="1" x14ac:dyDescent="0.2">
      <c r="A580" s="14" t="s">
        <v>499</v>
      </c>
      <c r="B580" s="392">
        <v>96946</v>
      </c>
      <c r="C580" s="392">
        <v>98456</v>
      </c>
      <c r="D580" s="393">
        <v>1.6</v>
      </c>
    </row>
    <row r="581" spans="1:4" ht="14.25" customHeight="1" x14ac:dyDescent="0.2">
      <c r="A581" s="14" t="s">
        <v>500</v>
      </c>
      <c r="B581" s="392">
        <v>117629</v>
      </c>
      <c r="C581" s="392">
        <v>118280</v>
      </c>
      <c r="D581" s="393">
        <v>0.6</v>
      </c>
    </row>
    <row r="582" spans="1:4" ht="14.25" customHeight="1" x14ac:dyDescent="0.2">
      <c r="A582" s="14" t="s">
        <v>101</v>
      </c>
      <c r="B582" s="392">
        <v>19712</v>
      </c>
      <c r="C582" s="392">
        <v>19823</v>
      </c>
      <c r="D582" s="393">
        <v>0.6</v>
      </c>
    </row>
    <row r="583" spans="1:4" ht="14.25" customHeight="1" x14ac:dyDescent="0.2">
      <c r="A583" s="13"/>
      <c r="B583" s="392"/>
      <c r="C583" s="392"/>
      <c r="D583" s="393"/>
    </row>
    <row r="584" spans="1:4" ht="14.25" customHeight="1" x14ac:dyDescent="0.2">
      <c r="A584" s="12" t="s">
        <v>48</v>
      </c>
      <c r="B584" s="392">
        <v>502604</v>
      </c>
      <c r="C584" s="392">
        <v>505120</v>
      </c>
      <c r="D584" s="393">
        <v>0.5</v>
      </c>
    </row>
    <row r="585" spans="1:4" ht="14.25" customHeight="1" x14ac:dyDescent="0.2">
      <c r="A585" s="14" t="s">
        <v>501</v>
      </c>
      <c r="B585" s="392">
        <v>8833</v>
      </c>
      <c r="C585" s="392">
        <v>8931</v>
      </c>
      <c r="D585" s="393">
        <v>1.1000000000000001</v>
      </c>
    </row>
    <row r="586" spans="1:4" ht="14.25" customHeight="1" x14ac:dyDescent="0.2">
      <c r="A586" s="14" t="s">
        <v>502</v>
      </c>
      <c r="B586" s="392">
        <v>7250</v>
      </c>
      <c r="C586" s="392">
        <v>7272</v>
      </c>
      <c r="D586" s="393">
        <v>0.3</v>
      </c>
    </row>
    <row r="587" spans="1:4" ht="14.25" customHeight="1" x14ac:dyDescent="0.2">
      <c r="A587" s="14" t="s">
        <v>503</v>
      </c>
      <c r="B587" s="392">
        <v>11757</v>
      </c>
      <c r="C587" s="392">
        <v>11800</v>
      </c>
      <c r="D587" s="393">
        <v>0.4</v>
      </c>
    </row>
    <row r="588" spans="1:4" ht="14.25" customHeight="1" x14ac:dyDescent="0.2">
      <c r="A588" s="14" t="s">
        <v>504</v>
      </c>
      <c r="B588" s="392">
        <v>60479</v>
      </c>
      <c r="C588" s="392">
        <v>60941</v>
      </c>
      <c r="D588" s="393">
        <v>0.8</v>
      </c>
    </row>
    <row r="589" spans="1:4" ht="14.25" customHeight="1" x14ac:dyDescent="0.2">
      <c r="A589" s="14" t="s">
        <v>505</v>
      </c>
      <c r="B589" s="392">
        <v>41936</v>
      </c>
      <c r="C589" s="392">
        <v>42067</v>
      </c>
      <c r="D589" s="393">
        <v>0.3</v>
      </c>
    </row>
    <row r="590" spans="1:4" ht="14.25" customHeight="1" x14ac:dyDescent="0.2">
      <c r="A590" s="14" t="s">
        <v>506</v>
      </c>
      <c r="B590" s="392">
        <v>175738</v>
      </c>
      <c r="C590" s="392">
        <v>176799</v>
      </c>
      <c r="D590" s="393">
        <v>0.6</v>
      </c>
    </row>
    <row r="591" spans="1:4" ht="14.25" customHeight="1" x14ac:dyDescent="0.2">
      <c r="A591" s="14" t="s">
        <v>507</v>
      </c>
      <c r="B591" s="392">
        <v>7559</v>
      </c>
      <c r="C591" s="392">
        <v>7579</v>
      </c>
      <c r="D591" s="393">
        <v>0.3</v>
      </c>
    </row>
    <row r="592" spans="1:4" ht="14.25" customHeight="1" x14ac:dyDescent="0.2">
      <c r="A592" s="14" t="s">
        <v>48</v>
      </c>
      <c r="B592" s="392">
        <v>10944</v>
      </c>
      <c r="C592" s="392">
        <v>10989</v>
      </c>
      <c r="D592" s="393">
        <v>0.4</v>
      </c>
    </row>
    <row r="593" spans="1:4" ht="14.25" customHeight="1" x14ac:dyDescent="0.2">
      <c r="A593" s="14" t="s">
        <v>508</v>
      </c>
      <c r="B593" s="392">
        <v>27269</v>
      </c>
      <c r="C593" s="392">
        <v>27371</v>
      </c>
      <c r="D593" s="393">
        <v>0.4</v>
      </c>
    </row>
    <row r="594" spans="1:4" ht="14.25" customHeight="1" x14ac:dyDescent="0.2">
      <c r="A594" s="14" t="s">
        <v>101</v>
      </c>
      <c r="B594" s="392">
        <v>150839</v>
      </c>
      <c r="C594" s="392">
        <v>151371</v>
      </c>
      <c r="D594" s="393">
        <v>0.4</v>
      </c>
    </row>
    <row r="595" spans="1:4" ht="14.25" customHeight="1" x14ac:dyDescent="0.2">
      <c r="A595" s="13"/>
      <c r="B595" s="392"/>
      <c r="C595" s="392"/>
      <c r="D595" s="393"/>
    </row>
    <row r="596" spans="1:4" ht="14.25" customHeight="1" x14ac:dyDescent="0.2">
      <c r="A596" s="12" t="s">
        <v>49</v>
      </c>
      <c r="B596" s="392">
        <v>541466</v>
      </c>
      <c r="C596" s="392">
        <v>548057</v>
      </c>
      <c r="D596" s="393">
        <v>1.2</v>
      </c>
    </row>
    <row r="597" spans="1:4" ht="14.25" customHeight="1" x14ac:dyDescent="0.2">
      <c r="A597" s="14" t="s">
        <v>509</v>
      </c>
      <c r="B597" s="392">
        <v>47475</v>
      </c>
      <c r="C597" s="392">
        <v>47754</v>
      </c>
      <c r="D597" s="393">
        <v>0.6</v>
      </c>
    </row>
    <row r="598" spans="1:4" ht="14.25" customHeight="1" x14ac:dyDescent="0.2">
      <c r="A598" s="14" t="s">
        <v>510</v>
      </c>
      <c r="B598" s="392">
        <v>7237</v>
      </c>
      <c r="C598" s="392">
        <v>7331</v>
      </c>
      <c r="D598" s="393">
        <v>1.3</v>
      </c>
    </row>
    <row r="599" spans="1:4" ht="14.25" customHeight="1" x14ac:dyDescent="0.2">
      <c r="A599" s="14" t="s">
        <v>511</v>
      </c>
      <c r="B599" s="392">
        <v>212287</v>
      </c>
      <c r="C599" s="392">
        <v>215080</v>
      </c>
      <c r="D599" s="393">
        <v>1.3</v>
      </c>
    </row>
    <row r="600" spans="1:4" ht="14.25" customHeight="1" x14ac:dyDescent="0.2">
      <c r="A600" s="14" t="s">
        <v>512</v>
      </c>
      <c r="B600" s="392">
        <v>10920</v>
      </c>
      <c r="C600" s="392">
        <v>11165</v>
      </c>
      <c r="D600" s="393">
        <v>2.2000000000000002</v>
      </c>
    </row>
    <row r="601" spans="1:4" ht="14.25" customHeight="1" x14ac:dyDescent="0.2">
      <c r="A601" s="14" t="s">
        <v>513</v>
      </c>
      <c r="B601" s="392">
        <v>22402</v>
      </c>
      <c r="C601" s="392">
        <v>22711</v>
      </c>
      <c r="D601" s="393">
        <v>1.4</v>
      </c>
    </row>
    <row r="602" spans="1:4" ht="14.25" customHeight="1" x14ac:dyDescent="0.2">
      <c r="A602" s="14" t="s">
        <v>514</v>
      </c>
      <c r="B602" s="392">
        <v>22329</v>
      </c>
      <c r="C602" s="392">
        <v>22730</v>
      </c>
      <c r="D602" s="393">
        <v>1.8</v>
      </c>
    </row>
    <row r="603" spans="1:4" ht="14.25" customHeight="1" x14ac:dyDescent="0.2">
      <c r="A603" s="14" t="s">
        <v>515</v>
      </c>
      <c r="B603" s="392">
        <v>23992</v>
      </c>
      <c r="C603" s="392">
        <v>24610</v>
      </c>
      <c r="D603" s="393">
        <v>2.6</v>
      </c>
    </row>
    <row r="604" spans="1:4" ht="14.25" customHeight="1" x14ac:dyDescent="0.2">
      <c r="A604" s="14" t="s">
        <v>516</v>
      </c>
      <c r="B604" s="392">
        <v>72261</v>
      </c>
      <c r="C604" s="392">
        <v>72879</v>
      </c>
      <c r="D604" s="393">
        <v>0.9</v>
      </c>
    </row>
    <row r="605" spans="1:4" ht="14.25" customHeight="1" x14ac:dyDescent="0.2">
      <c r="A605" s="14" t="s">
        <v>517</v>
      </c>
      <c r="B605" s="392">
        <v>8820</v>
      </c>
      <c r="C605" s="392">
        <v>8906</v>
      </c>
      <c r="D605" s="393">
        <v>1</v>
      </c>
    </row>
    <row r="606" spans="1:4" ht="14.25" customHeight="1" x14ac:dyDescent="0.2">
      <c r="A606" s="14" t="s">
        <v>101</v>
      </c>
      <c r="B606" s="392">
        <v>113743</v>
      </c>
      <c r="C606" s="392">
        <v>114891</v>
      </c>
      <c r="D606" s="393">
        <v>1</v>
      </c>
    </row>
    <row r="607" spans="1:4" ht="14.25" customHeight="1" x14ac:dyDescent="0.2">
      <c r="A607" s="13"/>
      <c r="B607" s="392"/>
      <c r="C607" s="392"/>
      <c r="D607" s="393"/>
    </row>
    <row r="608" spans="1:4" ht="14.25" customHeight="1" x14ac:dyDescent="0.2">
      <c r="A608" s="12" t="s">
        <v>58</v>
      </c>
      <c r="B608" s="392">
        <v>96614</v>
      </c>
      <c r="C608" s="392">
        <v>96956</v>
      </c>
      <c r="D608" s="393">
        <v>0.4</v>
      </c>
    </row>
    <row r="609" spans="1:4" ht="14.25" customHeight="1" x14ac:dyDescent="0.2">
      <c r="A609" s="14" t="s">
        <v>518</v>
      </c>
      <c r="B609" s="392">
        <v>8366</v>
      </c>
      <c r="C609" s="392">
        <v>8636</v>
      </c>
      <c r="D609" s="393">
        <v>3.2</v>
      </c>
    </row>
    <row r="610" spans="1:4" ht="14.25" customHeight="1" x14ac:dyDescent="0.2">
      <c r="A610" s="14" t="s">
        <v>519</v>
      </c>
      <c r="B610" s="392">
        <v>67386</v>
      </c>
      <c r="C610" s="392">
        <v>67445</v>
      </c>
      <c r="D610" s="393">
        <v>0.1</v>
      </c>
    </row>
    <row r="611" spans="1:4" ht="14.25" customHeight="1" x14ac:dyDescent="0.2">
      <c r="A611" s="14" t="s">
        <v>101</v>
      </c>
      <c r="B611" s="392">
        <v>20862</v>
      </c>
      <c r="C611" s="392">
        <v>20875</v>
      </c>
      <c r="D611" s="393">
        <v>0.1</v>
      </c>
    </row>
    <row r="612" spans="1:4" ht="14.25" customHeight="1" x14ac:dyDescent="0.2">
      <c r="A612" s="13"/>
      <c r="B612" s="392"/>
      <c r="C612" s="392"/>
      <c r="D612" s="393"/>
    </row>
    <row r="613" spans="1:4" ht="14.25" customHeight="1" x14ac:dyDescent="0.2">
      <c r="A613" s="12" t="s">
        <v>50</v>
      </c>
      <c r="B613" s="392">
        <v>63942</v>
      </c>
      <c r="C613" s="392">
        <v>63995</v>
      </c>
      <c r="D613" s="393">
        <v>0.1</v>
      </c>
    </row>
    <row r="614" spans="1:4" ht="14.25" customHeight="1" x14ac:dyDescent="0.2">
      <c r="A614" s="14" t="s">
        <v>520</v>
      </c>
      <c r="B614" s="392">
        <v>7534</v>
      </c>
      <c r="C614" s="392">
        <v>7522</v>
      </c>
      <c r="D614" s="393">
        <v>-0.2</v>
      </c>
    </row>
    <row r="615" spans="1:4" ht="14.25" customHeight="1" x14ac:dyDescent="0.2">
      <c r="A615" s="14" t="s">
        <v>521</v>
      </c>
      <c r="B615" s="392">
        <v>14095</v>
      </c>
      <c r="C615" s="392">
        <v>14070</v>
      </c>
      <c r="D615" s="393">
        <v>-0.2</v>
      </c>
    </row>
    <row r="616" spans="1:4" ht="14.25" customHeight="1" x14ac:dyDescent="0.2">
      <c r="A616" s="14" t="s">
        <v>50</v>
      </c>
      <c r="B616" s="392">
        <v>428</v>
      </c>
      <c r="C616" s="392">
        <v>427</v>
      </c>
      <c r="D616" s="393">
        <v>-0.2</v>
      </c>
    </row>
    <row r="617" spans="1:4" ht="14.25" customHeight="1" x14ac:dyDescent="0.2">
      <c r="A617" s="14" t="s">
        <v>101</v>
      </c>
      <c r="B617" s="392">
        <v>41885</v>
      </c>
      <c r="C617" s="392">
        <v>41976</v>
      </c>
      <c r="D617" s="393">
        <v>0.2</v>
      </c>
    </row>
    <row r="618" spans="1:4" ht="14.25" customHeight="1" x14ac:dyDescent="0.2">
      <c r="A618" s="13"/>
      <c r="B618" s="392"/>
      <c r="C618" s="392"/>
      <c r="D618" s="393"/>
    </row>
    <row r="619" spans="1:4" ht="14.25" customHeight="1" x14ac:dyDescent="0.2">
      <c r="A619" s="12" t="s">
        <v>51</v>
      </c>
      <c r="B619" s="392">
        <v>13647</v>
      </c>
      <c r="C619" s="392">
        <v>13628</v>
      </c>
      <c r="D619" s="393">
        <v>-0.1</v>
      </c>
    </row>
    <row r="620" spans="1:4" ht="14.25" customHeight="1" x14ac:dyDescent="0.2">
      <c r="A620" s="13"/>
      <c r="B620" s="392"/>
      <c r="C620" s="392"/>
      <c r="D620" s="393"/>
    </row>
    <row r="621" spans="1:4" ht="14.25" customHeight="1" x14ac:dyDescent="0.2">
      <c r="A621" s="12" t="s">
        <v>52</v>
      </c>
      <c r="B621" s="392">
        <v>466563</v>
      </c>
      <c r="C621" s="392">
        <v>471842</v>
      </c>
      <c r="D621" s="393">
        <v>1.1000000000000001</v>
      </c>
    </row>
    <row r="622" spans="1:4" ht="14.25" customHeight="1" x14ac:dyDescent="0.2">
      <c r="A622" s="14" t="s">
        <v>522</v>
      </c>
      <c r="B622" s="392">
        <v>24567</v>
      </c>
      <c r="C622" s="392">
        <v>24861</v>
      </c>
      <c r="D622" s="393">
        <v>1.2</v>
      </c>
    </row>
    <row r="623" spans="1:4" ht="14.25" customHeight="1" x14ac:dyDescent="0.2">
      <c r="A623" s="14" t="s">
        <v>523</v>
      </c>
      <c r="B623" s="392">
        <v>10927</v>
      </c>
      <c r="C623" s="392">
        <v>10985</v>
      </c>
      <c r="D623" s="393">
        <v>0.5</v>
      </c>
    </row>
    <row r="624" spans="1:4" ht="14.25" customHeight="1" x14ac:dyDescent="0.2">
      <c r="A624" s="14" t="s">
        <v>524</v>
      </c>
      <c r="B624" s="392">
        <v>11112</v>
      </c>
      <c r="C624" s="392">
        <v>11248</v>
      </c>
      <c r="D624" s="393">
        <v>1.2</v>
      </c>
    </row>
    <row r="625" spans="1:4" ht="14.25" customHeight="1" x14ac:dyDescent="0.2">
      <c r="A625" s="14" t="s">
        <v>525</v>
      </c>
      <c r="B625" s="392">
        <v>12931</v>
      </c>
      <c r="C625" s="392">
        <v>12984</v>
      </c>
      <c r="D625" s="393">
        <v>0.4</v>
      </c>
    </row>
    <row r="626" spans="1:4" ht="14.25" customHeight="1" x14ac:dyDescent="0.2">
      <c r="A626" s="14" t="s">
        <v>526</v>
      </c>
      <c r="B626" s="392">
        <v>59686</v>
      </c>
      <c r="C626" s="392">
        <v>59908</v>
      </c>
      <c r="D626" s="393">
        <v>0.4</v>
      </c>
    </row>
    <row r="627" spans="1:4" ht="14.25" customHeight="1" x14ac:dyDescent="0.2">
      <c r="A627" s="14" t="s">
        <v>52</v>
      </c>
      <c r="B627" s="392">
        <v>63421</v>
      </c>
      <c r="C627" s="392">
        <v>64661</v>
      </c>
      <c r="D627" s="393">
        <v>2</v>
      </c>
    </row>
    <row r="628" spans="1:4" ht="14.25" customHeight="1" x14ac:dyDescent="0.2">
      <c r="A628" s="14" t="s">
        <v>527</v>
      </c>
      <c r="B628" s="392">
        <v>130977</v>
      </c>
      <c r="C628" s="392">
        <v>133151</v>
      </c>
      <c r="D628" s="393">
        <v>1.7</v>
      </c>
    </row>
    <row r="629" spans="1:4" ht="14.25" customHeight="1" x14ac:dyDescent="0.2">
      <c r="A629" s="14" t="s">
        <v>528</v>
      </c>
      <c r="B629" s="392">
        <v>7690</v>
      </c>
      <c r="C629" s="392">
        <v>7768</v>
      </c>
      <c r="D629" s="393">
        <v>1</v>
      </c>
    </row>
    <row r="630" spans="1:4" ht="14.25" customHeight="1" x14ac:dyDescent="0.2">
      <c r="A630" s="14" t="s">
        <v>101</v>
      </c>
      <c r="B630" s="392">
        <v>145252</v>
      </c>
      <c r="C630" s="392">
        <v>146276</v>
      </c>
      <c r="D630" s="393">
        <v>0.7</v>
      </c>
    </row>
    <row r="631" spans="1:4" ht="14.25" customHeight="1" x14ac:dyDescent="0.2">
      <c r="A631" s="13"/>
      <c r="B631" s="392"/>
      <c r="C631" s="392"/>
      <c r="D631" s="393"/>
    </row>
    <row r="632" spans="1:4" ht="14.25" customHeight="1" x14ac:dyDescent="0.2">
      <c r="A632" s="12" t="s">
        <v>53</v>
      </c>
      <c r="B632" s="392">
        <v>54949</v>
      </c>
      <c r="C632" s="392">
        <v>54707</v>
      </c>
      <c r="D632" s="393">
        <v>-0.4</v>
      </c>
    </row>
    <row r="633" spans="1:4" ht="14.25" customHeight="1" x14ac:dyDescent="0.2">
      <c r="A633" s="14" t="s">
        <v>529</v>
      </c>
      <c r="B633" s="392">
        <v>4898</v>
      </c>
      <c r="C633" s="392">
        <v>4871</v>
      </c>
      <c r="D633" s="393">
        <v>-0.6</v>
      </c>
    </row>
    <row r="634" spans="1:4" ht="14.25" customHeight="1" x14ac:dyDescent="0.2">
      <c r="A634" s="14" t="s">
        <v>101</v>
      </c>
      <c r="B634" s="392">
        <v>50051</v>
      </c>
      <c r="C634" s="392">
        <v>49836</v>
      </c>
      <c r="D634" s="393">
        <v>-0.4</v>
      </c>
    </row>
    <row r="635" spans="1:4" ht="14.25" customHeight="1" x14ac:dyDescent="0.2">
      <c r="A635" s="13"/>
      <c r="B635" s="392"/>
      <c r="C635" s="392"/>
      <c r="D635" s="393"/>
    </row>
    <row r="636" spans="1:4" ht="14.25" customHeight="1" x14ac:dyDescent="0.2">
      <c r="A636" s="12" t="s">
        <v>54</v>
      </c>
      <c r="B636" s="392">
        <v>853893</v>
      </c>
      <c r="C636" s="392">
        <v>857386</v>
      </c>
      <c r="D636" s="393">
        <v>0.4</v>
      </c>
    </row>
    <row r="637" spans="1:4" ht="14.25" customHeight="1" x14ac:dyDescent="0.2">
      <c r="A637" s="14" t="s">
        <v>530</v>
      </c>
      <c r="B637" s="392">
        <v>69224</v>
      </c>
      <c r="C637" s="392">
        <v>69623</v>
      </c>
      <c r="D637" s="393">
        <v>0.6</v>
      </c>
    </row>
    <row r="638" spans="1:4" ht="14.25" customHeight="1" x14ac:dyDescent="0.2">
      <c r="A638" s="14" t="s">
        <v>531</v>
      </c>
      <c r="B638" s="392">
        <v>15510</v>
      </c>
      <c r="C638" s="392">
        <v>15683</v>
      </c>
      <c r="D638" s="393">
        <v>1.1000000000000001</v>
      </c>
    </row>
    <row r="639" spans="1:4" ht="14.25" customHeight="1" x14ac:dyDescent="0.2">
      <c r="A639" s="14" t="s">
        <v>532</v>
      </c>
      <c r="B639" s="392">
        <v>36529</v>
      </c>
      <c r="C639" s="392">
        <v>36828</v>
      </c>
      <c r="D639" s="393">
        <v>0.8</v>
      </c>
    </row>
    <row r="640" spans="1:4" ht="14.25" customHeight="1" x14ac:dyDescent="0.2">
      <c r="A640" s="14" t="s">
        <v>533</v>
      </c>
      <c r="B640" s="392">
        <v>7516</v>
      </c>
      <c r="C640" s="392">
        <v>7553</v>
      </c>
      <c r="D640" s="393">
        <v>0.5</v>
      </c>
    </row>
    <row r="641" spans="1:4" ht="14.25" customHeight="1" x14ac:dyDescent="0.2">
      <c r="A641" s="14" t="s">
        <v>534</v>
      </c>
      <c r="B641" s="392">
        <v>206754</v>
      </c>
      <c r="C641" s="392">
        <v>207772</v>
      </c>
      <c r="D641" s="393">
        <v>0.5</v>
      </c>
    </row>
    <row r="642" spans="1:4" ht="14.25" customHeight="1" x14ac:dyDescent="0.2">
      <c r="A642" s="14" t="s">
        <v>535</v>
      </c>
      <c r="B642" s="392">
        <v>22742</v>
      </c>
      <c r="C642" s="392">
        <v>22808</v>
      </c>
      <c r="D642" s="393">
        <v>0.3</v>
      </c>
    </row>
    <row r="643" spans="1:4" ht="14.25" customHeight="1" x14ac:dyDescent="0.2">
      <c r="A643" s="14" t="s">
        <v>536</v>
      </c>
      <c r="B643" s="392">
        <v>108795</v>
      </c>
      <c r="C643" s="392">
        <v>109275</v>
      </c>
      <c r="D643" s="393">
        <v>0.4</v>
      </c>
    </row>
    <row r="644" spans="1:4" ht="14.25" customHeight="1" x14ac:dyDescent="0.2">
      <c r="A644" s="14" t="s">
        <v>537</v>
      </c>
      <c r="B644" s="392">
        <v>30649</v>
      </c>
      <c r="C644" s="392">
        <v>30654</v>
      </c>
      <c r="D644" s="393">
        <v>0</v>
      </c>
    </row>
    <row r="645" spans="1:4" ht="14.25" customHeight="1" x14ac:dyDescent="0.2">
      <c r="A645" s="14" t="s">
        <v>538</v>
      </c>
      <c r="B645" s="392">
        <v>126814</v>
      </c>
      <c r="C645" s="392">
        <v>127309</v>
      </c>
      <c r="D645" s="393">
        <v>0.4</v>
      </c>
    </row>
    <row r="646" spans="1:4" ht="14.25" customHeight="1" x14ac:dyDescent="0.2">
      <c r="A646" s="14" t="s">
        <v>539</v>
      </c>
      <c r="B646" s="392">
        <v>131292</v>
      </c>
      <c r="C646" s="392">
        <v>131457</v>
      </c>
      <c r="D646" s="393">
        <v>0.1</v>
      </c>
    </row>
    <row r="647" spans="1:4" ht="14.25" customHeight="1" x14ac:dyDescent="0.2">
      <c r="A647" s="14" t="s">
        <v>101</v>
      </c>
      <c r="B647" s="392">
        <v>98068</v>
      </c>
      <c r="C647" s="392">
        <v>98424</v>
      </c>
      <c r="D647" s="393">
        <v>0.4</v>
      </c>
    </row>
    <row r="648" spans="1:4" ht="14.25" customHeight="1" x14ac:dyDescent="0.2">
      <c r="A648" s="13"/>
      <c r="B648" s="392"/>
      <c r="C648" s="392"/>
      <c r="D648" s="393"/>
    </row>
    <row r="649" spans="1:4" ht="14.25" customHeight="1" x14ac:dyDescent="0.2">
      <c r="A649" s="12" t="s">
        <v>55</v>
      </c>
      <c r="B649" s="392">
        <v>215522</v>
      </c>
      <c r="C649" s="392">
        <v>218896</v>
      </c>
      <c r="D649" s="393">
        <v>1.6</v>
      </c>
    </row>
    <row r="650" spans="1:4" ht="14.25" customHeight="1" x14ac:dyDescent="0.2">
      <c r="A650" s="14" t="s">
        <v>540</v>
      </c>
      <c r="B650" s="392">
        <v>67731</v>
      </c>
      <c r="C650" s="392">
        <v>68740</v>
      </c>
      <c r="D650" s="393">
        <v>1.5</v>
      </c>
    </row>
    <row r="651" spans="1:4" ht="14.25" customHeight="1" x14ac:dyDescent="0.2">
      <c r="A651" s="14" t="s">
        <v>541</v>
      </c>
      <c r="B651" s="392">
        <v>52797</v>
      </c>
      <c r="C651" s="392">
        <v>53163</v>
      </c>
      <c r="D651" s="393">
        <v>0.7</v>
      </c>
    </row>
    <row r="652" spans="1:4" ht="14.25" customHeight="1" x14ac:dyDescent="0.2">
      <c r="A652" s="14" t="s">
        <v>542</v>
      </c>
      <c r="B652" s="392">
        <v>7135</v>
      </c>
      <c r="C652" s="392">
        <v>7255</v>
      </c>
      <c r="D652" s="393">
        <v>1.7</v>
      </c>
    </row>
    <row r="653" spans="1:4" ht="14.25" customHeight="1" x14ac:dyDescent="0.2">
      <c r="A653" s="14" t="s">
        <v>543</v>
      </c>
      <c r="B653" s="392">
        <v>58615</v>
      </c>
      <c r="C653" s="392">
        <v>59616</v>
      </c>
      <c r="D653" s="393">
        <v>1.7</v>
      </c>
    </row>
    <row r="654" spans="1:4" ht="14.25" customHeight="1" x14ac:dyDescent="0.2">
      <c r="A654" s="14" t="s">
        <v>101</v>
      </c>
      <c r="B654" s="392">
        <v>29244</v>
      </c>
      <c r="C654" s="392">
        <v>30122</v>
      </c>
      <c r="D654" s="393">
        <v>3</v>
      </c>
    </row>
    <row r="655" spans="1:4" ht="14.25" customHeight="1" x14ac:dyDescent="0.2">
      <c r="A655" s="15"/>
      <c r="B655" s="392"/>
      <c r="C655" s="392"/>
      <c r="D655" s="393"/>
    </row>
    <row r="656" spans="1:4" ht="14.25" customHeight="1" x14ac:dyDescent="0.2">
      <c r="A656" s="12" t="s">
        <v>59</v>
      </c>
      <c r="B656" s="392">
        <v>74328</v>
      </c>
      <c r="C656" s="392">
        <v>74577</v>
      </c>
      <c r="D656" s="393">
        <v>0.3</v>
      </c>
    </row>
    <row r="657" spans="1:4" ht="14.25" customHeight="1" x14ac:dyDescent="0.2">
      <c r="A657" s="14" t="s">
        <v>544</v>
      </c>
      <c r="B657" s="392">
        <v>12061</v>
      </c>
      <c r="C657" s="392">
        <v>11973</v>
      </c>
      <c r="D657" s="393">
        <v>-0.7</v>
      </c>
    </row>
    <row r="658" spans="1:4" ht="14.25" customHeight="1" x14ac:dyDescent="0.2">
      <c r="A658" s="14" t="s">
        <v>545</v>
      </c>
      <c r="B658" s="392">
        <v>3526</v>
      </c>
      <c r="C658" s="392">
        <v>3509</v>
      </c>
      <c r="D658" s="393">
        <v>-0.5</v>
      </c>
    </row>
    <row r="659" spans="1:4" ht="14.25" customHeight="1" x14ac:dyDescent="0.2">
      <c r="A659" s="14" t="s">
        <v>101</v>
      </c>
      <c r="B659" s="392">
        <v>58741</v>
      </c>
      <c r="C659" s="392">
        <v>59095</v>
      </c>
      <c r="D659" s="393">
        <v>0.6</v>
      </c>
    </row>
    <row r="661" spans="1:4" x14ac:dyDescent="0.2">
      <c r="A661" s="17" t="s">
        <v>82</v>
      </c>
    </row>
    <row r="662" spans="1:4" x14ac:dyDescent="0.2">
      <c r="A662" s="17" t="s">
        <v>69</v>
      </c>
    </row>
    <row r="663" spans="1:4" x14ac:dyDescent="0.2">
      <c r="A663" s="17" t="s">
        <v>83</v>
      </c>
    </row>
    <row r="665" spans="1:4" x14ac:dyDescent="0.2">
      <c r="A665" s="18" t="s">
        <v>84</v>
      </c>
    </row>
    <row r="666" spans="1:4" x14ac:dyDescent="0.2">
      <c r="A666" s="18" t="s">
        <v>792</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21" sqref="A21"/>
    </sheetView>
  </sheetViews>
  <sheetFormatPr defaultColWidth="50.44140625" defaultRowHeight="12.75" x14ac:dyDescent="0.2"/>
  <cols>
    <col min="1" max="1" width="57.88671875" style="386" customWidth="1"/>
    <col min="2" max="3" width="9.5546875" style="386" customWidth="1"/>
    <col min="4" max="254" width="7.109375" style="386" customWidth="1"/>
    <col min="255" max="255" width="8.44140625" style="386" customWidth="1"/>
    <col min="256" max="256" width="50.44140625" style="386"/>
    <col min="257" max="257" width="57.88671875" style="386" customWidth="1"/>
    <col min="258" max="259" width="9.5546875" style="386" customWidth="1"/>
    <col min="260" max="510" width="7.109375" style="386" customWidth="1"/>
    <col min="511" max="511" width="8.44140625" style="386" customWidth="1"/>
    <col min="512" max="512" width="50.44140625" style="386"/>
    <col min="513" max="513" width="57.88671875" style="386" customWidth="1"/>
    <col min="514" max="515" width="9.5546875" style="386" customWidth="1"/>
    <col min="516" max="766" width="7.109375" style="386" customWidth="1"/>
    <col min="767" max="767" width="8.44140625" style="386" customWidth="1"/>
    <col min="768" max="768" width="50.44140625" style="386"/>
    <col min="769" max="769" width="57.88671875" style="386" customWidth="1"/>
    <col min="770" max="771" width="9.5546875" style="386" customWidth="1"/>
    <col min="772" max="1022" width="7.109375" style="386" customWidth="1"/>
    <col min="1023" max="1023" width="8.44140625" style="386" customWidth="1"/>
    <col min="1024" max="1024" width="50.44140625" style="386"/>
    <col min="1025" max="1025" width="57.88671875" style="386" customWidth="1"/>
    <col min="1026" max="1027" width="9.5546875" style="386" customWidth="1"/>
    <col min="1028" max="1278" width="7.109375" style="386" customWidth="1"/>
    <col min="1279" max="1279" width="8.44140625" style="386" customWidth="1"/>
    <col min="1280" max="1280" width="50.44140625" style="386"/>
    <col min="1281" max="1281" width="57.88671875" style="386" customWidth="1"/>
    <col min="1282" max="1283" width="9.5546875" style="386" customWidth="1"/>
    <col min="1284" max="1534" width="7.109375" style="386" customWidth="1"/>
    <col min="1535" max="1535" width="8.44140625" style="386" customWidth="1"/>
    <col min="1536" max="1536" width="50.44140625" style="386"/>
    <col min="1537" max="1537" width="57.88671875" style="386" customWidth="1"/>
    <col min="1538" max="1539" width="9.5546875" style="386" customWidth="1"/>
    <col min="1540" max="1790" width="7.109375" style="386" customWidth="1"/>
    <col min="1791" max="1791" width="8.44140625" style="386" customWidth="1"/>
    <col min="1792" max="1792" width="50.44140625" style="386"/>
    <col min="1793" max="1793" width="57.88671875" style="386" customWidth="1"/>
    <col min="1794" max="1795" width="9.5546875" style="386" customWidth="1"/>
    <col min="1796" max="2046" width="7.109375" style="386" customWidth="1"/>
    <col min="2047" max="2047" width="8.44140625" style="386" customWidth="1"/>
    <col min="2048" max="2048" width="50.44140625" style="386"/>
    <col min="2049" max="2049" width="57.88671875" style="386" customWidth="1"/>
    <col min="2050" max="2051" width="9.5546875" style="386" customWidth="1"/>
    <col min="2052" max="2302" width="7.109375" style="386" customWidth="1"/>
    <col min="2303" max="2303" width="8.44140625" style="386" customWidth="1"/>
    <col min="2304" max="2304" width="50.44140625" style="386"/>
    <col min="2305" max="2305" width="57.88671875" style="386" customWidth="1"/>
    <col min="2306" max="2307" width="9.5546875" style="386" customWidth="1"/>
    <col min="2308" max="2558" width="7.109375" style="386" customWidth="1"/>
    <col min="2559" max="2559" width="8.44140625" style="386" customWidth="1"/>
    <col min="2560" max="2560" width="50.44140625" style="386"/>
    <col min="2561" max="2561" width="57.88671875" style="386" customWidth="1"/>
    <col min="2562" max="2563" width="9.5546875" style="386" customWidth="1"/>
    <col min="2564" max="2814" width="7.109375" style="386" customWidth="1"/>
    <col min="2815" max="2815" width="8.44140625" style="386" customWidth="1"/>
    <col min="2816" max="2816" width="50.44140625" style="386"/>
    <col min="2817" max="2817" width="57.88671875" style="386" customWidth="1"/>
    <col min="2818" max="2819" width="9.5546875" style="386" customWidth="1"/>
    <col min="2820" max="3070" width="7.109375" style="386" customWidth="1"/>
    <col min="3071" max="3071" width="8.44140625" style="386" customWidth="1"/>
    <col min="3072" max="3072" width="50.44140625" style="386"/>
    <col min="3073" max="3073" width="57.88671875" style="386" customWidth="1"/>
    <col min="3074" max="3075" width="9.5546875" style="386" customWidth="1"/>
    <col min="3076" max="3326" width="7.109375" style="386" customWidth="1"/>
    <col min="3327" max="3327" width="8.44140625" style="386" customWidth="1"/>
    <col min="3328" max="3328" width="50.44140625" style="386"/>
    <col min="3329" max="3329" width="57.88671875" style="386" customWidth="1"/>
    <col min="3330" max="3331" width="9.5546875" style="386" customWidth="1"/>
    <col min="3332" max="3582" width="7.109375" style="386" customWidth="1"/>
    <col min="3583" max="3583" width="8.44140625" style="386" customWidth="1"/>
    <col min="3584" max="3584" width="50.44140625" style="386"/>
    <col min="3585" max="3585" width="57.88671875" style="386" customWidth="1"/>
    <col min="3586" max="3587" width="9.5546875" style="386" customWidth="1"/>
    <col min="3588" max="3838" width="7.109375" style="386" customWidth="1"/>
    <col min="3839" max="3839" width="8.44140625" style="386" customWidth="1"/>
    <col min="3840" max="3840" width="50.44140625" style="386"/>
    <col min="3841" max="3841" width="57.88671875" style="386" customWidth="1"/>
    <col min="3842" max="3843" width="9.5546875" style="386" customWidth="1"/>
    <col min="3844" max="4094" width="7.109375" style="386" customWidth="1"/>
    <col min="4095" max="4095" width="8.44140625" style="386" customWidth="1"/>
    <col min="4096" max="4096" width="50.44140625" style="386"/>
    <col min="4097" max="4097" width="57.88671875" style="386" customWidth="1"/>
    <col min="4098" max="4099" width="9.5546875" style="386" customWidth="1"/>
    <col min="4100" max="4350" width="7.109375" style="386" customWidth="1"/>
    <col min="4351" max="4351" width="8.44140625" style="386" customWidth="1"/>
    <col min="4352" max="4352" width="50.44140625" style="386"/>
    <col min="4353" max="4353" width="57.88671875" style="386" customWidth="1"/>
    <col min="4354" max="4355" width="9.5546875" style="386" customWidth="1"/>
    <col min="4356" max="4606" width="7.109375" style="386" customWidth="1"/>
    <col min="4607" max="4607" width="8.44140625" style="386" customWidth="1"/>
    <col min="4608" max="4608" width="50.44140625" style="386"/>
    <col min="4609" max="4609" width="57.88671875" style="386" customWidth="1"/>
    <col min="4610" max="4611" width="9.5546875" style="386" customWidth="1"/>
    <col min="4612" max="4862" width="7.109375" style="386" customWidth="1"/>
    <col min="4863" max="4863" width="8.44140625" style="386" customWidth="1"/>
    <col min="4864" max="4864" width="50.44140625" style="386"/>
    <col min="4865" max="4865" width="57.88671875" style="386" customWidth="1"/>
    <col min="4866" max="4867" width="9.5546875" style="386" customWidth="1"/>
    <col min="4868" max="5118" width="7.109375" style="386" customWidth="1"/>
    <col min="5119" max="5119" width="8.44140625" style="386" customWidth="1"/>
    <col min="5120" max="5120" width="50.44140625" style="386"/>
    <col min="5121" max="5121" width="57.88671875" style="386" customWidth="1"/>
    <col min="5122" max="5123" width="9.5546875" style="386" customWidth="1"/>
    <col min="5124" max="5374" width="7.109375" style="386" customWidth="1"/>
    <col min="5375" max="5375" width="8.44140625" style="386" customWidth="1"/>
    <col min="5376" max="5376" width="50.44140625" style="386"/>
    <col min="5377" max="5377" width="57.88671875" style="386" customWidth="1"/>
    <col min="5378" max="5379" width="9.5546875" style="386" customWidth="1"/>
    <col min="5380" max="5630" width="7.109375" style="386" customWidth="1"/>
    <col min="5631" max="5631" width="8.44140625" style="386" customWidth="1"/>
    <col min="5632" max="5632" width="50.44140625" style="386"/>
    <col min="5633" max="5633" width="57.88671875" style="386" customWidth="1"/>
    <col min="5634" max="5635" width="9.5546875" style="386" customWidth="1"/>
    <col min="5636" max="5886" width="7.109375" style="386" customWidth="1"/>
    <col min="5887" max="5887" width="8.44140625" style="386" customWidth="1"/>
    <col min="5888" max="5888" width="50.44140625" style="386"/>
    <col min="5889" max="5889" width="57.88671875" style="386" customWidth="1"/>
    <col min="5890" max="5891" width="9.5546875" style="386" customWidth="1"/>
    <col min="5892" max="6142" width="7.109375" style="386" customWidth="1"/>
    <col min="6143" max="6143" width="8.44140625" style="386" customWidth="1"/>
    <col min="6144" max="6144" width="50.44140625" style="386"/>
    <col min="6145" max="6145" width="57.88671875" style="386" customWidth="1"/>
    <col min="6146" max="6147" width="9.5546875" style="386" customWidth="1"/>
    <col min="6148" max="6398" width="7.109375" style="386" customWidth="1"/>
    <col min="6399" max="6399" width="8.44140625" style="386" customWidth="1"/>
    <col min="6400" max="6400" width="50.44140625" style="386"/>
    <col min="6401" max="6401" width="57.88671875" style="386" customWidth="1"/>
    <col min="6402" max="6403" width="9.5546875" style="386" customWidth="1"/>
    <col min="6404" max="6654" width="7.109375" style="386" customWidth="1"/>
    <col min="6655" max="6655" width="8.44140625" style="386" customWidth="1"/>
    <col min="6656" max="6656" width="50.44140625" style="386"/>
    <col min="6657" max="6657" width="57.88671875" style="386" customWidth="1"/>
    <col min="6658" max="6659" width="9.5546875" style="386" customWidth="1"/>
    <col min="6660" max="6910" width="7.109375" style="386" customWidth="1"/>
    <col min="6911" max="6911" width="8.44140625" style="386" customWidth="1"/>
    <col min="6912" max="6912" width="50.44140625" style="386"/>
    <col min="6913" max="6913" width="57.88671875" style="386" customWidth="1"/>
    <col min="6914" max="6915" width="9.5546875" style="386" customWidth="1"/>
    <col min="6916" max="7166" width="7.109375" style="386" customWidth="1"/>
    <col min="7167" max="7167" width="8.44140625" style="386" customWidth="1"/>
    <col min="7168" max="7168" width="50.44140625" style="386"/>
    <col min="7169" max="7169" width="57.88671875" style="386" customWidth="1"/>
    <col min="7170" max="7171" width="9.5546875" style="386" customWidth="1"/>
    <col min="7172" max="7422" width="7.109375" style="386" customWidth="1"/>
    <col min="7423" max="7423" width="8.44140625" style="386" customWidth="1"/>
    <col min="7424" max="7424" width="50.44140625" style="386"/>
    <col min="7425" max="7425" width="57.88671875" style="386" customWidth="1"/>
    <col min="7426" max="7427" width="9.5546875" style="386" customWidth="1"/>
    <col min="7428" max="7678" width="7.109375" style="386" customWidth="1"/>
    <col min="7679" max="7679" width="8.44140625" style="386" customWidth="1"/>
    <col min="7680" max="7680" width="50.44140625" style="386"/>
    <col min="7681" max="7681" width="57.88671875" style="386" customWidth="1"/>
    <col min="7682" max="7683" width="9.5546875" style="386" customWidth="1"/>
    <col min="7684" max="7934" width="7.109375" style="386" customWidth="1"/>
    <col min="7935" max="7935" width="8.44140625" style="386" customWidth="1"/>
    <col min="7936" max="7936" width="50.44140625" style="386"/>
    <col min="7937" max="7937" width="57.88671875" style="386" customWidth="1"/>
    <col min="7938" max="7939" width="9.5546875" style="386" customWidth="1"/>
    <col min="7940" max="8190" width="7.109375" style="386" customWidth="1"/>
    <col min="8191" max="8191" width="8.44140625" style="386" customWidth="1"/>
    <col min="8192" max="8192" width="50.44140625" style="386"/>
    <col min="8193" max="8193" width="57.88671875" style="386" customWidth="1"/>
    <col min="8194" max="8195" width="9.5546875" style="386" customWidth="1"/>
    <col min="8196" max="8446" width="7.109375" style="386" customWidth="1"/>
    <col min="8447" max="8447" width="8.44140625" style="386" customWidth="1"/>
    <col min="8448" max="8448" width="50.44140625" style="386"/>
    <col min="8449" max="8449" width="57.88671875" style="386" customWidth="1"/>
    <col min="8450" max="8451" width="9.5546875" style="386" customWidth="1"/>
    <col min="8452" max="8702" width="7.109375" style="386" customWidth="1"/>
    <col min="8703" max="8703" width="8.44140625" style="386" customWidth="1"/>
    <col min="8704" max="8704" width="50.44140625" style="386"/>
    <col min="8705" max="8705" width="57.88671875" style="386" customWidth="1"/>
    <col min="8706" max="8707" width="9.5546875" style="386" customWidth="1"/>
    <col min="8708" max="8958" width="7.109375" style="386" customWidth="1"/>
    <col min="8959" max="8959" width="8.44140625" style="386" customWidth="1"/>
    <col min="8960" max="8960" width="50.44140625" style="386"/>
    <col min="8961" max="8961" width="57.88671875" style="386" customWidth="1"/>
    <col min="8962" max="8963" width="9.5546875" style="386" customWidth="1"/>
    <col min="8964" max="9214" width="7.109375" style="386" customWidth="1"/>
    <col min="9215" max="9215" width="8.44140625" style="386" customWidth="1"/>
    <col min="9216" max="9216" width="50.44140625" style="386"/>
    <col min="9217" max="9217" width="57.88671875" style="386" customWidth="1"/>
    <col min="9218" max="9219" width="9.5546875" style="386" customWidth="1"/>
    <col min="9220" max="9470" width="7.109375" style="386" customWidth="1"/>
    <col min="9471" max="9471" width="8.44140625" style="386" customWidth="1"/>
    <col min="9472" max="9472" width="50.44140625" style="386"/>
    <col min="9473" max="9473" width="57.88671875" style="386" customWidth="1"/>
    <col min="9474" max="9475" width="9.5546875" style="386" customWidth="1"/>
    <col min="9476" max="9726" width="7.109375" style="386" customWidth="1"/>
    <col min="9727" max="9727" width="8.44140625" style="386" customWidth="1"/>
    <col min="9728" max="9728" width="50.44140625" style="386"/>
    <col min="9729" max="9729" width="57.88671875" style="386" customWidth="1"/>
    <col min="9730" max="9731" width="9.5546875" style="386" customWidth="1"/>
    <col min="9732" max="9982" width="7.109375" style="386" customWidth="1"/>
    <col min="9983" max="9983" width="8.44140625" style="386" customWidth="1"/>
    <col min="9984" max="9984" width="50.44140625" style="386"/>
    <col min="9985" max="9985" width="57.88671875" style="386" customWidth="1"/>
    <col min="9986" max="9987" width="9.5546875" style="386" customWidth="1"/>
    <col min="9988" max="10238" width="7.109375" style="386" customWidth="1"/>
    <col min="10239" max="10239" width="8.44140625" style="386" customWidth="1"/>
    <col min="10240" max="10240" width="50.44140625" style="386"/>
    <col min="10241" max="10241" width="57.88671875" style="386" customWidth="1"/>
    <col min="10242" max="10243" width="9.5546875" style="386" customWidth="1"/>
    <col min="10244" max="10494" width="7.109375" style="386" customWidth="1"/>
    <col min="10495" max="10495" width="8.44140625" style="386" customWidth="1"/>
    <col min="10496" max="10496" width="50.44140625" style="386"/>
    <col min="10497" max="10497" width="57.88671875" style="386" customWidth="1"/>
    <col min="10498" max="10499" width="9.5546875" style="386" customWidth="1"/>
    <col min="10500" max="10750" width="7.109375" style="386" customWidth="1"/>
    <col min="10751" max="10751" width="8.44140625" style="386" customWidth="1"/>
    <col min="10752" max="10752" width="50.44140625" style="386"/>
    <col min="10753" max="10753" width="57.88671875" style="386" customWidth="1"/>
    <col min="10754" max="10755" width="9.5546875" style="386" customWidth="1"/>
    <col min="10756" max="11006" width="7.109375" style="386" customWidth="1"/>
    <col min="11007" max="11007" width="8.44140625" style="386" customWidth="1"/>
    <col min="11008" max="11008" width="50.44140625" style="386"/>
    <col min="11009" max="11009" width="57.88671875" style="386" customWidth="1"/>
    <col min="11010" max="11011" width="9.5546875" style="386" customWidth="1"/>
    <col min="11012" max="11262" width="7.109375" style="386" customWidth="1"/>
    <col min="11263" max="11263" width="8.44140625" style="386" customWidth="1"/>
    <col min="11264" max="11264" width="50.44140625" style="386"/>
    <col min="11265" max="11265" width="57.88671875" style="386" customWidth="1"/>
    <col min="11266" max="11267" width="9.5546875" style="386" customWidth="1"/>
    <col min="11268" max="11518" width="7.109375" style="386" customWidth="1"/>
    <col min="11519" max="11519" width="8.44140625" style="386" customWidth="1"/>
    <col min="11520" max="11520" width="50.44140625" style="386"/>
    <col min="11521" max="11521" width="57.88671875" style="386" customWidth="1"/>
    <col min="11522" max="11523" width="9.5546875" style="386" customWidth="1"/>
    <col min="11524" max="11774" width="7.109375" style="386" customWidth="1"/>
    <col min="11775" max="11775" width="8.44140625" style="386" customWidth="1"/>
    <col min="11776" max="11776" width="50.44140625" style="386"/>
    <col min="11777" max="11777" width="57.88671875" style="386" customWidth="1"/>
    <col min="11778" max="11779" width="9.5546875" style="386" customWidth="1"/>
    <col min="11780" max="12030" width="7.109375" style="386" customWidth="1"/>
    <col min="12031" max="12031" width="8.44140625" style="386" customWidth="1"/>
    <col min="12032" max="12032" width="50.44140625" style="386"/>
    <col min="12033" max="12033" width="57.88671875" style="386" customWidth="1"/>
    <col min="12034" max="12035" width="9.5546875" style="386" customWidth="1"/>
    <col min="12036" max="12286" width="7.109375" style="386" customWidth="1"/>
    <col min="12287" max="12287" width="8.44140625" style="386" customWidth="1"/>
    <col min="12288" max="12288" width="50.44140625" style="386"/>
    <col min="12289" max="12289" width="57.88671875" style="386" customWidth="1"/>
    <col min="12290" max="12291" width="9.5546875" style="386" customWidth="1"/>
    <col min="12292" max="12542" width="7.109375" style="386" customWidth="1"/>
    <col min="12543" max="12543" width="8.44140625" style="386" customWidth="1"/>
    <col min="12544" max="12544" width="50.44140625" style="386"/>
    <col min="12545" max="12545" width="57.88671875" style="386" customWidth="1"/>
    <col min="12546" max="12547" width="9.5546875" style="386" customWidth="1"/>
    <col min="12548" max="12798" width="7.109375" style="386" customWidth="1"/>
    <col min="12799" max="12799" width="8.44140625" style="386" customWidth="1"/>
    <col min="12800" max="12800" width="50.44140625" style="386"/>
    <col min="12801" max="12801" width="57.88671875" style="386" customWidth="1"/>
    <col min="12802" max="12803" width="9.5546875" style="386" customWidth="1"/>
    <col min="12804" max="13054" width="7.109375" style="386" customWidth="1"/>
    <col min="13055" max="13055" width="8.44140625" style="386" customWidth="1"/>
    <col min="13056" max="13056" width="50.44140625" style="386"/>
    <col min="13057" max="13057" width="57.88671875" style="386" customWidth="1"/>
    <col min="13058" max="13059" width="9.5546875" style="386" customWidth="1"/>
    <col min="13060" max="13310" width="7.109375" style="386" customWidth="1"/>
    <col min="13311" max="13311" width="8.44140625" style="386" customWidth="1"/>
    <col min="13312" max="13312" width="50.44140625" style="386"/>
    <col min="13313" max="13313" width="57.88671875" style="386" customWidth="1"/>
    <col min="13314" max="13315" width="9.5546875" style="386" customWidth="1"/>
    <col min="13316" max="13566" width="7.109375" style="386" customWidth="1"/>
    <col min="13567" max="13567" width="8.44140625" style="386" customWidth="1"/>
    <col min="13568" max="13568" width="50.44140625" style="386"/>
    <col min="13569" max="13569" width="57.88671875" style="386" customWidth="1"/>
    <col min="13570" max="13571" width="9.5546875" style="386" customWidth="1"/>
    <col min="13572" max="13822" width="7.109375" style="386" customWidth="1"/>
    <col min="13823" max="13823" width="8.44140625" style="386" customWidth="1"/>
    <col min="13824" max="13824" width="50.44140625" style="386"/>
    <col min="13825" max="13825" width="57.88671875" style="386" customWidth="1"/>
    <col min="13826" max="13827" width="9.5546875" style="386" customWidth="1"/>
    <col min="13828" max="14078" width="7.109375" style="386" customWidth="1"/>
    <col min="14079" max="14079" width="8.44140625" style="386" customWidth="1"/>
    <col min="14080" max="14080" width="50.44140625" style="386"/>
    <col min="14081" max="14081" width="57.88671875" style="386" customWidth="1"/>
    <col min="14082" max="14083" width="9.5546875" style="386" customWidth="1"/>
    <col min="14084" max="14334" width="7.109375" style="386" customWidth="1"/>
    <col min="14335" max="14335" width="8.44140625" style="386" customWidth="1"/>
    <col min="14336" max="14336" width="50.44140625" style="386"/>
    <col min="14337" max="14337" width="57.88671875" style="386" customWidth="1"/>
    <col min="14338" max="14339" width="9.5546875" style="386" customWidth="1"/>
    <col min="14340" max="14590" width="7.109375" style="386" customWidth="1"/>
    <col min="14591" max="14591" width="8.44140625" style="386" customWidth="1"/>
    <col min="14592" max="14592" width="50.44140625" style="386"/>
    <col min="14593" max="14593" width="57.88671875" style="386" customWidth="1"/>
    <col min="14594" max="14595" width="9.5546875" style="386" customWidth="1"/>
    <col min="14596" max="14846" width="7.109375" style="386" customWidth="1"/>
    <col min="14847" max="14847" width="8.44140625" style="386" customWidth="1"/>
    <col min="14848" max="14848" width="50.44140625" style="386"/>
    <col min="14849" max="14849" width="57.88671875" style="386" customWidth="1"/>
    <col min="14850" max="14851" width="9.5546875" style="386" customWidth="1"/>
    <col min="14852" max="15102" width="7.109375" style="386" customWidth="1"/>
    <col min="15103" max="15103" width="8.44140625" style="386" customWidth="1"/>
    <col min="15104" max="15104" width="50.44140625" style="386"/>
    <col min="15105" max="15105" width="57.88671875" style="386" customWidth="1"/>
    <col min="15106" max="15107" width="9.5546875" style="386" customWidth="1"/>
    <col min="15108" max="15358" width="7.109375" style="386" customWidth="1"/>
    <col min="15359" max="15359" width="8.44140625" style="386" customWidth="1"/>
    <col min="15360" max="15360" width="50.44140625" style="386"/>
    <col min="15361" max="15361" width="57.88671875" style="386" customWidth="1"/>
    <col min="15362" max="15363" width="9.5546875" style="386" customWidth="1"/>
    <col min="15364" max="15614" width="7.109375" style="386" customWidth="1"/>
    <col min="15615" max="15615" width="8.44140625" style="386" customWidth="1"/>
    <col min="15616" max="15616" width="50.44140625" style="386"/>
    <col min="15617" max="15617" width="57.88671875" style="386" customWidth="1"/>
    <col min="15618" max="15619" width="9.5546875" style="386" customWidth="1"/>
    <col min="15620" max="15870" width="7.109375" style="386" customWidth="1"/>
    <col min="15871" max="15871" width="8.44140625" style="386" customWidth="1"/>
    <col min="15872" max="15872" width="50.44140625" style="386"/>
    <col min="15873" max="15873" width="57.88671875" style="386" customWidth="1"/>
    <col min="15874" max="15875" width="9.5546875" style="386" customWidth="1"/>
    <col min="15876" max="16126" width="7.109375" style="386" customWidth="1"/>
    <col min="16127" max="16127" width="8.44140625" style="386" customWidth="1"/>
    <col min="16128" max="16128" width="50.44140625" style="386"/>
    <col min="16129" max="16129" width="57.88671875" style="386" customWidth="1"/>
    <col min="16130" max="16131" width="9.5546875" style="386" customWidth="1"/>
    <col min="16132" max="16382" width="7.109375" style="386" customWidth="1"/>
    <col min="16383" max="16383" width="8.44140625" style="386" customWidth="1"/>
    <col min="16384" max="16384" width="50.44140625" style="386"/>
  </cols>
  <sheetData>
    <row r="1" spans="1:3" s="378" customFormat="1" ht="15" x14ac:dyDescent="0.2">
      <c r="A1" s="375"/>
      <c r="B1" s="376"/>
      <c r="C1" s="377"/>
    </row>
    <row r="2" spans="1:3" s="378" customFormat="1" ht="15.75" x14ac:dyDescent="0.25">
      <c r="A2" s="379" t="s">
        <v>68</v>
      </c>
      <c r="B2" s="380"/>
      <c r="C2" s="380"/>
    </row>
    <row r="3" spans="1:3" s="378" customFormat="1" ht="15.75" x14ac:dyDescent="0.25">
      <c r="A3" s="379" t="s">
        <v>69</v>
      </c>
      <c r="B3" s="380"/>
      <c r="C3" s="380"/>
    </row>
    <row r="4" spans="1:3" s="378" customFormat="1" ht="15.75" x14ac:dyDescent="0.25">
      <c r="A4" s="379"/>
      <c r="B4" s="379"/>
    </row>
    <row r="5" spans="1:3" s="378" customFormat="1" ht="39.75" customHeight="1" x14ac:dyDescent="0.25">
      <c r="A5" s="379" t="s">
        <v>70</v>
      </c>
      <c r="B5" s="380"/>
      <c r="C5" s="380"/>
    </row>
    <row r="6" spans="1:3" s="378" customFormat="1" ht="14.25" customHeight="1" x14ac:dyDescent="0.25">
      <c r="A6" s="381" t="s">
        <v>800</v>
      </c>
      <c r="B6" s="382"/>
      <c r="C6" s="382"/>
    </row>
    <row r="7" spans="1:3" s="378" customFormat="1" ht="14.25" customHeight="1" x14ac:dyDescent="0.25">
      <c r="A7" s="379"/>
      <c r="B7" s="379"/>
    </row>
    <row r="8" spans="1:3" s="378" customFormat="1" ht="15" x14ac:dyDescent="0.2">
      <c r="A8" s="383" t="s">
        <v>801</v>
      </c>
      <c r="B8" s="384"/>
    </row>
    <row r="9" spans="1:3" ht="15" customHeight="1" x14ac:dyDescent="0.2">
      <c r="A9" s="385"/>
    </row>
    <row r="10" spans="1:3" s="378" customFormat="1" ht="18" customHeight="1" x14ac:dyDescent="0.2">
      <c r="A10" s="387" t="s">
        <v>71</v>
      </c>
    </row>
    <row r="11" spans="1:3" s="378" customFormat="1" ht="15" x14ac:dyDescent="0.2">
      <c r="A11" s="388" t="s">
        <v>802</v>
      </c>
    </row>
    <row r="12" spans="1:3" s="378" customFormat="1" ht="15" x14ac:dyDescent="0.2">
      <c r="A12" s="388" t="s">
        <v>803</v>
      </c>
      <c r="B12" s="384"/>
    </row>
    <row r="13" spans="1:3" s="378" customFormat="1" ht="15" x14ac:dyDescent="0.2">
      <c r="A13" s="389"/>
      <c r="B13" s="384"/>
    </row>
    <row r="14" spans="1:3" s="378" customFormat="1" ht="15" x14ac:dyDescent="0.2">
      <c r="A14" s="385" t="s">
        <v>72</v>
      </c>
      <c r="B14" s="376"/>
    </row>
    <row r="15" spans="1:3" s="378" customFormat="1" ht="15" x14ac:dyDescent="0.2">
      <c r="A15" s="388" t="s">
        <v>804</v>
      </c>
    </row>
    <row r="16" spans="1:3" s="378" customFormat="1" ht="15" x14ac:dyDescent="0.2">
      <c r="A16" s="375"/>
      <c r="B16" s="376"/>
    </row>
    <row r="17" spans="1:2" s="378" customFormat="1" ht="15" x14ac:dyDescent="0.2">
      <c r="A17" s="385" t="s">
        <v>73</v>
      </c>
      <c r="B17" s="376"/>
    </row>
    <row r="18" spans="1:2" s="378" customFormat="1" ht="15" x14ac:dyDescent="0.2">
      <c r="A18" s="375" t="s">
        <v>74</v>
      </c>
      <c r="B18" s="376"/>
    </row>
    <row r="19" spans="1:2" s="378" customFormat="1" ht="15" x14ac:dyDescent="0.2">
      <c r="A19" s="375" t="s">
        <v>75</v>
      </c>
      <c r="B19" s="376"/>
    </row>
    <row r="20" spans="1:2" s="378" customFormat="1" ht="15" x14ac:dyDescent="0.2">
      <c r="A20" s="375" t="s">
        <v>76</v>
      </c>
      <c r="B20" s="376"/>
    </row>
    <row r="21" spans="1:2" s="378" customFormat="1" ht="15" x14ac:dyDescent="0.2">
      <c r="A21" s="375" t="s">
        <v>77</v>
      </c>
      <c r="B21" s="376"/>
    </row>
    <row r="25" spans="1:2" x14ac:dyDescent="0.2">
      <c r="A25" s="390"/>
    </row>
  </sheetData>
  <hyperlinks>
    <hyperlink ref="A15" r:id="rId1"/>
    <hyperlink ref="A11" location="'E-1 CityCounty2017'!A1" display="City and County Population Estimates, January 1, 2016 and 2017"/>
    <hyperlink ref="A12" location="'E-1 CountyState2017'!A1" display="County and State Population Estimates, January 1, 2016 and 2017"/>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zoomScaleNormal="100" workbookViewId="0">
      <selection activeCell="M4" sqref="M4"/>
    </sheetView>
  </sheetViews>
  <sheetFormatPr defaultColWidth="8.77734375" defaultRowHeight="15.75" x14ac:dyDescent="0.25"/>
  <cols>
    <col min="1" max="1" width="12.77734375" style="20" customWidth="1"/>
    <col min="2" max="2" width="13.5546875" style="20" customWidth="1"/>
    <col min="3" max="3" width="13.5546875" style="214" customWidth="1"/>
    <col min="4" max="4" width="13.5546875" style="212" customWidth="1"/>
    <col min="5" max="6" width="13.5546875" style="20" customWidth="1"/>
    <col min="7" max="7" width="13.5546875" style="228" customWidth="1"/>
    <col min="8" max="8" width="13.109375" style="228" hidden="1" customWidth="1"/>
    <col min="9" max="12" width="13.5546875" style="20" customWidth="1"/>
    <col min="13" max="15" width="8.77734375" style="1"/>
    <col min="16" max="16" width="24.21875" style="1" customWidth="1"/>
    <col min="17" max="16384" width="8.77734375" style="1"/>
  </cols>
  <sheetData>
    <row r="1" spans="1:13" ht="14.25" customHeight="1" x14ac:dyDescent="0.25">
      <c r="A1" s="544" t="s">
        <v>798</v>
      </c>
      <c r="B1" s="545"/>
      <c r="C1" s="545"/>
      <c r="D1" s="545"/>
      <c r="E1" s="545"/>
      <c r="F1" s="546"/>
      <c r="G1" s="546"/>
      <c r="H1" s="545"/>
      <c r="I1" s="545"/>
      <c r="J1" s="545"/>
      <c r="K1" s="545"/>
      <c r="L1" s="547"/>
    </row>
    <row r="2" spans="1:13" s="224" customFormat="1" ht="15" x14ac:dyDescent="0.25">
      <c r="A2" s="222"/>
      <c r="B2" s="223"/>
      <c r="C2" s="223"/>
      <c r="D2" s="223"/>
      <c r="E2" s="223"/>
      <c r="F2" s="223"/>
      <c r="G2" s="225"/>
      <c r="H2" s="225"/>
      <c r="I2" s="223"/>
      <c r="J2" s="223"/>
      <c r="K2" s="223"/>
      <c r="L2" s="223"/>
    </row>
    <row r="3" spans="1:13" s="215" customFormat="1" ht="45" x14ac:dyDescent="0.2">
      <c r="A3" s="221" t="s">
        <v>560</v>
      </c>
      <c r="B3" s="373" t="s">
        <v>707</v>
      </c>
      <c r="C3" s="373" t="s">
        <v>815</v>
      </c>
      <c r="D3" s="373" t="s">
        <v>705</v>
      </c>
      <c r="E3" s="374" t="s">
        <v>697</v>
      </c>
      <c r="F3" s="373" t="s">
        <v>698</v>
      </c>
      <c r="G3" s="373" t="s">
        <v>700</v>
      </c>
      <c r="H3" s="347" t="s">
        <v>706</v>
      </c>
      <c r="I3" s="373" t="s">
        <v>699</v>
      </c>
      <c r="J3" s="373" t="s">
        <v>704</v>
      </c>
      <c r="K3" s="213" t="s">
        <v>708</v>
      </c>
      <c r="L3" s="213" t="s">
        <v>569</v>
      </c>
    </row>
    <row r="4" spans="1:13" ht="14.25" customHeight="1" x14ac:dyDescent="0.2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2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2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2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2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2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2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2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2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2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2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2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2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2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2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2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2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2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2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2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2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2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2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2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2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2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2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2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2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2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2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2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2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2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2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2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2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2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2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2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2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2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2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2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2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2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2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2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2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2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2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25">
      <c r="A55" s="218" t="s">
        <v>709</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2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2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2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2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2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2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2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25">
      <c r="A63" s="220" t="s">
        <v>59</v>
      </c>
      <c r="B63" s="206"/>
      <c r="C63" s="211"/>
      <c r="D63" s="211"/>
      <c r="E63" s="206"/>
      <c r="F63" s="206"/>
      <c r="G63" s="226"/>
      <c r="H63" s="226"/>
      <c r="I63" s="206"/>
      <c r="J63" s="226">
        <v>0</v>
      </c>
      <c r="K63" s="207">
        <f t="shared" si="3"/>
        <v>0</v>
      </c>
      <c r="L63" s="207">
        <f t="shared" si="4"/>
        <v>0</v>
      </c>
      <c r="M63" s="19">
        <f t="shared" si="5"/>
        <v>0</v>
      </c>
    </row>
    <row r="64" spans="1:13" x14ac:dyDescent="0.2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25">
      <c r="B66" s="21"/>
    </row>
    <row r="67" spans="2:12" x14ac:dyDescent="0.25">
      <c r="B67" s="21"/>
      <c r="G67" s="229"/>
      <c r="I67" s="21"/>
      <c r="J67" s="21"/>
    </row>
    <row r="68" spans="2:12" x14ac:dyDescent="0.25">
      <c r="L68" s="21"/>
    </row>
    <row r="69" spans="2:12" x14ac:dyDescent="0.2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DHCSDOC-1797567310-4384</_dlc_DocId>
    <_dlc_DocIdUrl xmlns="69bc34b3-1921-46c7-8c7a-d18363374b4b">
      <Url>https://dhcscagovauthoring/_layouts/15/DocIdRedir.aspx?ID=DHCSDOC-1797567310-4384</Url>
      <Description>DHCSDOC-1797567310-4384</Description>
    </_dlc_DocIdUrl>
  </documentManagement>
</p:properties>
</file>

<file path=customXml/itemProps1.xml><?xml version="1.0" encoding="utf-8"?>
<ds:datastoreItem xmlns:ds="http://schemas.openxmlformats.org/officeDocument/2006/customXml" ds:itemID="{8F19BD1C-AD10-4295-8F05-408B0D06BB5A}"/>
</file>

<file path=customXml/itemProps2.xml><?xml version="1.0" encoding="utf-8"?>
<ds:datastoreItem xmlns:ds="http://schemas.openxmlformats.org/officeDocument/2006/customXml" ds:itemID="{79958A3B-73B8-419D-9862-22CFB4AAF67A}"/>
</file>

<file path=customXml/itemProps3.xml><?xml version="1.0" encoding="utf-8"?>
<ds:datastoreItem xmlns:ds="http://schemas.openxmlformats.org/officeDocument/2006/customXml" ds:itemID="{1CA83BE4-7C17-4AAF-A845-6F73FA79F89C}"/>
</file>

<file path=customXml/itemProps4.xml><?xml version="1.0" encoding="utf-8"?>
<ds:datastoreItem xmlns:ds="http://schemas.openxmlformats.org/officeDocument/2006/customXml" ds:itemID="{22FF72F3-0DD9-49D0-984C-2B1B4017D4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Enc-11-Planning-Estimates</dc:title>
  <dc:creator>Moses.Ndungu@dhcs.ca.gov</dc:creator>
  <cp:keywords/>
  <cp:lastModifiedBy>Vue, Yee@DHCS</cp:lastModifiedBy>
  <cp:lastPrinted>2018-06-25T20:27:31Z</cp:lastPrinted>
  <dcterms:created xsi:type="dcterms:W3CDTF">2005-01-21T19:34:44Z</dcterms:created>
  <dcterms:modified xsi:type="dcterms:W3CDTF">2021-09-22T15:28:52Z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2016677c-97b0-404a-b2e3-2cf91c7593a9</vt:lpwstr>
  </property>
  <property fmtid="{D5CDD505-2E9C-101B-9397-08002B2CF9AE}" pid="4" name="Division">
    <vt:lpwstr>11;#Community Services|c23dee46-a4de-4c29-8bbc-79830d9e7d7c</vt:lpwstr>
  </property>
</Properties>
</file>