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stj\Desktop\~xls\"/>
    </mc:Choice>
  </mc:AlternateContent>
  <xr:revisionPtr revIDLastSave="0" documentId="13_ncr:1_{E7B1A298-5054-4722-8D72-7506B0AAAB1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2005.06 Final Rates" sheetId="1" r:id="rId1"/>
  </sheets>
  <definedNames>
    <definedName name="_xlnm.Print_Area" localSheetId="0">'2005.06 Final Rates'!$A$1:$BF$1032</definedName>
    <definedName name="_xlnm.Print_Titles" localSheetId="0">'2005.06 Final Rates'!$A:$A,'2005.06 Final Rates'!$1:$6</definedName>
  </definedNames>
  <calcPr calcId="191029"/>
</workbook>
</file>

<file path=xl/calcChain.xml><?xml version="1.0" encoding="utf-8"?>
<calcChain xmlns="http://schemas.openxmlformats.org/spreadsheetml/2006/main">
  <c r="U701" i="1" l="1"/>
  <c r="Z28" i="1"/>
  <c r="AB28" i="1"/>
  <c r="AC28" i="1"/>
  <c r="AD28" i="1" s="1"/>
  <c r="AE28" i="1" s="1"/>
  <c r="AG28" i="1" s="1"/>
  <c r="AH28" i="1" s="1"/>
  <c r="Z31" i="1"/>
  <c r="AC31" i="1" s="1"/>
  <c r="AB31" i="1"/>
  <c r="AD31" i="1"/>
  <c r="AE31" i="1" s="1"/>
  <c r="AB707" i="1"/>
  <c r="AB598" i="1"/>
  <c r="AB469" i="1"/>
  <c r="AB262" i="1"/>
  <c r="AB335" i="1"/>
  <c r="AB701" i="1"/>
  <c r="AB720" i="1"/>
  <c r="AB788" i="1"/>
  <c r="AB1021" i="1"/>
  <c r="AB1022" i="1"/>
  <c r="AA707" i="1"/>
  <c r="AA262" i="1"/>
  <c r="AA335" i="1"/>
  <c r="AA31" i="1"/>
  <c r="AA701" i="1"/>
  <c r="AA720" i="1"/>
  <c r="AA788" i="1"/>
  <c r="AA28" i="1"/>
  <c r="Z707" i="1"/>
  <c r="Z262" i="1"/>
  <c r="Z335" i="1"/>
  <c r="Z469" i="1"/>
  <c r="Z598" i="1"/>
  <c r="Z701" i="1"/>
  <c r="Z720" i="1"/>
  <c r="Z78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241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240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9" i="1"/>
  <c r="AB600" i="1"/>
  <c r="AB601" i="1"/>
  <c r="AB602" i="1"/>
  <c r="AB603" i="1"/>
  <c r="AB604" i="1"/>
  <c r="AB243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242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2" i="1"/>
  <c r="AB703" i="1"/>
  <c r="AB704" i="1"/>
  <c r="AB705" i="1"/>
  <c r="AB706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Y1023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241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240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243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242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2" i="1"/>
  <c r="AA703" i="1"/>
  <c r="AA704" i="1"/>
  <c r="AA705" i="1"/>
  <c r="AA706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AA999" i="1"/>
  <c r="AA1000" i="1"/>
  <c r="AA1001" i="1"/>
  <c r="AA1002" i="1"/>
  <c r="AA1003" i="1"/>
  <c r="AA1004" i="1"/>
  <c r="AA1005" i="1"/>
  <c r="AA1006" i="1"/>
  <c r="AA1007" i="1"/>
  <c r="AA1008" i="1"/>
  <c r="AA1009" i="1"/>
  <c r="AA1010" i="1"/>
  <c r="AA1011" i="1"/>
  <c r="AA1012" i="1"/>
  <c r="AA1013" i="1"/>
  <c r="AA1014" i="1"/>
  <c r="AA1015" i="1"/>
  <c r="AA1016" i="1"/>
  <c r="AA1017" i="1"/>
  <c r="AA1018" i="1"/>
  <c r="AA1019" i="1"/>
  <c r="AA1020" i="1"/>
  <c r="AA1021" i="1"/>
  <c r="AA1022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9" i="1"/>
  <c r="AA30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Z1020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C19" i="1" s="1"/>
  <c r="AD19" i="1" s="1"/>
  <c r="AB20" i="1"/>
  <c r="AB21" i="1"/>
  <c r="AB22" i="1"/>
  <c r="AB23" i="1"/>
  <c r="AB24" i="1"/>
  <c r="AB25" i="1"/>
  <c r="AB26" i="1"/>
  <c r="AB27" i="1"/>
  <c r="AB29" i="1"/>
  <c r="AB30" i="1"/>
  <c r="AB32" i="1"/>
  <c r="AB33" i="1"/>
  <c r="AB34" i="1"/>
  <c r="AB35" i="1"/>
  <c r="AB36" i="1"/>
  <c r="AB37" i="1"/>
  <c r="AC37" i="1" s="1"/>
  <c r="AD37" i="1" s="1"/>
  <c r="AE37" i="1" s="1"/>
  <c r="AB38" i="1"/>
  <c r="AB39" i="1"/>
  <c r="AB40" i="1"/>
  <c r="AB41" i="1"/>
  <c r="AC41" i="1" s="1"/>
  <c r="AD41" i="1" s="1"/>
  <c r="AE41" i="1" s="1"/>
  <c r="AB42" i="1"/>
  <c r="AB43" i="1"/>
  <c r="AB44" i="1"/>
  <c r="AB45" i="1"/>
  <c r="AC45" i="1" s="1"/>
  <c r="AD45" i="1" s="1"/>
  <c r="AE45" i="1" s="1"/>
  <c r="AG45" i="1" s="1"/>
  <c r="AH45" i="1" s="1"/>
  <c r="AI45" i="1" s="1"/>
  <c r="AJ45" i="1" s="1"/>
  <c r="AK45" i="1" s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C65" i="1" s="1"/>
  <c r="AD65" i="1" s="1"/>
  <c r="AE65" i="1" s="1"/>
  <c r="AB66" i="1"/>
  <c r="AB67" i="1"/>
  <c r="AB68" i="1"/>
  <c r="AB69" i="1"/>
  <c r="AC69" i="1" s="1"/>
  <c r="AD69" i="1" s="1"/>
  <c r="AE69" i="1" s="1"/>
  <c r="AG69" i="1" s="1"/>
  <c r="AH69" i="1" s="1"/>
  <c r="AB70" i="1"/>
  <c r="AB71" i="1"/>
  <c r="AB72" i="1"/>
  <c r="AB73" i="1"/>
  <c r="AB74" i="1"/>
  <c r="AB75" i="1"/>
  <c r="AB76" i="1"/>
  <c r="AB77" i="1"/>
  <c r="AC77" i="1" s="1"/>
  <c r="AD77" i="1" s="1"/>
  <c r="AE77" i="1" s="1"/>
  <c r="AB78" i="1"/>
  <c r="AB79" i="1"/>
  <c r="AB80" i="1"/>
  <c r="AB81" i="1"/>
  <c r="AB82" i="1"/>
  <c r="AB83" i="1"/>
  <c r="AB84" i="1"/>
  <c r="AB85" i="1"/>
  <c r="AC85" i="1" s="1"/>
  <c r="AD85" i="1" s="1"/>
  <c r="AE85" i="1" s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C97" i="1" s="1"/>
  <c r="AD97" i="1" s="1"/>
  <c r="AE97" i="1" s="1"/>
  <c r="AG97" i="1" s="1"/>
  <c r="AH97" i="1" s="1"/>
  <c r="AI97" i="1" s="1"/>
  <c r="AJ97" i="1" s="1"/>
  <c r="AK97" i="1" s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C109" i="1" s="1"/>
  <c r="AD109" i="1" s="1"/>
  <c r="AE109" i="1" s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C121" i="1" s="1"/>
  <c r="AD121" i="1" s="1"/>
  <c r="AE121" i="1" s="1"/>
  <c r="AG121" i="1" s="1"/>
  <c r="AH121" i="1" s="1"/>
  <c r="AI121" i="1" s="1"/>
  <c r="AJ121" i="1" s="1"/>
  <c r="AK121" i="1" s="1"/>
  <c r="AB122" i="1"/>
  <c r="AB123" i="1"/>
  <c r="AB124" i="1"/>
  <c r="AB125" i="1"/>
  <c r="AC125" i="1" s="1"/>
  <c r="AD125" i="1" s="1"/>
  <c r="AE125" i="1" s="1"/>
  <c r="AG125" i="1" s="1"/>
  <c r="AH125" i="1" s="1"/>
  <c r="AI125" i="1" s="1"/>
  <c r="AJ125" i="1" s="1"/>
  <c r="AK125" i="1" s="1"/>
  <c r="AM125" i="1" s="1"/>
  <c r="AN125" i="1" s="1"/>
  <c r="AO125" i="1" s="1"/>
  <c r="AP125" i="1" s="1"/>
  <c r="AQ125" i="1" s="1"/>
  <c r="AB126" i="1"/>
  <c r="AB127" i="1"/>
  <c r="AB128" i="1"/>
  <c r="AB129" i="1"/>
  <c r="AC129" i="1" s="1"/>
  <c r="AD129" i="1" s="1"/>
  <c r="AE129" i="1" s="1"/>
  <c r="AG129" i="1" s="1"/>
  <c r="AH129" i="1" s="1"/>
  <c r="AI129" i="1" s="1"/>
  <c r="AJ129" i="1" s="1"/>
  <c r="AK129" i="1" s="1"/>
  <c r="AB130" i="1"/>
  <c r="AB131" i="1"/>
  <c r="AB132" i="1"/>
  <c r="AB133" i="1"/>
  <c r="AB134" i="1"/>
  <c r="AB135" i="1"/>
  <c r="AB136" i="1"/>
  <c r="AB137" i="1"/>
  <c r="AC137" i="1" s="1"/>
  <c r="AD137" i="1" s="1"/>
  <c r="AE137" i="1" s="1"/>
  <c r="AG137" i="1" s="1"/>
  <c r="AH137" i="1" s="1"/>
  <c r="AI137" i="1" s="1"/>
  <c r="AJ137" i="1" s="1"/>
  <c r="AK137" i="1" s="1"/>
  <c r="AB138" i="1"/>
  <c r="AB139" i="1"/>
  <c r="AB140" i="1"/>
  <c r="AB141" i="1"/>
  <c r="AC141" i="1" s="1"/>
  <c r="AD141" i="1" s="1"/>
  <c r="AE141" i="1" s="1"/>
  <c r="AG141" i="1" s="1"/>
  <c r="AH141" i="1" s="1"/>
  <c r="AI141" i="1" s="1"/>
  <c r="AJ141" i="1" s="1"/>
  <c r="AK141" i="1" s="1"/>
  <c r="AB142" i="1"/>
  <c r="AB143" i="1"/>
  <c r="AB144" i="1"/>
  <c r="AB145" i="1"/>
  <c r="AC145" i="1" s="1"/>
  <c r="AD145" i="1" s="1"/>
  <c r="AE145" i="1" s="1"/>
  <c r="AB146" i="1"/>
  <c r="AB147" i="1"/>
  <c r="AB148" i="1"/>
  <c r="AB149" i="1"/>
  <c r="AC149" i="1" s="1"/>
  <c r="AD149" i="1" s="1"/>
  <c r="AE149" i="1" s="1"/>
  <c r="AG149" i="1" s="1"/>
  <c r="AH149" i="1" s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C165" i="1" s="1"/>
  <c r="AD165" i="1" s="1"/>
  <c r="AE165" i="1" s="1"/>
  <c r="AB166" i="1"/>
  <c r="AB167" i="1"/>
  <c r="AB168" i="1"/>
  <c r="AB169" i="1"/>
  <c r="AB170" i="1"/>
  <c r="AB171" i="1"/>
  <c r="AB172" i="1"/>
  <c r="AB173" i="1"/>
  <c r="AC173" i="1" s="1"/>
  <c r="AD173" i="1" s="1"/>
  <c r="AE173" i="1" s="1"/>
  <c r="AB174" i="1"/>
  <c r="AB175" i="1"/>
  <c r="AB176" i="1"/>
  <c r="AB177" i="1"/>
  <c r="AC177" i="1" s="1"/>
  <c r="AD177" i="1" s="1"/>
  <c r="AE177" i="1" s="1"/>
  <c r="AG177" i="1" s="1"/>
  <c r="AH177" i="1" s="1"/>
  <c r="AB178" i="1"/>
  <c r="AB179" i="1"/>
  <c r="AB180" i="1"/>
  <c r="AB181" i="1"/>
  <c r="AB182" i="1"/>
  <c r="AB183" i="1"/>
  <c r="AB184" i="1"/>
  <c r="AB185" i="1"/>
  <c r="AC185" i="1" s="1"/>
  <c r="AD185" i="1" s="1"/>
  <c r="AE185" i="1" s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C201" i="1" s="1"/>
  <c r="AD201" i="1" s="1"/>
  <c r="AE201" i="1" s="1"/>
  <c r="AB202" i="1"/>
  <c r="AB203" i="1"/>
  <c r="AB204" i="1"/>
  <c r="AB205" i="1"/>
  <c r="AB206" i="1"/>
  <c r="AB207" i="1"/>
  <c r="AB208" i="1"/>
  <c r="Z244" i="1"/>
  <c r="Z7" i="1"/>
  <c r="Z245" i="1"/>
  <c r="Z8" i="1"/>
  <c r="AC8" i="1" s="1"/>
  <c r="AD8" i="1" s="1"/>
  <c r="AE8" i="1"/>
  <c r="AG8" i="1" s="1"/>
  <c r="AH8" i="1" s="1"/>
  <c r="AI8" i="1" s="1"/>
  <c r="AJ8" i="1" s="1"/>
  <c r="AK8" i="1" s="1"/>
  <c r="AM8" i="1" s="1"/>
  <c r="AN8" i="1" s="1"/>
  <c r="Z246" i="1"/>
  <c r="Z247" i="1"/>
  <c r="Z248" i="1"/>
  <c r="Z249" i="1"/>
  <c r="Z250" i="1"/>
  <c r="Z251" i="1"/>
  <c r="Z252" i="1"/>
  <c r="Z253" i="1"/>
  <c r="Z254" i="1"/>
  <c r="Z255" i="1"/>
  <c r="Z256" i="1"/>
  <c r="Z257" i="1"/>
  <c r="Z258" i="1"/>
  <c r="Z259" i="1"/>
  <c r="Z9" i="1"/>
  <c r="AC9" i="1"/>
  <c r="AD9" i="1" s="1"/>
  <c r="AE9" i="1" s="1"/>
  <c r="AG9" i="1" s="1"/>
  <c r="AH9" i="1" s="1"/>
  <c r="Z260" i="1"/>
  <c r="Z261" i="1"/>
  <c r="Z209" i="1"/>
  <c r="Z263" i="1"/>
  <c r="Z264" i="1"/>
  <c r="Z10" i="1"/>
  <c r="AC10" i="1" s="1"/>
  <c r="AD10" i="1" s="1"/>
  <c r="AE10" i="1" s="1"/>
  <c r="Z265" i="1"/>
  <c r="Z11" i="1"/>
  <c r="AC11" i="1" s="1"/>
  <c r="AD11" i="1" s="1"/>
  <c r="AE11" i="1" s="1"/>
  <c r="AG11" i="1" s="1"/>
  <c r="AH11" i="1" s="1"/>
  <c r="AI11" i="1" s="1"/>
  <c r="AJ11" i="1" s="1"/>
  <c r="AK11" i="1" s="1"/>
  <c r="AM11" i="1" s="1"/>
  <c r="AN11" i="1" s="1"/>
  <c r="AO11" i="1" s="1"/>
  <c r="AP11" i="1" s="1"/>
  <c r="AQ11" i="1" s="1"/>
  <c r="Z12" i="1"/>
  <c r="AC12" i="1" s="1"/>
  <c r="AD12" i="1" s="1"/>
  <c r="AE12" i="1" s="1"/>
  <c r="Z266" i="1"/>
  <c r="Z267" i="1"/>
  <c r="Z268" i="1"/>
  <c r="Z269" i="1"/>
  <c r="Z13" i="1"/>
  <c r="AC13" i="1" s="1"/>
  <c r="AD13" i="1" s="1"/>
  <c r="AE13" i="1" s="1"/>
  <c r="Z270" i="1"/>
  <c r="Z271" i="1"/>
  <c r="Z14" i="1"/>
  <c r="AC14" i="1"/>
  <c r="AD14" i="1" s="1"/>
  <c r="AE14" i="1" s="1"/>
  <c r="Z15" i="1"/>
  <c r="Z272" i="1"/>
  <c r="Z273" i="1"/>
  <c r="Z274" i="1"/>
  <c r="Z275" i="1"/>
  <c r="Z276" i="1"/>
  <c r="Z277" i="1"/>
  <c r="Z278" i="1"/>
  <c r="Z279" i="1"/>
  <c r="Z280" i="1"/>
  <c r="Z281" i="1"/>
  <c r="Z282" i="1"/>
  <c r="Z16" i="1"/>
  <c r="AC16" i="1" s="1"/>
  <c r="AD16" i="1" s="1"/>
  <c r="AE16" i="1" s="1"/>
  <c r="Z283" i="1"/>
  <c r="Z284" i="1"/>
  <c r="Z285" i="1"/>
  <c r="Z286" i="1"/>
  <c r="Z17" i="1"/>
  <c r="Z287" i="1"/>
  <c r="Z18" i="1"/>
  <c r="AC18" i="1" s="1"/>
  <c r="AD18" i="1" s="1"/>
  <c r="AE18" i="1" s="1"/>
  <c r="Z288" i="1"/>
  <c r="Z289" i="1"/>
  <c r="Z290" i="1"/>
  <c r="Z291" i="1"/>
  <c r="Z292" i="1"/>
  <c r="Z293" i="1"/>
  <c r="Z294" i="1"/>
  <c r="Z19" i="1"/>
  <c r="Z20" i="1"/>
  <c r="AC20" i="1" s="1"/>
  <c r="AD20" i="1" s="1"/>
  <c r="AE20" i="1" s="1"/>
  <c r="Z295" i="1"/>
  <c r="Z21" i="1"/>
  <c r="AC21" i="1" s="1"/>
  <c r="AD21" i="1" s="1"/>
  <c r="AE21" i="1"/>
  <c r="AG21" i="1" s="1"/>
  <c r="Z296" i="1"/>
  <c r="Z297" i="1"/>
  <c r="Z298" i="1"/>
  <c r="Z299" i="1"/>
  <c r="Z22" i="1"/>
  <c r="AC22" i="1" s="1"/>
  <c r="AD22" i="1" s="1"/>
  <c r="AE22" i="1" s="1"/>
  <c r="Z300" i="1"/>
  <c r="Z301" i="1"/>
  <c r="Z302" i="1"/>
  <c r="Z303" i="1"/>
  <c r="Z304" i="1"/>
  <c r="Z305" i="1"/>
  <c r="Z306" i="1"/>
  <c r="Z307" i="1"/>
  <c r="Z308" i="1"/>
  <c r="Z309" i="1"/>
  <c r="Z310" i="1"/>
  <c r="Z311" i="1"/>
  <c r="Z23" i="1"/>
  <c r="Z312" i="1"/>
  <c r="Z24" i="1"/>
  <c r="AC24" i="1" s="1"/>
  <c r="AD24" i="1" s="1"/>
  <c r="AE24" i="1" s="1"/>
  <c r="AG24" i="1" s="1"/>
  <c r="AH24" i="1" s="1"/>
  <c r="AI24" i="1" s="1"/>
  <c r="AJ24" i="1" s="1"/>
  <c r="AK24" i="1" s="1"/>
  <c r="Z25" i="1"/>
  <c r="AC25" i="1" s="1"/>
  <c r="AD25" i="1" s="1"/>
  <c r="Z313" i="1"/>
  <c r="Z210" i="1"/>
  <c r="Z314" i="1"/>
  <c r="Z26" i="1"/>
  <c r="AC26" i="1" s="1"/>
  <c r="AD26" i="1" s="1"/>
  <c r="AE26" i="1" s="1"/>
  <c r="Z315" i="1"/>
  <c r="Z316" i="1"/>
  <c r="Z317" i="1"/>
  <c r="Z318" i="1"/>
  <c r="Z319" i="1"/>
  <c r="Z320" i="1"/>
  <c r="Z27" i="1"/>
  <c r="Z321" i="1"/>
  <c r="Z322" i="1"/>
  <c r="Z323" i="1"/>
  <c r="Z324" i="1"/>
  <c r="Z325" i="1"/>
  <c r="Z326" i="1"/>
  <c r="Z327" i="1"/>
  <c r="Z328" i="1"/>
  <c r="Z329" i="1"/>
  <c r="Z330" i="1"/>
  <c r="Z331" i="1"/>
  <c r="Z332" i="1"/>
  <c r="Z333" i="1"/>
  <c r="Z29" i="1"/>
  <c r="AC29" i="1" s="1"/>
  <c r="AD29" i="1" s="1"/>
  <c r="AE29" i="1" s="1"/>
  <c r="AG29" i="1" s="1"/>
  <c r="Z30" i="1"/>
  <c r="Z334" i="1"/>
  <c r="Z241" i="1"/>
  <c r="Z211" i="1"/>
  <c r="Z336" i="1"/>
  <c r="Z337" i="1"/>
  <c r="Z338" i="1"/>
  <c r="Z339" i="1"/>
  <c r="Z340" i="1"/>
  <c r="Z341" i="1"/>
  <c r="Z342" i="1"/>
  <c r="Z32" i="1"/>
  <c r="AC32" i="1" s="1"/>
  <c r="AD32" i="1" s="1"/>
  <c r="AE32" i="1" s="1"/>
  <c r="Z212" i="1"/>
  <c r="Z343" i="1"/>
  <c r="Z33" i="1"/>
  <c r="Z213" i="1"/>
  <c r="Z34" i="1"/>
  <c r="Z344" i="1"/>
  <c r="Z345" i="1"/>
  <c r="Z346" i="1"/>
  <c r="Z347" i="1"/>
  <c r="Z348" i="1"/>
  <c r="Z349" i="1"/>
  <c r="Z350" i="1"/>
  <c r="Z35" i="1"/>
  <c r="Z36" i="1"/>
  <c r="AC36" i="1" s="1"/>
  <c r="AD36" i="1" s="1"/>
  <c r="AE36" i="1" s="1"/>
  <c r="AG36" i="1" s="1"/>
  <c r="AH36" i="1" s="1"/>
  <c r="AI36" i="1" s="1"/>
  <c r="AJ36" i="1" s="1"/>
  <c r="AK36" i="1" s="1"/>
  <c r="AM36" i="1" s="1"/>
  <c r="AN36" i="1" s="1"/>
  <c r="Z37" i="1"/>
  <c r="Z351" i="1"/>
  <c r="Z38" i="1"/>
  <c r="Z39" i="1"/>
  <c r="AC39" i="1" s="1"/>
  <c r="AD39" i="1"/>
  <c r="AE39" i="1" s="1"/>
  <c r="AG39" i="1" s="1"/>
  <c r="Z352" i="1"/>
  <c r="Z353" i="1"/>
  <c r="Z354" i="1"/>
  <c r="Z40" i="1"/>
  <c r="AC40" i="1" s="1"/>
  <c r="AD40" i="1" s="1"/>
  <c r="AE40" i="1" s="1"/>
  <c r="AG40" i="1" s="1"/>
  <c r="AH40" i="1" s="1"/>
  <c r="Z41" i="1"/>
  <c r="Z42" i="1"/>
  <c r="AC42" i="1" s="1"/>
  <c r="AD42" i="1"/>
  <c r="AE42" i="1" s="1"/>
  <c r="AG42" i="1" s="1"/>
  <c r="AH42" i="1" s="1"/>
  <c r="AI42" i="1" s="1"/>
  <c r="AJ42" i="1" s="1"/>
  <c r="Z355" i="1"/>
  <c r="Z356" i="1"/>
  <c r="Z357" i="1"/>
  <c r="Z43" i="1"/>
  <c r="AC43" i="1" s="1"/>
  <c r="AD43" i="1" s="1"/>
  <c r="AE43" i="1" s="1"/>
  <c r="AG43" i="1" s="1"/>
  <c r="AH43" i="1" s="1"/>
  <c r="AI43" i="1" s="1"/>
  <c r="Z44" i="1"/>
  <c r="AC44" i="1" s="1"/>
  <c r="AD44" i="1" s="1"/>
  <c r="AE44" i="1" s="1"/>
  <c r="Z358" i="1"/>
  <c r="Z359" i="1"/>
  <c r="Z214" i="1"/>
  <c r="Z360" i="1"/>
  <c r="Z361" i="1"/>
  <c r="Z362" i="1"/>
  <c r="Z45" i="1"/>
  <c r="Z46" i="1"/>
  <c r="AC46" i="1"/>
  <c r="AD46" i="1" s="1"/>
  <c r="AE46" i="1" s="1"/>
  <c r="Z215" i="1"/>
  <c r="Z47" i="1"/>
  <c r="Z363" i="1"/>
  <c r="Z364" i="1"/>
  <c r="Z365" i="1"/>
  <c r="Z366" i="1"/>
  <c r="Z48" i="1"/>
  <c r="AC48" i="1" s="1"/>
  <c r="AD48" i="1" s="1"/>
  <c r="AE48" i="1"/>
  <c r="Z367" i="1"/>
  <c r="Z49" i="1"/>
  <c r="Z368" i="1"/>
  <c r="Z369" i="1"/>
  <c r="Z370" i="1"/>
  <c r="Z371" i="1"/>
  <c r="Z372" i="1"/>
  <c r="Z373" i="1"/>
  <c r="Z374" i="1"/>
  <c r="Z375" i="1"/>
  <c r="Z376" i="1"/>
  <c r="Z377" i="1"/>
  <c r="Z378" i="1"/>
  <c r="Z50" i="1"/>
  <c r="AC50" i="1" s="1"/>
  <c r="AD50" i="1" s="1"/>
  <c r="AE50" i="1" s="1"/>
  <c r="Z379" i="1"/>
  <c r="Z380" i="1"/>
  <c r="Z381" i="1"/>
  <c r="Z382" i="1"/>
  <c r="Z383" i="1"/>
  <c r="Z51" i="1"/>
  <c r="AC51" i="1" s="1"/>
  <c r="AD51" i="1" s="1"/>
  <c r="AE51" i="1" s="1"/>
  <c r="Z384" i="1"/>
  <c r="Z52" i="1"/>
  <c r="AC52" i="1"/>
  <c r="AD52" i="1" s="1"/>
  <c r="AE52" i="1" s="1"/>
  <c r="Z385" i="1"/>
  <c r="Z386" i="1"/>
  <c r="Z387" i="1"/>
  <c r="Z388" i="1"/>
  <c r="Z389" i="1"/>
  <c r="Z390" i="1"/>
  <c r="Z391" i="1"/>
  <c r="Z392" i="1"/>
  <c r="Z393" i="1"/>
  <c r="Z394" i="1"/>
  <c r="Z395" i="1"/>
  <c r="Z396" i="1"/>
  <c r="Z397" i="1"/>
  <c r="Z398" i="1"/>
  <c r="Z399" i="1"/>
  <c r="Z400" i="1"/>
  <c r="Z401" i="1"/>
  <c r="Z53" i="1"/>
  <c r="Z402" i="1"/>
  <c r="Z54" i="1"/>
  <c r="AC54" i="1" s="1"/>
  <c r="AD54" i="1" s="1"/>
  <c r="AE54" i="1" s="1"/>
  <c r="Z403" i="1"/>
  <c r="Z404" i="1"/>
  <c r="Z405" i="1"/>
  <c r="Z55" i="1"/>
  <c r="AC55" i="1" s="1"/>
  <c r="AD55" i="1" s="1"/>
  <c r="AE55" i="1" s="1"/>
  <c r="Z56" i="1"/>
  <c r="AC56" i="1" s="1"/>
  <c r="AD56" i="1" s="1"/>
  <c r="AE56" i="1" s="1"/>
  <c r="Z406" i="1"/>
  <c r="Z57" i="1"/>
  <c r="Z407" i="1"/>
  <c r="Z408" i="1"/>
  <c r="Z58" i="1"/>
  <c r="AC58" i="1" s="1"/>
  <c r="AD58" i="1" s="1"/>
  <c r="AE58" i="1" s="1"/>
  <c r="Z409" i="1"/>
  <c r="Z410" i="1"/>
  <c r="Z411" i="1"/>
  <c r="Z412" i="1"/>
  <c r="Z413" i="1"/>
  <c r="Z414" i="1"/>
  <c r="Z415" i="1"/>
  <c r="Z59" i="1"/>
  <c r="AC59" i="1"/>
  <c r="AD59" i="1" s="1"/>
  <c r="AE59" i="1" s="1"/>
  <c r="AG59" i="1" s="1"/>
  <c r="AH59" i="1" s="1"/>
  <c r="Z416" i="1"/>
  <c r="Z417" i="1"/>
  <c r="Z418" i="1"/>
  <c r="Z60" i="1"/>
  <c r="AC60" i="1" s="1"/>
  <c r="AD60" i="1" s="1"/>
  <c r="AE60" i="1" s="1"/>
  <c r="AG60" i="1" s="1"/>
  <c r="AH60" i="1" s="1"/>
  <c r="AI60" i="1" s="1"/>
  <c r="AJ60" i="1" s="1"/>
  <c r="AK60" i="1" s="1"/>
  <c r="Z419" i="1"/>
  <c r="Z420" i="1"/>
  <c r="Z421" i="1"/>
  <c r="Z61" i="1"/>
  <c r="Z422" i="1"/>
  <c r="Z62" i="1"/>
  <c r="AC62" i="1" s="1"/>
  <c r="AD62" i="1" s="1"/>
  <c r="AE62" i="1" s="1"/>
  <c r="Z423" i="1"/>
  <c r="Z63" i="1"/>
  <c r="AC63" i="1" s="1"/>
  <c r="AD63" i="1" s="1"/>
  <c r="AE63" i="1" s="1"/>
  <c r="AG63" i="1" s="1"/>
  <c r="Z64" i="1"/>
  <c r="AC64" i="1" s="1"/>
  <c r="AD64" i="1" s="1"/>
  <c r="AE64" i="1" s="1"/>
  <c r="Z424" i="1"/>
  <c r="Z216" i="1"/>
  <c r="Z425" i="1"/>
  <c r="Z426" i="1"/>
  <c r="Z65" i="1"/>
  <c r="Z427" i="1"/>
  <c r="Z428" i="1"/>
  <c r="Z429" i="1"/>
  <c r="Z430" i="1"/>
  <c r="Z66" i="1"/>
  <c r="AC66" i="1" s="1"/>
  <c r="AD66" i="1" s="1"/>
  <c r="AE66" i="1" s="1"/>
  <c r="Z67" i="1"/>
  <c r="AC67" i="1"/>
  <c r="AD67" i="1"/>
  <c r="AE67" i="1" s="1"/>
  <c r="AG67" i="1" s="1"/>
  <c r="Z431" i="1"/>
  <c r="Z432" i="1"/>
  <c r="Z433" i="1"/>
  <c r="Z434" i="1"/>
  <c r="Z68" i="1"/>
  <c r="AC68" i="1" s="1"/>
  <c r="AD68" i="1" s="1"/>
  <c r="AE68" i="1" s="1"/>
  <c r="Z217" i="1"/>
  <c r="Z435" i="1"/>
  <c r="Z436" i="1"/>
  <c r="Z437" i="1"/>
  <c r="Z438" i="1"/>
  <c r="Z69" i="1"/>
  <c r="Z439" i="1"/>
  <c r="Z440" i="1"/>
  <c r="Z70" i="1"/>
  <c r="AC70" i="1" s="1"/>
  <c r="AD70" i="1" s="1"/>
  <c r="AE70" i="1" s="1"/>
  <c r="Z441" i="1"/>
  <c r="Z442" i="1"/>
  <c r="Z443" i="1"/>
  <c r="Z444" i="1"/>
  <c r="Z445" i="1"/>
  <c r="Z446" i="1"/>
  <c r="Z447" i="1"/>
  <c r="Z71" i="1"/>
  <c r="AC71" i="1" s="1"/>
  <c r="AD71" i="1" s="1"/>
  <c r="AE71" i="1"/>
  <c r="Z448" i="1"/>
  <c r="Z449" i="1"/>
  <c r="Z450" i="1"/>
  <c r="Z451" i="1"/>
  <c r="Z452" i="1"/>
  <c r="Z453" i="1"/>
  <c r="Z454" i="1"/>
  <c r="Z455" i="1"/>
  <c r="Z456" i="1"/>
  <c r="Z72" i="1"/>
  <c r="AC72" i="1" s="1"/>
  <c r="AD72" i="1"/>
  <c r="AE72" i="1" s="1"/>
  <c r="AG72" i="1" s="1"/>
  <c r="AH72" i="1" s="1"/>
  <c r="AI72" i="1" s="1"/>
  <c r="Z457" i="1"/>
  <c r="Z458" i="1"/>
  <c r="Z459" i="1"/>
  <c r="Z73" i="1"/>
  <c r="Z460" i="1"/>
  <c r="Z461" i="1"/>
  <c r="Z462" i="1"/>
  <c r="Z463" i="1"/>
  <c r="Z74" i="1"/>
  <c r="AC74" i="1" s="1"/>
  <c r="AD74" i="1" s="1"/>
  <c r="AE74" i="1" s="1"/>
  <c r="Z464" i="1"/>
  <c r="Z465" i="1"/>
  <c r="Z75" i="1"/>
  <c r="AC75" i="1"/>
  <c r="AD75" i="1" s="1"/>
  <c r="AE75" i="1" s="1"/>
  <c r="Z466" i="1"/>
  <c r="Z467" i="1"/>
  <c r="Z468" i="1"/>
  <c r="Z470" i="1"/>
  <c r="Z76" i="1"/>
  <c r="AC76" i="1" s="1"/>
  <c r="AD76" i="1" s="1"/>
  <c r="AE76" i="1" s="1"/>
  <c r="Z471" i="1"/>
  <c r="Z77" i="1"/>
  <c r="Z472" i="1"/>
  <c r="Z78" i="1"/>
  <c r="AC78" i="1" s="1"/>
  <c r="AD78" i="1" s="1"/>
  <c r="AE78" i="1" s="1"/>
  <c r="Z79" i="1"/>
  <c r="AC79" i="1"/>
  <c r="AD79" i="1" s="1"/>
  <c r="AE79" i="1" s="1"/>
  <c r="AG79" i="1" s="1"/>
  <c r="AH79" i="1" s="1"/>
  <c r="Z473" i="1"/>
  <c r="Z474" i="1"/>
  <c r="Z475" i="1"/>
  <c r="Z80" i="1"/>
  <c r="AC80" i="1" s="1"/>
  <c r="AD80" i="1" s="1"/>
  <c r="AE80" i="1" s="1"/>
  <c r="AG80" i="1" s="1"/>
  <c r="AH80" i="1" s="1"/>
  <c r="AI80" i="1" s="1"/>
  <c r="AJ80" i="1" s="1"/>
  <c r="AK80" i="1" s="1"/>
  <c r="Z476" i="1"/>
  <c r="Z477" i="1"/>
  <c r="Z478" i="1"/>
  <c r="Z479" i="1"/>
  <c r="Z480" i="1"/>
  <c r="Z481" i="1"/>
  <c r="Z482" i="1"/>
  <c r="Z81" i="1"/>
  <c r="Z483" i="1"/>
  <c r="Z484" i="1"/>
  <c r="Z485" i="1"/>
  <c r="Z486" i="1"/>
  <c r="Z487" i="1"/>
  <c r="Z488" i="1"/>
  <c r="Z489" i="1"/>
  <c r="Z490" i="1"/>
  <c r="Z82" i="1"/>
  <c r="AC82" i="1" s="1"/>
  <c r="AD82" i="1" s="1"/>
  <c r="AE82" i="1" s="1"/>
  <c r="Z491" i="1"/>
  <c r="Z492" i="1"/>
  <c r="Z83" i="1"/>
  <c r="AC83" i="1" s="1"/>
  <c r="AD83" i="1" s="1"/>
  <c r="AE83" i="1" s="1"/>
  <c r="Z493" i="1"/>
  <c r="Z494" i="1"/>
  <c r="Z495" i="1"/>
  <c r="Z496" i="1"/>
  <c r="Z497" i="1"/>
  <c r="Z498" i="1"/>
  <c r="Z499" i="1"/>
  <c r="Z500" i="1"/>
  <c r="Z501" i="1"/>
  <c r="Z84" i="1"/>
  <c r="AC84" i="1" s="1"/>
  <c r="AD84" i="1" s="1"/>
  <c r="AE84" i="1" s="1"/>
  <c r="AG84" i="1" s="1"/>
  <c r="Z85" i="1"/>
  <c r="Z218" i="1"/>
  <c r="Z502" i="1"/>
  <c r="Z503" i="1"/>
  <c r="Z504" i="1"/>
  <c r="Z86" i="1"/>
  <c r="AC86" i="1" s="1"/>
  <c r="AD86" i="1" s="1"/>
  <c r="AE86" i="1" s="1"/>
  <c r="AG86" i="1" s="1"/>
  <c r="AH86" i="1" s="1"/>
  <c r="AI86" i="1" s="1"/>
  <c r="AJ86" i="1" s="1"/>
  <c r="AK86" i="1" s="1"/>
  <c r="Z87" i="1"/>
  <c r="Z505" i="1"/>
  <c r="Z88" i="1"/>
  <c r="AC88" i="1"/>
  <c r="AD88" i="1"/>
  <c r="AE88" i="1" s="1"/>
  <c r="Z89" i="1"/>
  <c r="Z506" i="1"/>
  <c r="Z507" i="1"/>
  <c r="Z508" i="1"/>
  <c r="Z509" i="1"/>
  <c r="Z510" i="1"/>
  <c r="Z511" i="1"/>
  <c r="Z512" i="1"/>
  <c r="Z240" i="1"/>
  <c r="Z513" i="1"/>
  <c r="Z514" i="1"/>
  <c r="Z90" i="1"/>
  <c r="AC90" i="1" s="1"/>
  <c r="AD90" i="1" s="1"/>
  <c r="AE90" i="1" s="1"/>
  <c r="Z515" i="1"/>
  <c r="Z516" i="1"/>
  <c r="Z517" i="1"/>
  <c r="Z91" i="1"/>
  <c r="Z518" i="1"/>
  <c r="Z92" i="1"/>
  <c r="AC92" i="1" s="1"/>
  <c r="AD92" i="1"/>
  <c r="AE92" i="1" s="1"/>
  <c r="Z93" i="1"/>
  <c r="Z519" i="1"/>
  <c r="Z520" i="1"/>
  <c r="Z521" i="1"/>
  <c r="Z522" i="1"/>
  <c r="Z523" i="1"/>
  <c r="Z524" i="1"/>
  <c r="Z525" i="1"/>
  <c r="Z526" i="1"/>
  <c r="Z527" i="1"/>
  <c r="Z528" i="1"/>
  <c r="Z529" i="1"/>
  <c r="Z530" i="1"/>
  <c r="Z531" i="1"/>
  <c r="Z532" i="1"/>
  <c r="Z533" i="1"/>
  <c r="Z534" i="1"/>
  <c r="Z535" i="1"/>
  <c r="Z536" i="1"/>
  <c r="Z537" i="1"/>
  <c r="Z538" i="1"/>
  <c r="Z539" i="1"/>
  <c r="Z540" i="1"/>
  <c r="Z541" i="1"/>
  <c r="Z542" i="1"/>
  <c r="Z94" i="1"/>
  <c r="AC94" i="1" s="1"/>
  <c r="AD94" i="1" s="1"/>
  <c r="AE94" i="1" s="1"/>
  <c r="Z543" i="1"/>
  <c r="Z95" i="1"/>
  <c r="Z96" i="1"/>
  <c r="AC96" i="1" s="1"/>
  <c r="AD96" i="1" s="1"/>
  <c r="AE96" i="1" s="1"/>
  <c r="Z544" i="1"/>
  <c r="Z219" i="1"/>
  <c r="Z545" i="1"/>
  <c r="Z97" i="1"/>
  <c r="Z546" i="1"/>
  <c r="Z547" i="1"/>
  <c r="Z548" i="1"/>
  <c r="Z98" i="1"/>
  <c r="AC98" i="1" s="1"/>
  <c r="AD98" i="1"/>
  <c r="AE98" i="1" s="1"/>
  <c r="Z549" i="1"/>
  <c r="Z99" i="1"/>
  <c r="AC99" i="1" s="1"/>
  <c r="AD99" i="1" s="1"/>
  <c r="AE99" i="1" s="1"/>
  <c r="Z100" i="1"/>
  <c r="AC100" i="1"/>
  <c r="AD100" i="1"/>
  <c r="AE100" i="1" s="1"/>
  <c r="Z550" i="1"/>
  <c r="Z551" i="1"/>
  <c r="Z552" i="1"/>
  <c r="Z553" i="1"/>
  <c r="Z554" i="1"/>
  <c r="Z555" i="1"/>
  <c r="Z556" i="1"/>
  <c r="Z101" i="1"/>
  <c r="AC101" i="1" s="1"/>
  <c r="AD101" i="1" s="1"/>
  <c r="AE101" i="1" s="1"/>
  <c r="AG101" i="1" s="1"/>
  <c r="AH101" i="1" s="1"/>
  <c r="AI101" i="1" s="1"/>
  <c r="AJ101" i="1" s="1"/>
  <c r="AK101" i="1" s="1"/>
  <c r="Z557" i="1"/>
  <c r="Z558" i="1"/>
  <c r="Z102" i="1"/>
  <c r="AC102" i="1" s="1"/>
  <c r="AD102" i="1" s="1"/>
  <c r="AE102" i="1"/>
  <c r="Z103" i="1"/>
  <c r="Z104" i="1"/>
  <c r="AC104" i="1" s="1"/>
  <c r="AD104" i="1" s="1"/>
  <c r="AE104" i="1" s="1"/>
  <c r="Z559" i="1"/>
  <c r="Z560" i="1"/>
  <c r="Z561" i="1"/>
  <c r="Z562" i="1"/>
  <c r="Z563" i="1"/>
  <c r="Z564" i="1"/>
  <c r="Z565" i="1"/>
  <c r="Z566" i="1"/>
  <c r="Z567" i="1"/>
  <c r="Z568" i="1"/>
  <c r="Z569" i="1"/>
  <c r="Z220" i="1"/>
  <c r="Z570" i="1"/>
  <c r="Z105" i="1"/>
  <c r="AC105" i="1" s="1"/>
  <c r="AD105" i="1" s="1"/>
  <c r="AE105" i="1" s="1"/>
  <c r="AG105" i="1" s="1"/>
  <c r="AH105" i="1" s="1"/>
  <c r="AI105" i="1" s="1"/>
  <c r="AJ105" i="1" s="1"/>
  <c r="AK105" i="1" s="1"/>
  <c r="Z571" i="1"/>
  <c r="Z572" i="1"/>
  <c r="Z573" i="1"/>
  <c r="Z106" i="1"/>
  <c r="AC106" i="1" s="1"/>
  <c r="AD106" i="1"/>
  <c r="AE106" i="1"/>
  <c r="AG106" i="1" s="1"/>
  <c r="Z574" i="1"/>
  <c r="Z575" i="1"/>
  <c r="Z576" i="1"/>
  <c r="Z577" i="1"/>
  <c r="Z578" i="1"/>
  <c r="Z579" i="1"/>
  <c r="Z580" i="1"/>
  <c r="Z581" i="1"/>
  <c r="Z582" i="1"/>
  <c r="Z107" i="1"/>
  <c r="AC107" i="1"/>
  <c r="AD107" i="1"/>
  <c r="AE107" i="1" s="1"/>
  <c r="Z583" i="1"/>
  <c r="Z584" i="1"/>
  <c r="Z585" i="1"/>
  <c r="Z586" i="1"/>
  <c r="Z587" i="1"/>
  <c r="Z588" i="1"/>
  <c r="Z589" i="1"/>
  <c r="Z590" i="1"/>
  <c r="Z591" i="1"/>
  <c r="Z592" i="1"/>
  <c r="Z108" i="1"/>
  <c r="AC108" i="1" s="1"/>
  <c r="AD108" i="1" s="1"/>
  <c r="AE108" i="1"/>
  <c r="Z593" i="1"/>
  <c r="Z221" i="1"/>
  <c r="Z594" i="1"/>
  <c r="Z109" i="1"/>
  <c r="Z595" i="1"/>
  <c r="Z596" i="1"/>
  <c r="Z597" i="1"/>
  <c r="Z599" i="1"/>
  <c r="Z600" i="1"/>
  <c r="Z601" i="1"/>
  <c r="Z602" i="1"/>
  <c r="Z603" i="1"/>
  <c r="Z604" i="1"/>
  <c r="Z243" i="1"/>
  <c r="Z605" i="1"/>
  <c r="Z606" i="1"/>
  <c r="Z607" i="1"/>
  <c r="Z608" i="1"/>
  <c r="Z609" i="1"/>
  <c r="Z610" i="1"/>
  <c r="Z611" i="1"/>
  <c r="Z612" i="1"/>
  <c r="Z613" i="1"/>
  <c r="Z110" i="1"/>
  <c r="AC110" i="1" s="1"/>
  <c r="AD110" i="1" s="1"/>
  <c r="AE110" i="1" s="1"/>
  <c r="Z614" i="1"/>
  <c r="Z615" i="1"/>
  <c r="Z616" i="1"/>
  <c r="Z617" i="1"/>
  <c r="Z618" i="1"/>
  <c r="Z619" i="1"/>
  <c r="Z620" i="1"/>
  <c r="Z621" i="1"/>
  <c r="Z622" i="1"/>
  <c r="Z623" i="1"/>
  <c r="Z111" i="1"/>
  <c r="AC111" i="1" s="1"/>
  <c r="AD111" i="1" s="1"/>
  <c r="AE111" i="1" s="1"/>
  <c r="AG111" i="1" s="1"/>
  <c r="AH111" i="1" s="1"/>
  <c r="Z624" i="1"/>
  <c r="Z625" i="1"/>
  <c r="Z626" i="1"/>
  <c r="Z627" i="1"/>
  <c r="Z628" i="1"/>
  <c r="Z629" i="1"/>
  <c r="Z630" i="1"/>
  <c r="Z631" i="1"/>
  <c r="Z632" i="1"/>
  <c r="Z633" i="1"/>
  <c r="Z634" i="1"/>
  <c r="Z635" i="1"/>
  <c r="Z636" i="1"/>
  <c r="Z637" i="1"/>
  <c r="Z638" i="1"/>
  <c r="Z639" i="1"/>
  <c r="Z640" i="1"/>
  <c r="Z641" i="1"/>
  <c r="Z642" i="1"/>
  <c r="Z643" i="1"/>
  <c r="Z222" i="1"/>
  <c r="Z223" i="1"/>
  <c r="Z644" i="1"/>
  <c r="Z645" i="1"/>
  <c r="Z646" i="1"/>
  <c r="Z647" i="1"/>
  <c r="Z648" i="1"/>
  <c r="Z649" i="1"/>
  <c r="Z650" i="1"/>
  <c r="Z651" i="1"/>
  <c r="Z652" i="1"/>
  <c r="Z653" i="1"/>
  <c r="Z654" i="1"/>
  <c r="Z655" i="1"/>
  <c r="Z656" i="1"/>
  <c r="Z657" i="1"/>
  <c r="Z658" i="1"/>
  <c r="Z659" i="1"/>
  <c r="Z660" i="1"/>
  <c r="Z661" i="1"/>
  <c r="Z662" i="1"/>
  <c r="Z663" i="1"/>
  <c r="Z664" i="1"/>
  <c r="Z665" i="1"/>
  <c r="Z666" i="1"/>
  <c r="Z667" i="1"/>
  <c r="Z112" i="1"/>
  <c r="AC112" i="1" s="1"/>
  <c r="AD112" i="1" s="1"/>
  <c r="AE112" i="1" s="1"/>
  <c r="Z113" i="1"/>
  <c r="Z668" i="1"/>
  <c r="Z669" i="1"/>
  <c r="Z670" i="1"/>
  <c r="Z671" i="1"/>
  <c r="Z672" i="1"/>
  <c r="Z114" i="1"/>
  <c r="AC114" i="1"/>
  <c r="AD114" i="1" s="1"/>
  <c r="AE114" i="1" s="1"/>
  <c r="Z115" i="1"/>
  <c r="Z673" i="1"/>
  <c r="Z242" i="1"/>
  <c r="Z116" i="1"/>
  <c r="AC116" i="1" s="1"/>
  <c r="AD116" i="1"/>
  <c r="AE116" i="1" s="1"/>
  <c r="Z674" i="1"/>
  <c r="Z675" i="1"/>
  <c r="Z676" i="1"/>
  <c r="Z677" i="1"/>
  <c r="Z678" i="1"/>
  <c r="Z224" i="1"/>
  <c r="Z679" i="1"/>
  <c r="Z680" i="1"/>
  <c r="Z681" i="1"/>
  <c r="Z682" i="1"/>
  <c r="Z683" i="1"/>
  <c r="Z117" i="1"/>
  <c r="Z684" i="1"/>
  <c r="Z685" i="1"/>
  <c r="Z686" i="1"/>
  <c r="Z687" i="1"/>
  <c r="Z688" i="1"/>
  <c r="Z689" i="1"/>
  <c r="Z118" i="1"/>
  <c r="AC118" i="1" s="1"/>
  <c r="AD118" i="1" s="1"/>
  <c r="AE118" i="1" s="1"/>
  <c r="Z690" i="1"/>
  <c r="Z119" i="1"/>
  <c r="Z691" i="1"/>
  <c r="Z692" i="1"/>
  <c r="Z120" i="1"/>
  <c r="AC120" i="1"/>
  <c r="AD120" i="1" s="1"/>
  <c r="AE120" i="1" s="1"/>
  <c r="AG120" i="1" s="1"/>
  <c r="AH120" i="1" s="1"/>
  <c r="Z225" i="1"/>
  <c r="Z693" i="1"/>
  <c r="Z121" i="1"/>
  <c r="Z694" i="1"/>
  <c r="Z695" i="1"/>
  <c r="Z696" i="1"/>
  <c r="Z697" i="1"/>
  <c r="Z698" i="1"/>
  <c r="Z699" i="1"/>
  <c r="Z700" i="1"/>
  <c r="Z702" i="1"/>
  <c r="Z703" i="1"/>
  <c r="Z704" i="1"/>
  <c r="Z705" i="1"/>
  <c r="Z706" i="1"/>
  <c r="Z708" i="1"/>
  <c r="Z709" i="1"/>
  <c r="Z710" i="1"/>
  <c r="Z711" i="1"/>
  <c r="Z712" i="1"/>
  <c r="Z713" i="1"/>
  <c r="Z714" i="1"/>
  <c r="Z715" i="1"/>
  <c r="Z716" i="1"/>
  <c r="Z717" i="1"/>
  <c r="Z718" i="1"/>
  <c r="Z719" i="1"/>
  <c r="Z721" i="1"/>
  <c r="Z722" i="1"/>
  <c r="Z723" i="1"/>
  <c r="Z724" i="1"/>
  <c r="Z725" i="1"/>
  <c r="Z726" i="1"/>
  <c r="Z122" i="1"/>
  <c r="AC122" i="1" s="1"/>
  <c r="AD122" i="1" s="1"/>
  <c r="AE122" i="1" s="1"/>
  <c r="Z727" i="1"/>
  <c r="Z728" i="1"/>
  <c r="Z729" i="1"/>
  <c r="Z730" i="1"/>
  <c r="Z123" i="1"/>
  <c r="AC123" i="1" s="1"/>
  <c r="AD123" i="1" s="1"/>
  <c r="AE123" i="1" s="1"/>
  <c r="Z731" i="1"/>
  <c r="Z732" i="1"/>
  <c r="Z124" i="1"/>
  <c r="AC124" i="1"/>
  <c r="AD124" i="1" s="1"/>
  <c r="AE124" i="1" s="1"/>
  <c r="Z125" i="1"/>
  <c r="Z126" i="1"/>
  <c r="AC126" i="1" s="1"/>
  <c r="AD126" i="1" s="1"/>
  <c r="AE126" i="1" s="1"/>
  <c r="AG126" i="1" s="1"/>
  <c r="AH126" i="1" s="1"/>
  <c r="Z226" i="1"/>
  <c r="Z733" i="1"/>
  <c r="Z734" i="1"/>
  <c r="Z127" i="1"/>
  <c r="AC127" i="1"/>
  <c r="AD127" i="1"/>
  <c r="AE127" i="1" s="1"/>
  <c r="Z227" i="1"/>
  <c r="Z735" i="1"/>
  <c r="Z128" i="1"/>
  <c r="AC128" i="1" s="1"/>
  <c r="AD128" i="1" s="1"/>
  <c r="AE128" i="1"/>
  <c r="Z228" i="1"/>
  <c r="Z129" i="1"/>
  <c r="Z736" i="1"/>
  <c r="Z229" i="1"/>
  <c r="Z737" i="1"/>
  <c r="Z738" i="1"/>
  <c r="Z739" i="1"/>
  <c r="Z740" i="1"/>
  <c r="Z741" i="1"/>
  <c r="Z130" i="1"/>
  <c r="AC130" i="1" s="1"/>
  <c r="AD130" i="1" s="1"/>
  <c r="AE130" i="1" s="1"/>
  <c r="AG130" i="1" s="1"/>
  <c r="AH130" i="1" s="1"/>
  <c r="Z131" i="1"/>
  <c r="AC131" i="1" s="1"/>
  <c r="AD131" i="1" s="1"/>
  <c r="AE131" i="1" s="1"/>
  <c r="Z742" i="1"/>
  <c r="Z230" i="1"/>
  <c r="Z743" i="1"/>
  <c r="Z744" i="1"/>
  <c r="Z745" i="1"/>
  <c r="Z746" i="1"/>
  <c r="Z747" i="1"/>
  <c r="Z132" i="1"/>
  <c r="AC132" i="1"/>
  <c r="AD132" i="1" s="1"/>
  <c r="AE132" i="1" s="1"/>
  <c r="AG132" i="1" s="1"/>
  <c r="Z748" i="1"/>
  <c r="Z749" i="1"/>
  <c r="Z750" i="1"/>
  <c r="Z751" i="1"/>
  <c r="Z752" i="1"/>
  <c r="Z753" i="1"/>
  <c r="Z754" i="1"/>
  <c r="Z755" i="1"/>
  <c r="Z756" i="1"/>
  <c r="Z757" i="1"/>
  <c r="Z758" i="1"/>
  <c r="Z759" i="1"/>
  <c r="Z760" i="1"/>
  <c r="Z133" i="1"/>
  <c r="Z761" i="1"/>
  <c r="Z762" i="1"/>
  <c r="Z763" i="1"/>
  <c r="Z764" i="1"/>
  <c r="Z765" i="1"/>
  <c r="Z766" i="1"/>
  <c r="Z767" i="1"/>
  <c r="Z768" i="1"/>
  <c r="Z769" i="1"/>
  <c r="Z134" i="1"/>
  <c r="AC134" i="1" s="1"/>
  <c r="AD134" i="1" s="1"/>
  <c r="AE134" i="1" s="1"/>
  <c r="Z770" i="1"/>
  <c r="Z771" i="1"/>
  <c r="Z772" i="1"/>
  <c r="Z773" i="1"/>
  <c r="Z774" i="1"/>
  <c r="Z775" i="1"/>
  <c r="Z776" i="1"/>
  <c r="Z777" i="1"/>
  <c r="Z778" i="1"/>
  <c r="Z779" i="1"/>
  <c r="Z780" i="1"/>
  <c r="Z781" i="1"/>
  <c r="Z135" i="1"/>
  <c r="Z136" i="1"/>
  <c r="AC136" i="1" s="1"/>
  <c r="AD136" i="1" s="1"/>
  <c r="AE136" i="1" s="1"/>
  <c r="AG136" i="1" s="1"/>
  <c r="Z137" i="1"/>
  <c r="Z138" i="1"/>
  <c r="AC138" i="1"/>
  <c r="AD138" i="1" s="1"/>
  <c r="AE138" i="1" s="1"/>
  <c r="AG138" i="1" s="1"/>
  <c r="AH138" i="1" s="1"/>
  <c r="Z782" i="1"/>
  <c r="Z783" i="1"/>
  <c r="Z784" i="1"/>
  <c r="Z785" i="1"/>
  <c r="Z139" i="1"/>
  <c r="AC139" i="1" s="1"/>
  <c r="AD139" i="1" s="1"/>
  <c r="AE139" i="1" s="1"/>
  <c r="AG139" i="1" s="1"/>
  <c r="Z140" i="1"/>
  <c r="AC140" i="1" s="1"/>
  <c r="AD140" i="1" s="1"/>
  <c r="AE140" i="1" s="1"/>
  <c r="AG140" i="1" s="1"/>
  <c r="Z141" i="1"/>
  <c r="Z786" i="1"/>
  <c r="Z142" i="1"/>
  <c r="AC142" i="1" s="1"/>
  <c r="AD142" i="1" s="1"/>
  <c r="AE142" i="1" s="1"/>
  <c r="Z787" i="1"/>
  <c r="Z789" i="1"/>
  <c r="Z790" i="1"/>
  <c r="Z143" i="1"/>
  <c r="Z144" i="1"/>
  <c r="AC144" i="1" s="1"/>
  <c r="AD144" i="1" s="1"/>
  <c r="AE144" i="1" s="1"/>
  <c r="Z145" i="1"/>
  <c r="Z791" i="1"/>
  <c r="Z231" i="1"/>
  <c r="Z792" i="1"/>
  <c r="Z793" i="1"/>
  <c r="Z794" i="1"/>
  <c r="Z146" i="1"/>
  <c r="AC146" i="1" s="1"/>
  <c r="AD146" i="1" s="1"/>
  <c r="AE146" i="1"/>
  <c r="AG146" i="1"/>
  <c r="AH146" i="1" s="1"/>
  <c r="AI146" i="1" s="1"/>
  <c r="AJ146" i="1" s="1"/>
  <c r="Z795" i="1"/>
  <c r="Z796" i="1"/>
  <c r="Z147" i="1"/>
  <c r="AC147" i="1"/>
  <c r="AD147" i="1" s="1"/>
  <c r="AE147" i="1" s="1"/>
  <c r="AG147" i="1" s="1"/>
  <c r="AH147" i="1" s="1"/>
  <c r="Z148" i="1"/>
  <c r="AC148" i="1" s="1"/>
  <c r="AD148" i="1" s="1"/>
  <c r="AE148" i="1" s="1"/>
  <c r="AG148" i="1" s="1"/>
  <c r="AH148" i="1" s="1"/>
  <c r="Z149" i="1"/>
  <c r="Z797" i="1"/>
  <c r="Z798" i="1"/>
  <c r="Z799" i="1"/>
  <c r="Z150" i="1"/>
  <c r="AC150" i="1"/>
  <c r="AD150" i="1" s="1"/>
  <c r="AE150" i="1" s="1"/>
  <c r="Z151" i="1"/>
  <c r="Z800" i="1"/>
  <c r="Z152" i="1"/>
  <c r="AC152" i="1" s="1"/>
  <c r="AD152" i="1" s="1"/>
  <c r="AE152" i="1" s="1"/>
  <c r="Z153" i="1"/>
  <c r="AC153" i="1" s="1"/>
  <c r="AD153" i="1" s="1"/>
  <c r="AE153" i="1" s="1"/>
  <c r="AG153" i="1" s="1"/>
  <c r="AH153" i="1" s="1"/>
  <c r="Z801" i="1"/>
  <c r="Z802" i="1"/>
  <c r="Z803" i="1"/>
  <c r="Z154" i="1"/>
  <c r="AC154" i="1" s="1"/>
  <c r="AD154" i="1" s="1"/>
  <c r="AE154" i="1" s="1"/>
  <c r="AG154" i="1" s="1"/>
  <c r="AH154" i="1" s="1"/>
  <c r="Z804" i="1"/>
  <c r="Z805" i="1"/>
  <c r="Z806" i="1"/>
  <c r="Z807" i="1"/>
  <c r="Z808" i="1"/>
  <c r="Z809" i="1"/>
  <c r="Z810" i="1"/>
  <c r="Z155" i="1"/>
  <c r="AC155" i="1"/>
  <c r="AD155" i="1" s="1"/>
  <c r="AE155" i="1" s="1"/>
  <c r="AG155" i="1" s="1"/>
  <c r="AH155" i="1" s="1"/>
  <c r="Z811" i="1"/>
  <c r="Z812" i="1"/>
  <c r="Z156" i="1"/>
  <c r="AC156" i="1" s="1"/>
  <c r="AD156" i="1" s="1"/>
  <c r="AE156" i="1" s="1"/>
  <c r="Z813" i="1"/>
  <c r="Z814" i="1"/>
  <c r="Z815" i="1"/>
  <c r="Z816" i="1"/>
  <c r="Z817" i="1"/>
  <c r="Z818" i="1"/>
  <c r="Z157" i="1"/>
  <c r="AC157" i="1" s="1"/>
  <c r="AD157" i="1" s="1"/>
  <c r="AE157" i="1" s="1"/>
  <c r="Z819" i="1"/>
  <c r="Z820" i="1"/>
  <c r="Z158" i="1"/>
  <c r="AC158" i="1" s="1"/>
  <c r="AD158" i="1" s="1"/>
  <c r="AE158" i="1" s="1"/>
  <c r="Z159" i="1"/>
  <c r="AC159" i="1" s="1"/>
  <c r="AD159" i="1" s="1"/>
  <c r="AE159" i="1" s="1"/>
  <c r="AG159" i="1" s="1"/>
  <c r="AH159" i="1" s="1"/>
  <c r="Z821" i="1"/>
  <c r="Z822" i="1"/>
  <c r="Z823" i="1"/>
  <c r="Z824" i="1"/>
  <c r="Z825" i="1"/>
  <c r="Z826" i="1"/>
  <c r="Z827" i="1"/>
  <c r="Z828" i="1"/>
  <c r="Z160" i="1"/>
  <c r="AC160" i="1" s="1"/>
  <c r="AD160" i="1"/>
  <c r="AE160" i="1" s="1"/>
  <c r="Z829" i="1"/>
  <c r="Z830" i="1"/>
  <c r="Z831" i="1"/>
  <c r="Z832" i="1"/>
  <c r="Z161" i="1"/>
  <c r="AC161" i="1" s="1"/>
  <c r="AD161" i="1" s="1"/>
  <c r="AE161" i="1" s="1"/>
  <c r="Z833" i="1"/>
  <c r="Z834" i="1"/>
  <c r="Z835" i="1"/>
  <c r="Z162" i="1"/>
  <c r="AC162" i="1"/>
  <c r="AD162" i="1"/>
  <c r="AE162" i="1" s="1"/>
  <c r="AG162" i="1" s="1"/>
  <c r="AH162" i="1" s="1"/>
  <c r="Z836" i="1"/>
  <c r="Z837" i="1"/>
  <c r="Z838" i="1"/>
  <c r="Z839" i="1"/>
  <c r="Z163" i="1"/>
  <c r="AC163" i="1" s="1"/>
  <c r="AD163" i="1" s="1"/>
  <c r="Z164" i="1"/>
  <c r="AC164" i="1"/>
  <c r="AD164" i="1" s="1"/>
  <c r="AE164" i="1" s="1"/>
  <c r="Z840" i="1"/>
  <c r="Z841" i="1"/>
  <c r="Z842" i="1"/>
  <c r="Z843" i="1"/>
  <c r="Z165" i="1"/>
  <c r="Z844" i="1"/>
  <c r="Z845" i="1"/>
  <c r="Z846" i="1"/>
  <c r="Z847" i="1"/>
  <c r="Z848" i="1"/>
  <c r="Z849" i="1"/>
  <c r="Z850" i="1"/>
  <c r="Z851" i="1"/>
  <c r="Z852" i="1"/>
  <c r="Z853" i="1"/>
  <c r="Z854" i="1"/>
  <c r="Z855" i="1"/>
  <c r="Z856" i="1"/>
  <c r="Z166" i="1"/>
  <c r="AC166" i="1" s="1"/>
  <c r="AD166" i="1" s="1"/>
  <c r="AE166" i="1" s="1"/>
  <c r="Z857" i="1"/>
  <c r="Z858" i="1"/>
  <c r="Z859" i="1"/>
  <c r="Z860" i="1"/>
  <c r="Z861" i="1"/>
  <c r="Z862" i="1"/>
  <c r="Z167" i="1"/>
  <c r="AC167" i="1" s="1"/>
  <c r="AD167" i="1" s="1"/>
  <c r="AE167" i="1" s="1"/>
  <c r="AG167" i="1" s="1"/>
  <c r="AH167" i="1" s="1"/>
  <c r="Z863" i="1"/>
  <c r="Z864" i="1"/>
  <c r="Z168" i="1"/>
  <c r="AC168" i="1" s="1"/>
  <c r="AD168" i="1" s="1"/>
  <c r="AE168" i="1"/>
  <c r="Z865" i="1"/>
  <c r="Z866" i="1"/>
  <c r="Z867" i="1"/>
  <c r="Z868" i="1"/>
  <c r="Z869" i="1"/>
  <c r="Z870" i="1"/>
  <c r="Z871" i="1"/>
  <c r="Z872" i="1"/>
  <c r="Z232" i="1"/>
  <c r="Z873" i="1"/>
  <c r="Z874" i="1"/>
  <c r="Z875" i="1"/>
  <c r="Z169" i="1"/>
  <c r="Z876" i="1"/>
  <c r="Z877" i="1"/>
  <c r="Z170" i="1"/>
  <c r="AC170" i="1"/>
  <c r="AD170" i="1" s="1"/>
  <c r="AE170" i="1" s="1"/>
  <c r="Z171" i="1"/>
  <c r="AC171" i="1" s="1"/>
  <c r="AD171" i="1" s="1"/>
  <c r="AE171" i="1" s="1"/>
  <c r="AG171" i="1" s="1"/>
  <c r="Z878" i="1"/>
  <c r="Z879" i="1"/>
  <c r="Z233" i="1"/>
  <c r="Z880" i="1"/>
  <c r="Z881" i="1"/>
  <c r="Z882" i="1"/>
  <c r="Z883" i="1"/>
  <c r="Z884" i="1"/>
  <c r="Z885" i="1"/>
  <c r="Z172" i="1"/>
  <c r="AC172" i="1"/>
  <c r="AD172" i="1"/>
  <c r="AE172" i="1" s="1"/>
  <c r="AG172" i="1" s="1"/>
  <c r="AH172" i="1" s="1"/>
  <c r="Z886" i="1"/>
  <c r="Z887" i="1"/>
  <c r="Z173" i="1"/>
  <c r="Z888" i="1"/>
  <c r="Z889" i="1"/>
  <c r="Z890" i="1"/>
  <c r="Z891" i="1"/>
  <c r="Z892" i="1"/>
  <c r="Z893" i="1"/>
  <c r="Z894" i="1"/>
  <c r="Z895" i="1"/>
  <c r="Z896" i="1"/>
  <c r="Z897" i="1"/>
  <c r="Z174" i="1"/>
  <c r="AC174" i="1"/>
  <c r="AD174" i="1" s="1"/>
  <c r="AE174" i="1" s="1"/>
  <c r="Z175" i="1"/>
  <c r="Z898" i="1"/>
  <c r="Z899" i="1"/>
  <c r="Z900" i="1"/>
  <c r="Z901" i="1"/>
  <c r="Z902" i="1"/>
  <c r="Z903" i="1"/>
  <c r="Z904" i="1"/>
  <c r="Z905" i="1"/>
  <c r="Z906" i="1"/>
  <c r="Z907" i="1"/>
  <c r="Z908" i="1"/>
  <c r="Z909" i="1"/>
  <c r="Z910" i="1"/>
  <c r="Z911" i="1"/>
  <c r="Z912" i="1"/>
  <c r="Z913" i="1"/>
  <c r="Z914" i="1"/>
  <c r="Z915" i="1"/>
  <c r="Z176" i="1"/>
  <c r="AC176" i="1"/>
  <c r="AD176" i="1" s="1"/>
  <c r="AE176" i="1" s="1"/>
  <c r="Z916" i="1"/>
  <c r="Z177" i="1"/>
  <c r="Z178" i="1"/>
  <c r="AC178" i="1"/>
  <c r="AD178" i="1" s="1"/>
  <c r="AE178" i="1" s="1"/>
  <c r="AG178" i="1" s="1"/>
  <c r="AH178" i="1" s="1"/>
  <c r="Z179" i="1"/>
  <c r="AC179" i="1" s="1"/>
  <c r="AD179" i="1" s="1"/>
  <c r="AE179" i="1"/>
  <c r="AG179" i="1" s="1"/>
  <c r="AH179" i="1" s="1"/>
  <c r="Z917" i="1"/>
  <c r="Z918" i="1"/>
  <c r="Z919" i="1"/>
  <c r="Z234" i="1"/>
  <c r="Z920" i="1"/>
  <c r="Z921" i="1"/>
  <c r="Z180" i="1"/>
  <c r="AC180" i="1"/>
  <c r="AD180" i="1" s="1"/>
  <c r="AE180" i="1" s="1"/>
  <c r="Z922" i="1"/>
  <c r="Z235" i="1"/>
  <c r="Z923" i="1"/>
  <c r="Z181" i="1"/>
  <c r="Z924" i="1"/>
  <c r="Z925" i="1"/>
  <c r="Z926" i="1"/>
  <c r="Z927" i="1"/>
  <c r="Z928" i="1"/>
  <c r="Z929" i="1"/>
  <c r="Z236" i="1"/>
  <c r="Z930" i="1"/>
  <c r="Z237" i="1"/>
  <c r="Z931" i="1"/>
  <c r="Z932" i="1"/>
  <c r="Z933" i="1"/>
  <c r="Z934" i="1"/>
  <c r="Z935" i="1"/>
  <c r="Z936" i="1"/>
  <c r="Z182" i="1"/>
  <c r="AC182" i="1" s="1"/>
  <c r="AD182" i="1"/>
  <c r="AE182" i="1" s="1"/>
  <c r="Z937" i="1"/>
  <c r="Z938" i="1"/>
  <c r="Z183" i="1"/>
  <c r="AC183" i="1" s="1"/>
  <c r="AD183" i="1" s="1"/>
  <c r="AE183" i="1" s="1"/>
  <c r="AG183" i="1" s="1"/>
  <c r="AH183" i="1" s="1"/>
  <c r="Z184" i="1"/>
  <c r="AC184" i="1" s="1"/>
  <c r="AD184" i="1" s="1"/>
  <c r="AE184" i="1" s="1"/>
  <c r="Z939" i="1"/>
  <c r="Z940" i="1"/>
  <c r="Z941" i="1"/>
  <c r="Z942" i="1"/>
  <c r="Z943" i="1"/>
  <c r="Z944" i="1"/>
  <c r="Z945" i="1"/>
  <c r="Z185" i="1"/>
  <c r="Z186" i="1"/>
  <c r="AC186" i="1"/>
  <c r="AD186" i="1" s="1"/>
  <c r="AE186" i="1" s="1"/>
  <c r="AG186" i="1" s="1"/>
  <c r="AH186" i="1" s="1"/>
  <c r="Z946" i="1"/>
  <c r="Z947" i="1"/>
  <c r="Z948" i="1"/>
  <c r="Z949" i="1"/>
  <c r="Z238" i="1"/>
  <c r="Z950" i="1"/>
  <c r="Z951" i="1"/>
  <c r="Z952" i="1"/>
  <c r="Z953" i="1"/>
  <c r="Z954" i="1"/>
  <c r="Z955" i="1"/>
  <c r="Z956" i="1"/>
  <c r="Z957" i="1"/>
  <c r="Z958" i="1"/>
  <c r="Z959" i="1"/>
  <c r="Z187" i="1"/>
  <c r="AC187" i="1" s="1"/>
  <c r="AD187" i="1" s="1"/>
  <c r="AE187" i="1" s="1"/>
  <c r="Z188" i="1"/>
  <c r="AC188" i="1" s="1"/>
  <c r="AD188" i="1"/>
  <c r="AE188" i="1" s="1"/>
  <c r="Z960" i="1"/>
  <c r="Z961" i="1"/>
  <c r="Z962" i="1"/>
  <c r="Z963" i="1"/>
  <c r="Z964" i="1"/>
  <c r="Z965" i="1"/>
  <c r="Z189" i="1"/>
  <c r="Z190" i="1"/>
  <c r="AC190" i="1" s="1"/>
  <c r="AD190" i="1" s="1"/>
  <c r="AE190" i="1" s="1"/>
  <c r="AG190" i="1" s="1"/>
  <c r="AH190" i="1" s="1"/>
  <c r="AI190" i="1" s="1"/>
  <c r="AJ190" i="1" s="1"/>
  <c r="AK190" i="1" s="1"/>
  <c r="AM190" i="1" s="1"/>
  <c r="AN190" i="1" s="1"/>
  <c r="AO190" i="1" s="1"/>
  <c r="AP190" i="1" s="1"/>
  <c r="AQ190" i="1" s="1"/>
  <c r="Z966" i="1"/>
  <c r="Z967" i="1"/>
  <c r="Z968" i="1"/>
  <c r="Z969" i="1"/>
  <c r="Z970" i="1"/>
  <c r="Z971" i="1"/>
  <c r="Z972" i="1"/>
  <c r="Z973" i="1"/>
  <c r="Z974" i="1"/>
  <c r="Z975" i="1"/>
  <c r="Z191" i="1"/>
  <c r="AC191" i="1" s="1"/>
  <c r="AD191" i="1" s="1"/>
  <c r="AE191" i="1" s="1"/>
  <c r="Z192" i="1"/>
  <c r="AC192" i="1" s="1"/>
  <c r="AD192" i="1" s="1"/>
  <c r="AE192" i="1" s="1"/>
  <c r="Z976" i="1"/>
  <c r="Z977" i="1"/>
  <c r="Z978" i="1"/>
  <c r="Z979" i="1"/>
  <c r="Z980" i="1"/>
  <c r="Z981" i="1"/>
  <c r="Z982" i="1"/>
  <c r="Z983" i="1"/>
  <c r="Z984" i="1"/>
  <c r="Z985" i="1"/>
  <c r="Z986" i="1"/>
  <c r="Z987" i="1"/>
  <c r="Z988" i="1"/>
  <c r="Z989" i="1"/>
  <c r="Z990" i="1"/>
  <c r="Z991" i="1"/>
  <c r="Z992" i="1"/>
  <c r="Z993" i="1"/>
  <c r="Z994" i="1"/>
  <c r="Z995" i="1"/>
  <c r="Z996" i="1"/>
  <c r="Z997" i="1"/>
  <c r="Z998" i="1"/>
  <c r="Z999" i="1"/>
  <c r="Z193" i="1"/>
  <c r="AC193" i="1" s="1"/>
  <c r="AD193" i="1" s="1"/>
  <c r="AE193" i="1" s="1"/>
  <c r="AG193" i="1" s="1"/>
  <c r="AH193" i="1" s="1"/>
  <c r="Z194" i="1"/>
  <c r="AC194" i="1" s="1"/>
  <c r="AD194" i="1" s="1"/>
  <c r="AE194" i="1" s="1"/>
  <c r="Z195" i="1"/>
  <c r="AC195" i="1" s="1"/>
  <c r="AD195" i="1" s="1"/>
  <c r="AE195" i="1" s="1"/>
  <c r="Z1000" i="1"/>
  <c r="Z196" i="1"/>
  <c r="AC196" i="1" s="1"/>
  <c r="AD196" i="1" s="1"/>
  <c r="AE196" i="1"/>
  <c r="Z197" i="1"/>
  <c r="Z1001" i="1"/>
  <c r="Z198" i="1"/>
  <c r="AC198" i="1"/>
  <c r="AD198" i="1" s="1"/>
  <c r="AE198" i="1" s="1"/>
  <c r="Z199" i="1"/>
  <c r="AC199" i="1" s="1"/>
  <c r="AD199" i="1"/>
  <c r="AE199" i="1" s="1"/>
  <c r="Z200" i="1"/>
  <c r="AC200" i="1"/>
  <c r="AD200" i="1" s="1"/>
  <c r="AE200" i="1" s="1"/>
  <c r="Z201" i="1"/>
  <c r="Z202" i="1"/>
  <c r="AC202" i="1" s="1"/>
  <c r="AD202" i="1" s="1"/>
  <c r="AE202" i="1" s="1"/>
  <c r="Z203" i="1"/>
  <c r="AC203" i="1"/>
  <c r="AD203" i="1" s="1"/>
  <c r="AE203" i="1" s="1"/>
  <c r="Z1002" i="1"/>
  <c r="Z1003" i="1"/>
  <c r="Z1004" i="1"/>
  <c r="Z1005" i="1"/>
  <c r="Z1006" i="1"/>
  <c r="Z204" i="1"/>
  <c r="Z1007" i="1"/>
  <c r="Z239" i="1"/>
  <c r="Z205" i="1"/>
  <c r="Z1008" i="1"/>
  <c r="Z1009" i="1"/>
  <c r="Z1010" i="1"/>
  <c r="Z1011" i="1"/>
  <c r="Z1012" i="1"/>
  <c r="Z1013" i="1"/>
  <c r="Z1014" i="1"/>
  <c r="Z1015" i="1"/>
  <c r="Z206" i="1"/>
  <c r="AC206" i="1" s="1"/>
  <c r="AD206" i="1" s="1"/>
  <c r="AE206" i="1"/>
  <c r="Z1016" i="1"/>
  <c r="Z207" i="1"/>
  <c r="AC207" i="1" s="1"/>
  <c r="AD207" i="1" s="1"/>
  <c r="AE207" i="1" s="1"/>
  <c r="Z1017" i="1"/>
  <c r="Z1018" i="1"/>
  <c r="Z1019" i="1"/>
  <c r="Z208" i="1"/>
  <c r="AC208" i="1" s="1"/>
  <c r="AD208" i="1" s="1"/>
  <c r="AE208" i="1" s="1"/>
  <c r="AG208" i="1" s="1"/>
  <c r="AH208" i="1" s="1"/>
  <c r="AG174" i="1"/>
  <c r="AH174" i="1" s="1"/>
  <c r="AH171" i="1"/>
  <c r="AI171" i="1" s="1"/>
  <c r="AJ171" i="1" s="1"/>
  <c r="AK171" i="1" s="1"/>
  <c r="AH140" i="1"/>
  <c r="AI140" i="1" s="1"/>
  <c r="AJ140" i="1" s="1"/>
  <c r="AK140" i="1" s="1"/>
  <c r="AH136" i="1"/>
  <c r="AG134" i="1"/>
  <c r="AH134" i="1" s="1"/>
  <c r="AG127" i="1"/>
  <c r="AH127" i="1"/>
  <c r="AI127" i="1"/>
  <c r="AJ127" i="1" s="1"/>
  <c r="AK127" i="1" s="1"/>
  <c r="AI111" i="1"/>
  <c r="AJ111" i="1"/>
  <c r="AK111" i="1" s="1"/>
  <c r="AI167" i="1"/>
  <c r="AJ167" i="1" s="1"/>
  <c r="AK167" i="1" s="1"/>
  <c r="AJ144" i="1"/>
  <c r="AK144" i="1" s="1"/>
  <c r="AG144" i="1"/>
  <c r="AH144" i="1" s="1"/>
  <c r="AI144" i="1" s="1"/>
  <c r="AH132" i="1"/>
  <c r="AI132" i="1" s="1"/>
  <c r="AJ132" i="1" s="1"/>
  <c r="AK132" i="1" s="1"/>
  <c r="AG124" i="1"/>
  <c r="AH124" i="1" s="1"/>
  <c r="AI124" i="1" s="1"/>
  <c r="AJ124" i="1" s="1"/>
  <c r="AK124" i="1" s="1"/>
  <c r="AG122" i="1"/>
  <c r="AH122" i="1" s="1"/>
  <c r="AG116" i="1"/>
  <c r="AH116" i="1" s="1"/>
  <c r="AI116" i="1" s="1"/>
  <c r="AJ116" i="1" s="1"/>
  <c r="AK116" i="1" s="1"/>
  <c r="AG114" i="1"/>
  <c r="AH114" i="1" s="1"/>
  <c r="AI114" i="1" s="1"/>
  <c r="AJ114" i="1" s="1"/>
  <c r="AK114" i="1"/>
  <c r="AG107" i="1"/>
  <c r="AH107" i="1"/>
  <c r="AI107" i="1"/>
  <c r="AJ107" i="1" s="1"/>
  <c r="AK107" i="1" s="1"/>
  <c r="AH106" i="1"/>
  <c r="AI106" i="1" s="1"/>
  <c r="AJ106" i="1" s="1"/>
  <c r="AK106" i="1" s="1"/>
  <c r="AG104" i="1"/>
  <c r="AH104" i="1" s="1"/>
  <c r="AI104" i="1" s="1"/>
  <c r="AJ104" i="1" s="1"/>
  <c r="AK104" i="1" s="1"/>
  <c r="AG99" i="1"/>
  <c r="AH99" i="1" s="1"/>
  <c r="AI99" i="1" s="1"/>
  <c r="AJ99" i="1" s="1"/>
  <c r="AK99" i="1" s="1"/>
  <c r="AG98" i="1"/>
  <c r="AH98" i="1" s="1"/>
  <c r="AI98" i="1" s="1"/>
  <c r="AJ98" i="1" s="1"/>
  <c r="AK98" i="1" s="1"/>
  <c r="AH84" i="1"/>
  <c r="AI84" i="1" s="1"/>
  <c r="AJ84" i="1" s="1"/>
  <c r="AK84" i="1" s="1"/>
  <c r="AM84" i="1" s="1"/>
  <c r="AN84" i="1" s="1"/>
  <c r="AO84" i="1" s="1"/>
  <c r="AP84" i="1" s="1"/>
  <c r="AQ84" i="1" s="1"/>
  <c r="AG83" i="1"/>
  <c r="AH83" i="1"/>
  <c r="AI83" i="1" s="1"/>
  <c r="AJ83" i="1" s="1"/>
  <c r="AK83" i="1" s="1"/>
  <c r="AG75" i="1"/>
  <c r="AH75" i="1" s="1"/>
  <c r="AJ72" i="1"/>
  <c r="AK72" i="1" s="1"/>
  <c r="AG70" i="1"/>
  <c r="AH70" i="1" s="1"/>
  <c r="AI70" i="1" s="1"/>
  <c r="AJ70" i="1" s="1"/>
  <c r="AK70" i="1" s="1"/>
  <c r="AH67" i="1"/>
  <c r="AI67" i="1" s="1"/>
  <c r="AJ67" i="1" s="1"/>
  <c r="AK67" i="1" s="1"/>
  <c r="AM67" i="1" s="1"/>
  <c r="AN67" i="1" s="1"/>
  <c r="AH63" i="1"/>
  <c r="AI63" i="1" s="1"/>
  <c r="AJ63" i="1" s="1"/>
  <c r="AK63" i="1" s="1"/>
  <c r="AM63" i="1" s="1"/>
  <c r="AN63" i="1" s="1"/>
  <c r="AO63" i="1" s="1"/>
  <c r="AP63" i="1" s="1"/>
  <c r="AQ63" i="1" s="1"/>
  <c r="AG62" i="1"/>
  <c r="AH62" i="1"/>
  <c r="AI62" i="1" s="1"/>
  <c r="AJ62" i="1" s="1"/>
  <c r="AK62" i="1" s="1"/>
  <c r="AI59" i="1"/>
  <c r="AJ59" i="1"/>
  <c r="AK59" i="1" s="1"/>
  <c r="AG58" i="1"/>
  <c r="AH58" i="1" s="1"/>
  <c r="AI58" i="1" s="1"/>
  <c r="AJ58" i="1" s="1"/>
  <c r="AK58" i="1" s="1"/>
  <c r="AG55" i="1"/>
  <c r="AH55" i="1" s="1"/>
  <c r="AI55" i="1" s="1"/>
  <c r="AJ55" i="1" s="1"/>
  <c r="AK55" i="1" s="1"/>
  <c r="AG54" i="1"/>
  <c r="AH54" i="1" s="1"/>
  <c r="AI54" i="1" s="1"/>
  <c r="AJ54" i="1" s="1"/>
  <c r="AK54" i="1" s="1"/>
  <c r="AG51" i="1"/>
  <c r="AH51" i="1" s="1"/>
  <c r="AI51" i="1" s="1"/>
  <c r="AJ51" i="1" s="1"/>
  <c r="AK51" i="1" s="1"/>
  <c r="AG48" i="1"/>
  <c r="AH48" i="1" s="1"/>
  <c r="AI48" i="1" s="1"/>
  <c r="AJ48" i="1" s="1"/>
  <c r="AK48" i="1" s="1"/>
  <c r="AJ43" i="1"/>
  <c r="AK43" i="1" s="1"/>
  <c r="AK42" i="1"/>
  <c r="AI40" i="1"/>
  <c r="AJ40" i="1" s="1"/>
  <c r="AK40" i="1" s="1"/>
  <c r="AH39" i="1"/>
  <c r="AI39" i="1" s="1"/>
  <c r="AJ39" i="1" s="1"/>
  <c r="AK39" i="1" s="1"/>
  <c r="AG32" i="1"/>
  <c r="AH32" i="1" s="1"/>
  <c r="AI32" i="1" s="1"/>
  <c r="AJ32" i="1" s="1"/>
  <c r="AK32" i="1" s="1"/>
  <c r="AH29" i="1"/>
  <c r="AI29" i="1" s="1"/>
  <c r="AJ29" i="1" s="1"/>
  <c r="AK29" i="1" s="1"/>
  <c r="AM29" i="1" s="1"/>
  <c r="AN29" i="1" s="1"/>
  <c r="AH21" i="1"/>
  <c r="AI21" i="1"/>
  <c r="AJ21" i="1" s="1"/>
  <c r="AK21" i="1" s="1"/>
  <c r="AG20" i="1"/>
  <c r="AH20" i="1" s="1"/>
  <c r="AI20" i="1" s="1"/>
  <c r="AJ20" i="1" s="1"/>
  <c r="AK20" i="1" s="1"/>
  <c r="AG16" i="1"/>
  <c r="AH16" i="1" s="1"/>
  <c r="AI16" i="1" s="1"/>
  <c r="AJ16" i="1" s="1"/>
  <c r="AK16" i="1" s="1"/>
  <c r="AM16" i="1" s="1"/>
  <c r="AN16" i="1" s="1"/>
  <c r="AO16" i="1" s="1"/>
  <c r="AP16" i="1" s="1"/>
  <c r="AQ16" i="1" s="1"/>
  <c r="AS16" i="1" s="1"/>
  <c r="AT16" i="1" s="1"/>
  <c r="AG13" i="1"/>
  <c r="AH13" i="1" s="1"/>
  <c r="AI13" i="1" s="1"/>
  <c r="AJ13" i="1" s="1"/>
  <c r="AK13" i="1" s="1"/>
  <c r="AG10" i="1"/>
  <c r="AH10" i="1" s="1"/>
  <c r="AI10" i="1" s="1"/>
  <c r="AJ10" i="1" s="1"/>
  <c r="AK10" i="1" s="1"/>
  <c r="AH139" i="1"/>
  <c r="AI139" i="1"/>
  <c r="AJ139" i="1" s="1"/>
  <c r="AK139" i="1" s="1"/>
  <c r="AG123" i="1"/>
  <c r="AH123" i="1" s="1"/>
  <c r="AI123" i="1" s="1"/>
  <c r="AJ123" i="1" s="1"/>
  <c r="AK123" i="1" s="1"/>
  <c r="AG166" i="1"/>
  <c r="AH166" i="1" s="1"/>
  <c r="AI166" i="1" s="1"/>
  <c r="AJ166" i="1" s="1"/>
  <c r="AK166" i="1" s="1"/>
  <c r="AE163" i="1"/>
  <c r="AG118" i="1"/>
  <c r="AH118" i="1" s="1"/>
  <c r="AI118" i="1" s="1"/>
  <c r="AJ118" i="1" s="1"/>
  <c r="AK118" i="1" s="1"/>
  <c r="AC115" i="1"/>
  <c r="AD115" i="1"/>
  <c r="AE115" i="1"/>
  <c r="AG92" i="1"/>
  <c r="AH92" i="1" s="1"/>
  <c r="AI92" i="1" s="1"/>
  <c r="AJ92" i="1" s="1"/>
  <c r="AK92" i="1" s="1"/>
  <c r="AM92" i="1" s="1"/>
  <c r="AG66" i="1"/>
  <c r="AH66" i="1"/>
  <c r="AI66" i="1" s="1"/>
  <c r="AJ66" i="1" s="1"/>
  <c r="AK66" i="1" s="1"/>
  <c r="AG158" i="1"/>
  <c r="AH158" i="1" s="1"/>
  <c r="AI158" i="1" s="1"/>
  <c r="AJ158" i="1" s="1"/>
  <c r="AK158" i="1" s="1"/>
  <c r="AM158" i="1" s="1"/>
  <c r="AN158" i="1" s="1"/>
  <c r="AO158" i="1" s="1"/>
  <c r="AP158" i="1" s="1"/>
  <c r="AQ158" i="1" s="1"/>
  <c r="AG142" i="1"/>
  <c r="AH142" i="1" s="1"/>
  <c r="AI142" i="1" s="1"/>
  <c r="AJ142" i="1" s="1"/>
  <c r="AK142" i="1" s="1"/>
  <c r="AM142" i="1" s="1"/>
  <c r="AN142" i="1" s="1"/>
  <c r="AO142" i="1" s="1"/>
  <c r="AP142" i="1" s="1"/>
  <c r="AQ142" i="1" s="1"/>
  <c r="AG110" i="1"/>
  <c r="AH110" i="1" s="1"/>
  <c r="AI110" i="1" s="1"/>
  <c r="AJ110" i="1" s="1"/>
  <c r="AK110" i="1" s="1"/>
  <c r="AM110" i="1" s="1"/>
  <c r="AN110" i="1" s="1"/>
  <c r="AG82" i="1"/>
  <c r="AH82" i="1" s="1"/>
  <c r="AI82" i="1" s="1"/>
  <c r="AJ82" i="1" s="1"/>
  <c r="AK82" i="1" s="1"/>
  <c r="AM82" i="1" s="1"/>
  <c r="AN82" i="1" s="1"/>
  <c r="AO82" i="1" s="1"/>
  <c r="AP82" i="1" s="1"/>
  <c r="AQ82" i="1" s="1"/>
  <c r="AG76" i="1"/>
  <c r="AH76" i="1"/>
  <c r="AI76" i="1" s="1"/>
  <c r="AJ76" i="1" s="1"/>
  <c r="AK76" i="1" s="1"/>
  <c r="AG200" i="1"/>
  <c r="AH200" i="1" s="1"/>
  <c r="AI200" i="1" s="1"/>
  <c r="AJ200" i="1" s="1"/>
  <c r="AK200" i="1" s="1"/>
  <c r="AG184" i="1"/>
  <c r="AH184" i="1" s="1"/>
  <c r="AC181" i="1"/>
  <c r="AD181" i="1" s="1"/>
  <c r="AE181" i="1" s="1"/>
  <c r="AG181" i="1" s="1"/>
  <c r="AH181" i="1" s="1"/>
  <c r="AI181" i="1" s="1"/>
  <c r="AJ181" i="1" s="1"/>
  <c r="AK181" i="1" s="1"/>
  <c r="AC175" i="1"/>
  <c r="AD175" i="1" s="1"/>
  <c r="AE175" i="1" s="1"/>
  <c r="AG175" i="1" s="1"/>
  <c r="AH175" i="1" s="1"/>
  <c r="AI175" i="1" s="1"/>
  <c r="AJ175" i="1" s="1"/>
  <c r="AK175" i="1" s="1"/>
  <c r="AJ168" i="1"/>
  <c r="AK168" i="1" s="1"/>
  <c r="AG168" i="1"/>
  <c r="AH168" i="1"/>
  <c r="AI168" i="1" s="1"/>
  <c r="AG160" i="1"/>
  <c r="AH160" i="1" s="1"/>
  <c r="AI160" i="1"/>
  <c r="AJ160" i="1" s="1"/>
  <c r="AK160" i="1" s="1"/>
  <c r="AM160" i="1" s="1"/>
  <c r="AN160" i="1" s="1"/>
  <c r="AJ152" i="1"/>
  <c r="AK152" i="1" s="1"/>
  <c r="AG152" i="1"/>
  <c r="AH152" i="1" s="1"/>
  <c r="AI152" i="1" s="1"/>
  <c r="AC151" i="1"/>
  <c r="AD151" i="1" s="1"/>
  <c r="AE151" i="1" s="1"/>
  <c r="AG151" i="1" s="1"/>
  <c r="AH151" i="1" s="1"/>
  <c r="AI151" i="1" s="1"/>
  <c r="AJ151" i="1" s="1"/>
  <c r="AK151" i="1" s="1"/>
  <c r="AI148" i="1"/>
  <c r="AJ148" i="1" s="1"/>
  <c r="AK148" i="1" s="1"/>
  <c r="AC143" i="1"/>
  <c r="AD143" i="1"/>
  <c r="AE143" i="1" s="1"/>
  <c r="AG143" i="1" s="1"/>
  <c r="AH143" i="1" s="1"/>
  <c r="AI143" i="1" s="1"/>
  <c r="AJ143" i="1" s="1"/>
  <c r="AK143" i="1" s="1"/>
  <c r="AC135" i="1"/>
  <c r="AD135" i="1"/>
  <c r="AE135" i="1" s="1"/>
  <c r="AG128" i="1"/>
  <c r="AH128" i="1" s="1"/>
  <c r="AI128" i="1" s="1"/>
  <c r="AJ128" i="1" s="1"/>
  <c r="AK128" i="1" s="1"/>
  <c r="AM128" i="1" s="1"/>
  <c r="AN128" i="1" s="1"/>
  <c r="AC119" i="1"/>
  <c r="AD119" i="1" s="1"/>
  <c r="AE119" i="1" s="1"/>
  <c r="AG112" i="1"/>
  <c r="AH112" i="1" s="1"/>
  <c r="AI112" i="1" s="1"/>
  <c r="AJ112" i="1" s="1"/>
  <c r="AK112" i="1" s="1"/>
  <c r="AC103" i="1"/>
  <c r="AD103" i="1" s="1"/>
  <c r="AE103" i="1" s="1"/>
  <c r="AG103" i="1" s="1"/>
  <c r="AH103" i="1" s="1"/>
  <c r="AI103" i="1" s="1"/>
  <c r="AJ103" i="1" s="1"/>
  <c r="AK103" i="1" s="1"/>
  <c r="AM103" i="1" s="1"/>
  <c r="AN103" i="1" s="1"/>
  <c r="AO103" i="1" s="1"/>
  <c r="AP103" i="1" s="1"/>
  <c r="AQ103" i="1" s="1"/>
  <c r="AG100" i="1"/>
  <c r="AH100" i="1" s="1"/>
  <c r="AI100" i="1" s="1"/>
  <c r="AJ100" i="1" s="1"/>
  <c r="AK100" i="1" s="1"/>
  <c r="AC95" i="1"/>
  <c r="AD95" i="1" s="1"/>
  <c r="AE95" i="1" s="1"/>
  <c r="AG95" i="1" s="1"/>
  <c r="AG94" i="1"/>
  <c r="AH94" i="1"/>
  <c r="AI94" i="1" s="1"/>
  <c r="AJ94" i="1" s="1"/>
  <c r="AK94" i="1" s="1"/>
  <c r="AM94" i="1" s="1"/>
  <c r="AN94" i="1" s="1"/>
  <c r="AO94" i="1" s="1"/>
  <c r="AP94" i="1" s="1"/>
  <c r="AQ94" i="1" s="1"/>
  <c r="AC91" i="1"/>
  <c r="AD91" i="1" s="1"/>
  <c r="AE91" i="1" s="1"/>
  <c r="AG90" i="1"/>
  <c r="AH90" i="1" s="1"/>
  <c r="AI90" i="1" s="1"/>
  <c r="AJ90" i="1" s="1"/>
  <c r="AK90" i="1" s="1"/>
  <c r="AG88" i="1"/>
  <c r="AH88" i="1" s="1"/>
  <c r="AI88" i="1" s="1"/>
  <c r="AJ88" i="1" s="1"/>
  <c r="AK88" i="1"/>
  <c r="AM88" i="1" s="1"/>
  <c r="AN88" i="1" s="1"/>
  <c r="AC87" i="1"/>
  <c r="AD87" i="1" s="1"/>
  <c r="AE87" i="1" s="1"/>
  <c r="AG78" i="1"/>
  <c r="AH78" i="1" s="1"/>
  <c r="AI78" i="1" s="1"/>
  <c r="AJ78" i="1" s="1"/>
  <c r="AK78" i="1" s="1"/>
  <c r="AG74" i="1"/>
  <c r="AH74" i="1"/>
  <c r="AI74" i="1" s="1"/>
  <c r="AJ74" i="1" s="1"/>
  <c r="AK74" i="1" s="1"/>
  <c r="AG68" i="1"/>
  <c r="AH68" i="1" s="1"/>
  <c r="AI68" i="1" s="1"/>
  <c r="AJ68" i="1" s="1"/>
  <c r="AK68" i="1" s="1"/>
  <c r="AG64" i="1"/>
  <c r="AH64" i="1" s="1"/>
  <c r="AC57" i="1"/>
  <c r="AD57" i="1" s="1"/>
  <c r="AE57" i="1" s="1"/>
  <c r="AG57" i="1" s="1"/>
  <c r="AH57" i="1" s="1"/>
  <c r="AI57" i="1" s="1"/>
  <c r="AJ57" i="1" s="1"/>
  <c r="AK57" i="1" s="1"/>
  <c r="AG56" i="1"/>
  <c r="AH56" i="1" s="1"/>
  <c r="AI56" i="1" s="1"/>
  <c r="AJ56" i="1"/>
  <c r="AK56" i="1" s="1"/>
  <c r="AC47" i="1"/>
  <c r="AD47" i="1" s="1"/>
  <c r="AE47" i="1" s="1"/>
  <c r="AG47" i="1" s="1"/>
  <c r="AH47" i="1" s="1"/>
  <c r="AI47" i="1" s="1"/>
  <c r="AJ47" i="1" s="1"/>
  <c r="AK47" i="1" s="1"/>
  <c r="AG46" i="1"/>
  <c r="AH46" i="1" s="1"/>
  <c r="AI46" i="1"/>
  <c r="AJ46" i="1" s="1"/>
  <c r="AK46" i="1" s="1"/>
  <c r="AG44" i="1"/>
  <c r="AH44" i="1" s="1"/>
  <c r="AI44" i="1" s="1"/>
  <c r="AJ44" i="1" s="1"/>
  <c r="AK44" i="1" s="1"/>
  <c r="AM44" i="1" s="1"/>
  <c r="AN44" i="1" s="1"/>
  <c r="AC35" i="1"/>
  <c r="AD35" i="1"/>
  <c r="AE35" i="1" s="1"/>
  <c r="AG35" i="1" s="1"/>
  <c r="AH35" i="1" s="1"/>
  <c r="AI35" i="1" s="1"/>
  <c r="AJ35" i="1" s="1"/>
  <c r="AK35" i="1" s="1"/>
  <c r="AC30" i="1"/>
  <c r="AD30" i="1" s="1"/>
  <c r="AE30" i="1" s="1"/>
  <c r="AG26" i="1"/>
  <c r="AH26" i="1"/>
  <c r="AI26" i="1" s="1"/>
  <c r="AJ26" i="1" s="1"/>
  <c r="AK26" i="1"/>
  <c r="AE25" i="1"/>
  <c r="AG25" i="1" s="1"/>
  <c r="AG22" i="1"/>
  <c r="AH22" i="1"/>
  <c r="AI22" i="1" s="1"/>
  <c r="AJ22" i="1" s="1"/>
  <c r="AK22" i="1" s="1"/>
  <c r="AE19" i="1"/>
  <c r="AG19" i="1" s="1"/>
  <c r="AH19" i="1" s="1"/>
  <c r="AG18" i="1"/>
  <c r="AH18" i="1" s="1"/>
  <c r="AI18" i="1" s="1"/>
  <c r="AJ18" i="1" s="1"/>
  <c r="AK18" i="1" s="1"/>
  <c r="AC17" i="1"/>
  <c r="AD17" i="1" s="1"/>
  <c r="AE17" i="1"/>
  <c r="AG14" i="1"/>
  <c r="AH14" i="1" s="1"/>
  <c r="AI14" i="1" s="1"/>
  <c r="AJ14" i="1" s="1"/>
  <c r="AK14" i="1" s="1"/>
  <c r="AG12" i="1"/>
  <c r="AH12" i="1" s="1"/>
  <c r="AI12" i="1"/>
  <c r="AJ12" i="1" s="1"/>
  <c r="AK12" i="1" s="1"/>
  <c r="AA1023" i="1"/>
  <c r="AB1026" i="1" s="1"/>
  <c r="AG188" i="1"/>
  <c r="AH188" i="1" s="1"/>
  <c r="AI188" i="1" s="1"/>
  <c r="AJ188" i="1" s="1"/>
  <c r="AK188" i="1" s="1"/>
  <c r="AI178" i="1"/>
  <c r="AJ178" i="1" s="1"/>
  <c r="AK178" i="1" s="1"/>
  <c r="AG156" i="1"/>
  <c r="AH156" i="1"/>
  <c r="AI156" i="1" s="1"/>
  <c r="AJ156" i="1" s="1"/>
  <c r="AK156" i="1" s="1"/>
  <c r="AK146" i="1"/>
  <c r="AI130" i="1"/>
  <c r="AJ130" i="1"/>
  <c r="AK130" i="1" s="1"/>
  <c r="AG108" i="1"/>
  <c r="AH108" i="1" s="1"/>
  <c r="AI108" i="1" s="1"/>
  <c r="AJ108" i="1" s="1"/>
  <c r="AK108" i="1" s="1"/>
  <c r="AM108" i="1" s="1"/>
  <c r="AN108" i="1" s="1"/>
  <c r="AO108" i="1" s="1"/>
  <c r="AP108" i="1" s="1"/>
  <c r="AQ108" i="1" s="1"/>
  <c r="AG31" i="1"/>
  <c r="AH31" i="1" s="1"/>
  <c r="AI31" i="1" s="1"/>
  <c r="AJ31" i="1" s="1"/>
  <c r="AK31" i="1" s="1"/>
  <c r="AM74" i="1"/>
  <c r="AN74" i="1" s="1"/>
  <c r="AO74" i="1" s="1"/>
  <c r="AP74" i="1" s="1"/>
  <c r="AQ74" i="1" s="1"/>
  <c r="AS74" i="1" s="1"/>
  <c r="AT74" i="1" s="1"/>
  <c r="AU74" i="1" s="1"/>
  <c r="AV74" i="1" s="1"/>
  <c r="AW74" i="1" s="1"/>
  <c r="AM98" i="1"/>
  <c r="AN98" i="1" s="1"/>
  <c r="AO98" i="1" s="1"/>
  <c r="AP98" i="1" s="1"/>
  <c r="AQ98" i="1" s="1"/>
  <c r="AM116" i="1"/>
  <c r="AN116" i="1"/>
  <c r="AO116" i="1" s="1"/>
  <c r="AP116" i="1" s="1"/>
  <c r="AQ116" i="1" s="1"/>
  <c r="AM167" i="1"/>
  <c r="AN167" i="1" s="1"/>
  <c r="AO167" i="1" s="1"/>
  <c r="AP167" i="1" s="1"/>
  <c r="AQ167" i="1" s="1"/>
  <c r="AM20" i="1"/>
  <c r="AN20" i="1" s="1"/>
  <c r="AM40" i="1"/>
  <c r="AN40" i="1" s="1"/>
  <c r="AO40" i="1" s="1"/>
  <c r="AP40" i="1" s="1"/>
  <c r="AQ40" i="1" s="1"/>
  <c r="AS40" i="1" s="1"/>
  <c r="AT40" i="1" s="1"/>
  <c r="AU40" i="1" s="1"/>
  <c r="AV40" i="1" s="1"/>
  <c r="AW40" i="1" s="1"/>
  <c r="AO67" i="1"/>
  <c r="AP67" i="1" s="1"/>
  <c r="AQ67" i="1"/>
  <c r="AS67" i="1" s="1"/>
  <c r="AT67" i="1" s="1"/>
  <c r="AU67" i="1" s="1"/>
  <c r="AV67" i="1" s="1"/>
  <c r="AW67" i="1" s="1"/>
  <c r="AY67" i="1" s="1"/>
  <c r="AZ67" i="1" s="1"/>
  <c r="AM83" i="1"/>
  <c r="AN83" i="1" s="1"/>
  <c r="AO83" i="1" s="1"/>
  <c r="AP83" i="1" s="1"/>
  <c r="AQ83" i="1" s="1"/>
  <c r="AS83" i="1" s="1"/>
  <c r="AT83" i="1" s="1"/>
  <c r="AU83" i="1" s="1"/>
  <c r="AV83" i="1" s="1"/>
  <c r="AW83" i="1" s="1"/>
  <c r="AM107" i="1"/>
  <c r="AN107" i="1" s="1"/>
  <c r="AO107" i="1"/>
  <c r="AP107" i="1" s="1"/>
  <c r="AQ107" i="1" s="1"/>
  <c r="AM26" i="1"/>
  <c r="AN26" i="1" s="1"/>
  <c r="AM178" i="1"/>
  <c r="AN178" i="1" s="1"/>
  <c r="AH95" i="1"/>
  <c r="AI95" i="1" s="1"/>
  <c r="AJ95" i="1" s="1"/>
  <c r="AK95" i="1" s="1"/>
  <c r="AM130" i="1"/>
  <c r="AN130" i="1" s="1"/>
  <c r="AO130" i="1" s="1"/>
  <c r="AP130" i="1" s="1"/>
  <c r="AQ130" i="1" s="1"/>
  <c r="AH25" i="1"/>
  <c r="AI25" i="1" s="1"/>
  <c r="AJ25" i="1" s="1"/>
  <c r="AK25" i="1" s="1"/>
  <c r="AO88" i="1"/>
  <c r="AP88" i="1" s="1"/>
  <c r="AQ88" i="1" s="1"/>
  <c r="AG135" i="1"/>
  <c r="AH135" i="1" s="1"/>
  <c r="AI135" i="1" s="1"/>
  <c r="AJ135" i="1" s="1"/>
  <c r="AK135" i="1" s="1"/>
  <c r="AM135" i="1" s="1"/>
  <c r="AN135" i="1" s="1"/>
  <c r="AM168" i="1"/>
  <c r="AN168" i="1" s="1"/>
  <c r="AM200" i="1"/>
  <c r="AN200" i="1" s="1"/>
  <c r="AN92" i="1"/>
  <c r="AO92" i="1" s="1"/>
  <c r="AP92" i="1" s="1"/>
  <c r="AQ92" i="1" s="1"/>
  <c r="AG115" i="1"/>
  <c r="AH115" i="1" s="1"/>
  <c r="AI115" i="1" s="1"/>
  <c r="AJ115" i="1" s="1"/>
  <c r="AK115" i="1" s="1"/>
  <c r="AG163" i="1"/>
  <c r="AH163" i="1" s="1"/>
  <c r="AI163" i="1" s="1"/>
  <c r="AJ163" i="1" s="1"/>
  <c r="AK163" i="1" s="1"/>
  <c r="AM139" i="1"/>
  <c r="AN139" i="1"/>
  <c r="AO139" i="1" s="1"/>
  <c r="AP139" i="1" s="1"/>
  <c r="AQ139" i="1" s="1"/>
  <c r="AM24" i="1"/>
  <c r="AN24" i="1"/>
  <c r="AO24" i="1"/>
  <c r="AP24" i="1" s="1"/>
  <c r="AQ24" i="1" s="1"/>
  <c r="AM32" i="1"/>
  <c r="AN32" i="1" s="1"/>
  <c r="AO32" i="1" s="1"/>
  <c r="AP32" i="1" s="1"/>
  <c r="AQ32" i="1" s="1"/>
  <c r="AS32" i="1" s="1"/>
  <c r="AT32" i="1" s="1"/>
  <c r="AM39" i="1"/>
  <c r="AN39" i="1" s="1"/>
  <c r="AM42" i="1"/>
  <c r="AN42" i="1" s="1"/>
  <c r="AO42" i="1" s="1"/>
  <c r="AP42" i="1" s="1"/>
  <c r="AQ42" i="1" s="1"/>
  <c r="AM43" i="1"/>
  <c r="AN43" i="1" s="1"/>
  <c r="AM48" i="1"/>
  <c r="AN48" i="1" s="1"/>
  <c r="AO48" i="1" s="1"/>
  <c r="AP48" i="1" s="1"/>
  <c r="AQ48" i="1" s="1"/>
  <c r="AS48" i="1" s="1"/>
  <c r="AT48" i="1" s="1"/>
  <c r="AM54" i="1"/>
  <c r="AN54" i="1" s="1"/>
  <c r="AO54" i="1" s="1"/>
  <c r="AP54" i="1" s="1"/>
  <c r="AQ54" i="1" s="1"/>
  <c r="AS54" i="1" s="1"/>
  <c r="AT54" i="1" s="1"/>
  <c r="AU54" i="1" s="1"/>
  <c r="AV54" i="1" s="1"/>
  <c r="AW54" i="1" s="1"/>
  <c r="AY54" i="1" s="1"/>
  <c r="AZ54" i="1" s="1"/>
  <c r="BA54" i="1" s="1"/>
  <c r="BB54" i="1" s="1"/>
  <c r="BC54" i="1" s="1"/>
  <c r="BE54" i="1" s="1"/>
  <c r="BF54" i="1" s="1"/>
  <c r="AM55" i="1"/>
  <c r="AN55" i="1" s="1"/>
  <c r="AO55" i="1" s="1"/>
  <c r="AP55" i="1" s="1"/>
  <c r="AQ55" i="1" s="1"/>
  <c r="AM58" i="1"/>
  <c r="AN58" i="1"/>
  <c r="AO58" i="1" s="1"/>
  <c r="AP58" i="1"/>
  <c r="AQ58" i="1" s="1"/>
  <c r="AS58" i="1" s="1"/>
  <c r="AT58" i="1" s="1"/>
  <c r="AM60" i="1"/>
  <c r="AN60" i="1" s="1"/>
  <c r="AO60" i="1" s="1"/>
  <c r="AP60" i="1" s="1"/>
  <c r="AQ60" i="1" s="1"/>
  <c r="AM72" i="1"/>
  <c r="AN72" i="1" s="1"/>
  <c r="AO72" i="1" s="1"/>
  <c r="AP72" i="1" s="1"/>
  <c r="AQ72" i="1" s="1"/>
  <c r="AM106" i="1"/>
  <c r="AN106" i="1" s="1"/>
  <c r="AO106" i="1" s="1"/>
  <c r="AP106" i="1" s="1"/>
  <c r="AQ106" i="1" s="1"/>
  <c r="AM114" i="1"/>
  <c r="AN114" i="1" s="1"/>
  <c r="AO114" i="1" s="1"/>
  <c r="AP114" i="1" s="1"/>
  <c r="AQ114" i="1" s="1"/>
  <c r="AM124" i="1"/>
  <c r="AN124" i="1" s="1"/>
  <c r="AO124" i="1" s="1"/>
  <c r="AP124" i="1"/>
  <c r="AQ124" i="1" s="1"/>
  <c r="AM144" i="1"/>
  <c r="AN144" i="1"/>
  <c r="AO144" i="1" s="1"/>
  <c r="AP144" i="1" s="1"/>
  <c r="AQ144" i="1" s="1"/>
  <c r="AS144" i="1" s="1"/>
  <c r="AT144" i="1" s="1"/>
  <c r="AM111" i="1"/>
  <c r="AN111" i="1" s="1"/>
  <c r="AO111" i="1" s="1"/>
  <c r="AP111" i="1" s="1"/>
  <c r="AQ111" i="1" s="1"/>
  <c r="AS111" i="1" s="1"/>
  <c r="AT111" i="1" s="1"/>
  <c r="AM127" i="1"/>
  <c r="AN127" i="1" s="1"/>
  <c r="AO127" i="1" s="1"/>
  <c r="AP127" i="1" s="1"/>
  <c r="AQ127" i="1" s="1"/>
  <c r="AM171" i="1"/>
  <c r="AN171" i="1"/>
  <c r="AO171" i="1" s="1"/>
  <c r="AP171" i="1" s="1"/>
  <c r="AQ171" i="1" s="1"/>
  <c r="AS167" i="1"/>
  <c r="AT167" i="1" s="1"/>
  <c r="AU111" i="1"/>
  <c r="AV111" i="1" s="1"/>
  <c r="AW111" i="1" s="1"/>
  <c r="BA111" i="1" s="1"/>
  <c r="BB111" i="1" s="1"/>
  <c r="BC111" i="1" s="1"/>
  <c r="BE111" i="1" s="1"/>
  <c r="BF111" i="1" s="1"/>
  <c r="AU144" i="1"/>
  <c r="AV144" i="1" s="1"/>
  <c r="AW144" i="1" s="1"/>
  <c r="AY144" i="1" s="1"/>
  <c r="AZ144" i="1" s="1"/>
  <c r="BA144" i="1" s="1"/>
  <c r="BB144" i="1" s="1"/>
  <c r="BC144" i="1" s="1"/>
  <c r="BE144" i="1" s="1"/>
  <c r="BF144" i="1" s="1"/>
  <c r="AU58" i="1"/>
  <c r="AV58" i="1" s="1"/>
  <c r="AW58" i="1" s="1"/>
  <c r="AY58" i="1" s="1"/>
  <c r="AZ58" i="1" s="1"/>
  <c r="BA58" i="1" s="1"/>
  <c r="BB58" i="1" s="1"/>
  <c r="BC58" i="1" s="1"/>
  <c r="BE58" i="1" s="1"/>
  <c r="BF58" i="1" s="1"/>
  <c r="AU32" i="1"/>
  <c r="AV32" i="1" s="1"/>
  <c r="AW32" i="1" s="1"/>
  <c r="AY32" i="1" s="1"/>
  <c r="AZ32" i="1" s="1"/>
  <c r="BA32" i="1" s="1"/>
  <c r="BB32" i="1" s="1"/>
  <c r="BC32" i="1" s="1"/>
  <c r="BE32" i="1" s="1"/>
  <c r="BF32" i="1" s="1"/>
  <c r="AS116" i="1"/>
  <c r="AT116" i="1" s="1"/>
  <c r="AU116" i="1" s="1"/>
  <c r="AV116" i="1"/>
  <c r="AW116" i="1" s="1"/>
  <c r="AS98" i="1"/>
  <c r="AT98" i="1" s="1"/>
  <c r="AU98" i="1" s="1"/>
  <c r="AV98" i="1" s="1"/>
  <c r="AW98" i="1" s="1"/>
  <c r="AY98" i="1" s="1"/>
  <c r="AZ98" i="1" s="1"/>
  <c r="AY111" i="1"/>
  <c r="AZ111" i="1" s="1"/>
  <c r="AM18" i="1" l="1"/>
  <c r="AN18" i="1" s="1"/>
  <c r="AO18" i="1" s="1"/>
  <c r="AP18" i="1" s="1"/>
  <c r="AQ18" i="1" s="1"/>
  <c r="AS63" i="1"/>
  <c r="AT63" i="1" s="1"/>
  <c r="AU63" i="1" s="1"/>
  <c r="AV63" i="1" s="1"/>
  <c r="AW63" i="1" s="1"/>
  <c r="AG145" i="1"/>
  <c r="AH145" i="1" s="1"/>
  <c r="AI145" i="1" s="1"/>
  <c r="AJ145" i="1" s="1"/>
  <c r="AK145" i="1" s="1"/>
  <c r="AS125" i="1"/>
  <c r="AT125" i="1" s="1"/>
  <c r="AU125" i="1" s="1"/>
  <c r="AV125" i="1" s="1"/>
  <c r="AW125" i="1" s="1"/>
  <c r="AG65" i="1"/>
  <c r="AH65" i="1" s="1"/>
  <c r="AI65" i="1"/>
  <c r="AJ65" i="1" s="1"/>
  <c r="AK65" i="1" s="1"/>
  <c r="AG185" i="1"/>
  <c r="AH185" i="1" s="1"/>
  <c r="AI185" i="1" s="1"/>
  <c r="AJ185" i="1" s="1"/>
  <c r="AK185" i="1" s="1"/>
  <c r="AG37" i="1"/>
  <c r="AH37" i="1" s="1"/>
  <c r="AI37" i="1"/>
  <c r="AJ37" i="1" s="1"/>
  <c r="AK37" i="1" s="1"/>
  <c r="AM37" i="1" s="1"/>
  <c r="AN37" i="1" s="1"/>
  <c r="AM163" i="1"/>
  <c r="AN163" i="1" s="1"/>
  <c r="AO163" i="1"/>
  <c r="AP163" i="1" s="1"/>
  <c r="AQ163" i="1" s="1"/>
  <c r="AM57" i="1"/>
  <c r="AN57" i="1" s="1"/>
  <c r="AO57" i="1"/>
  <c r="AP57" i="1" s="1"/>
  <c r="AQ57" i="1" s="1"/>
  <c r="AS57" i="1" s="1"/>
  <c r="AT57" i="1" s="1"/>
  <c r="AU57" i="1" s="1"/>
  <c r="AV57" i="1" s="1"/>
  <c r="AW57" i="1" s="1"/>
  <c r="AY40" i="1"/>
  <c r="AZ40" i="1" s="1"/>
  <c r="BA40" i="1"/>
  <c r="BB40" i="1" s="1"/>
  <c r="BC40" i="1" s="1"/>
  <c r="BE40" i="1" s="1"/>
  <c r="BF40" i="1" s="1"/>
  <c r="AS94" i="1"/>
  <c r="AT94" i="1" s="1"/>
  <c r="AU94" i="1"/>
  <c r="AV94" i="1" s="1"/>
  <c r="AW94" i="1" s="1"/>
  <c r="AG157" i="1"/>
  <c r="AH157" i="1" s="1"/>
  <c r="AI157" i="1"/>
  <c r="AJ157" i="1" s="1"/>
  <c r="AK157" i="1" s="1"/>
  <c r="AM141" i="1"/>
  <c r="AN141" i="1" s="1"/>
  <c r="AO141" i="1"/>
  <c r="AP141" i="1" s="1"/>
  <c r="AQ141" i="1" s="1"/>
  <c r="AS141" i="1" s="1"/>
  <c r="AT141" i="1" s="1"/>
  <c r="AU141" i="1" s="1"/>
  <c r="AV141" i="1" s="1"/>
  <c r="AW141" i="1" s="1"/>
  <c r="AY141" i="1" s="1"/>
  <c r="AZ141" i="1" s="1"/>
  <c r="AM129" i="1"/>
  <c r="AN129" i="1" s="1"/>
  <c r="AO129" i="1"/>
  <c r="AP129" i="1" s="1"/>
  <c r="AQ129" i="1" s="1"/>
  <c r="AS129" i="1" s="1"/>
  <c r="AT129" i="1" s="1"/>
  <c r="AU129" i="1" s="1"/>
  <c r="AV129" i="1" s="1"/>
  <c r="AW129" i="1" s="1"/>
  <c r="AY129" i="1" s="1"/>
  <c r="AZ129" i="1" s="1"/>
  <c r="BA129" i="1" s="1"/>
  <c r="BB129" i="1" s="1"/>
  <c r="BC129" i="1" s="1"/>
  <c r="BE129" i="1" s="1"/>
  <c r="BF129" i="1" s="1"/>
  <c r="AG109" i="1"/>
  <c r="AH109" i="1" s="1"/>
  <c r="AI109" i="1"/>
  <c r="AJ109" i="1" s="1"/>
  <c r="AK109" i="1" s="1"/>
  <c r="AM76" i="1"/>
  <c r="AN76" i="1" s="1"/>
  <c r="AO76" i="1"/>
  <c r="AP76" i="1" s="1"/>
  <c r="AQ76" i="1" s="1"/>
  <c r="AS76" i="1" s="1"/>
  <c r="AT76" i="1" s="1"/>
  <c r="AG182" i="1"/>
  <c r="AH182" i="1" s="1"/>
  <c r="AI182" i="1" s="1"/>
  <c r="AJ182" i="1" s="1"/>
  <c r="AK182" i="1" s="1"/>
  <c r="AM182" i="1" s="1"/>
  <c r="AN182" i="1" s="1"/>
  <c r="AO182" i="1" s="1"/>
  <c r="AP182" i="1" s="1"/>
  <c r="AQ182" i="1" s="1"/>
  <c r="AG87" i="1"/>
  <c r="AH87" i="1" s="1"/>
  <c r="AI87" i="1" s="1"/>
  <c r="AJ87" i="1" s="1"/>
  <c r="AK87" i="1" s="1"/>
  <c r="AM87" i="1" s="1"/>
  <c r="AN87" i="1" s="1"/>
  <c r="AO87" i="1" s="1"/>
  <c r="AP87" i="1" s="1"/>
  <c r="AQ87" i="1" s="1"/>
  <c r="AS87" i="1" s="1"/>
  <c r="AT87" i="1" s="1"/>
  <c r="AU87" i="1" s="1"/>
  <c r="AV87" i="1" s="1"/>
  <c r="AW87" i="1" s="1"/>
  <c r="AO39" i="1"/>
  <c r="AP39" i="1" s="1"/>
  <c r="AQ39" i="1" s="1"/>
  <c r="AM101" i="1"/>
  <c r="AN101" i="1" s="1"/>
  <c r="AO101" i="1" s="1"/>
  <c r="AP101" i="1" s="1"/>
  <c r="AQ101" i="1" s="1"/>
  <c r="AO20" i="1"/>
  <c r="AP20" i="1" s="1"/>
  <c r="AQ20" i="1" s="1"/>
  <c r="AS20" i="1" s="1"/>
  <c r="AT20" i="1" s="1"/>
  <c r="AU20" i="1" s="1"/>
  <c r="AV20" i="1" s="1"/>
  <c r="AW20" i="1" s="1"/>
  <c r="BA20" i="1" s="1"/>
  <c r="BB20" i="1" s="1"/>
  <c r="BC20" i="1" s="1"/>
  <c r="BE20" i="1" s="1"/>
  <c r="BF20" i="1" s="1"/>
  <c r="AI79" i="1"/>
  <c r="AJ79" i="1" s="1"/>
  <c r="AK79" i="1" s="1"/>
  <c r="AC205" i="1"/>
  <c r="AD205" i="1" s="1"/>
  <c r="AE205" i="1" s="1"/>
  <c r="AG205" i="1" s="1"/>
  <c r="AH205" i="1" s="1"/>
  <c r="AI205" i="1" s="1"/>
  <c r="AJ205" i="1" s="1"/>
  <c r="AK205" i="1" s="1"/>
  <c r="AC133" i="1"/>
  <c r="AD133" i="1" s="1"/>
  <c r="AE133" i="1" s="1"/>
  <c r="AG133" i="1" s="1"/>
  <c r="AH133" i="1" s="1"/>
  <c r="AI133" i="1" s="1"/>
  <c r="AJ133" i="1" s="1"/>
  <c r="AK133" i="1" s="1"/>
  <c r="AM133" i="1" s="1"/>
  <c r="AN133" i="1" s="1"/>
  <c r="AO133" i="1" s="1"/>
  <c r="AP133" i="1" s="1"/>
  <c r="AQ133" i="1" s="1"/>
  <c r="AS133" i="1" s="1"/>
  <c r="AT133" i="1" s="1"/>
  <c r="AI64" i="1"/>
  <c r="AJ64" i="1" s="1"/>
  <c r="AK64" i="1" s="1"/>
  <c r="AM64" i="1" s="1"/>
  <c r="AN64" i="1" s="1"/>
  <c r="AO64" i="1" s="1"/>
  <c r="AP64" i="1" s="1"/>
  <c r="AQ64" i="1" s="1"/>
  <c r="AG52" i="1"/>
  <c r="AH52" i="1" s="1"/>
  <c r="AI52" i="1" s="1"/>
  <c r="AJ52" i="1" s="1"/>
  <c r="AK52" i="1" s="1"/>
  <c r="AM52" i="1" s="1"/>
  <c r="AN52" i="1" s="1"/>
  <c r="AO52" i="1" s="1"/>
  <c r="AP52" i="1" s="1"/>
  <c r="AQ52" i="1" s="1"/>
  <c r="AS52" i="1" s="1"/>
  <c r="AT52" i="1" s="1"/>
  <c r="AU52" i="1" s="1"/>
  <c r="AV52" i="1" s="1"/>
  <c r="AW52" i="1" s="1"/>
  <c r="AC33" i="1"/>
  <c r="AD33" i="1" s="1"/>
  <c r="AE33" i="1" s="1"/>
  <c r="AG33" i="1" s="1"/>
  <c r="AH33" i="1" s="1"/>
  <c r="AI33" i="1" s="1"/>
  <c r="AJ33" i="1" s="1"/>
  <c r="AK33" i="1" s="1"/>
  <c r="AM33" i="1" s="1"/>
  <c r="AN33" i="1" s="1"/>
  <c r="AC15" i="1"/>
  <c r="AD15" i="1" s="1"/>
  <c r="AE15" i="1" s="1"/>
  <c r="AG15" i="1" s="1"/>
  <c r="AH15" i="1" s="1"/>
  <c r="AI15" i="1" s="1"/>
  <c r="AJ15" i="1" s="1"/>
  <c r="AK15" i="1" s="1"/>
  <c r="AM15" i="1" s="1"/>
  <c r="AN15" i="1" s="1"/>
  <c r="AO15" i="1" s="1"/>
  <c r="AP15" i="1" s="1"/>
  <c r="AQ15" i="1" s="1"/>
  <c r="AU15" i="1" s="1"/>
  <c r="AV15" i="1" s="1"/>
  <c r="AW15" i="1" s="1"/>
  <c r="AG161" i="1"/>
  <c r="AH161" i="1" s="1"/>
  <c r="AI161" i="1"/>
  <c r="AJ161" i="1" s="1"/>
  <c r="AK161" i="1" s="1"/>
  <c r="AO128" i="1"/>
  <c r="AP128" i="1" s="1"/>
  <c r="AQ128" i="1" s="1"/>
  <c r="AI19" i="1"/>
  <c r="AJ19" i="1" s="1"/>
  <c r="AK19" i="1" s="1"/>
  <c r="AM19" i="1" s="1"/>
  <c r="AN19" i="1" s="1"/>
  <c r="AO19" i="1" s="1"/>
  <c r="AP19" i="1" s="1"/>
  <c r="AQ19" i="1" s="1"/>
  <c r="AI28" i="1"/>
  <c r="AJ28" i="1" s="1"/>
  <c r="AK28" i="1" s="1"/>
  <c r="AM28" i="1" s="1"/>
  <c r="AN28" i="1" s="1"/>
  <c r="AO28" i="1" s="1"/>
  <c r="AP28" i="1" s="1"/>
  <c r="AQ28" i="1" s="1"/>
  <c r="AI9" i="1"/>
  <c r="AJ9" i="1" s="1"/>
  <c r="AK9" i="1" s="1"/>
  <c r="AI193" i="1"/>
  <c r="AJ193" i="1" s="1"/>
  <c r="AK193" i="1" s="1"/>
  <c r="AM193" i="1" s="1"/>
  <c r="AN193" i="1" s="1"/>
  <c r="AO193" i="1" s="1"/>
  <c r="AP193" i="1" s="1"/>
  <c r="AQ193" i="1" s="1"/>
  <c r="AG203" i="1"/>
  <c r="AH203" i="1" s="1"/>
  <c r="AI203" i="1" s="1"/>
  <c r="AJ203" i="1" s="1"/>
  <c r="AK203" i="1" s="1"/>
  <c r="AM203" i="1" s="1"/>
  <c r="AN203" i="1" s="1"/>
  <c r="AO203" i="1" s="1"/>
  <c r="AP203" i="1" s="1"/>
  <c r="AQ203" i="1" s="1"/>
  <c r="AS203" i="1" s="1"/>
  <c r="AT203" i="1" s="1"/>
  <c r="AU203" i="1" s="1"/>
  <c r="AV203" i="1" s="1"/>
  <c r="AW203" i="1" s="1"/>
  <c r="AC197" i="1"/>
  <c r="AD197" i="1" s="1"/>
  <c r="AE197" i="1" s="1"/>
  <c r="AG197" i="1" s="1"/>
  <c r="AH197" i="1" s="1"/>
  <c r="AI197" i="1" s="1"/>
  <c r="AJ197" i="1" s="1"/>
  <c r="AK197" i="1" s="1"/>
  <c r="AM197" i="1" s="1"/>
  <c r="AN197" i="1" s="1"/>
  <c r="AG96" i="1"/>
  <c r="AH96" i="1" s="1"/>
  <c r="AI96" i="1"/>
  <c r="AJ96" i="1" s="1"/>
  <c r="AK96" i="1" s="1"/>
  <c r="AM96" i="1" s="1"/>
  <c r="AN96" i="1" s="1"/>
  <c r="AC89" i="1"/>
  <c r="AD89" i="1" s="1"/>
  <c r="AE89" i="1" s="1"/>
  <c r="AG89" i="1" s="1"/>
  <c r="AH89" i="1" s="1"/>
  <c r="AI89" i="1" s="1"/>
  <c r="AJ89" i="1" s="1"/>
  <c r="AK89" i="1" s="1"/>
  <c r="AM89" i="1" s="1"/>
  <c r="AN89" i="1" s="1"/>
  <c r="AO89" i="1" s="1"/>
  <c r="AP89" i="1" s="1"/>
  <c r="AQ89" i="1" s="1"/>
  <c r="AS89" i="1" s="1"/>
  <c r="AT89" i="1" s="1"/>
  <c r="AU89" i="1" s="1"/>
  <c r="AV89" i="1" s="1"/>
  <c r="AW89" i="1" s="1"/>
  <c r="AG50" i="1"/>
  <c r="AH50" i="1" s="1"/>
  <c r="AI50" i="1"/>
  <c r="AJ50" i="1" s="1"/>
  <c r="AK50" i="1" s="1"/>
  <c r="AM50" i="1" s="1"/>
  <c r="AN50" i="1" s="1"/>
  <c r="AO50" i="1" s="1"/>
  <c r="AP50" i="1" s="1"/>
  <c r="AQ50" i="1" s="1"/>
  <c r="AU167" i="1"/>
  <c r="AV167" i="1" s="1"/>
  <c r="AW167" i="1" s="1"/>
  <c r="AY167" i="1" s="1"/>
  <c r="AZ167" i="1" s="1"/>
  <c r="BA167" i="1" s="1"/>
  <c r="BB167" i="1" s="1"/>
  <c r="BC167" i="1" s="1"/>
  <c r="BE167" i="1" s="1"/>
  <c r="BF167" i="1" s="1"/>
  <c r="AG102" i="1"/>
  <c r="AH102" i="1" s="1"/>
  <c r="AI102" i="1"/>
  <c r="AJ102" i="1" s="1"/>
  <c r="AK102" i="1" s="1"/>
  <c r="AG71" i="1"/>
  <c r="AH71" i="1" s="1"/>
  <c r="AI71" i="1" s="1"/>
  <c r="AJ71" i="1" s="1"/>
  <c r="AK71" i="1" s="1"/>
  <c r="AM71" i="1" s="1"/>
  <c r="AN71" i="1" s="1"/>
  <c r="AO71" i="1" s="1"/>
  <c r="AP71" i="1" s="1"/>
  <c r="AQ71" i="1" s="1"/>
  <c r="AB1023" i="1"/>
  <c r="AB1025" i="1" s="1"/>
  <c r="AC7" i="1"/>
  <c r="AD7" i="1" s="1"/>
  <c r="AE7" i="1" s="1"/>
  <c r="AO160" i="1"/>
  <c r="AP160" i="1" s="1"/>
  <c r="AQ160" i="1" s="1"/>
  <c r="AS160" i="1" s="1"/>
  <c r="AT160" i="1" s="1"/>
  <c r="AU160" i="1" s="1"/>
  <c r="AV160" i="1" s="1"/>
  <c r="AW160" i="1" s="1"/>
  <c r="AC169" i="1"/>
  <c r="AD169" i="1" s="1"/>
  <c r="AE169" i="1" s="1"/>
  <c r="AG169" i="1" s="1"/>
  <c r="AH169" i="1" s="1"/>
  <c r="AI169" i="1" s="1"/>
  <c r="AJ169" i="1" s="1"/>
  <c r="AK169" i="1" s="1"/>
  <c r="AC73" i="1"/>
  <c r="AD73" i="1" s="1"/>
  <c r="AE73" i="1" s="1"/>
  <c r="AG73" i="1" s="1"/>
  <c r="AH73" i="1" s="1"/>
  <c r="AI73" i="1" s="1"/>
  <c r="AJ73" i="1" s="1"/>
  <c r="AK73" i="1" s="1"/>
  <c r="AM73" i="1" s="1"/>
  <c r="AN73" i="1" s="1"/>
  <c r="AO73" i="1" s="1"/>
  <c r="AP73" i="1" s="1"/>
  <c r="AQ73" i="1" s="1"/>
  <c r="AS73" i="1" s="1"/>
  <c r="AT73" i="1" s="1"/>
  <c r="AG131" i="1"/>
  <c r="AH131" i="1" s="1"/>
  <c r="AI131" i="1"/>
  <c r="AJ131" i="1" s="1"/>
  <c r="AK131" i="1" s="1"/>
  <c r="AC113" i="1"/>
  <c r="AD113" i="1" s="1"/>
  <c r="AE113" i="1" s="1"/>
  <c r="AG113" i="1" s="1"/>
  <c r="AH113" i="1" s="1"/>
  <c r="AI113" i="1" s="1"/>
  <c r="AJ113" i="1" s="1"/>
  <c r="AK113" i="1" s="1"/>
  <c r="AI75" i="1"/>
  <c r="AJ75" i="1" s="1"/>
  <c r="AK75" i="1" s="1"/>
  <c r="AM75" i="1" s="1"/>
  <c r="AN75" i="1" s="1"/>
  <c r="AO75" i="1" s="1"/>
  <c r="AP75" i="1" s="1"/>
  <c r="AQ75" i="1" s="1"/>
  <c r="AC204" i="1"/>
  <c r="AD204" i="1" s="1"/>
  <c r="AE204" i="1" s="1"/>
  <c r="AC189" i="1"/>
  <c r="AD189" i="1" s="1"/>
  <c r="AE189" i="1" s="1"/>
  <c r="AG189" i="1" s="1"/>
  <c r="AH189" i="1" s="1"/>
  <c r="AC53" i="1"/>
  <c r="AD53" i="1" s="1"/>
  <c r="AE53" i="1" s="1"/>
  <c r="AC38" i="1"/>
  <c r="AD38" i="1" s="1"/>
  <c r="AE38" i="1" s="1"/>
  <c r="AC34" i="1"/>
  <c r="AD34" i="1" s="1"/>
  <c r="AE34" i="1" s="1"/>
  <c r="AG34" i="1" s="1"/>
  <c r="AH34" i="1" s="1"/>
  <c r="AI34" i="1" s="1"/>
  <c r="AJ34" i="1" s="1"/>
  <c r="AK34" i="1" s="1"/>
  <c r="AM34" i="1" s="1"/>
  <c r="AN34" i="1" s="1"/>
  <c r="AC27" i="1"/>
  <c r="AD27" i="1" s="1"/>
  <c r="AE27" i="1" s="1"/>
  <c r="AG27" i="1" s="1"/>
  <c r="AH27" i="1" s="1"/>
  <c r="AI27" i="1" s="1"/>
  <c r="AJ27" i="1" s="1"/>
  <c r="AK27" i="1" s="1"/>
  <c r="AM27" i="1" s="1"/>
  <c r="AN27" i="1" s="1"/>
  <c r="AO27" i="1" s="1"/>
  <c r="AP27" i="1" s="1"/>
  <c r="AQ27" i="1" s="1"/>
  <c r="AC23" i="1"/>
  <c r="AD23" i="1" s="1"/>
  <c r="AE23" i="1" s="1"/>
  <c r="AC117" i="1"/>
  <c r="AD117" i="1" s="1"/>
  <c r="AE117" i="1" s="1"/>
  <c r="AG117" i="1" s="1"/>
  <c r="AH117" i="1" s="1"/>
  <c r="AI117" i="1" s="1"/>
  <c r="AJ117" i="1" s="1"/>
  <c r="AK117" i="1" s="1"/>
  <c r="AC93" i="1"/>
  <c r="AD93" i="1" s="1"/>
  <c r="AE93" i="1" s="1"/>
  <c r="AC81" i="1"/>
  <c r="AD81" i="1" s="1"/>
  <c r="AE81" i="1" s="1"/>
  <c r="AG81" i="1" s="1"/>
  <c r="AH81" i="1" s="1"/>
  <c r="AI81" i="1" s="1"/>
  <c r="AJ81" i="1" s="1"/>
  <c r="AK81" i="1" s="1"/>
  <c r="AC61" i="1"/>
  <c r="AD61" i="1" s="1"/>
  <c r="AE61" i="1" s="1"/>
  <c r="BA141" i="1"/>
  <c r="BB141" i="1" s="1"/>
  <c r="BC141" i="1" s="1"/>
  <c r="BE141" i="1" s="1"/>
  <c r="BF141" i="1" s="1"/>
  <c r="AY94" i="1"/>
  <c r="AZ94" i="1" s="1"/>
  <c r="BA94" i="1" s="1"/>
  <c r="BB94" i="1" s="1"/>
  <c r="BC94" i="1" s="1"/>
  <c r="BE94" i="1" s="1"/>
  <c r="BF94" i="1" s="1"/>
  <c r="AY83" i="1"/>
  <c r="AZ83" i="1" s="1"/>
  <c r="BA83" i="1" s="1"/>
  <c r="BB83" i="1" s="1"/>
  <c r="BC83" i="1" s="1"/>
  <c r="BE83" i="1" s="1"/>
  <c r="BF83" i="1" s="1"/>
  <c r="AY74" i="1"/>
  <c r="AZ74" i="1" s="1"/>
  <c r="BA74" i="1" s="1"/>
  <c r="BB74" i="1" s="1"/>
  <c r="BC74" i="1" s="1"/>
  <c r="BE74" i="1" s="1"/>
  <c r="BF74" i="1" s="1"/>
  <c r="AY89" i="1"/>
  <c r="AZ89" i="1" s="1"/>
  <c r="BA89" i="1" s="1"/>
  <c r="BB89" i="1" s="1"/>
  <c r="BC89" i="1" s="1"/>
  <c r="BE89" i="1" s="1"/>
  <c r="BF89" i="1" s="1"/>
  <c r="AY116" i="1"/>
  <c r="AZ116" i="1" s="1"/>
  <c r="BA116" i="1" s="1"/>
  <c r="BB116" i="1" s="1"/>
  <c r="BC116" i="1" s="1"/>
  <c r="BE116" i="1" s="1"/>
  <c r="BF116" i="1" s="1"/>
  <c r="AY160" i="1"/>
  <c r="AZ160" i="1" s="1"/>
  <c r="BA160" i="1" s="1"/>
  <c r="BB160" i="1" s="1"/>
  <c r="BC160" i="1" s="1"/>
  <c r="BE160" i="1" s="1"/>
  <c r="BF160" i="1" s="1"/>
  <c r="AS103" i="1"/>
  <c r="AT103" i="1" s="1"/>
  <c r="AU103" i="1" s="1"/>
  <c r="AV103" i="1" s="1"/>
  <c r="AW103" i="1" s="1"/>
  <c r="AY20" i="1"/>
  <c r="AZ20" i="1" s="1"/>
  <c r="BA67" i="1"/>
  <c r="BB67" i="1" s="1"/>
  <c r="BC67" i="1" s="1"/>
  <c r="BE67" i="1" s="1"/>
  <c r="BF67" i="1" s="1"/>
  <c r="BA98" i="1"/>
  <c r="BB98" i="1" s="1"/>
  <c r="BC98" i="1" s="1"/>
  <c r="BE98" i="1" s="1"/>
  <c r="BF98" i="1" s="1"/>
  <c r="AS124" i="1"/>
  <c r="AT124" i="1" s="1"/>
  <c r="AU124" i="1" s="1"/>
  <c r="AV124" i="1" s="1"/>
  <c r="AW124" i="1" s="1"/>
  <c r="AS24" i="1"/>
  <c r="AT24" i="1" s="1"/>
  <c r="AU24" i="1" s="1"/>
  <c r="AV24" i="1" s="1"/>
  <c r="AW24" i="1" s="1"/>
  <c r="AS15" i="1"/>
  <c r="AT15" i="1" s="1"/>
  <c r="AO135" i="1"/>
  <c r="AP135" i="1" s="1"/>
  <c r="AQ135" i="1" s="1"/>
  <c r="AS88" i="1"/>
  <c r="AT88" i="1" s="1"/>
  <c r="AU88" i="1" s="1"/>
  <c r="AV88" i="1" s="1"/>
  <c r="AW88" i="1" s="1"/>
  <c r="AM137" i="1"/>
  <c r="AN137" i="1" s="1"/>
  <c r="AO137" i="1"/>
  <c r="AP137" i="1" s="1"/>
  <c r="AQ137" i="1" s="1"/>
  <c r="BA1026" i="1"/>
  <c r="AZ1026" i="1"/>
  <c r="AH1026" i="1"/>
  <c r="AB1027" i="1"/>
  <c r="BF1026" i="1"/>
  <c r="AN1026" i="1"/>
  <c r="AT1026" i="1"/>
  <c r="AM46" i="1"/>
  <c r="AN46" i="1" s="1"/>
  <c r="AO46" i="1" s="1"/>
  <c r="AP46" i="1" s="1"/>
  <c r="AQ46" i="1" s="1"/>
  <c r="AM68" i="1"/>
  <c r="AN68" i="1" s="1"/>
  <c r="AO68" i="1" s="1"/>
  <c r="AP68" i="1" s="1"/>
  <c r="AQ68" i="1" s="1"/>
  <c r="AG85" i="1"/>
  <c r="AH85" i="1" s="1"/>
  <c r="AI85" i="1" s="1"/>
  <c r="AJ85" i="1" s="1"/>
  <c r="AK85" i="1" s="1"/>
  <c r="AG91" i="1"/>
  <c r="AH91" i="1" s="1"/>
  <c r="AI91" i="1" s="1"/>
  <c r="AJ91" i="1" s="1"/>
  <c r="AK91" i="1" s="1"/>
  <c r="AM100" i="1"/>
  <c r="AN100" i="1" s="1"/>
  <c r="AO100" i="1" s="1"/>
  <c r="AP100" i="1" s="1"/>
  <c r="AQ100" i="1" s="1"/>
  <c r="AG119" i="1"/>
  <c r="AH119" i="1" s="1"/>
  <c r="AI119" i="1" s="1"/>
  <c r="AJ119" i="1" s="1"/>
  <c r="AK119" i="1" s="1"/>
  <c r="AM148" i="1"/>
  <c r="AN148" i="1" s="1"/>
  <c r="AO148" i="1" s="1"/>
  <c r="AP148" i="1" s="1"/>
  <c r="AQ148" i="1" s="1"/>
  <c r="AM152" i="1"/>
  <c r="AN152" i="1" s="1"/>
  <c r="AO152" i="1"/>
  <c r="AP152" i="1" s="1"/>
  <c r="AQ152" i="1" s="1"/>
  <c r="AG165" i="1"/>
  <c r="AH165" i="1" s="1"/>
  <c r="AI165" i="1" s="1"/>
  <c r="AJ165" i="1" s="1"/>
  <c r="AK165" i="1" s="1"/>
  <c r="AG173" i="1"/>
  <c r="AH173" i="1" s="1"/>
  <c r="AI173" i="1"/>
  <c r="AJ173" i="1" s="1"/>
  <c r="AK173" i="1" s="1"/>
  <c r="AS158" i="1"/>
  <c r="AT158" i="1" s="1"/>
  <c r="AU158" i="1" s="1"/>
  <c r="AV158" i="1" s="1"/>
  <c r="AW158" i="1" s="1"/>
  <c r="AM118" i="1"/>
  <c r="AN118" i="1" s="1"/>
  <c r="AO118" i="1" s="1"/>
  <c r="AP118" i="1" s="1"/>
  <c r="AQ118" i="1" s="1"/>
  <c r="AM166" i="1"/>
  <c r="AN166" i="1" s="1"/>
  <c r="AO166" i="1" s="1"/>
  <c r="AP166" i="1" s="1"/>
  <c r="AQ166" i="1" s="1"/>
  <c r="AM123" i="1"/>
  <c r="AN123" i="1" s="1"/>
  <c r="AO123" i="1"/>
  <c r="AP123" i="1" s="1"/>
  <c r="AQ123" i="1" s="1"/>
  <c r="AM10" i="1"/>
  <c r="AN10" i="1" s="1"/>
  <c r="AO10" i="1" s="1"/>
  <c r="AP10" i="1" s="1"/>
  <c r="AQ10" i="1" s="1"/>
  <c r="AM13" i="1"/>
  <c r="AN13" i="1" s="1"/>
  <c r="AO13" i="1"/>
  <c r="AP13" i="1" s="1"/>
  <c r="AQ13" i="1" s="1"/>
  <c r="AM81" i="1"/>
  <c r="AN81" i="1" s="1"/>
  <c r="AO81" i="1" s="1"/>
  <c r="AP81" i="1" s="1"/>
  <c r="AQ81" i="1" s="1"/>
  <c r="AM86" i="1"/>
  <c r="AN86" i="1" s="1"/>
  <c r="AO86" i="1" s="1"/>
  <c r="AP86" i="1" s="1"/>
  <c r="AQ86" i="1" s="1"/>
  <c r="AM99" i="1"/>
  <c r="AN99" i="1" s="1"/>
  <c r="AO99" i="1" s="1"/>
  <c r="AP99" i="1" s="1"/>
  <c r="AQ99" i="1" s="1"/>
  <c r="AM105" i="1"/>
  <c r="AN105" i="1" s="1"/>
  <c r="AO105" i="1" s="1"/>
  <c r="AP105" i="1" s="1"/>
  <c r="AQ105" i="1" s="1"/>
  <c r="AM113" i="1"/>
  <c r="AN113" i="1" s="1"/>
  <c r="AO113" i="1" s="1"/>
  <c r="AP113" i="1" s="1"/>
  <c r="AQ113" i="1" s="1"/>
  <c r="AM140" i="1"/>
  <c r="AN140" i="1" s="1"/>
  <c r="AO140" i="1" s="1"/>
  <c r="AP140" i="1" s="1"/>
  <c r="AQ140" i="1" s="1"/>
  <c r="AG201" i="1"/>
  <c r="AH201" i="1" s="1"/>
  <c r="AI201" i="1" s="1"/>
  <c r="AJ201" i="1" s="1"/>
  <c r="AK201" i="1" s="1"/>
  <c r="AG198" i="1"/>
  <c r="AH198" i="1" s="1"/>
  <c r="AI198" i="1" s="1"/>
  <c r="AJ198" i="1" s="1"/>
  <c r="AK198" i="1" s="1"/>
  <c r="AG196" i="1"/>
  <c r="AH196" i="1" s="1"/>
  <c r="AI196" i="1" s="1"/>
  <c r="AJ196" i="1" s="1"/>
  <c r="AK196" i="1" s="1"/>
  <c r="AG194" i="1"/>
  <c r="AH194" i="1" s="1"/>
  <c r="AI194" i="1" s="1"/>
  <c r="AJ194" i="1" s="1"/>
  <c r="AK194" i="1" s="1"/>
  <c r="AG192" i="1"/>
  <c r="AH192" i="1" s="1"/>
  <c r="AI192" i="1" s="1"/>
  <c r="AJ192" i="1" s="1"/>
  <c r="AK192" i="1" s="1"/>
  <c r="AM181" i="1"/>
  <c r="AN181" i="1" s="1"/>
  <c r="AO181" i="1" s="1"/>
  <c r="AP181" i="1" s="1"/>
  <c r="AQ181" i="1" s="1"/>
  <c r="AS84" i="1"/>
  <c r="AT84" i="1" s="1"/>
  <c r="AU84" i="1" s="1"/>
  <c r="AV84" i="1" s="1"/>
  <c r="AW84" i="1" s="1"/>
  <c r="AS114" i="1"/>
  <c r="AT114" i="1" s="1"/>
  <c r="AU114" i="1" s="1"/>
  <c r="AV114" i="1" s="1"/>
  <c r="AW114" i="1" s="1"/>
  <c r="AS60" i="1"/>
  <c r="AT60" i="1" s="1"/>
  <c r="AU60" i="1" s="1"/>
  <c r="AV60" i="1" s="1"/>
  <c r="AW60" i="1" s="1"/>
  <c r="AU139" i="1"/>
  <c r="AV139" i="1" s="1"/>
  <c r="AW139" i="1" s="1"/>
  <c r="AS139" i="1"/>
  <c r="AT139" i="1" s="1"/>
  <c r="AO197" i="1"/>
  <c r="AP197" i="1" s="1"/>
  <c r="AQ197" i="1" s="1"/>
  <c r="AS28" i="1"/>
  <c r="AT28" i="1" s="1"/>
  <c r="AU28" i="1" s="1"/>
  <c r="AV28" i="1" s="1"/>
  <c r="AW28" i="1" s="1"/>
  <c r="AU127" i="1"/>
  <c r="AV127" i="1" s="1"/>
  <c r="AW127" i="1" s="1"/>
  <c r="AS127" i="1"/>
  <c r="AT127" i="1" s="1"/>
  <c r="AS106" i="1"/>
  <c r="AT106" i="1" s="1"/>
  <c r="AU106" i="1" s="1"/>
  <c r="AV106" i="1" s="1"/>
  <c r="AW106" i="1" s="1"/>
  <c r="AS75" i="1"/>
  <c r="AT75" i="1" s="1"/>
  <c r="AU75" i="1" s="1"/>
  <c r="AV75" i="1" s="1"/>
  <c r="AW75" i="1" s="1"/>
  <c r="AS72" i="1"/>
  <c r="AT72" i="1" s="1"/>
  <c r="AU72" i="1" s="1"/>
  <c r="AV72" i="1" s="1"/>
  <c r="AW72" i="1" s="1"/>
  <c r="AS55" i="1"/>
  <c r="AT55" i="1" s="1"/>
  <c r="AU55" i="1" s="1"/>
  <c r="AV55" i="1" s="1"/>
  <c r="AW55" i="1" s="1"/>
  <c r="AM121" i="1"/>
  <c r="AN121" i="1" s="1"/>
  <c r="AO121" i="1"/>
  <c r="AP121" i="1" s="1"/>
  <c r="AQ121" i="1" s="1"/>
  <c r="AS130" i="1"/>
  <c r="AT130" i="1" s="1"/>
  <c r="AU130" i="1" s="1"/>
  <c r="AV130" i="1" s="1"/>
  <c r="AW130" i="1" s="1"/>
  <c r="AM109" i="1"/>
  <c r="AN109" i="1" s="1"/>
  <c r="AO109" i="1" s="1"/>
  <c r="AP109" i="1" s="1"/>
  <c r="AQ109" i="1" s="1"/>
  <c r="AM95" i="1"/>
  <c r="AN95" i="1" s="1"/>
  <c r="AO95" i="1" s="1"/>
  <c r="AP95" i="1" s="1"/>
  <c r="AQ95" i="1" s="1"/>
  <c r="AS108" i="1"/>
  <c r="AT108" i="1" s="1"/>
  <c r="AU108" i="1" s="1"/>
  <c r="AV108" i="1" s="1"/>
  <c r="AW108" i="1" s="1"/>
  <c r="AS171" i="1"/>
  <c r="AT171" i="1" s="1"/>
  <c r="AU171" i="1" s="1"/>
  <c r="AV171" i="1" s="1"/>
  <c r="AW171" i="1" s="1"/>
  <c r="AS50" i="1"/>
  <c r="AT50" i="1" s="1"/>
  <c r="AU50" i="1" s="1"/>
  <c r="AV50" i="1" s="1"/>
  <c r="AW50" i="1" s="1"/>
  <c r="AM115" i="1"/>
  <c r="AN115" i="1" s="1"/>
  <c r="AO115" i="1" s="1"/>
  <c r="AP115" i="1" s="1"/>
  <c r="AQ115" i="1" s="1"/>
  <c r="AS82" i="1"/>
  <c r="AT82" i="1" s="1"/>
  <c r="AU82" i="1" s="1"/>
  <c r="AV82" i="1" s="1"/>
  <c r="AW82" i="1" s="1"/>
  <c r="AM205" i="1"/>
  <c r="AN205" i="1" s="1"/>
  <c r="AO205" i="1" s="1"/>
  <c r="AP205" i="1" s="1"/>
  <c r="AQ205" i="1" s="1"/>
  <c r="AM143" i="1"/>
  <c r="AN143" i="1" s="1"/>
  <c r="AO143" i="1" s="1"/>
  <c r="AP143" i="1" s="1"/>
  <c r="AQ143" i="1" s="1"/>
  <c r="AM25" i="1"/>
  <c r="AN25" i="1" s="1"/>
  <c r="AO25" i="1" s="1"/>
  <c r="AP25" i="1" s="1"/>
  <c r="AQ25" i="1" s="1"/>
  <c r="AS42" i="1"/>
  <c r="AT42" i="1" s="1"/>
  <c r="AU42" i="1" s="1"/>
  <c r="AV42" i="1" s="1"/>
  <c r="AW42" i="1" s="1"/>
  <c r="AS11" i="1"/>
  <c r="AT11" i="1" s="1"/>
  <c r="AU11" i="1" s="1"/>
  <c r="AV11" i="1" s="1"/>
  <c r="AW11" i="1" s="1"/>
  <c r="AM47" i="1"/>
  <c r="AN47" i="1" s="1"/>
  <c r="AO47" i="1" s="1"/>
  <c r="AP47" i="1" s="1"/>
  <c r="AQ47" i="1" s="1"/>
  <c r="AO33" i="1"/>
  <c r="AP33" i="1" s="1"/>
  <c r="AQ33" i="1" s="1"/>
  <c r="AS107" i="1"/>
  <c r="AT107" i="1" s="1"/>
  <c r="AU107" i="1" s="1"/>
  <c r="AV107" i="1" s="1"/>
  <c r="AW107" i="1" s="1"/>
  <c r="AU133" i="1"/>
  <c r="AV133" i="1" s="1"/>
  <c r="AW133" i="1" s="1"/>
  <c r="AU73" i="1"/>
  <c r="AV73" i="1" s="1"/>
  <c r="AW73" i="1" s="1"/>
  <c r="AU48" i="1"/>
  <c r="AV48" i="1" s="1"/>
  <c r="AW48" i="1" s="1"/>
  <c r="AS39" i="1"/>
  <c r="AT39" i="1" s="1"/>
  <c r="AU39" i="1" s="1"/>
  <c r="AV39" i="1" s="1"/>
  <c r="AW39" i="1" s="1"/>
  <c r="AS142" i="1"/>
  <c r="AT142" i="1" s="1"/>
  <c r="AU142" i="1" s="1"/>
  <c r="AV142" i="1" s="1"/>
  <c r="AW142" i="1" s="1"/>
  <c r="AO175" i="1"/>
  <c r="AP175" i="1" s="1"/>
  <c r="AQ175" i="1" s="1"/>
  <c r="AM175" i="1"/>
  <c r="AN175" i="1" s="1"/>
  <c r="AS190" i="1"/>
  <c r="AT190" i="1" s="1"/>
  <c r="AU190" i="1" s="1"/>
  <c r="AV190" i="1" s="1"/>
  <c r="AW190" i="1" s="1"/>
  <c r="AU16" i="1"/>
  <c r="AV16" i="1" s="1"/>
  <c r="AW16" i="1" s="1"/>
  <c r="AU92" i="1"/>
  <c r="AV92" i="1" s="1"/>
  <c r="AW92" i="1" s="1"/>
  <c r="AS92" i="1"/>
  <c r="AT92" i="1" s="1"/>
  <c r="AM151" i="1"/>
  <c r="AN151" i="1" s="1"/>
  <c r="AO151" i="1" s="1"/>
  <c r="AP151" i="1" s="1"/>
  <c r="AQ151" i="1" s="1"/>
  <c r="AS128" i="1"/>
  <c r="AT128" i="1" s="1"/>
  <c r="AU128" i="1" s="1"/>
  <c r="AV128" i="1" s="1"/>
  <c r="AW128" i="1" s="1"/>
  <c r="AM35" i="1"/>
  <c r="AN35" i="1" s="1"/>
  <c r="AO35" i="1" s="1"/>
  <c r="AP35" i="1" s="1"/>
  <c r="AQ35" i="1" s="1"/>
  <c r="AO37" i="1"/>
  <c r="AP37" i="1" s="1"/>
  <c r="AQ37" i="1" s="1"/>
  <c r="AM31" i="1"/>
  <c r="AN31" i="1" s="1"/>
  <c r="AO31" i="1"/>
  <c r="AP31" i="1" s="1"/>
  <c r="AQ31" i="1" s="1"/>
  <c r="AM146" i="1"/>
  <c r="AN146" i="1" s="1"/>
  <c r="AO146" i="1" s="1"/>
  <c r="AP146" i="1" s="1"/>
  <c r="AQ146" i="1" s="1"/>
  <c r="AO178" i="1"/>
  <c r="AP178" i="1" s="1"/>
  <c r="AQ178" i="1" s="1"/>
  <c r="AM12" i="1"/>
  <c r="AN12" i="1" s="1"/>
  <c r="AO12" i="1" s="1"/>
  <c r="AP12" i="1" s="1"/>
  <c r="AQ12" i="1" s="1"/>
  <c r="AG17" i="1"/>
  <c r="AH17" i="1" s="1"/>
  <c r="AM56" i="1"/>
  <c r="AN56" i="1" s="1"/>
  <c r="AO56" i="1" s="1"/>
  <c r="AP56" i="1" s="1"/>
  <c r="AQ56" i="1" s="1"/>
  <c r="AO110" i="1"/>
  <c r="AP110" i="1" s="1"/>
  <c r="AQ110" i="1" s="1"/>
  <c r="AM188" i="1"/>
  <c r="AN188" i="1" s="1"/>
  <c r="AO188" i="1" s="1"/>
  <c r="AP188" i="1" s="1"/>
  <c r="AQ188" i="1" s="1"/>
  <c r="AO44" i="1"/>
  <c r="AP44" i="1" s="1"/>
  <c r="AQ44" i="1" s="1"/>
  <c r="AO200" i="1"/>
  <c r="AP200" i="1" s="1"/>
  <c r="AQ200" i="1" s="1"/>
  <c r="AO43" i="1"/>
  <c r="AP43" i="1" s="1"/>
  <c r="AQ43" i="1" s="1"/>
  <c r="AO36" i="1"/>
  <c r="AP36" i="1" s="1"/>
  <c r="AQ36" i="1" s="1"/>
  <c r="AM156" i="1"/>
  <c r="AN156" i="1" s="1"/>
  <c r="AO156" i="1"/>
  <c r="AP156" i="1" s="1"/>
  <c r="AQ156" i="1" s="1"/>
  <c r="AO8" i="1"/>
  <c r="AP8" i="1" s="1"/>
  <c r="AQ8" i="1" s="1"/>
  <c r="AM14" i="1"/>
  <c r="AN14" i="1" s="1"/>
  <c r="AO14" i="1" s="1"/>
  <c r="AP14" i="1" s="1"/>
  <c r="AQ14" i="1" s="1"/>
  <c r="AM22" i="1"/>
  <c r="AN22" i="1" s="1"/>
  <c r="AO22" i="1" s="1"/>
  <c r="AP22" i="1" s="1"/>
  <c r="AQ22" i="1" s="1"/>
  <c r="AO26" i="1"/>
  <c r="AP26" i="1" s="1"/>
  <c r="AQ26" i="1" s="1"/>
  <c r="AO34" i="1"/>
  <c r="AP34" i="1" s="1"/>
  <c r="AQ34" i="1" s="1"/>
  <c r="AO168" i="1"/>
  <c r="AP168" i="1" s="1"/>
  <c r="AQ168" i="1" s="1"/>
  <c r="AM66" i="1"/>
  <c r="AN66" i="1" s="1"/>
  <c r="AO66" i="1" s="1"/>
  <c r="AP66" i="1" s="1"/>
  <c r="AQ66" i="1" s="1"/>
  <c r="AO29" i="1"/>
  <c r="AP29" i="1" s="1"/>
  <c r="AQ29" i="1" s="1"/>
  <c r="AI69" i="1"/>
  <c r="AJ69" i="1" s="1"/>
  <c r="AK69" i="1" s="1"/>
  <c r="AG41" i="1"/>
  <c r="AH41" i="1" s="1"/>
  <c r="AI41" i="1" s="1"/>
  <c r="AJ41" i="1" s="1"/>
  <c r="AK41" i="1" s="1"/>
  <c r="AG77" i="1"/>
  <c r="AH77" i="1" s="1"/>
  <c r="AI77" i="1" s="1"/>
  <c r="AJ77" i="1" s="1"/>
  <c r="AK77" i="1" s="1"/>
  <c r="AM112" i="1"/>
  <c r="AN112" i="1" s="1"/>
  <c r="AO112" i="1" s="1"/>
  <c r="AP112" i="1" s="1"/>
  <c r="AQ112" i="1" s="1"/>
  <c r="AM51" i="1"/>
  <c r="AN51" i="1" s="1"/>
  <c r="AO51" i="1" s="1"/>
  <c r="AP51" i="1" s="1"/>
  <c r="AQ51" i="1" s="1"/>
  <c r="AM59" i="1"/>
  <c r="AN59" i="1" s="1"/>
  <c r="AO59" i="1" s="1"/>
  <c r="AP59" i="1" s="1"/>
  <c r="AQ59" i="1" s="1"/>
  <c r="AM70" i="1"/>
  <c r="AN70" i="1" s="1"/>
  <c r="AO70" i="1" s="1"/>
  <c r="AP70" i="1" s="1"/>
  <c r="AQ70" i="1" s="1"/>
  <c r="AM97" i="1"/>
  <c r="AN97" i="1" s="1"/>
  <c r="AO97" i="1" s="1"/>
  <c r="AP97" i="1" s="1"/>
  <c r="AQ97" i="1" s="1"/>
  <c r="AM78" i="1"/>
  <c r="AN78" i="1" s="1"/>
  <c r="AO78" i="1" s="1"/>
  <c r="AP78" i="1" s="1"/>
  <c r="AQ78" i="1" s="1"/>
  <c r="AM90" i="1"/>
  <c r="AN90" i="1" s="1"/>
  <c r="AO90" i="1" s="1"/>
  <c r="AP90" i="1" s="1"/>
  <c r="AQ90" i="1" s="1"/>
  <c r="AM45" i="1"/>
  <c r="AN45" i="1" s="1"/>
  <c r="AO45" i="1" s="1"/>
  <c r="AP45" i="1" s="1"/>
  <c r="AQ45" i="1" s="1"/>
  <c r="AM62" i="1"/>
  <c r="AN62" i="1" s="1"/>
  <c r="AO62" i="1" s="1"/>
  <c r="AP62" i="1" s="1"/>
  <c r="AQ62" i="1" s="1"/>
  <c r="AM80" i="1"/>
  <c r="AN80" i="1" s="1"/>
  <c r="AO80" i="1" s="1"/>
  <c r="AP80" i="1" s="1"/>
  <c r="AQ80" i="1" s="1"/>
  <c r="AM102" i="1"/>
  <c r="AN102" i="1" s="1"/>
  <c r="AO102" i="1" s="1"/>
  <c r="AP102" i="1" s="1"/>
  <c r="AQ102" i="1" s="1"/>
  <c r="AM104" i="1"/>
  <c r="AN104" i="1" s="1"/>
  <c r="AO104" i="1" s="1"/>
  <c r="AP104" i="1" s="1"/>
  <c r="AQ104" i="1" s="1"/>
  <c r="AG30" i="1"/>
  <c r="AH30" i="1" s="1"/>
  <c r="AI30" i="1" s="1"/>
  <c r="AJ30" i="1" s="1"/>
  <c r="AK30" i="1" s="1"/>
  <c r="AM132" i="1"/>
  <c r="AN132" i="1" s="1"/>
  <c r="AO132" i="1" s="1"/>
  <c r="AP132" i="1" s="1"/>
  <c r="AQ132" i="1" s="1"/>
  <c r="AM21" i="1"/>
  <c r="AN21" i="1" s="1"/>
  <c r="AO21" i="1" s="1"/>
  <c r="AP21" i="1" s="1"/>
  <c r="AQ21" i="1" s="1"/>
  <c r="AG199" i="1"/>
  <c r="AH199" i="1" s="1"/>
  <c r="AI199" i="1" s="1"/>
  <c r="AJ199" i="1" s="1"/>
  <c r="AK199" i="1" s="1"/>
  <c r="AG204" i="1"/>
  <c r="AH204" i="1" s="1"/>
  <c r="AI204" i="1" s="1"/>
  <c r="AJ204" i="1" s="1"/>
  <c r="AK204" i="1" s="1"/>
  <c r="AG202" i="1"/>
  <c r="AH202" i="1" s="1"/>
  <c r="AI202" i="1" s="1"/>
  <c r="AJ202" i="1" s="1"/>
  <c r="AK202" i="1" s="1"/>
  <c r="AI207" i="1"/>
  <c r="AJ207" i="1" s="1"/>
  <c r="AK207" i="1" s="1"/>
  <c r="AG207" i="1"/>
  <c r="AH207" i="1" s="1"/>
  <c r="AG195" i="1"/>
  <c r="AH195" i="1" s="1"/>
  <c r="AI195" i="1" s="1"/>
  <c r="AJ195" i="1" s="1"/>
  <c r="AK195" i="1" s="1"/>
  <c r="AI184" i="1"/>
  <c r="AJ184" i="1" s="1"/>
  <c r="AK184" i="1" s="1"/>
  <c r="AG180" i="1"/>
  <c r="AH180" i="1" s="1"/>
  <c r="AI180" i="1" s="1"/>
  <c r="AJ180" i="1" s="1"/>
  <c r="AK180" i="1" s="1"/>
  <c r="AG170" i="1"/>
  <c r="AH170" i="1" s="1"/>
  <c r="AI170" i="1" s="1"/>
  <c r="AJ170" i="1" s="1"/>
  <c r="AK170" i="1" s="1"/>
  <c r="AI162" i="1"/>
  <c r="AJ162" i="1" s="1"/>
  <c r="AK162" i="1" s="1"/>
  <c r="AI159" i="1"/>
  <c r="AJ159" i="1" s="1"/>
  <c r="AK159" i="1" s="1"/>
  <c r="AG187" i="1"/>
  <c r="AH187" i="1" s="1"/>
  <c r="AI187" i="1"/>
  <c r="AJ187" i="1" s="1"/>
  <c r="AK187" i="1" s="1"/>
  <c r="AI138" i="1"/>
  <c r="AJ138" i="1" s="1"/>
  <c r="AK138" i="1" s="1"/>
  <c r="AI120" i="1"/>
  <c r="AJ120" i="1" s="1"/>
  <c r="AK120" i="1" s="1"/>
  <c r="AI147" i="1"/>
  <c r="AJ147" i="1" s="1"/>
  <c r="AK147" i="1" s="1"/>
  <c r="AG176" i="1"/>
  <c r="AH176" i="1" s="1"/>
  <c r="AI176" i="1" s="1"/>
  <c r="AJ176" i="1" s="1"/>
  <c r="AK176" i="1" s="1"/>
  <c r="AI183" i="1"/>
  <c r="AJ183" i="1" s="1"/>
  <c r="AK183" i="1" s="1"/>
  <c r="AG150" i="1"/>
  <c r="AH150" i="1" s="1"/>
  <c r="AI150" i="1" s="1"/>
  <c r="AJ150" i="1" s="1"/>
  <c r="AK150" i="1" s="1"/>
  <c r="AI155" i="1"/>
  <c r="AJ155" i="1" s="1"/>
  <c r="AK155" i="1" s="1"/>
  <c r="AG206" i="1"/>
  <c r="AH206" i="1" s="1"/>
  <c r="AI206" i="1" s="1"/>
  <c r="AJ206" i="1" s="1"/>
  <c r="AK206" i="1" s="1"/>
  <c r="AG191" i="1"/>
  <c r="AH191" i="1" s="1"/>
  <c r="AI191" i="1" s="1"/>
  <c r="AJ191" i="1" s="1"/>
  <c r="AK191" i="1" s="1"/>
  <c r="AI189" i="1"/>
  <c r="AJ189" i="1" s="1"/>
  <c r="AK189" i="1" s="1"/>
  <c r="AI186" i="1"/>
  <c r="AJ186" i="1" s="1"/>
  <c r="AK186" i="1" s="1"/>
  <c r="AI177" i="1"/>
  <c r="AJ177" i="1" s="1"/>
  <c r="AK177" i="1" s="1"/>
  <c r="AI172" i="1"/>
  <c r="AJ172" i="1" s="1"/>
  <c r="AK172" i="1" s="1"/>
  <c r="AI154" i="1"/>
  <c r="AJ154" i="1" s="1"/>
  <c r="AK154" i="1" s="1"/>
  <c r="AI126" i="1"/>
  <c r="AJ126" i="1" s="1"/>
  <c r="AK126" i="1" s="1"/>
  <c r="AI122" i="1"/>
  <c r="AJ122" i="1" s="1"/>
  <c r="AK122" i="1" s="1"/>
  <c r="AI179" i="1"/>
  <c r="AJ179" i="1" s="1"/>
  <c r="AK179" i="1" s="1"/>
  <c r="AI208" i="1"/>
  <c r="AJ208" i="1" s="1"/>
  <c r="AK208" i="1" s="1"/>
  <c r="AI136" i="1"/>
  <c r="AJ136" i="1" s="1"/>
  <c r="AK136" i="1" s="1"/>
  <c r="AI149" i="1"/>
  <c r="AJ149" i="1" s="1"/>
  <c r="AK149" i="1" s="1"/>
  <c r="AG164" i="1"/>
  <c r="AH164" i="1" s="1"/>
  <c r="AI164" i="1" s="1"/>
  <c r="AJ164" i="1" s="1"/>
  <c r="AK164" i="1" s="1"/>
  <c r="AI174" i="1"/>
  <c r="AJ174" i="1" s="1"/>
  <c r="AK174" i="1" s="1"/>
  <c r="AI153" i="1"/>
  <c r="AJ153" i="1" s="1"/>
  <c r="AK153" i="1" s="1"/>
  <c r="AI134" i="1"/>
  <c r="AJ134" i="1" s="1"/>
  <c r="AK134" i="1" s="1"/>
  <c r="AC49" i="1"/>
  <c r="AD49" i="1" s="1"/>
  <c r="AE49" i="1" s="1"/>
  <c r="AS101" i="1" l="1"/>
  <c r="AT101" i="1" s="1"/>
  <c r="AU101" i="1"/>
  <c r="AV101" i="1" s="1"/>
  <c r="AW101" i="1" s="1"/>
  <c r="AM185" i="1"/>
  <c r="AN185" i="1" s="1"/>
  <c r="AO185" i="1"/>
  <c r="AP185" i="1" s="1"/>
  <c r="AQ185" i="1" s="1"/>
  <c r="AM145" i="1"/>
  <c r="AN145" i="1" s="1"/>
  <c r="AO145" i="1" s="1"/>
  <c r="AP145" i="1" s="1"/>
  <c r="AQ145" i="1" s="1"/>
  <c r="AS145" i="1" s="1"/>
  <c r="AT145" i="1" s="1"/>
  <c r="AU145" i="1" s="1"/>
  <c r="AV145" i="1" s="1"/>
  <c r="AW145" i="1" s="1"/>
  <c r="AY63" i="1"/>
  <c r="AZ63" i="1" s="1"/>
  <c r="BA63" i="1"/>
  <c r="BB63" i="1" s="1"/>
  <c r="BC63" i="1" s="1"/>
  <c r="BE63" i="1" s="1"/>
  <c r="BF63" i="1" s="1"/>
  <c r="AY125" i="1"/>
  <c r="AZ125" i="1" s="1"/>
  <c r="BA125" i="1"/>
  <c r="BB125" i="1" s="1"/>
  <c r="BC125" i="1" s="1"/>
  <c r="BE125" i="1" s="1"/>
  <c r="BF125" i="1" s="1"/>
  <c r="AY52" i="1"/>
  <c r="AZ52" i="1" s="1"/>
  <c r="BA52" i="1" s="1"/>
  <c r="BB52" i="1" s="1"/>
  <c r="BC52" i="1" s="1"/>
  <c r="BE52" i="1" s="1"/>
  <c r="BF52" i="1" s="1"/>
  <c r="AY87" i="1"/>
  <c r="AZ87" i="1" s="1"/>
  <c r="BA87" i="1"/>
  <c r="BB87" i="1" s="1"/>
  <c r="BC87" i="1" s="1"/>
  <c r="BE87" i="1" s="1"/>
  <c r="BF87" i="1" s="1"/>
  <c r="AS18" i="1"/>
  <c r="AT18" i="1" s="1"/>
  <c r="AU18" i="1" s="1"/>
  <c r="AV18" i="1" s="1"/>
  <c r="AW18" i="1" s="1"/>
  <c r="AY18" i="1" s="1"/>
  <c r="AZ18" i="1" s="1"/>
  <c r="BA18" i="1" s="1"/>
  <c r="BB18" i="1" s="1"/>
  <c r="BC18" i="1" s="1"/>
  <c r="BE18" i="1" s="1"/>
  <c r="BF18" i="1" s="1"/>
  <c r="AG61" i="1"/>
  <c r="AH61" i="1" s="1"/>
  <c r="AI61" i="1"/>
  <c r="AJ61" i="1" s="1"/>
  <c r="AK61" i="1" s="1"/>
  <c r="AM61" i="1" s="1"/>
  <c r="AN61" i="1" s="1"/>
  <c r="AO61" i="1" s="1"/>
  <c r="AP61" i="1" s="1"/>
  <c r="AQ61" i="1" s="1"/>
  <c r="AO157" i="1"/>
  <c r="AP157" i="1" s="1"/>
  <c r="AQ157" i="1" s="1"/>
  <c r="AM157" i="1"/>
  <c r="AN157" i="1" s="1"/>
  <c r="AU76" i="1"/>
  <c r="AV76" i="1" s="1"/>
  <c r="AW76" i="1" s="1"/>
  <c r="AS27" i="1"/>
  <c r="AT27" i="1" s="1"/>
  <c r="AU27" i="1"/>
  <c r="AV27" i="1" s="1"/>
  <c r="AW27" i="1" s="1"/>
  <c r="AM131" i="1"/>
  <c r="AN131" i="1" s="1"/>
  <c r="AO131" i="1" s="1"/>
  <c r="AP131" i="1" s="1"/>
  <c r="AQ131" i="1" s="1"/>
  <c r="AS193" i="1"/>
  <c r="AT193" i="1" s="1"/>
  <c r="AU193" i="1"/>
  <c r="AV193" i="1" s="1"/>
  <c r="AW193" i="1" s="1"/>
  <c r="AY193" i="1" s="1"/>
  <c r="AZ193" i="1" s="1"/>
  <c r="BA193" i="1" s="1"/>
  <c r="BB193" i="1" s="1"/>
  <c r="BC193" i="1" s="1"/>
  <c r="BE193" i="1" s="1"/>
  <c r="BF193" i="1" s="1"/>
  <c r="AG23" i="1"/>
  <c r="AH23" i="1" s="1"/>
  <c r="AI23" i="1"/>
  <c r="AJ23" i="1" s="1"/>
  <c r="AK23" i="1" s="1"/>
  <c r="AM23" i="1" s="1"/>
  <c r="AN23" i="1" s="1"/>
  <c r="AO23" i="1" s="1"/>
  <c r="AP23" i="1" s="1"/>
  <c r="AQ23" i="1" s="1"/>
  <c r="AG53" i="1"/>
  <c r="AH53" i="1" s="1"/>
  <c r="AI53" i="1" s="1"/>
  <c r="AJ53" i="1" s="1"/>
  <c r="AK53" i="1" s="1"/>
  <c r="AM53" i="1" s="1"/>
  <c r="AN53" i="1" s="1"/>
  <c r="AO53" i="1" s="1"/>
  <c r="AP53" i="1" s="1"/>
  <c r="AQ53" i="1" s="1"/>
  <c r="AS53" i="1" s="1"/>
  <c r="AT53" i="1" s="1"/>
  <c r="AU53" i="1" s="1"/>
  <c r="AV53" i="1" s="1"/>
  <c r="AW53" i="1" s="1"/>
  <c r="AY53" i="1" s="1"/>
  <c r="AZ53" i="1" s="1"/>
  <c r="BA53" i="1" s="1"/>
  <c r="BB53" i="1" s="1"/>
  <c r="BC53" i="1" s="1"/>
  <c r="BE53" i="1" s="1"/>
  <c r="BF53" i="1" s="1"/>
  <c r="AS163" i="1"/>
  <c r="AT163" i="1" s="1"/>
  <c r="AU163" i="1" s="1"/>
  <c r="AV163" i="1" s="1"/>
  <c r="AW163" i="1" s="1"/>
  <c r="AO96" i="1"/>
  <c r="AP96" i="1" s="1"/>
  <c r="AQ96" i="1" s="1"/>
  <c r="AS64" i="1"/>
  <c r="AT64" i="1" s="1"/>
  <c r="AU64" i="1" s="1"/>
  <c r="AV64" i="1" s="1"/>
  <c r="AW64" i="1" s="1"/>
  <c r="AY64" i="1" s="1"/>
  <c r="AZ64" i="1" s="1"/>
  <c r="BA64" i="1" s="1"/>
  <c r="BB64" i="1" s="1"/>
  <c r="BC64" i="1" s="1"/>
  <c r="BE64" i="1" s="1"/>
  <c r="BF64" i="1" s="1"/>
  <c r="AG93" i="1"/>
  <c r="AH93" i="1" s="1"/>
  <c r="AI93" i="1"/>
  <c r="AJ93" i="1" s="1"/>
  <c r="AK93" i="1" s="1"/>
  <c r="AM93" i="1" s="1"/>
  <c r="AN93" i="1" s="1"/>
  <c r="AO93" i="1" s="1"/>
  <c r="AP93" i="1" s="1"/>
  <c r="AQ93" i="1" s="1"/>
  <c r="AG7" i="1"/>
  <c r="AH7" i="1" s="1"/>
  <c r="AI7" i="1"/>
  <c r="AJ7" i="1" s="1"/>
  <c r="AK7" i="1" s="1"/>
  <c r="AM9" i="1"/>
  <c r="AN9" i="1" s="1"/>
  <c r="AO9" i="1" s="1"/>
  <c r="AP9" i="1" s="1"/>
  <c r="AQ9" i="1" s="1"/>
  <c r="AM161" i="1"/>
  <c r="AN161" i="1" s="1"/>
  <c r="AO161" i="1" s="1"/>
  <c r="AP161" i="1" s="1"/>
  <c r="AQ161" i="1" s="1"/>
  <c r="AY57" i="1"/>
  <c r="AZ57" i="1" s="1"/>
  <c r="BA57" i="1"/>
  <c r="BB57" i="1" s="1"/>
  <c r="BC57" i="1" s="1"/>
  <c r="BE57" i="1" s="1"/>
  <c r="BF57" i="1" s="1"/>
  <c r="AM65" i="1"/>
  <c r="AN65" i="1" s="1"/>
  <c r="AO65" i="1"/>
  <c r="AP65" i="1" s="1"/>
  <c r="AQ65" i="1" s="1"/>
  <c r="AS65" i="1" s="1"/>
  <c r="AT65" i="1" s="1"/>
  <c r="AU65" i="1" s="1"/>
  <c r="AV65" i="1" s="1"/>
  <c r="AW65" i="1" s="1"/>
  <c r="AM117" i="1"/>
  <c r="AN117" i="1" s="1"/>
  <c r="AO117" i="1" s="1"/>
  <c r="AP117" i="1" s="1"/>
  <c r="AQ117" i="1" s="1"/>
  <c r="AS117" i="1" s="1"/>
  <c r="AT117" i="1" s="1"/>
  <c r="AU117" i="1" s="1"/>
  <c r="AV117" i="1" s="1"/>
  <c r="AW117" i="1" s="1"/>
  <c r="AY117" i="1" s="1"/>
  <c r="AZ117" i="1" s="1"/>
  <c r="BA117" i="1" s="1"/>
  <c r="BB117" i="1" s="1"/>
  <c r="BC117" i="1" s="1"/>
  <c r="BE117" i="1" s="1"/>
  <c r="BF117" i="1" s="1"/>
  <c r="AG38" i="1"/>
  <c r="AH38" i="1" s="1"/>
  <c r="AI38" i="1" s="1"/>
  <c r="AJ38" i="1" s="1"/>
  <c r="AK38" i="1" s="1"/>
  <c r="AM79" i="1"/>
  <c r="AN79" i="1" s="1"/>
  <c r="AO79" i="1" s="1"/>
  <c r="AP79" i="1" s="1"/>
  <c r="AQ79" i="1" s="1"/>
  <c r="AS79" i="1" s="1"/>
  <c r="AT79" i="1" s="1"/>
  <c r="AU79" i="1" s="1"/>
  <c r="AV79" i="1" s="1"/>
  <c r="AW79" i="1" s="1"/>
  <c r="AM202" i="1"/>
  <c r="AN202" i="1" s="1"/>
  <c r="AO202" i="1" s="1"/>
  <c r="AP202" i="1" s="1"/>
  <c r="AQ202" i="1" s="1"/>
  <c r="AS80" i="1"/>
  <c r="AT80" i="1" s="1"/>
  <c r="AU80" i="1" s="1"/>
  <c r="AV80" i="1" s="1"/>
  <c r="AW80" i="1" s="1"/>
  <c r="AS90" i="1"/>
  <c r="AT90" i="1" s="1"/>
  <c r="AU90" i="1" s="1"/>
  <c r="AV90" i="1" s="1"/>
  <c r="AW90" i="1" s="1"/>
  <c r="AU188" i="1"/>
  <c r="AV188" i="1" s="1"/>
  <c r="AW188" i="1" s="1"/>
  <c r="AS188" i="1"/>
  <c r="AT188" i="1" s="1"/>
  <c r="AY39" i="1"/>
  <c r="AZ39" i="1" s="1"/>
  <c r="BA39" i="1" s="1"/>
  <c r="BB39" i="1" s="1"/>
  <c r="BC39" i="1" s="1"/>
  <c r="BE39" i="1" s="1"/>
  <c r="BF39" i="1" s="1"/>
  <c r="AY203" i="1"/>
  <c r="AZ203" i="1" s="1"/>
  <c r="BA203" i="1" s="1"/>
  <c r="BB203" i="1" s="1"/>
  <c r="BC203" i="1" s="1"/>
  <c r="BE203" i="1" s="1"/>
  <c r="BF203" i="1" s="1"/>
  <c r="AS47" i="1"/>
  <c r="AT47" i="1" s="1"/>
  <c r="AU47" i="1" s="1"/>
  <c r="AV47" i="1" s="1"/>
  <c r="AW47" i="1" s="1"/>
  <c r="AY42" i="1"/>
  <c r="AZ42" i="1" s="1"/>
  <c r="BA42" i="1" s="1"/>
  <c r="BB42" i="1" s="1"/>
  <c r="BC42" i="1" s="1"/>
  <c r="BE42" i="1" s="1"/>
  <c r="BF42" i="1" s="1"/>
  <c r="AS115" i="1"/>
  <c r="AT115" i="1" s="1"/>
  <c r="AU115" i="1"/>
  <c r="AV115" i="1" s="1"/>
  <c r="AW115" i="1" s="1"/>
  <c r="BA130" i="1"/>
  <c r="BB130" i="1" s="1"/>
  <c r="BC130" i="1" s="1"/>
  <c r="BE130" i="1" s="1"/>
  <c r="BF130" i="1" s="1"/>
  <c r="AY130" i="1"/>
  <c r="AZ130" i="1" s="1"/>
  <c r="AY55" i="1"/>
  <c r="AZ55" i="1" s="1"/>
  <c r="BA55" i="1"/>
  <c r="BB55" i="1" s="1"/>
  <c r="BC55" i="1" s="1"/>
  <c r="BE55" i="1" s="1"/>
  <c r="BF55" i="1" s="1"/>
  <c r="AY106" i="1"/>
  <c r="AZ106" i="1" s="1"/>
  <c r="BA106" i="1" s="1"/>
  <c r="BB106" i="1" s="1"/>
  <c r="BC106" i="1" s="1"/>
  <c r="BE106" i="1" s="1"/>
  <c r="BF106" i="1" s="1"/>
  <c r="AY28" i="1"/>
  <c r="AZ28" i="1" s="1"/>
  <c r="BA28" i="1" s="1"/>
  <c r="BB28" i="1" s="1"/>
  <c r="BC28" i="1" s="1"/>
  <c r="BE28" i="1" s="1"/>
  <c r="BF28" i="1" s="1"/>
  <c r="AY60" i="1"/>
  <c r="AZ60" i="1" s="1"/>
  <c r="BA60" i="1" s="1"/>
  <c r="BB60" i="1" s="1"/>
  <c r="BC60" i="1" s="1"/>
  <c r="BE60" i="1" s="1"/>
  <c r="BF60" i="1" s="1"/>
  <c r="AS181" i="1"/>
  <c r="AT181" i="1" s="1"/>
  <c r="AU181" i="1" s="1"/>
  <c r="AV181" i="1" s="1"/>
  <c r="AW181" i="1" s="1"/>
  <c r="AO196" i="1"/>
  <c r="AP196" i="1" s="1"/>
  <c r="AQ196" i="1" s="1"/>
  <c r="AM196" i="1"/>
  <c r="AN196" i="1" s="1"/>
  <c r="AS113" i="1"/>
  <c r="AT113" i="1" s="1"/>
  <c r="AU113" i="1"/>
  <c r="AV113" i="1" s="1"/>
  <c r="AW113" i="1" s="1"/>
  <c r="AS71" i="1"/>
  <c r="AT71" i="1" s="1"/>
  <c r="AU71" i="1" s="1"/>
  <c r="AV71" i="1" s="1"/>
  <c r="AW71" i="1" s="1"/>
  <c r="AY158" i="1"/>
  <c r="AZ158" i="1" s="1"/>
  <c r="BA158" i="1" s="1"/>
  <c r="BB158" i="1" s="1"/>
  <c r="BC158" i="1" s="1"/>
  <c r="BE158" i="1" s="1"/>
  <c r="BF158" i="1" s="1"/>
  <c r="AS46" i="1"/>
  <c r="AT46" i="1" s="1"/>
  <c r="AU46" i="1" s="1"/>
  <c r="AV46" i="1" s="1"/>
  <c r="AW46" i="1" s="1"/>
  <c r="AY65" i="1"/>
  <c r="AZ65" i="1" s="1"/>
  <c r="BA65" i="1" s="1"/>
  <c r="BB65" i="1" s="1"/>
  <c r="BC65" i="1" s="1"/>
  <c r="BE65" i="1" s="1"/>
  <c r="BF65" i="1" s="1"/>
  <c r="AS104" i="1"/>
  <c r="AT104" i="1" s="1"/>
  <c r="AU104" i="1" s="1"/>
  <c r="AV104" i="1" s="1"/>
  <c r="AW104" i="1" s="1"/>
  <c r="AM164" i="1"/>
  <c r="AN164" i="1" s="1"/>
  <c r="AO164" i="1" s="1"/>
  <c r="AP164" i="1" s="1"/>
  <c r="AQ164" i="1" s="1"/>
  <c r="AM204" i="1"/>
  <c r="AN204" i="1" s="1"/>
  <c r="AO204" i="1" s="1"/>
  <c r="AP204" i="1" s="1"/>
  <c r="AQ204" i="1" s="1"/>
  <c r="AS78" i="1"/>
  <c r="AT78" i="1" s="1"/>
  <c r="AU78" i="1" s="1"/>
  <c r="AV78" i="1" s="1"/>
  <c r="AW78" i="1" s="1"/>
  <c r="AS66" i="1"/>
  <c r="AT66" i="1" s="1"/>
  <c r="AU66" i="1" s="1"/>
  <c r="AV66" i="1" s="1"/>
  <c r="AW66" i="1" s="1"/>
  <c r="AS19" i="1"/>
  <c r="AT19" i="1" s="1"/>
  <c r="AU19" i="1" s="1"/>
  <c r="AV19" i="1" s="1"/>
  <c r="AW19" i="1" s="1"/>
  <c r="AS143" i="1"/>
  <c r="AT143" i="1" s="1"/>
  <c r="AU143" i="1" s="1"/>
  <c r="AV143" i="1" s="1"/>
  <c r="AW143" i="1" s="1"/>
  <c r="AU182" i="1"/>
  <c r="AV182" i="1" s="1"/>
  <c r="AW182" i="1" s="1"/>
  <c r="AS182" i="1"/>
  <c r="AT182" i="1" s="1"/>
  <c r="AM198" i="1"/>
  <c r="AN198" i="1" s="1"/>
  <c r="AO198" i="1"/>
  <c r="AP198" i="1" s="1"/>
  <c r="AQ198" i="1" s="1"/>
  <c r="AS105" i="1"/>
  <c r="AT105" i="1" s="1"/>
  <c r="AU105" i="1" s="1"/>
  <c r="AV105" i="1" s="1"/>
  <c r="AW105" i="1" s="1"/>
  <c r="AY124" i="1"/>
  <c r="AZ124" i="1" s="1"/>
  <c r="BA124" i="1" s="1"/>
  <c r="BB124" i="1" s="1"/>
  <c r="BC124" i="1" s="1"/>
  <c r="BE124" i="1" s="1"/>
  <c r="BF124" i="1" s="1"/>
  <c r="AM180" i="1"/>
  <c r="AN180" i="1" s="1"/>
  <c r="AO180" i="1" s="1"/>
  <c r="AP180" i="1" s="1"/>
  <c r="AQ180" i="1" s="1"/>
  <c r="AS21" i="1"/>
  <c r="AT21" i="1" s="1"/>
  <c r="AU21" i="1" s="1"/>
  <c r="AV21" i="1" s="1"/>
  <c r="AW21" i="1" s="1"/>
  <c r="AM176" i="1"/>
  <c r="AN176" i="1" s="1"/>
  <c r="AO176" i="1" s="1"/>
  <c r="AP176" i="1" s="1"/>
  <c r="AQ176" i="1" s="1"/>
  <c r="AM195" i="1"/>
  <c r="AN195" i="1" s="1"/>
  <c r="AO195" i="1" s="1"/>
  <c r="AP195" i="1" s="1"/>
  <c r="AQ195" i="1" s="1"/>
  <c r="AS132" i="1"/>
  <c r="AT132" i="1" s="1"/>
  <c r="AU132" i="1" s="1"/>
  <c r="AV132" i="1" s="1"/>
  <c r="AW132" i="1" s="1"/>
  <c r="AS62" i="1"/>
  <c r="AT62" i="1" s="1"/>
  <c r="AU62" i="1" s="1"/>
  <c r="AV62" i="1" s="1"/>
  <c r="AW62" i="1" s="1"/>
  <c r="AM169" i="1"/>
  <c r="AN169" i="1" s="1"/>
  <c r="AO169" i="1" s="1"/>
  <c r="AP169" i="1" s="1"/>
  <c r="AQ169" i="1" s="1"/>
  <c r="AM170" i="1"/>
  <c r="AN170" i="1" s="1"/>
  <c r="AO170" i="1" s="1"/>
  <c r="AP170" i="1" s="1"/>
  <c r="AQ170" i="1" s="1"/>
  <c r="AM30" i="1"/>
  <c r="AN30" i="1" s="1"/>
  <c r="AO30" i="1" s="1"/>
  <c r="AP30" i="1" s="1"/>
  <c r="AQ30" i="1" s="1"/>
  <c r="AS45" i="1"/>
  <c r="AT45" i="1" s="1"/>
  <c r="AU45" i="1"/>
  <c r="AV45" i="1" s="1"/>
  <c r="AW45" i="1" s="1"/>
  <c r="AS97" i="1"/>
  <c r="AT97" i="1" s="1"/>
  <c r="AU97" i="1" s="1"/>
  <c r="AV97" i="1" s="1"/>
  <c r="AW97" i="1" s="1"/>
  <c r="AS56" i="1"/>
  <c r="AT56" i="1" s="1"/>
  <c r="AU56" i="1" s="1"/>
  <c r="AV56" i="1" s="1"/>
  <c r="AW56" i="1" s="1"/>
  <c r="AS151" i="1"/>
  <c r="AT151" i="1" s="1"/>
  <c r="AU151" i="1" s="1"/>
  <c r="AV151" i="1" s="1"/>
  <c r="AW151" i="1" s="1"/>
  <c r="AY190" i="1"/>
  <c r="AZ190" i="1" s="1"/>
  <c r="BA190" i="1" s="1"/>
  <c r="BB190" i="1" s="1"/>
  <c r="BC190" i="1" s="1"/>
  <c r="BE190" i="1" s="1"/>
  <c r="BF190" i="1" s="1"/>
  <c r="AS205" i="1"/>
  <c r="AT205" i="1" s="1"/>
  <c r="AU205" i="1" s="1"/>
  <c r="AV205" i="1" s="1"/>
  <c r="AW205" i="1" s="1"/>
  <c r="AM192" i="1"/>
  <c r="AN192" i="1" s="1"/>
  <c r="AO192" i="1" s="1"/>
  <c r="AP192" i="1" s="1"/>
  <c r="AQ192" i="1" s="1"/>
  <c r="AM201" i="1"/>
  <c r="AN201" i="1" s="1"/>
  <c r="AO201" i="1" s="1"/>
  <c r="AP201" i="1" s="1"/>
  <c r="AQ201" i="1" s="1"/>
  <c r="AS166" i="1"/>
  <c r="AT166" i="1" s="1"/>
  <c r="AU166" i="1"/>
  <c r="AV166" i="1" s="1"/>
  <c r="AW166" i="1" s="1"/>
  <c r="AS148" i="1"/>
  <c r="AT148" i="1" s="1"/>
  <c r="AU148" i="1" s="1"/>
  <c r="AV148" i="1" s="1"/>
  <c r="AW148" i="1" s="1"/>
  <c r="AY88" i="1"/>
  <c r="AZ88" i="1" s="1"/>
  <c r="BA88" i="1"/>
  <c r="BB88" i="1" s="1"/>
  <c r="BC88" i="1" s="1"/>
  <c r="BE88" i="1" s="1"/>
  <c r="BF88" i="1" s="1"/>
  <c r="BA103" i="1"/>
  <c r="BB103" i="1" s="1"/>
  <c r="BC103" i="1" s="1"/>
  <c r="BE103" i="1" s="1"/>
  <c r="BF103" i="1" s="1"/>
  <c r="AY103" i="1"/>
  <c r="AZ103" i="1" s="1"/>
  <c r="AS23" i="1"/>
  <c r="AT23" i="1" s="1"/>
  <c r="AU23" i="1"/>
  <c r="AV23" i="1" s="1"/>
  <c r="AW23" i="1" s="1"/>
  <c r="AS14" i="1"/>
  <c r="AT14" i="1" s="1"/>
  <c r="AU14" i="1" s="1"/>
  <c r="AV14" i="1" s="1"/>
  <c r="AW14" i="1" s="1"/>
  <c r="AS146" i="1"/>
  <c r="AT146" i="1" s="1"/>
  <c r="AU146" i="1" s="1"/>
  <c r="AV146" i="1" s="1"/>
  <c r="AW146" i="1" s="1"/>
  <c r="AS35" i="1"/>
  <c r="AT35" i="1" s="1"/>
  <c r="AU35" i="1" s="1"/>
  <c r="AV35" i="1" s="1"/>
  <c r="AW35" i="1" s="1"/>
  <c r="AY11" i="1"/>
  <c r="AZ11" i="1" s="1"/>
  <c r="BA11" i="1" s="1"/>
  <c r="BB11" i="1" s="1"/>
  <c r="BC11" i="1" s="1"/>
  <c r="BE11" i="1" s="1"/>
  <c r="BF11" i="1" s="1"/>
  <c r="AY82" i="1"/>
  <c r="AZ82" i="1" s="1"/>
  <c r="BA82" i="1" s="1"/>
  <c r="BB82" i="1" s="1"/>
  <c r="BC82" i="1" s="1"/>
  <c r="BE82" i="1" s="1"/>
  <c r="BF82" i="1" s="1"/>
  <c r="AY108" i="1"/>
  <c r="AZ108" i="1" s="1"/>
  <c r="BA108" i="1" s="1"/>
  <c r="BB108" i="1" s="1"/>
  <c r="BC108" i="1" s="1"/>
  <c r="BE108" i="1" s="1"/>
  <c r="BF108" i="1" s="1"/>
  <c r="AY75" i="1"/>
  <c r="AZ75" i="1" s="1"/>
  <c r="BA75" i="1" s="1"/>
  <c r="BB75" i="1" s="1"/>
  <c r="BC75" i="1" s="1"/>
  <c r="BE75" i="1" s="1"/>
  <c r="BF75" i="1" s="1"/>
  <c r="AY84" i="1"/>
  <c r="AZ84" i="1" s="1"/>
  <c r="BA84" i="1"/>
  <c r="BB84" i="1" s="1"/>
  <c r="BC84" i="1" s="1"/>
  <c r="BE84" i="1" s="1"/>
  <c r="BF84" i="1" s="1"/>
  <c r="AO194" i="1"/>
  <c r="AP194" i="1" s="1"/>
  <c r="AQ194" i="1" s="1"/>
  <c r="AM194" i="1"/>
  <c r="AN194" i="1" s="1"/>
  <c r="AS140" i="1"/>
  <c r="AT140" i="1" s="1"/>
  <c r="AU140" i="1" s="1"/>
  <c r="AV140" i="1" s="1"/>
  <c r="AW140" i="1" s="1"/>
  <c r="AS10" i="1"/>
  <c r="AT10" i="1" s="1"/>
  <c r="AU10" i="1" s="1"/>
  <c r="AV10" i="1" s="1"/>
  <c r="AW10" i="1" s="1"/>
  <c r="AS118" i="1"/>
  <c r="AT118" i="1" s="1"/>
  <c r="AU118" i="1" s="1"/>
  <c r="AV118" i="1" s="1"/>
  <c r="AW118" i="1" s="1"/>
  <c r="AM165" i="1"/>
  <c r="AN165" i="1" s="1"/>
  <c r="AO165" i="1" s="1"/>
  <c r="AP165" i="1" s="1"/>
  <c r="AQ165" i="1" s="1"/>
  <c r="AS68" i="1"/>
  <c r="AT68" i="1" s="1"/>
  <c r="AU68" i="1" s="1"/>
  <c r="AV68" i="1" s="1"/>
  <c r="AW68" i="1" s="1"/>
  <c r="AO189" i="1"/>
  <c r="AP189" i="1" s="1"/>
  <c r="AQ189" i="1" s="1"/>
  <c r="AM189" i="1"/>
  <c r="AN189" i="1" s="1"/>
  <c r="AM172" i="1"/>
  <c r="AN172" i="1" s="1"/>
  <c r="AO172" i="1"/>
  <c r="AP172" i="1" s="1"/>
  <c r="AQ172" i="1" s="1"/>
  <c r="AO147" i="1"/>
  <c r="AP147" i="1" s="1"/>
  <c r="AQ147" i="1" s="1"/>
  <c r="AM147" i="1"/>
  <c r="AN147" i="1" s="1"/>
  <c r="AM174" i="1"/>
  <c r="AN174" i="1" s="1"/>
  <c r="AO174" i="1" s="1"/>
  <c r="AP174" i="1" s="1"/>
  <c r="AQ174" i="1" s="1"/>
  <c r="AM208" i="1"/>
  <c r="AN208" i="1" s="1"/>
  <c r="AO208" i="1" s="1"/>
  <c r="AP208" i="1" s="1"/>
  <c r="AQ208" i="1" s="1"/>
  <c r="AM126" i="1"/>
  <c r="AN126" i="1" s="1"/>
  <c r="AO126" i="1" s="1"/>
  <c r="AP126" i="1" s="1"/>
  <c r="AQ126" i="1" s="1"/>
  <c r="AM186" i="1"/>
  <c r="AN186" i="1" s="1"/>
  <c r="AO186" i="1" s="1"/>
  <c r="AP186" i="1" s="1"/>
  <c r="AQ186" i="1" s="1"/>
  <c r="AM183" i="1"/>
  <c r="AN183" i="1" s="1"/>
  <c r="AO183" i="1" s="1"/>
  <c r="AP183" i="1" s="1"/>
  <c r="AQ183" i="1" s="1"/>
  <c r="AM138" i="1"/>
  <c r="AN138" i="1" s="1"/>
  <c r="AO138" i="1" s="1"/>
  <c r="AP138" i="1" s="1"/>
  <c r="AQ138" i="1" s="1"/>
  <c r="AS26" i="1"/>
  <c r="AT26" i="1" s="1"/>
  <c r="AU26" i="1"/>
  <c r="AV26" i="1" s="1"/>
  <c r="AW26" i="1" s="1"/>
  <c r="AS36" i="1"/>
  <c r="AT36" i="1" s="1"/>
  <c r="AU36" i="1" s="1"/>
  <c r="AV36" i="1" s="1"/>
  <c r="AW36" i="1" s="1"/>
  <c r="AS44" i="1"/>
  <c r="AT44" i="1" s="1"/>
  <c r="AU44" i="1" s="1"/>
  <c r="AV44" i="1" s="1"/>
  <c r="AW44" i="1" s="1"/>
  <c r="AS110" i="1"/>
  <c r="AT110" i="1" s="1"/>
  <c r="AU110" i="1" s="1"/>
  <c r="AV110" i="1" s="1"/>
  <c r="AW110" i="1" s="1"/>
  <c r="AU37" i="1"/>
  <c r="AV37" i="1" s="1"/>
  <c r="AW37" i="1" s="1"/>
  <c r="AS37" i="1"/>
  <c r="AT37" i="1" s="1"/>
  <c r="AY128" i="1"/>
  <c r="AZ128" i="1" s="1"/>
  <c r="BA128" i="1" s="1"/>
  <c r="BB128" i="1" s="1"/>
  <c r="BC128" i="1" s="1"/>
  <c r="BE128" i="1" s="1"/>
  <c r="BF128" i="1" s="1"/>
  <c r="BA92" i="1"/>
  <c r="BB92" i="1" s="1"/>
  <c r="BC92" i="1" s="1"/>
  <c r="BE92" i="1" s="1"/>
  <c r="BF92" i="1" s="1"/>
  <c r="AY92" i="1"/>
  <c r="AZ92" i="1" s="1"/>
  <c r="AS175" i="1"/>
  <c r="AT175" i="1" s="1"/>
  <c r="AU175" i="1" s="1"/>
  <c r="AV175" i="1" s="1"/>
  <c r="AW175" i="1" s="1"/>
  <c r="AY48" i="1"/>
  <c r="AZ48" i="1" s="1"/>
  <c r="BA48" i="1" s="1"/>
  <c r="BB48" i="1" s="1"/>
  <c r="BC48" i="1" s="1"/>
  <c r="BE48" i="1" s="1"/>
  <c r="BF48" i="1" s="1"/>
  <c r="AY133" i="1"/>
  <c r="AZ133" i="1" s="1"/>
  <c r="BA133" i="1" s="1"/>
  <c r="BB133" i="1" s="1"/>
  <c r="BC133" i="1" s="1"/>
  <c r="BE133" i="1" s="1"/>
  <c r="BF133" i="1" s="1"/>
  <c r="AS185" i="1"/>
  <c r="AT185" i="1" s="1"/>
  <c r="AU185" i="1" s="1"/>
  <c r="AV185" i="1" s="1"/>
  <c r="AW185" i="1" s="1"/>
  <c r="AY72" i="1"/>
  <c r="AZ72" i="1" s="1"/>
  <c r="BA72" i="1" s="1"/>
  <c r="BB72" i="1" s="1"/>
  <c r="BC72" i="1" s="1"/>
  <c r="BE72" i="1" s="1"/>
  <c r="BF72" i="1" s="1"/>
  <c r="AY127" i="1"/>
  <c r="AZ127" i="1" s="1"/>
  <c r="BA127" i="1" s="1"/>
  <c r="BB127" i="1" s="1"/>
  <c r="BC127" i="1" s="1"/>
  <c r="BE127" i="1" s="1"/>
  <c r="BF127" i="1" s="1"/>
  <c r="AM154" i="1"/>
  <c r="AN154" i="1" s="1"/>
  <c r="AO154" i="1" s="1"/>
  <c r="AP154" i="1" s="1"/>
  <c r="AQ154" i="1" s="1"/>
  <c r="AM206" i="1"/>
  <c r="AN206" i="1" s="1"/>
  <c r="AO206" i="1" s="1"/>
  <c r="AP206" i="1" s="1"/>
  <c r="AQ206" i="1" s="1"/>
  <c r="AO150" i="1"/>
  <c r="AP150" i="1" s="1"/>
  <c r="AQ150" i="1" s="1"/>
  <c r="AM150" i="1"/>
  <c r="AN150" i="1" s="1"/>
  <c r="AM184" i="1"/>
  <c r="AN184" i="1" s="1"/>
  <c r="AO184" i="1" s="1"/>
  <c r="AP184" i="1" s="1"/>
  <c r="AQ184" i="1" s="1"/>
  <c r="AM207" i="1"/>
  <c r="AN207" i="1" s="1"/>
  <c r="AO207" i="1" s="1"/>
  <c r="AP207" i="1" s="1"/>
  <c r="AQ207" i="1" s="1"/>
  <c r="AS102" i="1"/>
  <c r="AT102" i="1" s="1"/>
  <c r="AU102" i="1" s="1"/>
  <c r="AV102" i="1" s="1"/>
  <c r="AW102" i="1" s="1"/>
  <c r="AS59" i="1"/>
  <c r="AT59" i="1" s="1"/>
  <c r="AU59" i="1" s="1"/>
  <c r="AV59" i="1" s="1"/>
  <c r="AW59" i="1" s="1"/>
  <c r="AS112" i="1"/>
  <c r="AT112" i="1" s="1"/>
  <c r="AU112" i="1" s="1"/>
  <c r="AV112" i="1" s="1"/>
  <c r="AW112" i="1" s="1"/>
  <c r="AM41" i="1"/>
  <c r="AN41" i="1" s="1"/>
  <c r="AO41" i="1" s="1"/>
  <c r="AP41" i="1" s="1"/>
  <c r="AQ41" i="1" s="1"/>
  <c r="AS8" i="1"/>
  <c r="AT8" i="1" s="1"/>
  <c r="AU8" i="1"/>
  <c r="AV8" i="1" s="1"/>
  <c r="AW8" i="1" s="1"/>
  <c r="BA16" i="1"/>
  <c r="BB16" i="1" s="1"/>
  <c r="BC16" i="1" s="1"/>
  <c r="BE16" i="1" s="1"/>
  <c r="BF16" i="1" s="1"/>
  <c r="AY16" i="1"/>
  <c r="AZ16" i="1" s="1"/>
  <c r="AY50" i="1"/>
  <c r="AZ50" i="1" s="1"/>
  <c r="BA50" i="1" s="1"/>
  <c r="BB50" i="1" s="1"/>
  <c r="BC50" i="1" s="1"/>
  <c r="BE50" i="1" s="1"/>
  <c r="BF50" i="1" s="1"/>
  <c r="AY171" i="1"/>
  <c r="AZ171" i="1" s="1"/>
  <c r="BA171" i="1" s="1"/>
  <c r="BB171" i="1" s="1"/>
  <c r="BC171" i="1" s="1"/>
  <c r="BE171" i="1" s="1"/>
  <c r="BF171" i="1" s="1"/>
  <c r="AS95" i="1"/>
  <c r="AT95" i="1" s="1"/>
  <c r="AU95" i="1" s="1"/>
  <c r="AV95" i="1" s="1"/>
  <c r="AW95" i="1" s="1"/>
  <c r="AY139" i="1"/>
  <c r="AZ139" i="1" s="1"/>
  <c r="BA139" i="1" s="1"/>
  <c r="BB139" i="1" s="1"/>
  <c r="BC139" i="1" s="1"/>
  <c r="BE139" i="1" s="1"/>
  <c r="BF139" i="1" s="1"/>
  <c r="AY114" i="1"/>
  <c r="AZ114" i="1" s="1"/>
  <c r="BA114" i="1" s="1"/>
  <c r="BB114" i="1" s="1"/>
  <c r="BC114" i="1" s="1"/>
  <c r="BE114" i="1" s="1"/>
  <c r="BF114" i="1" s="1"/>
  <c r="AU86" i="1"/>
  <c r="AV86" i="1" s="1"/>
  <c r="AW86" i="1" s="1"/>
  <c r="AS86" i="1"/>
  <c r="AT86" i="1" s="1"/>
  <c r="AS100" i="1"/>
  <c r="AT100" i="1" s="1"/>
  <c r="AU100" i="1" s="1"/>
  <c r="AV100" i="1" s="1"/>
  <c r="AW100" i="1" s="1"/>
  <c r="AM85" i="1"/>
  <c r="AN85" i="1" s="1"/>
  <c r="AO85" i="1" s="1"/>
  <c r="AP85" i="1" s="1"/>
  <c r="AQ85" i="1" s="1"/>
  <c r="AB1028" i="1"/>
  <c r="AB1029" i="1" s="1"/>
  <c r="AT1027" i="1"/>
  <c r="BF1027" i="1"/>
  <c r="BA1027" i="1"/>
  <c r="AZ1027" i="1"/>
  <c r="AN1027" i="1"/>
  <c r="AH1027" i="1"/>
  <c r="AY15" i="1"/>
  <c r="AZ15" i="1" s="1"/>
  <c r="BA15" i="1" s="1"/>
  <c r="BB15" i="1" s="1"/>
  <c r="BC15" i="1" s="1"/>
  <c r="BE15" i="1" s="1"/>
  <c r="BF15" i="1" s="1"/>
  <c r="AG49" i="1"/>
  <c r="AH49" i="1" s="1"/>
  <c r="AI49" i="1" s="1"/>
  <c r="AJ49" i="1" s="1"/>
  <c r="AK49" i="1" s="1"/>
  <c r="AM149" i="1"/>
  <c r="AN149" i="1" s="1"/>
  <c r="AO149" i="1" s="1"/>
  <c r="AP149" i="1" s="1"/>
  <c r="AQ149" i="1" s="1"/>
  <c r="AM191" i="1"/>
  <c r="AN191" i="1" s="1"/>
  <c r="AO191" i="1" s="1"/>
  <c r="AP191" i="1" s="1"/>
  <c r="AQ191" i="1" s="1"/>
  <c r="AM199" i="1"/>
  <c r="AN199" i="1" s="1"/>
  <c r="AO199" i="1" s="1"/>
  <c r="AP199" i="1" s="1"/>
  <c r="AQ199" i="1" s="1"/>
  <c r="AS96" i="1"/>
  <c r="AT96" i="1" s="1"/>
  <c r="AU96" i="1" s="1"/>
  <c r="AV96" i="1" s="1"/>
  <c r="AW96" i="1" s="1"/>
  <c r="AS70" i="1"/>
  <c r="AT70" i="1" s="1"/>
  <c r="AU70" i="1"/>
  <c r="AV70" i="1" s="1"/>
  <c r="AW70" i="1" s="1"/>
  <c r="AU51" i="1"/>
  <c r="AV51" i="1" s="1"/>
  <c r="AW51" i="1" s="1"/>
  <c r="AS51" i="1"/>
  <c r="AT51" i="1" s="1"/>
  <c r="AM77" i="1"/>
  <c r="AN77" i="1" s="1"/>
  <c r="AO77" i="1" s="1"/>
  <c r="AP77" i="1" s="1"/>
  <c r="AQ77" i="1" s="1"/>
  <c r="AM69" i="1"/>
  <c r="AN69" i="1" s="1"/>
  <c r="AO69" i="1" s="1"/>
  <c r="AP69" i="1" s="1"/>
  <c r="AQ69" i="1" s="1"/>
  <c r="AS168" i="1"/>
  <c r="AT168" i="1" s="1"/>
  <c r="AU168" i="1" s="1"/>
  <c r="AV168" i="1" s="1"/>
  <c r="AW168" i="1" s="1"/>
  <c r="AS22" i="1"/>
  <c r="AT22" i="1" s="1"/>
  <c r="AU22" i="1" s="1"/>
  <c r="AV22" i="1" s="1"/>
  <c r="AW22" i="1" s="1"/>
  <c r="AS156" i="1"/>
  <c r="AT156" i="1" s="1"/>
  <c r="AU156" i="1" s="1"/>
  <c r="AV156" i="1" s="1"/>
  <c r="AW156" i="1" s="1"/>
  <c r="AS43" i="1"/>
  <c r="AT43" i="1" s="1"/>
  <c r="AU43" i="1" s="1"/>
  <c r="AV43" i="1" s="1"/>
  <c r="AW43" i="1" s="1"/>
  <c r="AS12" i="1"/>
  <c r="AT12" i="1" s="1"/>
  <c r="AU12" i="1" s="1"/>
  <c r="AV12" i="1" s="1"/>
  <c r="AW12" i="1" s="1"/>
  <c r="AU31" i="1"/>
  <c r="AV31" i="1" s="1"/>
  <c r="AW31" i="1" s="1"/>
  <c r="AS31" i="1"/>
  <c r="AT31" i="1" s="1"/>
  <c r="AY142" i="1"/>
  <c r="AZ142" i="1" s="1"/>
  <c r="BA142" i="1" s="1"/>
  <c r="BB142" i="1" s="1"/>
  <c r="BC142" i="1" s="1"/>
  <c r="BE142" i="1" s="1"/>
  <c r="BF142" i="1" s="1"/>
  <c r="AY107" i="1"/>
  <c r="AZ107" i="1" s="1"/>
  <c r="BA107" i="1" s="1"/>
  <c r="BB107" i="1" s="1"/>
  <c r="BC107" i="1" s="1"/>
  <c r="BE107" i="1" s="1"/>
  <c r="BF107" i="1" s="1"/>
  <c r="AY76" i="1"/>
  <c r="AZ76" i="1" s="1"/>
  <c r="BA76" i="1" s="1"/>
  <c r="BB76" i="1" s="1"/>
  <c r="BC76" i="1" s="1"/>
  <c r="BE76" i="1" s="1"/>
  <c r="BF76" i="1" s="1"/>
  <c r="AS25" i="1"/>
  <c r="AT25" i="1" s="1"/>
  <c r="AU25" i="1" s="1"/>
  <c r="AV25" i="1" s="1"/>
  <c r="AW25" i="1" s="1"/>
  <c r="AS109" i="1"/>
  <c r="AT109" i="1" s="1"/>
  <c r="AU109" i="1" s="1"/>
  <c r="AV109" i="1" s="1"/>
  <c r="AW109" i="1" s="1"/>
  <c r="AS121" i="1"/>
  <c r="AT121" i="1" s="1"/>
  <c r="AU121" i="1" s="1"/>
  <c r="AV121" i="1" s="1"/>
  <c r="AW121" i="1" s="1"/>
  <c r="AS99" i="1"/>
  <c r="AT99" i="1" s="1"/>
  <c r="AU99" i="1" s="1"/>
  <c r="AV99" i="1" s="1"/>
  <c r="AW99" i="1" s="1"/>
  <c r="AS81" i="1"/>
  <c r="AT81" i="1" s="1"/>
  <c r="AU81" i="1" s="1"/>
  <c r="AV81" i="1" s="1"/>
  <c r="AW81" i="1" s="1"/>
  <c r="AS13" i="1"/>
  <c r="AT13" i="1" s="1"/>
  <c r="AU13" i="1" s="1"/>
  <c r="AV13" i="1" s="1"/>
  <c r="AW13" i="1" s="1"/>
  <c r="AS123" i="1"/>
  <c r="AT123" i="1" s="1"/>
  <c r="AU123" i="1" s="1"/>
  <c r="AV123" i="1" s="1"/>
  <c r="AW123" i="1" s="1"/>
  <c r="AM173" i="1"/>
  <c r="AN173" i="1" s="1"/>
  <c r="AO173" i="1" s="1"/>
  <c r="AP173" i="1" s="1"/>
  <c r="AQ173" i="1" s="1"/>
  <c r="AS152" i="1"/>
  <c r="AT152" i="1" s="1"/>
  <c r="AU152" i="1" s="1"/>
  <c r="AV152" i="1" s="1"/>
  <c r="AW152" i="1" s="1"/>
  <c r="AM119" i="1"/>
  <c r="AN119" i="1" s="1"/>
  <c r="AO119" i="1" s="1"/>
  <c r="AP119" i="1" s="1"/>
  <c r="AQ119" i="1" s="1"/>
  <c r="AM91" i="1"/>
  <c r="AN91" i="1" s="1"/>
  <c r="AO91" i="1" s="1"/>
  <c r="AP91" i="1" s="1"/>
  <c r="AQ91" i="1" s="1"/>
  <c r="AS137" i="1"/>
  <c r="AT137" i="1" s="1"/>
  <c r="AU137" i="1" s="1"/>
  <c r="AV137" i="1" s="1"/>
  <c r="AW137" i="1" s="1"/>
  <c r="AS135" i="1"/>
  <c r="AT135" i="1" s="1"/>
  <c r="AU135" i="1" s="1"/>
  <c r="AV135" i="1" s="1"/>
  <c r="AW135" i="1" s="1"/>
  <c r="AY24" i="1"/>
  <c r="AZ24" i="1" s="1"/>
  <c r="BA24" i="1" s="1"/>
  <c r="BB24" i="1" s="1"/>
  <c r="BC24" i="1" s="1"/>
  <c r="BE24" i="1" s="1"/>
  <c r="BF24" i="1" s="1"/>
  <c r="AM179" i="1"/>
  <c r="AN179" i="1" s="1"/>
  <c r="AO179" i="1" s="1"/>
  <c r="AP179" i="1" s="1"/>
  <c r="AQ179" i="1" s="1"/>
  <c r="AM134" i="1"/>
  <c r="AN134" i="1" s="1"/>
  <c r="AO134" i="1" s="1"/>
  <c r="AP134" i="1" s="1"/>
  <c r="AQ134" i="1" s="1"/>
  <c r="AM155" i="1"/>
  <c r="AN155" i="1" s="1"/>
  <c r="AO155" i="1"/>
  <c r="AP155" i="1" s="1"/>
  <c r="AQ155" i="1" s="1"/>
  <c r="AM159" i="1"/>
  <c r="AN159" i="1" s="1"/>
  <c r="AO159" i="1" s="1"/>
  <c r="AP159" i="1" s="1"/>
  <c r="AQ159" i="1" s="1"/>
  <c r="AM153" i="1"/>
  <c r="AN153" i="1" s="1"/>
  <c r="AO153" i="1" s="1"/>
  <c r="AP153" i="1" s="1"/>
  <c r="AQ153" i="1" s="1"/>
  <c r="AM136" i="1"/>
  <c r="AN136" i="1" s="1"/>
  <c r="AO136" i="1" s="1"/>
  <c r="AP136" i="1" s="1"/>
  <c r="AQ136" i="1" s="1"/>
  <c r="AM122" i="1"/>
  <c r="AN122" i="1" s="1"/>
  <c r="AO122" i="1" s="1"/>
  <c r="AP122" i="1" s="1"/>
  <c r="AQ122" i="1" s="1"/>
  <c r="AM177" i="1"/>
  <c r="AN177" i="1" s="1"/>
  <c r="AO177" i="1" s="1"/>
  <c r="AP177" i="1" s="1"/>
  <c r="AQ177" i="1" s="1"/>
  <c r="AM120" i="1"/>
  <c r="AN120" i="1" s="1"/>
  <c r="AO120" i="1"/>
  <c r="AP120" i="1" s="1"/>
  <c r="AQ120" i="1" s="1"/>
  <c r="AM187" i="1"/>
  <c r="AN187" i="1" s="1"/>
  <c r="AO187" i="1" s="1"/>
  <c r="AP187" i="1" s="1"/>
  <c r="AQ187" i="1" s="1"/>
  <c r="AM162" i="1"/>
  <c r="AN162" i="1" s="1"/>
  <c r="AO162" i="1"/>
  <c r="AP162" i="1" s="1"/>
  <c r="AQ162" i="1" s="1"/>
  <c r="AS29" i="1"/>
  <c r="AT29" i="1" s="1"/>
  <c r="AU29" i="1" s="1"/>
  <c r="AV29" i="1" s="1"/>
  <c r="AW29" i="1" s="1"/>
  <c r="AS34" i="1"/>
  <c r="AT34" i="1" s="1"/>
  <c r="AU34" i="1" s="1"/>
  <c r="AV34" i="1" s="1"/>
  <c r="AW34" i="1" s="1"/>
  <c r="AS200" i="1"/>
  <c r="AT200" i="1" s="1"/>
  <c r="AU200" i="1" s="1"/>
  <c r="AV200" i="1" s="1"/>
  <c r="AW200" i="1" s="1"/>
  <c r="AI17" i="1"/>
  <c r="AJ17" i="1" s="1"/>
  <c r="AK17" i="1" s="1"/>
  <c r="AU178" i="1"/>
  <c r="AV178" i="1" s="1"/>
  <c r="AW178" i="1" s="1"/>
  <c r="AS178" i="1"/>
  <c r="AT178" i="1" s="1"/>
  <c r="AY73" i="1"/>
  <c r="AZ73" i="1" s="1"/>
  <c r="BA73" i="1"/>
  <c r="BB73" i="1" s="1"/>
  <c r="BC73" i="1" s="1"/>
  <c r="BE73" i="1" s="1"/>
  <c r="BF73" i="1" s="1"/>
  <c r="AS33" i="1"/>
  <c r="AT33" i="1" s="1"/>
  <c r="AU33" i="1" s="1"/>
  <c r="AV33" i="1" s="1"/>
  <c r="AW33" i="1" s="1"/>
  <c r="AS197" i="1"/>
  <c r="AT197" i="1" s="1"/>
  <c r="AU197" i="1" s="1"/>
  <c r="AV197" i="1" s="1"/>
  <c r="AW197" i="1" s="1"/>
  <c r="AS161" i="1" l="1"/>
  <c r="AT161" i="1" s="1"/>
  <c r="AU161" i="1" s="1"/>
  <c r="AV161" i="1" s="1"/>
  <c r="AW161" i="1" s="1"/>
  <c r="AY161" i="1" s="1"/>
  <c r="AZ161" i="1" s="1"/>
  <c r="BA161" i="1" s="1"/>
  <c r="BB161" i="1" s="1"/>
  <c r="BC161" i="1" s="1"/>
  <c r="BE161" i="1" s="1"/>
  <c r="BF161" i="1" s="1"/>
  <c r="AY163" i="1"/>
  <c r="AZ163" i="1" s="1"/>
  <c r="BA163" i="1" s="1"/>
  <c r="BB163" i="1" s="1"/>
  <c r="BC163" i="1" s="1"/>
  <c r="BE163" i="1" s="1"/>
  <c r="BF163" i="1" s="1"/>
  <c r="AY79" i="1"/>
  <c r="AZ79" i="1" s="1"/>
  <c r="BA79" i="1" s="1"/>
  <c r="BB79" i="1" s="1"/>
  <c r="BC79" i="1" s="1"/>
  <c r="BE79" i="1" s="1"/>
  <c r="BF79" i="1" s="1"/>
  <c r="AS9" i="1"/>
  <c r="AT9" i="1" s="1"/>
  <c r="AU9" i="1" s="1"/>
  <c r="AV9" i="1" s="1"/>
  <c r="AW9" i="1" s="1"/>
  <c r="AM38" i="1"/>
  <c r="AN38" i="1" s="1"/>
  <c r="AO38" i="1" s="1"/>
  <c r="AP38" i="1" s="1"/>
  <c r="AQ38" i="1" s="1"/>
  <c r="AS131" i="1"/>
  <c r="AT131" i="1" s="1"/>
  <c r="AU131" i="1" s="1"/>
  <c r="AV131" i="1" s="1"/>
  <c r="AW131" i="1" s="1"/>
  <c r="AM7" i="1"/>
  <c r="AN7" i="1" s="1"/>
  <c r="AO7" i="1" s="1"/>
  <c r="AP7" i="1" s="1"/>
  <c r="AQ7" i="1" s="1"/>
  <c r="AS7" i="1" s="1"/>
  <c r="AT7" i="1" s="1"/>
  <c r="AU7" i="1" s="1"/>
  <c r="AV7" i="1" s="1"/>
  <c r="AW7" i="1" s="1"/>
  <c r="AY27" i="1"/>
  <c r="AZ27" i="1" s="1"/>
  <c r="BA27" i="1" s="1"/>
  <c r="BB27" i="1" s="1"/>
  <c r="BC27" i="1" s="1"/>
  <c r="BE27" i="1" s="1"/>
  <c r="BF27" i="1" s="1"/>
  <c r="AS157" i="1"/>
  <c r="AT157" i="1" s="1"/>
  <c r="AU157" i="1" s="1"/>
  <c r="AV157" i="1" s="1"/>
  <c r="AW157" i="1" s="1"/>
  <c r="AY157" i="1" s="1"/>
  <c r="AZ157" i="1" s="1"/>
  <c r="BA157" i="1" s="1"/>
  <c r="BB157" i="1" s="1"/>
  <c r="BC157" i="1" s="1"/>
  <c r="BE157" i="1" s="1"/>
  <c r="BF157" i="1" s="1"/>
  <c r="AS61" i="1"/>
  <c r="AT61" i="1" s="1"/>
  <c r="AU61" i="1" s="1"/>
  <c r="AV61" i="1" s="1"/>
  <c r="AW61" i="1" s="1"/>
  <c r="AU93" i="1"/>
  <c r="AV93" i="1" s="1"/>
  <c r="AW93" i="1" s="1"/>
  <c r="AS93" i="1"/>
  <c r="AT93" i="1" s="1"/>
  <c r="AY101" i="1"/>
  <c r="AZ101" i="1" s="1"/>
  <c r="BA101" i="1"/>
  <c r="BB101" i="1" s="1"/>
  <c r="BC101" i="1" s="1"/>
  <c r="BE101" i="1" s="1"/>
  <c r="BF101" i="1" s="1"/>
  <c r="AY200" i="1"/>
  <c r="AZ200" i="1" s="1"/>
  <c r="BA200" i="1" s="1"/>
  <c r="BB200" i="1" s="1"/>
  <c r="BC200" i="1" s="1"/>
  <c r="BE200" i="1" s="1"/>
  <c r="BF200" i="1" s="1"/>
  <c r="AS177" i="1"/>
  <c r="AT177" i="1" s="1"/>
  <c r="AU177" i="1"/>
  <c r="AV177" i="1" s="1"/>
  <c r="AW177" i="1" s="1"/>
  <c r="AS119" i="1"/>
  <c r="AT119" i="1" s="1"/>
  <c r="AU119" i="1"/>
  <c r="AV119" i="1" s="1"/>
  <c r="AW119" i="1" s="1"/>
  <c r="AY43" i="1"/>
  <c r="AZ43" i="1" s="1"/>
  <c r="BA43" i="1"/>
  <c r="BB43" i="1" s="1"/>
  <c r="BC43" i="1" s="1"/>
  <c r="BE43" i="1" s="1"/>
  <c r="BF43" i="1" s="1"/>
  <c r="AS77" i="1"/>
  <c r="AT77" i="1" s="1"/>
  <c r="AU77" i="1" s="1"/>
  <c r="AV77" i="1" s="1"/>
  <c r="AW77" i="1" s="1"/>
  <c r="AS149" i="1"/>
  <c r="AT149" i="1" s="1"/>
  <c r="AU149" i="1" s="1"/>
  <c r="AV149" i="1" s="1"/>
  <c r="AW149" i="1" s="1"/>
  <c r="AS184" i="1"/>
  <c r="AT184" i="1" s="1"/>
  <c r="AU184" i="1"/>
  <c r="AV184" i="1" s="1"/>
  <c r="AW184" i="1" s="1"/>
  <c r="AS154" i="1"/>
  <c r="AT154" i="1" s="1"/>
  <c r="AU154" i="1" s="1"/>
  <c r="AV154" i="1" s="1"/>
  <c r="AW154" i="1" s="1"/>
  <c r="AY185" i="1"/>
  <c r="AZ185" i="1" s="1"/>
  <c r="BA185" i="1"/>
  <c r="BB185" i="1" s="1"/>
  <c r="BC185" i="1" s="1"/>
  <c r="BE185" i="1" s="1"/>
  <c r="BF185" i="1" s="1"/>
  <c r="AY175" i="1"/>
  <c r="AZ175" i="1" s="1"/>
  <c r="BA175" i="1" s="1"/>
  <c r="BB175" i="1" s="1"/>
  <c r="BC175" i="1" s="1"/>
  <c r="BE175" i="1" s="1"/>
  <c r="BF175" i="1" s="1"/>
  <c r="AY44" i="1"/>
  <c r="AZ44" i="1" s="1"/>
  <c r="BA44" i="1"/>
  <c r="BB44" i="1" s="1"/>
  <c r="BC44" i="1" s="1"/>
  <c r="BE44" i="1" s="1"/>
  <c r="BF44" i="1" s="1"/>
  <c r="AS138" i="1"/>
  <c r="AT138" i="1" s="1"/>
  <c r="AU138" i="1"/>
  <c r="AV138" i="1" s="1"/>
  <c r="AW138" i="1" s="1"/>
  <c r="AS201" i="1"/>
  <c r="AT201" i="1" s="1"/>
  <c r="AU201" i="1"/>
  <c r="AV201" i="1" s="1"/>
  <c r="AW201" i="1" s="1"/>
  <c r="AY56" i="1"/>
  <c r="AZ56" i="1" s="1"/>
  <c r="BA56" i="1" s="1"/>
  <c r="BB56" i="1" s="1"/>
  <c r="BC56" i="1" s="1"/>
  <c r="BE56" i="1" s="1"/>
  <c r="BF56" i="1" s="1"/>
  <c r="AS30" i="1"/>
  <c r="AT30" i="1" s="1"/>
  <c r="AU30" i="1" s="1"/>
  <c r="AV30" i="1" s="1"/>
  <c r="AW30" i="1" s="1"/>
  <c r="AS195" i="1"/>
  <c r="AT195" i="1" s="1"/>
  <c r="AU195" i="1"/>
  <c r="AV195" i="1" s="1"/>
  <c r="AW195" i="1" s="1"/>
  <c r="AS204" i="1"/>
  <c r="AT204" i="1" s="1"/>
  <c r="AU204" i="1" s="1"/>
  <c r="AV204" i="1" s="1"/>
  <c r="AW204" i="1" s="1"/>
  <c r="AY46" i="1"/>
  <c r="AZ46" i="1" s="1"/>
  <c r="BA46" i="1"/>
  <c r="BB46" i="1" s="1"/>
  <c r="BC46" i="1" s="1"/>
  <c r="BE46" i="1" s="1"/>
  <c r="BF46" i="1" s="1"/>
  <c r="AY90" i="1"/>
  <c r="AZ90" i="1" s="1"/>
  <c r="BA90" i="1" s="1"/>
  <c r="BB90" i="1" s="1"/>
  <c r="BC90" i="1" s="1"/>
  <c r="BE90" i="1" s="1"/>
  <c r="BF90" i="1" s="1"/>
  <c r="AY34" i="1"/>
  <c r="AZ34" i="1" s="1"/>
  <c r="BA34" i="1" s="1"/>
  <c r="BB34" i="1" s="1"/>
  <c r="BC34" i="1" s="1"/>
  <c r="BE34" i="1" s="1"/>
  <c r="BF34" i="1" s="1"/>
  <c r="AS187" i="1"/>
  <c r="AT187" i="1" s="1"/>
  <c r="AU187" i="1"/>
  <c r="AV187" i="1" s="1"/>
  <c r="AW187" i="1" s="1"/>
  <c r="AS134" i="1"/>
  <c r="AT134" i="1" s="1"/>
  <c r="AU134" i="1" s="1"/>
  <c r="AV134" i="1" s="1"/>
  <c r="AW134" i="1" s="1"/>
  <c r="AY156" i="1"/>
  <c r="AZ156" i="1" s="1"/>
  <c r="BA156" i="1" s="1"/>
  <c r="BB156" i="1" s="1"/>
  <c r="BC156" i="1" s="1"/>
  <c r="BE156" i="1" s="1"/>
  <c r="BF156" i="1" s="1"/>
  <c r="AY96" i="1"/>
  <c r="AZ96" i="1" s="1"/>
  <c r="BA96" i="1"/>
  <c r="BB96" i="1" s="1"/>
  <c r="BC96" i="1" s="1"/>
  <c r="BE96" i="1" s="1"/>
  <c r="BF96" i="1" s="1"/>
  <c r="AM49" i="1"/>
  <c r="AN49" i="1" s="1"/>
  <c r="AO49" i="1" s="1"/>
  <c r="AP49" i="1" s="1"/>
  <c r="AQ49" i="1" s="1"/>
  <c r="AS41" i="1"/>
  <c r="AT41" i="1" s="1"/>
  <c r="AU41" i="1" s="1"/>
  <c r="AV41" i="1" s="1"/>
  <c r="AW41" i="1" s="1"/>
  <c r="AY36" i="1"/>
  <c r="AZ36" i="1" s="1"/>
  <c r="BA36" i="1"/>
  <c r="BB36" i="1" s="1"/>
  <c r="BC36" i="1" s="1"/>
  <c r="BE36" i="1" s="1"/>
  <c r="BF36" i="1" s="1"/>
  <c r="AS126" i="1"/>
  <c r="AT126" i="1" s="1"/>
  <c r="AU126" i="1"/>
  <c r="AV126" i="1" s="1"/>
  <c r="AW126" i="1" s="1"/>
  <c r="AY148" i="1"/>
  <c r="AZ148" i="1" s="1"/>
  <c r="BA148" i="1"/>
  <c r="BB148" i="1" s="1"/>
  <c r="BC148" i="1" s="1"/>
  <c r="BE148" i="1" s="1"/>
  <c r="BF148" i="1" s="1"/>
  <c r="AY97" i="1"/>
  <c r="AZ97" i="1" s="1"/>
  <c r="BA97" i="1"/>
  <c r="BB97" i="1" s="1"/>
  <c r="BC97" i="1" s="1"/>
  <c r="BE97" i="1" s="1"/>
  <c r="BF97" i="1" s="1"/>
  <c r="AS170" i="1"/>
  <c r="AT170" i="1" s="1"/>
  <c r="AU170" i="1" s="1"/>
  <c r="AV170" i="1" s="1"/>
  <c r="AW170" i="1" s="1"/>
  <c r="AS176" i="1"/>
  <c r="AT176" i="1" s="1"/>
  <c r="AU176" i="1" s="1"/>
  <c r="AV176" i="1" s="1"/>
  <c r="AW176" i="1" s="1"/>
  <c r="AY105" i="1"/>
  <c r="AZ105" i="1" s="1"/>
  <c r="BA105" i="1"/>
  <c r="BB105" i="1" s="1"/>
  <c r="BC105" i="1" s="1"/>
  <c r="BE105" i="1" s="1"/>
  <c r="BF105" i="1" s="1"/>
  <c r="AY19" i="1"/>
  <c r="AZ19" i="1" s="1"/>
  <c r="BA19" i="1" s="1"/>
  <c r="BB19" i="1" s="1"/>
  <c r="BC19" i="1" s="1"/>
  <c r="BE19" i="1" s="1"/>
  <c r="BF19" i="1" s="1"/>
  <c r="AS164" i="1"/>
  <c r="AT164" i="1" s="1"/>
  <c r="AU164" i="1" s="1"/>
  <c r="AV164" i="1" s="1"/>
  <c r="AW164" i="1" s="1"/>
  <c r="AY33" i="1"/>
  <c r="AZ33" i="1" s="1"/>
  <c r="BA33" i="1"/>
  <c r="BB33" i="1" s="1"/>
  <c r="BC33" i="1" s="1"/>
  <c r="BE33" i="1" s="1"/>
  <c r="BF33" i="1" s="1"/>
  <c r="AY29" i="1"/>
  <c r="AZ29" i="1" s="1"/>
  <c r="BA29" i="1" s="1"/>
  <c r="BB29" i="1" s="1"/>
  <c r="BC29" i="1" s="1"/>
  <c r="BE29" i="1" s="1"/>
  <c r="BF29" i="1" s="1"/>
  <c r="AS159" i="1"/>
  <c r="AT159" i="1" s="1"/>
  <c r="AU159" i="1" s="1"/>
  <c r="AV159" i="1" s="1"/>
  <c r="AW159" i="1" s="1"/>
  <c r="AS179" i="1"/>
  <c r="AT179" i="1" s="1"/>
  <c r="AU179" i="1"/>
  <c r="AV179" i="1" s="1"/>
  <c r="AW179" i="1" s="1"/>
  <c r="AY137" i="1"/>
  <c r="AZ137" i="1" s="1"/>
  <c r="BA137" i="1"/>
  <c r="BB137" i="1" s="1"/>
  <c r="BC137" i="1" s="1"/>
  <c r="BE137" i="1" s="1"/>
  <c r="BF137" i="1" s="1"/>
  <c r="AY25" i="1"/>
  <c r="AZ25" i="1" s="1"/>
  <c r="BA25" i="1"/>
  <c r="BB25" i="1" s="1"/>
  <c r="BC25" i="1" s="1"/>
  <c r="BE25" i="1" s="1"/>
  <c r="BF25" i="1" s="1"/>
  <c r="AS199" i="1"/>
  <c r="AT199" i="1" s="1"/>
  <c r="AU199" i="1"/>
  <c r="AV199" i="1" s="1"/>
  <c r="AW199" i="1" s="1"/>
  <c r="AS85" i="1"/>
  <c r="AT85" i="1" s="1"/>
  <c r="AU85" i="1"/>
  <c r="AV85" i="1" s="1"/>
  <c r="AW85" i="1" s="1"/>
  <c r="AY145" i="1"/>
  <c r="AZ145" i="1" s="1"/>
  <c r="BA145" i="1"/>
  <c r="BB145" i="1" s="1"/>
  <c r="BC145" i="1" s="1"/>
  <c r="BE145" i="1" s="1"/>
  <c r="BF145" i="1" s="1"/>
  <c r="AY112" i="1"/>
  <c r="AZ112" i="1" s="1"/>
  <c r="BA112" i="1" s="1"/>
  <c r="BB112" i="1" s="1"/>
  <c r="BC112" i="1" s="1"/>
  <c r="BE112" i="1" s="1"/>
  <c r="BF112" i="1" s="1"/>
  <c r="AS208" i="1"/>
  <c r="AT208" i="1" s="1"/>
  <c r="AU208" i="1" s="1"/>
  <c r="AV208" i="1" s="1"/>
  <c r="AW208" i="1" s="1"/>
  <c r="AY68" i="1"/>
  <c r="AZ68" i="1" s="1"/>
  <c r="BA68" i="1" s="1"/>
  <c r="BB68" i="1" s="1"/>
  <c r="BC68" i="1" s="1"/>
  <c r="BE68" i="1" s="1"/>
  <c r="BF68" i="1" s="1"/>
  <c r="AY10" i="1"/>
  <c r="AZ10" i="1" s="1"/>
  <c r="BA10" i="1"/>
  <c r="BB10" i="1" s="1"/>
  <c r="BC10" i="1" s="1"/>
  <c r="BE10" i="1" s="1"/>
  <c r="BF10" i="1" s="1"/>
  <c r="AY14" i="1"/>
  <c r="AZ14" i="1" s="1"/>
  <c r="BA14" i="1" s="1"/>
  <c r="BB14" i="1" s="1"/>
  <c r="BC14" i="1" s="1"/>
  <c r="BE14" i="1" s="1"/>
  <c r="BF14" i="1" s="1"/>
  <c r="AY21" i="1"/>
  <c r="AZ21" i="1" s="1"/>
  <c r="BA21" i="1"/>
  <c r="BB21" i="1" s="1"/>
  <c r="BC21" i="1" s="1"/>
  <c r="BE21" i="1" s="1"/>
  <c r="BF21" i="1" s="1"/>
  <c r="AY66" i="1"/>
  <c r="AZ66" i="1" s="1"/>
  <c r="BA66" i="1" s="1"/>
  <c r="BB66" i="1" s="1"/>
  <c r="BC66" i="1" s="1"/>
  <c r="BE66" i="1" s="1"/>
  <c r="BF66" i="1" s="1"/>
  <c r="AY104" i="1"/>
  <c r="AZ104" i="1" s="1"/>
  <c r="BA104" i="1"/>
  <c r="BB104" i="1" s="1"/>
  <c r="BC104" i="1" s="1"/>
  <c r="BE104" i="1" s="1"/>
  <c r="BF104" i="1" s="1"/>
  <c r="AY71" i="1"/>
  <c r="AZ71" i="1" s="1"/>
  <c r="BA71" i="1" s="1"/>
  <c r="BB71" i="1" s="1"/>
  <c r="BC71" i="1" s="1"/>
  <c r="BE71" i="1" s="1"/>
  <c r="BF71" i="1" s="1"/>
  <c r="AY47" i="1"/>
  <c r="AZ47" i="1" s="1"/>
  <c r="BA47" i="1" s="1"/>
  <c r="BB47" i="1" s="1"/>
  <c r="BC47" i="1" s="1"/>
  <c r="BE47" i="1" s="1"/>
  <c r="BF47" i="1" s="1"/>
  <c r="AY197" i="1"/>
  <c r="AZ197" i="1" s="1"/>
  <c r="BA197" i="1" s="1"/>
  <c r="BB197" i="1" s="1"/>
  <c r="BC197" i="1" s="1"/>
  <c r="BE197" i="1" s="1"/>
  <c r="BF197" i="1" s="1"/>
  <c r="AS136" i="1"/>
  <c r="AT136" i="1" s="1"/>
  <c r="AU136" i="1" s="1"/>
  <c r="AV136" i="1" s="1"/>
  <c r="AW136" i="1" s="1"/>
  <c r="AS91" i="1"/>
  <c r="AT91" i="1" s="1"/>
  <c r="AU91" i="1"/>
  <c r="AV91" i="1" s="1"/>
  <c r="AW91" i="1" s="1"/>
  <c r="AS173" i="1"/>
  <c r="AT173" i="1" s="1"/>
  <c r="AU173" i="1" s="1"/>
  <c r="AV173" i="1" s="1"/>
  <c r="AW173" i="1" s="1"/>
  <c r="AY12" i="1"/>
  <c r="AZ12" i="1" s="1"/>
  <c r="BA12" i="1"/>
  <c r="BB12" i="1" s="1"/>
  <c r="BC12" i="1" s="1"/>
  <c r="BE12" i="1" s="1"/>
  <c r="BF12" i="1" s="1"/>
  <c r="AS191" i="1"/>
  <c r="AT191" i="1" s="1"/>
  <c r="AU191" i="1"/>
  <c r="AV191" i="1" s="1"/>
  <c r="AW191" i="1" s="1"/>
  <c r="AY100" i="1"/>
  <c r="AZ100" i="1" s="1"/>
  <c r="BA100" i="1" s="1"/>
  <c r="BB100" i="1" s="1"/>
  <c r="BC100" i="1" s="1"/>
  <c r="BE100" i="1" s="1"/>
  <c r="BF100" i="1" s="1"/>
  <c r="AS207" i="1"/>
  <c r="AT207" i="1" s="1"/>
  <c r="AU207" i="1" s="1"/>
  <c r="AV207" i="1" s="1"/>
  <c r="AW207" i="1" s="1"/>
  <c r="AS206" i="1"/>
  <c r="AT206" i="1" s="1"/>
  <c r="AU206" i="1" s="1"/>
  <c r="AV206" i="1" s="1"/>
  <c r="AW206" i="1" s="1"/>
  <c r="AS174" i="1"/>
  <c r="AT174" i="1" s="1"/>
  <c r="AU174" i="1" s="1"/>
  <c r="AV174" i="1" s="1"/>
  <c r="AW174" i="1" s="1"/>
  <c r="AS165" i="1"/>
  <c r="AT165" i="1" s="1"/>
  <c r="AU165" i="1"/>
  <c r="AV165" i="1" s="1"/>
  <c r="AW165" i="1" s="1"/>
  <c r="AY140" i="1"/>
  <c r="AZ140" i="1" s="1"/>
  <c r="BA140" i="1"/>
  <c r="BB140" i="1" s="1"/>
  <c r="BC140" i="1" s="1"/>
  <c r="BE140" i="1" s="1"/>
  <c r="BF140" i="1" s="1"/>
  <c r="AY151" i="1"/>
  <c r="AZ151" i="1" s="1"/>
  <c r="BA151" i="1"/>
  <c r="BB151" i="1" s="1"/>
  <c r="BC151" i="1" s="1"/>
  <c r="BE151" i="1" s="1"/>
  <c r="BF151" i="1" s="1"/>
  <c r="AS180" i="1"/>
  <c r="AT180" i="1" s="1"/>
  <c r="AU180" i="1" s="1"/>
  <c r="AV180" i="1" s="1"/>
  <c r="AW180" i="1" s="1"/>
  <c r="AY78" i="1"/>
  <c r="AZ78" i="1" s="1"/>
  <c r="BA78" i="1" s="1"/>
  <c r="BB78" i="1" s="1"/>
  <c r="BC78" i="1" s="1"/>
  <c r="BE78" i="1" s="1"/>
  <c r="BF78" i="1" s="1"/>
  <c r="AY181" i="1"/>
  <c r="AZ181" i="1" s="1"/>
  <c r="BA181" i="1"/>
  <c r="BB181" i="1" s="1"/>
  <c r="BC181" i="1" s="1"/>
  <c r="BE181" i="1" s="1"/>
  <c r="BF181" i="1" s="1"/>
  <c r="AS202" i="1"/>
  <c r="AT202" i="1" s="1"/>
  <c r="AU202" i="1"/>
  <c r="AV202" i="1" s="1"/>
  <c r="AW202" i="1" s="1"/>
  <c r="AS162" i="1"/>
  <c r="AT162" i="1" s="1"/>
  <c r="AU162" i="1" s="1"/>
  <c r="AV162" i="1" s="1"/>
  <c r="AW162" i="1" s="1"/>
  <c r="AS153" i="1"/>
  <c r="AT153" i="1" s="1"/>
  <c r="AU153" i="1"/>
  <c r="AV153" i="1" s="1"/>
  <c r="AW153" i="1" s="1"/>
  <c r="AY13" i="1"/>
  <c r="AZ13" i="1" s="1"/>
  <c r="BA13" i="1" s="1"/>
  <c r="BB13" i="1" s="1"/>
  <c r="BC13" i="1" s="1"/>
  <c r="BE13" i="1" s="1"/>
  <c r="BF13" i="1" s="1"/>
  <c r="AY99" i="1"/>
  <c r="AZ99" i="1" s="1"/>
  <c r="BA99" i="1"/>
  <c r="BB99" i="1" s="1"/>
  <c r="BC99" i="1" s="1"/>
  <c r="BE99" i="1" s="1"/>
  <c r="BF99" i="1" s="1"/>
  <c r="AY31" i="1"/>
  <c r="AZ31" i="1" s="1"/>
  <c r="BA31" i="1" s="1"/>
  <c r="BB31" i="1" s="1"/>
  <c r="BC31" i="1" s="1"/>
  <c r="BE31" i="1" s="1"/>
  <c r="BF31" i="1" s="1"/>
  <c r="AY22" i="1"/>
  <c r="AZ22" i="1" s="1"/>
  <c r="BA22" i="1" s="1"/>
  <c r="BB22" i="1" s="1"/>
  <c r="BC22" i="1" s="1"/>
  <c r="BE22" i="1" s="1"/>
  <c r="BF22" i="1" s="1"/>
  <c r="AS69" i="1"/>
  <c r="AT69" i="1" s="1"/>
  <c r="AU69" i="1" s="1"/>
  <c r="AV69" i="1" s="1"/>
  <c r="AW69" i="1" s="1"/>
  <c r="AY51" i="1"/>
  <c r="AZ51" i="1" s="1"/>
  <c r="BA51" i="1" s="1"/>
  <c r="BB51" i="1" s="1"/>
  <c r="BC51" i="1" s="1"/>
  <c r="BE51" i="1" s="1"/>
  <c r="BF51" i="1" s="1"/>
  <c r="AY86" i="1"/>
  <c r="AZ86" i="1" s="1"/>
  <c r="BA86" i="1" s="1"/>
  <c r="BB86" i="1" s="1"/>
  <c r="BC86" i="1" s="1"/>
  <c r="BE86" i="1" s="1"/>
  <c r="BF86" i="1" s="1"/>
  <c r="AY59" i="1"/>
  <c r="AZ59" i="1" s="1"/>
  <c r="BA59" i="1" s="1"/>
  <c r="BB59" i="1" s="1"/>
  <c r="BC59" i="1" s="1"/>
  <c r="BE59" i="1" s="1"/>
  <c r="BF59" i="1" s="1"/>
  <c r="AS150" i="1"/>
  <c r="AT150" i="1" s="1"/>
  <c r="AU150" i="1" s="1"/>
  <c r="AV150" i="1" s="1"/>
  <c r="AW150" i="1" s="1"/>
  <c r="AY37" i="1"/>
  <c r="AZ37" i="1" s="1"/>
  <c r="BA37" i="1" s="1"/>
  <c r="BB37" i="1" s="1"/>
  <c r="BC37" i="1" s="1"/>
  <c r="BE37" i="1" s="1"/>
  <c r="BF37" i="1" s="1"/>
  <c r="AY26" i="1"/>
  <c r="AZ26" i="1" s="1"/>
  <c r="BA26" i="1" s="1"/>
  <c r="BB26" i="1" s="1"/>
  <c r="BC26" i="1" s="1"/>
  <c r="BE26" i="1" s="1"/>
  <c r="BF26" i="1" s="1"/>
  <c r="AS183" i="1"/>
  <c r="AT183" i="1" s="1"/>
  <c r="AU183" i="1"/>
  <c r="AV183" i="1" s="1"/>
  <c r="AW183" i="1" s="1"/>
  <c r="AS172" i="1"/>
  <c r="AT172" i="1" s="1"/>
  <c r="AU172" i="1"/>
  <c r="AV172" i="1" s="1"/>
  <c r="AW172" i="1" s="1"/>
  <c r="AY118" i="1"/>
  <c r="AZ118" i="1" s="1"/>
  <c r="BA118" i="1"/>
  <c r="BB118" i="1" s="1"/>
  <c r="BC118" i="1" s="1"/>
  <c r="BE118" i="1" s="1"/>
  <c r="BF118" i="1" s="1"/>
  <c r="AY146" i="1"/>
  <c r="AZ146" i="1" s="1"/>
  <c r="BA146" i="1" s="1"/>
  <c r="BB146" i="1" s="1"/>
  <c r="BC146" i="1" s="1"/>
  <c r="BE146" i="1" s="1"/>
  <c r="BF146" i="1" s="1"/>
  <c r="AY23" i="1"/>
  <c r="AZ23" i="1" s="1"/>
  <c r="BA23" i="1" s="1"/>
  <c r="BB23" i="1" s="1"/>
  <c r="BC23" i="1" s="1"/>
  <c r="BE23" i="1" s="1"/>
  <c r="BF23" i="1" s="1"/>
  <c r="AY166" i="1"/>
  <c r="AZ166" i="1" s="1"/>
  <c r="BA166" i="1"/>
  <c r="BB166" i="1" s="1"/>
  <c r="BC166" i="1" s="1"/>
  <c r="BE166" i="1" s="1"/>
  <c r="BF166" i="1" s="1"/>
  <c r="AS192" i="1"/>
  <c r="AT192" i="1" s="1"/>
  <c r="AU192" i="1" s="1"/>
  <c r="AV192" i="1" s="1"/>
  <c r="AW192" i="1" s="1"/>
  <c r="AY45" i="1"/>
  <c r="AZ45" i="1" s="1"/>
  <c r="BA45" i="1" s="1"/>
  <c r="BB45" i="1" s="1"/>
  <c r="BC45" i="1" s="1"/>
  <c r="BE45" i="1" s="1"/>
  <c r="BF45" i="1" s="1"/>
  <c r="AY62" i="1"/>
  <c r="AZ62" i="1" s="1"/>
  <c r="BA62" i="1"/>
  <c r="BB62" i="1" s="1"/>
  <c r="BC62" i="1" s="1"/>
  <c r="BE62" i="1" s="1"/>
  <c r="BF62" i="1" s="1"/>
  <c r="AS198" i="1"/>
  <c r="AT198" i="1" s="1"/>
  <c r="AU198" i="1" s="1"/>
  <c r="AV198" i="1" s="1"/>
  <c r="AW198" i="1" s="1"/>
  <c r="AY113" i="1"/>
  <c r="AZ113" i="1" s="1"/>
  <c r="BA113" i="1"/>
  <c r="BB113" i="1" s="1"/>
  <c r="BC113" i="1" s="1"/>
  <c r="BE113" i="1" s="1"/>
  <c r="BF113" i="1" s="1"/>
  <c r="AY115" i="1"/>
  <c r="AZ115" i="1" s="1"/>
  <c r="BA115" i="1" s="1"/>
  <c r="BB115" i="1" s="1"/>
  <c r="BC115" i="1" s="1"/>
  <c r="BE115" i="1" s="1"/>
  <c r="BF115" i="1" s="1"/>
  <c r="AY80" i="1"/>
  <c r="AZ80" i="1" s="1"/>
  <c r="BA80" i="1"/>
  <c r="BB80" i="1" s="1"/>
  <c r="BC80" i="1" s="1"/>
  <c r="BE80" i="1" s="1"/>
  <c r="BF80" i="1" s="1"/>
  <c r="AC241" i="1"/>
  <c r="AD241" i="1" s="1"/>
  <c r="AE241" i="1" s="1"/>
  <c r="AC379" i="1"/>
  <c r="AD379" i="1" s="1"/>
  <c r="AE379" i="1" s="1"/>
  <c r="AC411" i="1"/>
  <c r="AD411" i="1" s="1"/>
  <c r="AE411" i="1" s="1"/>
  <c r="AC443" i="1"/>
  <c r="AD443" i="1" s="1"/>
  <c r="AE443" i="1" s="1"/>
  <c r="AC621" i="1"/>
  <c r="AD621" i="1" s="1"/>
  <c r="AE621" i="1" s="1"/>
  <c r="AC998" i="1"/>
  <c r="AD998" i="1" s="1"/>
  <c r="AE998" i="1" s="1"/>
  <c r="AC964" i="1"/>
  <c r="AD964" i="1" s="1"/>
  <c r="AE964" i="1" s="1"/>
  <c r="AC937" i="1"/>
  <c r="AD937" i="1" s="1"/>
  <c r="AE937" i="1" s="1"/>
  <c r="AC914" i="1"/>
  <c r="AD914" i="1" s="1"/>
  <c r="AE914" i="1" s="1"/>
  <c r="AC874" i="1"/>
  <c r="AD874" i="1" s="1"/>
  <c r="AE874" i="1" s="1"/>
  <c r="AC848" i="1"/>
  <c r="AD848" i="1" s="1"/>
  <c r="AE848" i="1" s="1"/>
  <c r="AC815" i="1"/>
  <c r="AD815" i="1" s="1"/>
  <c r="AE815" i="1" s="1"/>
  <c r="AC779" i="1"/>
  <c r="AD779" i="1" s="1"/>
  <c r="AE779" i="1" s="1"/>
  <c r="AC746" i="1"/>
  <c r="AD746" i="1" s="1"/>
  <c r="AE746" i="1" s="1"/>
  <c r="AC714" i="1"/>
  <c r="AD714" i="1" s="1"/>
  <c r="AE714" i="1" s="1"/>
  <c r="AC682" i="1"/>
  <c r="AD682" i="1" s="1"/>
  <c r="AE682" i="1" s="1"/>
  <c r="AC659" i="1"/>
  <c r="AD659" i="1" s="1"/>
  <c r="AE659" i="1" s="1"/>
  <c r="AC629" i="1"/>
  <c r="AD629" i="1" s="1"/>
  <c r="AE629" i="1" s="1"/>
  <c r="AC593" i="1"/>
  <c r="AD593" i="1" s="1"/>
  <c r="AE593" i="1" s="1"/>
  <c r="AC220" i="1"/>
  <c r="AD220" i="1" s="1"/>
  <c r="AE220" i="1" s="1"/>
  <c r="AC1005" i="1"/>
  <c r="AD1005" i="1" s="1"/>
  <c r="AE1005" i="1" s="1"/>
  <c r="AC976" i="1"/>
  <c r="AD976" i="1" s="1"/>
  <c r="AE976" i="1" s="1"/>
  <c r="AC943" i="1"/>
  <c r="AD943" i="1" s="1"/>
  <c r="AE943" i="1" s="1"/>
  <c r="AC908" i="1"/>
  <c r="AD908" i="1" s="1"/>
  <c r="AE908" i="1" s="1"/>
  <c r="AC884" i="1"/>
  <c r="AD884" i="1" s="1"/>
  <c r="AE884" i="1" s="1"/>
  <c r="AC850" i="1"/>
  <c r="AD850" i="1" s="1"/>
  <c r="AE850" i="1" s="1"/>
  <c r="AC817" i="1"/>
  <c r="AD817" i="1" s="1"/>
  <c r="AE817" i="1" s="1"/>
  <c r="AC787" i="1"/>
  <c r="AD787" i="1" s="1"/>
  <c r="AE787" i="1" s="1"/>
  <c r="AC764" i="1"/>
  <c r="AD764" i="1" s="1"/>
  <c r="AE764" i="1" s="1"/>
  <c r="AC720" i="1"/>
  <c r="AD720" i="1" s="1"/>
  <c r="AE720" i="1" s="1"/>
  <c r="AC347" i="1"/>
  <c r="AD347" i="1" s="1"/>
  <c r="AE347" i="1" s="1"/>
  <c r="AC395" i="1"/>
  <c r="AD395" i="1" s="1"/>
  <c r="AE395" i="1" s="1"/>
  <c r="AC427" i="1"/>
  <c r="AD427" i="1" s="1"/>
  <c r="AE427" i="1" s="1"/>
  <c r="AC482" i="1"/>
  <c r="AD482" i="1" s="1"/>
  <c r="AE482" i="1" s="1"/>
  <c r="AC1018" i="1"/>
  <c r="AD1018" i="1" s="1"/>
  <c r="AE1018" i="1" s="1"/>
  <c r="AC980" i="1"/>
  <c r="AD980" i="1" s="1"/>
  <c r="AE980" i="1" s="1"/>
  <c r="AC947" i="1"/>
  <c r="AD947" i="1" s="1"/>
  <c r="AE947" i="1" s="1"/>
  <c r="AC924" i="1"/>
  <c r="AD924" i="1" s="1"/>
  <c r="AE924" i="1" s="1"/>
  <c r="AC894" i="1"/>
  <c r="AD894" i="1" s="1"/>
  <c r="AE894" i="1" s="1"/>
  <c r="AC861" i="1"/>
  <c r="AD861" i="1" s="1"/>
  <c r="AE861" i="1" s="1"/>
  <c r="AC831" i="1"/>
  <c r="AD831" i="1" s="1"/>
  <c r="AE831" i="1" s="1"/>
  <c r="AC792" i="1"/>
  <c r="AD792" i="1" s="1"/>
  <c r="AE792" i="1" s="1"/>
  <c r="AC759" i="1"/>
  <c r="AD759" i="1" s="1"/>
  <c r="AE759" i="1" s="1"/>
  <c r="AC728" i="1"/>
  <c r="AD728" i="1" s="1"/>
  <c r="AE728" i="1" s="1"/>
  <c r="AC696" i="1"/>
  <c r="AD696" i="1" s="1"/>
  <c r="AE696" i="1" s="1"/>
  <c r="AC671" i="1"/>
  <c r="AD671" i="1" s="1"/>
  <c r="AE671" i="1" s="1"/>
  <c r="AC645" i="1"/>
  <c r="AD645" i="1" s="1"/>
  <c r="AE645" i="1" s="1"/>
  <c r="AC607" i="1"/>
  <c r="AD607" i="1" s="1"/>
  <c r="AE607" i="1" s="1"/>
  <c r="AC581" i="1"/>
  <c r="AD581" i="1" s="1"/>
  <c r="AE581" i="1" s="1"/>
  <c r="AC244" i="1"/>
  <c r="AD244" i="1" s="1"/>
  <c r="AE244" i="1" s="1"/>
  <c r="AC990" i="1"/>
  <c r="AD990" i="1" s="1"/>
  <c r="AE990" i="1" s="1"/>
  <c r="AC960" i="1"/>
  <c r="AD960" i="1" s="1"/>
  <c r="AE960" i="1" s="1"/>
  <c r="AC926" i="1"/>
  <c r="AD926" i="1" s="1"/>
  <c r="AE926" i="1" s="1"/>
  <c r="AC896" i="1"/>
  <c r="AD896" i="1" s="1"/>
  <c r="AE896" i="1" s="1"/>
  <c r="AC869" i="1"/>
  <c r="AD869" i="1" s="1"/>
  <c r="AE869" i="1" s="1"/>
  <c r="AC837" i="1"/>
  <c r="AD837" i="1" s="1"/>
  <c r="AE837" i="1" s="1"/>
  <c r="AC805" i="1"/>
  <c r="AD805" i="1" s="1"/>
  <c r="AE805" i="1" s="1"/>
  <c r="AC777" i="1"/>
  <c r="AD777" i="1" s="1"/>
  <c r="AE777" i="1" s="1"/>
  <c r="AC230" i="1"/>
  <c r="AD230" i="1" s="1"/>
  <c r="AE230" i="1" s="1"/>
  <c r="AC716" i="1"/>
  <c r="AD716" i="1" s="1"/>
  <c r="AE716" i="1" s="1"/>
  <c r="AC689" i="1"/>
  <c r="AD689" i="1" s="1"/>
  <c r="AE689" i="1" s="1"/>
  <c r="AC262" i="1"/>
  <c r="AD262" i="1" s="1"/>
  <c r="AE262" i="1" s="1"/>
  <c r="AC419" i="1"/>
  <c r="AD419" i="1" s="1"/>
  <c r="AE419" i="1" s="1"/>
  <c r="AC1021" i="1"/>
  <c r="AD1021" i="1" s="1"/>
  <c r="AE1021" i="1" s="1"/>
  <c r="AC952" i="1"/>
  <c r="AD952" i="1" s="1"/>
  <c r="AE952" i="1" s="1"/>
  <c r="AC906" i="1"/>
  <c r="AD906" i="1" s="1"/>
  <c r="AE906" i="1" s="1"/>
  <c r="AC843" i="1"/>
  <c r="AD843" i="1" s="1"/>
  <c r="AE843" i="1" s="1"/>
  <c r="AC766" i="1"/>
  <c r="AD766" i="1" s="1"/>
  <c r="AE766" i="1" s="1"/>
  <c r="AC703" i="1"/>
  <c r="AD703" i="1" s="1"/>
  <c r="AE703" i="1" s="1"/>
  <c r="AC653" i="1"/>
  <c r="AD653" i="1" s="1"/>
  <c r="AE653" i="1" s="1"/>
  <c r="AC586" i="1"/>
  <c r="AD586" i="1" s="1"/>
  <c r="AE586" i="1" s="1"/>
  <c r="AC996" i="1"/>
  <c r="AD996" i="1" s="1"/>
  <c r="AE996" i="1" s="1"/>
  <c r="AC932" i="1"/>
  <c r="AD932" i="1" s="1"/>
  <c r="AE932" i="1" s="1"/>
  <c r="AC879" i="1"/>
  <c r="AD879" i="1" s="1"/>
  <c r="AE879" i="1" s="1"/>
  <c r="AC812" i="1"/>
  <c r="AD812" i="1" s="1"/>
  <c r="AE812" i="1" s="1"/>
  <c r="AC753" i="1"/>
  <c r="AD753" i="1" s="1"/>
  <c r="AE753" i="1" s="1"/>
  <c r="AC737" i="1"/>
  <c r="AD737" i="1" s="1"/>
  <c r="AE737" i="1" s="1"/>
  <c r="AC730" i="1"/>
  <c r="AD730" i="1" s="1"/>
  <c r="AE730" i="1" s="1"/>
  <c r="AC661" i="1"/>
  <c r="AD661" i="1" s="1"/>
  <c r="AE661" i="1" s="1"/>
  <c r="AC631" i="1"/>
  <c r="AD631" i="1" s="1"/>
  <c r="AE631" i="1" s="1"/>
  <c r="AC605" i="1"/>
  <c r="AD605" i="1" s="1"/>
  <c r="AE605" i="1" s="1"/>
  <c r="AC564" i="1"/>
  <c r="AD564" i="1" s="1"/>
  <c r="AE564" i="1" s="1"/>
  <c r="AC543" i="1"/>
  <c r="AD543" i="1" s="1"/>
  <c r="AE543" i="1" s="1"/>
  <c r="AC528" i="1"/>
  <c r="AD528" i="1" s="1"/>
  <c r="AE528" i="1" s="1"/>
  <c r="AC514" i="1"/>
  <c r="AD514" i="1" s="1"/>
  <c r="AE514" i="1" s="1"/>
  <c r="AC500" i="1"/>
  <c r="AD500" i="1" s="1"/>
  <c r="AE500" i="1" s="1"/>
  <c r="AC484" i="1"/>
  <c r="AD484" i="1" s="1"/>
  <c r="AE484" i="1" s="1"/>
  <c r="AC467" i="1"/>
  <c r="AD467" i="1" s="1"/>
  <c r="AE467" i="1" s="1"/>
  <c r="AC449" i="1"/>
  <c r="AD449" i="1" s="1"/>
  <c r="AE449" i="1" s="1"/>
  <c r="AC434" i="1"/>
  <c r="AD434" i="1" s="1"/>
  <c r="AE434" i="1" s="1"/>
  <c r="AC414" i="1"/>
  <c r="AD414" i="1" s="1"/>
  <c r="AE414" i="1" s="1"/>
  <c r="AC396" i="1"/>
  <c r="AD396" i="1" s="1"/>
  <c r="AE396" i="1" s="1"/>
  <c r="AC377" i="1"/>
  <c r="AD377" i="1" s="1"/>
  <c r="AE377" i="1" s="1"/>
  <c r="AC361" i="1"/>
  <c r="AD361" i="1" s="1"/>
  <c r="AE361" i="1" s="1"/>
  <c r="AC346" i="1"/>
  <c r="AD346" i="1" s="1"/>
  <c r="AE346" i="1" s="1"/>
  <c r="AC334" i="1"/>
  <c r="AD334" i="1" s="1"/>
  <c r="AE334" i="1" s="1"/>
  <c r="AC317" i="1"/>
  <c r="AD317" i="1" s="1"/>
  <c r="AE317" i="1" s="1"/>
  <c r="AC302" i="1"/>
  <c r="AD302" i="1" s="1"/>
  <c r="AE302" i="1" s="1"/>
  <c r="AC287" i="1"/>
  <c r="AD287" i="1" s="1"/>
  <c r="AE287" i="1" s="1"/>
  <c r="AC271" i="1"/>
  <c r="AD271" i="1" s="1"/>
  <c r="AE271" i="1" s="1"/>
  <c r="AC252" i="1"/>
  <c r="AD252" i="1" s="1"/>
  <c r="AE252" i="1" s="1"/>
  <c r="AC1009" i="1"/>
  <c r="AD1009" i="1" s="1"/>
  <c r="AE1009" i="1" s="1"/>
  <c r="AC969" i="1"/>
  <c r="AD969" i="1" s="1"/>
  <c r="AE969" i="1" s="1"/>
  <c r="AC917" i="1"/>
  <c r="AD917" i="1" s="1"/>
  <c r="AE917" i="1" s="1"/>
  <c r="AC849" i="1"/>
  <c r="AD849" i="1" s="1"/>
  <c r="AE849" i="1" s="1"/>
  <c r="AC738" i="1"/>
  <c r="AD738" i="1" s="1"/>
  <c r="AE738" i="1" s="1"/>
  <c r="AC278" i="1"/>
  <c r="AD278" i="1" s="1"/>
  <c r="AE278" i="1" s="1"/>
  <c r="AC1015" i="1"/>
  <c r="AD1015" i="1" s="1"/>
  <c r="AE1015" i="1" s="1"/>
  <c r="AC979" i="1"/>
  <c r="AD979" i="1" s="1"/>
  <c r="AE979" i="1" s="1"/>
  <c r="AC935" i="1"/>
  <c r="AD935" i="1" s="1"/>
  <c r="AE935" i="1" s="1"/>
  <c r="AC893" i="1"/>
  <c r="AD893" i="1" s="1"/>
  <c r="AE893" i="1" s="1"/>
  <c r="AC758" i="1"/>
  <c r="AD758" i="1" s="1"/>
  <c r="AE758" i="1" s="1"/>
  <c r="AC697" i="1"/>
  <c r="AD697" i="1" s="1"/>
  <c r="AE697" i="1" s="1"/>
  <c r="AC502" i="1"/>
  <c r="AD502" i="1" s="1"/>
  <c r="AE502" i="1" s="1"/>
  <c r="AC383" i="1"/>
  <c r="AD383" i="1" s="1"/>
  <c r="AE383" i="1" s="1"/>
  <c r="AC1022" i="1"/>
  <c r="AD1022" i="1" s="1"/>
  <c r="AE1022" i="1" s="1"/>
  <c r="AC938" i="1"/>
  <c r="AD938" i="1" s="1"/>
  <c r="AE938" i="1" s="1"/>
  <c r="AC883" i="1"/>
  <c r="AD883" i="1" s="1"/>
  <c r="AE883" i="1" s="1"/>
  <c r="AC863" i="1"/>
  <c r="AD863" i="1" s="1"/>
  <c r="AE863" i="1" s="1"/>
  <c r="AC842" i="1"/>
  <c r="AD842" i="1" s="1"/>
  <c r="AE842" i="1" s="1"/>
  <c r="AC823" i="1"/>
  <c r="AD823" i="1" s="1"/>
  <c r="AE823" i="1" s="1"/>
  <c r="AC808" i="1"/>
  <c r="AD808" i="1" s="1"/>
  <c r="AE808" i="1" s="1"/>
  <c r="AC776" i="1"/>
  <c r="AD776" i="1" s="1"/>
  <c r="AE776" i="1" s="1"/>
  <c r="AC756" i="1"/>
  <c r="AD756" i="1" s="1"/>
  <c r="AE756" i="1" s="1"/>
  <c r="AC227" i="1"/>
  <c r="AD227" i="1" s="1"/>
  <c r="AE227" i="1" s="1"/>
  <c r="AC706" i="1"/>
  <c r="AD706" i="1" s="1"/>
  <c r="AE706" i="1" s="1"/>
  <c r="AC668" i="1"/>
  <c r="AD668" i="1" s="1"/>
  <c r="AE668" i="1" s="1"/>
  <c r="AC644" i="1"/>
  <c r="AD644" i="1" s="1"/>
  <c r="AE644" i="1" s="1"/>
  <c r="AC610" i="1"/>
  <c r="AD610" i="1" s="1"/>
  <c r="AE610" i="1" s="1"/>
  <c r="AC561" i="1"/>
  <c r="AD561" i="1" s="1"/>
  <c r="AE561" i="1" s="1"/>
  <c r="AC544" i="1"/>
  <c r="AD544" i="1" s="1"/>
  <c r="AE544" i="1" s="1"/>
  <c r="AC521" i="1"/>
  <c r="AD521" i="1" s="1"/>
  <c r="AE521" i="1" s="1"/>
  <c r="AC480" i="1"/>
  <c r="AD480" i="1" s="1"/>
  <c r="AE480" i="1" s="1"/>
  <c r="AC440" i="1"/>
  <c r="AD440" i="1" s="1"/>
  <c r="AE440" i="1" s="1"/>
  <c r="AC370" i="1"/>
  <c r="AD370" i="1" s="1"/>
  <c r="AE370" i="1" s="1"/>
  <c r="AC333" i="1"/>
  <c r="AD333" i="1" s="1"/>
  <c r="AE333" i="1" s="1"/>
  <c r="AC283" i="1"/>
  <c r="AD283" i="1" s="1"/>
  <c r="AE283" i="1" s="1"/>
  <c r="AC1012" i="1"/>
  <c r="AD1012" i="1" s="1"/>
  <c r="AE1012" i="1" s="1"/>
  <c r="AC972" i="1"/>
  <c r="AD972" i="1" s="1"/>
  <c r="AE972" i="1" s="1"/>
  <c r="AC945" i="1"/>
  <c r="AD945" i="1" s="1"/>
  <c r="AE945" i="1" s="1"/>
  <c r="AC922" i="1"/>
  <c r="AD922" i="1" s="1"/>
  <c r="AE922" i="1" s="1"/>
  <c r="AC890" i="1"/>
  <c r="AD890" i="1" s="1"/>
  <c r="AE890" i="1" s="1"/>
  <c r="AC859" i="1"/>
  <c r="AD859" i="1" s="1"/>
  <c r="AE859" i="1" s="1"/>
  <c r="AC828" i="1"/>
  <c r="AD828" i="1" s="1"/>
  <c r="AE828" i="1" s="1"/>
  <c r="AC791" i="1"/>
  <c r="AD791" i="1" s="1"/>
  <c r="AE791" i="1" s="1"/>
  <c r="AC755" i="1"/>
  <c r="AD755" i="1" s="1"/>
  <c r="AE755" i="1" s="1"/>
  <c r="AC725" i="1"/>
  <c r="AD725" i="1" s="1"/>
  <c r="AE725" i="1" s="1"/>
  <c r="AC690" i="1"/>
  <c r="AD690" i="1" s="1"/>
  <c r="AE690" i="1" s="1"/>
  <c r="AC669" i="1"/>
  <c r="AD669" i="1" s="1"/>
  <c r="AE669" i="1" s="1"/>
  <c r="AC643" i="1"/>
  <c r="AD643" i="1" s="1"/>
  <c r="AE643" i="1" s="1"/>
  <c r="AC604" i="1"/>
  <c r="AD604" i="1" s="1"/>
  <c r="AE604" i="1" s="1"/>
  <c r="AC577" i="1"/>
  <c r="AD577" i="1" s="1"/>
  <c r="AE577" i="1" s="1"/>
  <c r="AC1014" i="1"/>
  <c r="AD1014" i="1" s="1"/>
  <c r="AE1014" i="1" s="1"/>
  <c r="AC986" i="1"/>
  <c r="AD986" i="1" s="1"/>
  <c r="AE986" i="1" s="1"/>
  <c r="AC958" i="1"/>
  <c r="AD958" i="1" s="1"/>
  <c r="AE958" i="1" s="1"/>
  <c r="AC923" i="1"/>
  <c r="AD923" i="1" s="1"/>
  <c r="AE923" i="1" s="1"/>
  <c r="AC892" i="1"/>
  <c r="AD892" i="1" s="1"/>
  <c r="AE892" i="1" s="1"/>
  <c r="AC865" i="1"/>
  <c r="AD865" i="1" s="1"/>
  <c r="AE865" i="1" s="1"/>
  <c r="AC829" i="1"/>
  <c r="AD829" i="1" s="1"/>
  <c r="AE829" i="1" s="1"/>
  <c r="AC800" i="1"/>
  <c r="AD800" i="1" s="1"/>
  <c r="AE800" i="1" s="1"/>
  <c r="AC773" i="1"/>
  <c r="AD773" i="1" s="1"/>
  <c r="AE773" i="1" s="1"/>
  <c r="AC741" i="1"/>
  <c r="AD741" i="1" s="1"/>
  <c r="AE741" i="1" s="1"/>
  <c r="AC712" i="1"/>
  <c r="AD712" i="1" s="1"/>
  <c r="AE712" i="1" s="1"/>
  <c r="AC680" i="1"/>
  <c r="AD680" i="1" s="1"/>
  <c r="AE680" i="1" s="1"/>
  <c r="AC641" i="1"/>
  <c r="AD641" i="1" s="1"/>
  <c r="AE641" i="1" s="1"/>
  <c r="AC614" i="1"/>
  <c r="AD614" i="1" s="1"/>
  <c r="AE614" i="1" s="1"/>
  <c r="AC588" i="1"/>
  <c r="AD588" i="1" s="1"/>
  <c r="AE588" i="1" s="1"/>
  <c r="AC335" i="1"/>
  <c r="AD335" i="1" s="1"/>
  <c r="AE335" i="1" s="1"/>
  <c r="AC403" i="1"/>
  <c r="AD403" i="1" s="1"/>
  <c r="AE403" i="1" s="1"/>
  <c r="AC506" i="1"/>
  <c r="AD506" i="1" s="1"/>
  <c r="AE506" i="1" s="1"/>
  <c r="AC968" i="1"/>
  <c r="AD968" i="1" s="1"/>
  <c r="AE968" i="1" s="1"/>
  <c r="AC234" i="1"/>
  <c r="AD234" i="1" s="1"/>
  <c r="AE234" i="1" s="1"/>
  <c r="AC856" i="1"/>
  <c r="AD856" i="1" s="1"/>
  <c r="AE856" i="1" s="1"/>
  <c r="AC790" i="1"/>
  <c r="AD790" i="1" s="1"/>
  <c r="AE790" i="1" s="1"/>
  <c r="AC721" i="1"/>
  <c r="AD721" i="1" s="1"/>
  <c r="AE721" i="1" s="1"/>
  <c r="AC667" i="1"/>
  <c r="AD667" i="1" s="1"/>
  <c r="AE667" i="1" s="1"/>
  <c r="AC600" i="1"/>
  <c r="AD600" i="1" s="1"/>
  <c r="AE600" i="1" s="1"/>
  <c r="AC1010" i="1"/>
  <c r="AD1010" i="1" s="1"/>
  <c r="AE1010" i="1" s="1"/>
  <c r="AC954" i="1"/>
  <c r="AD954" i="1" s="1"/>
  <c r="AE954" i="1" s="1"/>
  <c r="AC888" i="1"/>
  <c r="AD888" i="1" s="1"/>
  <c r="AE888" i="1" s="1"/>
  <c r="AC826" i="1"/>
  <c r="AD826" i="1" s="1"/>
  <c r="AE826" i="1" s="1"/>
  <c r="AC771" i="1"/>
  <c r="AD771" i="1" s="1"/>
  <c r="AE771" i="1" s="1"/>
  <c r="AC708" i="1"/>
  <c r="AD708" i="1" s="1"/>
  <c r="AE708" i="1" s="1"/>
  <c r="AC693" i="1"/>
  <c r="AD693" i="1" s="1"/>
  <c r="AE693" i="1" s="1"/>
  <c r="AC637" i="1"/>
  <c r="AD637" i="1" s="1"/>
  <c r="AE637" i="1" s="1"/>
  <c r="AC613" i="1"/>
  <c r="AD613" i="1" s="1"/>
  <c r="AE613" i="1" s="1"/>
  <c r="AC579" i="1"/>
  <c r="AD579" i="1" s="1"/>
  <c r="AE579" i="1" s="1"/>
  <c r="AC547" i="1"/>
  <c r="AD547" i="1" s="1"/>
  <c r="AE547" i="1" s="1"/>
  <c r="AC532" i="1"/>
  <c r="AD532" i="1" s="1"/>
  <c r="AE532" i="1" s="1"/>
  <c r="AC517" i="1"/>
  <c r="AD517" i="1" s="1"/>
  <c r="AE517" i="1" s="1"/>
  <c r="AC503" i="1"/>
  <c r="AD503" i="1" s="1"/>
  <c r="AE503" i="1" s="1"/>
  <c r="AC488" i="1"/>
  <c r="AD488" i="1" s="1"/>
  <c r="AE488" i="1" s="1"/>
  <c r="AC471" i="1"/>
  <c r="AD471" i="1" s="1"/>
  <c r="AE471" i="1" s="1"/>
  <c r="AC707" i="1"/>
  <c r="AD707" i="1" s="1"/>
  <c r="AE707" i="1" s="1"/>
  <c r="AC387" i="1"/>
  <c r="AD387" i="1" s="1"/>
  <c r="AE387" i="1" s="1"/>
  <c r="AC459" i="1"/>
  <c r="AD459" i="1" s="1"/>
  <c r="AE459" i="1" s="1"/>
  <c r="AC988" i="1"/>
  <c r="AD988" i="1" s="1"/>
  <c r="AE988" i="1" s="1"/>
  <c r="AC237" i="1"/>
  <c r="AD237" i="1" s="1"/>
  <c r="AE237" i="1" s="1"/>
  <c r="AC867" i="1"/>
  <c r="AD867" i="1" s="1"/>
  <c r="AE867" i="1" s="1"/>
  <c r="AC802" i="1"/>
  <c r="AD802" i="1" s="1"/>
  <c r="AE802" i="1" s="1"/>
  <c r="AC736" i="1"/>
  <c r="AD736" i="1" s="1"/>
  <c r="AE736" i="1" s="1"/>
  <c r="AC675" i="1"/>
  <c r="AD675" i="1" s="1"/>
  <c r="AE675" i="1" s="1"/>
  <c r="AC616" i="1"/>
  <c r="AD616" i="1" s="1"/>
  <c r="AE616" i="1" s="1"/>
  <c r="AC562" i="1"/>
  <c r="AD562" i="1" s="1"/>
  <c r="AE562" i="1" s="1"/>
  <c r="AC970" i="1"/>
  <c r="AD970" i="1" s="1"/>
  <c r="AE970" i="1" s="1"/>
  <c r="AC900" i="1"/>
  <c r="AD900" i="1" s="1"/>
  <c r="AE900" i="1" s="1"/>
  <c r="AC841" i="1"/>
  <c r="AD841" i="1" s="1"/>
  <c r="AE841" i="1" s="1"/>
  <c r="AC785" i="1"/>
  <c r="AD785" i="1" s="1"/>
  <c r="AE785" i="1" s="1"/>
  <c r="AC735" i="1"/>
  <c r="AD735" i="1" s="1"/>
  <c r="AE735" i="1" s="1"/>
  <c r="AC677" i="1"/>
  <c r="AD677" i="1" s="1"/>
  <c r="AE677" i="1" s="1"/>
  <c r="AC223" i="1"/>
  <c r="AD223" i="1" s="1"/>
  <c r="AE223" i="1" s="1"/>
  <c r="AC618" i="1"/>
  <c r="AD618" i="1" s="1"/>
  <c r="AE618" i="1" s="1"/>
  <c r="AC592" i="1"/>
  <c r="AD592" i="1" s="1"/>
  <c r="AE592" i="1" s="1"/>
  <c r="AC552" i="1"/>
  <c r="AD552" i="1" s="1"/>
  <c r="AE552" i="1" s="1"/>
  <c r="AC536" i="1"/>
  <c r="AD536" i="1" s="1"/>
  <c r="AE536" i="1" s="1"/>
  <c r="AC520" i="1"/>
  <c r="AD520" i="1" s="1"/>
  <c r="AE520" i="1" s="1"/>
  <c r="AC507" i="1"/>
  <c r="AD507" i="1" s="1"/>
  <c r="AE507" i="1" s="1"/>
  <c r="AC491" i="1"/>
  <c r="AD491" i="1" s="1"/>
  <c r="AE491" i="1" s="1"/>
  <c r="AC474" i="1"/>
  <c r="AD474" i="1" s="1"/>
  <c r="AE474" i="1" s="1"/>
  <c r="AC458" i="1"/>
  <c r="AD458" i="1" s="1"/>
  <c r="AE458" i="1" s="1"/>
  <c r="AC439" i="1"/>
  <c r="AD439" i="1" s="1"/>
  <c r="AE439" i="1" s="1"/>
  <c r="AC425" i="1"/>
  <c r="AD425" i="1" s="1"/>
  <c r="AE425" i="1" s="1"/>
  <c r="AC406" i="1"/>
  <c r="AD406" i="1" s="1"/>
  <c r="AE406" i="1" s="1"/>
  <c r="AC388" i="1"/>
  <c r="AD388" i="1" s="1"/>
  <c r="AE388" i="1" s="1"/>
  <c r="AC369" i="1"/>
  <c r="AD369" i="1" s="1"/>
  <c r="AE369" i="1" s="1"/>
  <c r="AC353" i="1"/>
  <c r="AD353" i="1" s="1"/>
  <c r="AE353" i="1" s="1"/>
  <c r="AC341" i="1"/>
  <c r="AD341" i="1" s="1"/>
  <c r="AE341" i="1" s="1"/>
  <c r="AC326" i="1"/>
  <c r="AD326" i="1" s="1"/>
  <c r="AE326" i="1" s="1"/>
  <c r="AC310" i="1"/>
  <c r="AD310" i="1" s="1"/>
  <c r="AE310" i="1" s="1"/>
  <c r="AC294" i="1"/>
  <c r="AD294" i="1" s="1"/>
  <c r="AE294" i="1" s="1"/>
  <c r="AC279" i="1"/>
  <c r="AD279" i="1" s="1"/>
  <c r="AE279" i="1" s="1"/>
  <c r="AC261" i="1"/>
  <c r="AD261" i="1" s="1"/>
  <c r="AE261" i="1" s="1"/>
  <c r="AC245" i="1"/>
  <c r="AD245" i="1" s="1"/>
  <c r="AE245" i="1" s="1"/>
  <c r="AC985" i="1"/>
  <c r="AD985" i="1" s="1"/>
  <c r="AE985" i="1" s="1"/>
  <c r="AC953" i="1"/>
  <c r="AD953" i="1" s="1"/>
  <c r="AE953" i="1" s="1"/>
  <c r="AC897" i="1"/>
  <c r="AD897" i="1" s="1"/>
  <c r="AE897" i="1" s="1"/>
  <c r="AC793" i="1"/>
  <c r="AD793" i="1" s="1"/>
  <c r="AE793" i="1" s="1"/>
  <c r="AC578" i="1"/>
  <c r="AD578" i="1" s="1"/>
  <c r="AE578" i="1" s="1"/>
  <c r="AC233" i="1"/>
  <c r="AD233" i="1" s="1"/>
  <c r="AE233" i="1" s="1"/>
  <c r="AC995" i="1"/>
  <c r="AD995" i="1" s="1"/>
  <c r="AE995" i="1" s="1"/>
  <c r="AC963" i="1"/>
  <c r="AD963" i="1" s="1"/>
  <c r="AE963" i="1" s="1"/>
  <c r="AC915" i="1"/>
  <c r="AD915" i="1" s="1"/>
  <c r="AE915" i="1" s="1"/>
  <c r="AC797" i="1"/>
  <c r="AD797" i="1" s="1"/>
  <c r="AE797" i="1" s="1"/>
  <c r="AC734" i="1"/>
  <c r="AD734" i="1" s="1"/>
  <c r="AE734" i="1" s="1"/>
  <c r="AC582" i="1"/>
  <c r="AD582" i="1" s="1"/>
  <c r="AE582" i="1" s="1"/>
  <c r="AC423" i="1"/>
  <c r="AD423" i="1" s="1"/>
  <c r="AE423" i="1" s="1"/>
  <c r="AC282" i="1"/>
  <c r="AD282" i="1" s="1"/>
  <c r="AE282" i="1" s="1"/>
  <c r="AC948" i="1"/>
  <c r="AD948" i="1" s="1"/>
  <c r="AE948" i="1" s="1"/>
  <c r="AC899" i="1"/>
  <c r="AD899" i="1" s="1"/>
  <c r="AE899" i="1" s="1"/>
  <c r="AC872" i="1"/>
  <c r="AD872" i="1" s="1"/>
  <c r="AE872" i="1" s="1"/>
  <c r="AC855" i="1"/>
  <c r="AD855" i="1" s="1"/>
  <c r="AE855" i="1" s="1"/>
  <c r="AC835" i="1"/>
  <c r="AD835" i="1" s="1"/>
  <c r="AE835" i="1" s="1"/>
  <c r="AC814" i="1"/>
  <c r="AD814" i="1" s="1"/>
  <c r="AE814" i="1" s="1"/>
  <c r="AC231" i="1"/>
  <c r="AD231" i="1" s="1"/>
  <c r="AE231" i="1" s="1"/>
  <c r="AC765" i="1"/>
  <c r="AD765" i="1" s="1"/>
  <c r="AE765" i="1" s="1"/>
  <c r="AC745" i="1"/>
  <c r="AD745" i="1" s="1"/>
  <c r="AE745" i="1" s="1"/>
  <c r="AC724" i="1"/>
  <c r="AD724" i="1" s="1"/>
  <c r="AE724" i="1" s="1"/>
  <c r="AC683" i="1"/>
  <c r="AD683" i="1" s="1"/>
  <c r="AE683" i="1" s="1"/>
  <c r="AC656" i="1"/>
  <c r="AD656" i="1" s="1"/>
  <c r="AE656" i="1" s="1"/>
  <c r="AC630" i="1"/>
  <c r="AD630" i="1" s="1"/>
  <c r="AE630" i="1" s="1"/>
  <c r="AC573" i="1"/>
  <c r="AD573" i="1" s="1"/>
  <c r="AE573" i="1" s="1"/>
  <c r="AC551" i="1"/>
  <c r="AD551" i="1" s="1"/>
  <c r="AE551" i="1" s="1"/>
  <c r="AC537" i="1"/>
  <c r="AD537" i="1" s="1"/>
  <c r="AE537" i="1" s="1"/>
  <c r="AC497" i="1"/>
  <c r="AD497" i="1" s="1"/>
  <c r="AE497" i="1" s="1"/>
  <c r="AC457" i="1"/>
  <c r="AD457" i="1" s="1"/>
  <c r="AE457" i="1" s="1"/>
  <c r="AC389" i="1"/>
  <c r="AD389" i="1" s="1"/>
  <c r="AE389" i="1" s="1"/>
  <c r="AC212" i="1"/>
  <c r="AD212" i="1" s="1"/>
  <c r="AE212" i="1" s="1"/>
  <c r="AC316" i="1"/>
  <c r="AD316" i="1" s="1"/>
  <c r="AE316" i="1" s="1"/>
  <c r="AC269" i="1"/>
  <c r="AD269" i="1" s="1"/>
  <c r="AE269" i="1" s="1"/>
  <c r="AC992" i="1"/>
  <c r="AD992" i="1" s="1"/>
  <c r="AE992" i="1" s="1"/>
  <c r="AC956" i="1"/>
  <c r="AD956" i="1" s="1"/>
  <c r="AE956" i="1" s="1"/>
  <c r="AC934" i="1"/>
  <c r="AD934" i="1" s="1"/>
  <c r="AE934" i="1" s="1"/>
  <c r="AC910" i="1"/>
  <c r="AD910" i="1" s="1"/>
  <c r="AE910" i="1" s="1"/>
  <c r="AC871" i="1"/>
  <c r="AD871" i="1" s="1"/>
  <c r="AE871" i="1" s="1"/>
  <c r="AC846" i="1"/>
  <c r="AD846" i="1" s="1"/>
  <c r="AE846" i="1" s="1"/>
  <c r="AC807" i="1"/>
  <c r="AD807" i="1" s="1"/>
  <c r="AE807" i="1" s="1"/>
  <c r="AC775" i="1"/>
  <c r="AD775" i="1" s="1"/>
  <c r="AE775" i="1" s="1"/>
  <c r="AC739" i="1"/>
  <c r="AD739" i="1" s="1"/>
  <c r="AE739" i="1" s="1"/>
  <c r="AC710" i="1"/>
  <c r="AD710" i="1" s="1"/>
  <c r="AE710" i="1" s="1"/>
  <c r="AC224" i="1"/>
  <c r="AD224" i="1" s="1"/>
  <c r="AE224" i="1" s="1"/>
  <c r="AC657" i="1"/>
  <c r="AD657" i="1" s="1"/>
  <c r="AE657" i="1" s="1"/>
  <c r="AC620" i="1"/>
  <c r="AD620" i="1" s="1"/>
  <c r="AE620" i="1" s="1"/>
  <c r="AC590" i="1"/>
  <c r="AD590" i="1" s="1"/>
  <c r="AE590" i="1" s="1"/>
  <c r="AC566" i="1"/>
  <c r="AD566" i="1" s="1"/>
  <c r="AE566" i="1" s="1"/>
  <c r="AC1003" i="1"/>
  <c r="AD1003" i="1" s="1"/>
  <c r="AE1003" i="1" s="1"/>
  <c r="AC974" i="1"/>
  <c r="AD974" i="1" s="1"/>
  <c r="AE974" i="1" s="1"/>
  <c r="AC936" i="1"/>
  <c r="AD936" i="1" s="1"/>
  <c r="AE936" i="1" s="1"/>
  <c r="AC904" i="1"/>
  <c r="AD904" i="1" s="1"/>
  <c r="AE904" i="1" s="1"/>
  <c r="AC880" i="1"/>
  <c r="AD880" i="1" s="1"/>
  <c r="AE880" i="1" s="1"/>
  <c r="AC844" i="1"/>
  <c r="AD844" i="1" s="1"/>
  <c r="AE844" i="1" s="1"/>
  <c r="AC813" i="1"/>
  <c r="AD813" i="1" s="1"/>
  <c r="AE813" i="1" s="1"/>
  <c r="AC786" i="1"/>
  <c r="AD786" i="1" s="1"/>
  <c r="AE786" i="1" s="1"/>
  <c r="AC757" i="1"/>
  <c r="AD757" i="1" s="1"/>
  <c r="AE757" i="1" s="1"/>
  <c r="AC733" i="1"/>
  <c r="AD733" i="1" s="1"/>
  <c r="AE733" i="1" s="1"/>
  <c r="AC694" i="1"/>
  <c r="AD694" i="1" s="1"/>
  <c r="AE694" i="1" s="1"/>
  <c r="AC655" i="1"/>
  <c r="AD655" i="1" s="1"/>
  <c r="AE655" i="1" s="1"/>
  <c r="AC627" i="1"/>
  <c r="AD627" i="1" s="1"/>
  <c r="AE627" i="1" s="1"/>
  <c r="AC602" i="1"/>
  <c r="AD602" i="1" s="1"/>
  <c r="AE602" i="1" s="1"/>
  <c r="AC560" i="1"/>
  <c r="AD560" i="1" s="1"/>
  <c r="AE560" i="1" s="1"/>
  <c r="AC1008" i="1"/>
  <c r="AD1008" i="1" s="1"/>
  <c r="AE1008" i="1" s="1"/>
  <c r="AC751" i="1"/>
  <c r="AD751" i="1" s="1"/>
  <c r="AE751" i="1" s="1"/>
  <c r="AC982" i="1"/>
  <c r="AD982" i="1" s="1"/>
  <c r="AE982" i="1" s="1"/>
  <c r="AC597" i="1"/>
  <c r="AD597" i="1" s="1"/>
  <c r="AE597" i="1" s="1"/>
  <c r="AC511" i="1"/>
  <c r="AD511" i="1" s="1"/>
  <c r="AE511" i="1" s="1"/>
  <c r="AC453" i="1"/>
  <c r="AD453" i="1" s="1"/>
  <c r="AE453" i="1" s="1"/>
  <c r="AC420" i="1"/>
  <c r="AD420" i="1" s="1"/>
  <c r="AE420" i="1" s="1"/>
  <c r="AC382" i="1"/>
  <c r="AD382" i="1" s="1"/>
  <c r="AE382" i="1" s="1"/>
  <c r="AC350" i="1"/>
  <c r="AD350" i="1" s="1"/>
  <c r="AE350" i="1" s="1"/>
  <c r="AC322" i="1"/>
  <c r="AD322" i="1" s="1"/>
  <c r="AE322" i="1" s="1"/>
  <c r="AC290" i="1"/>
  <c r="AD290" i="1" s="1"/>
  <c r="AE290" i="1" s="1"/>
  <c r="AC256" i="1"/>
  <c r="AD256" i="1" s="1"/>
  <c r="AE256" i="1" s="1"/>
  <c r="AC977" i="1"/>
  <c r="AD977" i="1" s="1"/>
  <c r="AE977" i="1" s="1"/>
  <c r="AC881" i="1"/>
  <c r="AD881" i="1" s="1"/>
  <c r="AE881" i="1" s="1"/>
  <c r="AC546" i="1"/>
  <c r="AD546" i="1" s="1"/>
  <c r="AE546" i="1" s="1"/>
  <c r="AC987" i="1"/>
  <c r="AD987" i="1" s="1"/>
  <c r="AE987" i="1" s="1"/>
  <c r="AC907" i="1"/>
  <c r="AD907" i="1" s="1"/>
  <c r="AE907" i="1" s="1"/>
  <c r="AC717" i="1"/>
  <c r="AD717" i="1" s="1"/>
  <c r="AE717" i="1" s="1"/>
  <c r="AC399" i="1"/>
  <c r="AD399" i="1" s="1"/>
  <c r="AE399" i="1" s="1"/>
  <c r="AC942" i="1"/>
  <c r="AD942" i="1" s="1"/>
  <c r="AE942" i="1" s="1"/>
  <c r="AC868" i="1"/>
  <c r="AD868" i="1" s="1"/>
  <c r="AE868" i="1" s="1"/>
  <c r="AC830" i="1"/>
  <c r="AD830" i="1" s="1"/>
  <c r="AE830" i="1" s="1"/>
  <c r="AC784" i="1"/>
  <c r="AD784" i="1" s="1"/>
  <c r="AE784" i="1" s="1"/>
  <c r="AC740" i="1"/>
  <c r="AD740" i="1" s="1"/>
  <c r="AE740" i="1" s="1"/>
  <c r="AC674" i="1"/>
  <c r="AD674" i="1" s="1"/>
  <c r="AE674" i="1" s="1"/>
  <c r="AC623" i="1"/>
  <c r="AD623" i="1" s="1"/>
  <c r="AE623" i="1" s="1"/>
  <c r="AC548" i="1"/>
  <c r="AD548" i="1" s="1"/>
  <c r="AE548" i="1" s="1"/>
  <c r="AC489" i="1"/>
  <c r="AD489" i="1" s="1"/>
  <c r="AE489" i="1" s="1"/>
  <c r="AC378" i="1"/>
  <c r="AD378" i="1" s="1"/>
  <c r="AE378" i="1" s="1"/>
  <c r="AC307" i="1"/>
  <c r="AD307" i="1" s="1"/>
  <c r="AE307" i="1" s="1"/>
  <c r="AC984" i="1"/>
  <c r="AD984" i="1" s="1"/>
  <c r="AE984" i="1" s="1"/>
  <c r="AC928" i="1"/>
  <c r="AD928" i="1" s="1"/>
  <c r="AE928" i="1" s="1"/>
  <c r="AC864" i="1"/>
  <c r="AD864" i="1" s="1"/>
  <c r="AE864" i="1" s="1"/>
  <c r="AC795" i="1"/>
  <c r="AD795" i="1" s="1"/>
  <c r="AE795" i="1" s="1"/>
  <c r="AC731" i="1"/>
  <c r="AD731" i="1" s="1"/>
  <c r="AE731" i="1" s="1"/>
  <c r="AC673" i="1"/>
  <c r="AD673" i="1" s="1"/>
  <c r="AE673" i="1" s="1"/>
  <c r="AC611" i="1"/>
  <c r="AD611" i="1" s="1"/>
  <c r="AE611" i="1" s="1"/>
  <c r="AC557" i="1"/>
  <c r="AD557" i="1" s="1"/>
  <c r="AE557" i="1" s="1"/>
  <c r="AC962" i="1"/>
  <c r="AD962" i="1" s="1"/>
  <c r="AE962" i="1" s="1"/>
  <c r="AC898" i="1"/>
  <c r="AD898" i="1" s="1"/>
  <c r="AE898" i="1" s="1"/>
  <c r="AC839" i="1"/>
  <c r="AD839" i="1" s="1"/>
  <c r="AE839" i="1" s="1"/>
  <c r="AC781" i="1"/>
  <c r="AD781" i="1" s="1"/>
  <c r="AE781" i="1" s="1"/>
  <c r="AC723" i="1"/>
  <c r="AD723" i="1" s="1"/>
  <c r="AE723" i="1" s="1"/>
  <c r="AC647" i="1"/>
  <c r="AD647" i="1" s="1"/>
  <c r="AE647" i="1" s="1"/>
  <c r="AC594" i="1"/>
  <c r="AD594" i="1" s="1"/>
  <c r="AE594" i="1" s="1"/>
  <c r="AC554" i="1"/>
  <c r="AD554" i="1" s="1"/>
  <c r="AE554" i="1" s="1"/>
  <c r="AC538" i="1"/>
  <c r="AD538" i="1" s="1"/>
  <c r="AE538" i="1" s="1"/>
  <c r="AC522" i="1"/>
  <c r="AD522" i="1" s="1"/>
  <c r="AE522" i="1" s="1"/>
  <c r="AC509" i="1"/>
  <c r="AD509" i="1" s="1"/>
  <c r="AE509" i="1" s="1"/>
  <c r="AC494" i="1"/>
  <c r="AD494" i="1" s="1"/>
  <c r="AE494" i="1" s="1"/>
  <c r="AC477" i="1"/>
  <c r="AD477" i="1" s="1"/>
  <c r="AE477" i="1" s="1"/>
  <c r="AC461" i="1"/>
  <c r="AD461" i="1" s="1"/>
  <c r="AE461" i="1" s="1"/>
  <c r="AC442" i="1"/>
  <c r="AD442" i="1" s="1"/>
  <c r="AE442" i="1" s="1"/>
  <c r="AC428" i="1"/>
  <c r="AD428" i="1" s="1"/>
  <c r="AE428" i="1" s="1"/>
  <c r="AC407" i="1"/>
  <c r="AD407" i="1" s="1"/>
  <c r="AE407" i="1" s="1"/>
  <c r="AC390" i="1"/>
  <c r="AD390" i="1" s="1"/>
  <c r="AE390" i="1" s="1"/>
  <c r="AC371" i="1"/>
  <c r="AD371" i="1" s="1"/>
  <c r="AE371" i="1" s="1"/>
  <c r="AC356" i="1"/>
  <c r="AD356" i="1" s="1"/>
  <c r="AE356" i="1" s="1"/>
  <c r="AC343" i="1"/>
  <c r="AD343" i="1" s="1"/>
  <c r="AE343" i="1" s="1"/>
  <c r="AC328" i="1"/>
  <c r="AD328" i="1" s="1"/>
  <c r="AE328" i="1" s="1"/>
  <c r="AC313" i="1"/>
  <c r="AD313" i="1" s="1"/>
  <c r="AE313" i="1" s="1"/>
  <c r="AC297" i="1"/>
  <c r="AD297" i="1" s="1"/>
  <c r="AE297" i="1" s="1"/>
  <c r="AC281" i="1"/>
  <c r="AD281" i="1" s="1"/>
  <c r="AE281" i="1" s="1"/>
  <c r="AC263" i="1"/>
  <c r="AD263" i="1" s="1"/>
  <c r="AE263" i="1" s="1"/>
  <c r="AC246" i="1"/>
  <c r="AD246" i="1" s="1"/>
  <c r="AE246" i="1" s="1"/>
  <c r="AC981" i="1"/>
  <c r="AD981" i="1" s="1"/>
  <c r="AE981" i="1" s="1"/>
  <c r="AC933" i="1"/>
  <c r="AD933" i="1" s="1"/>
  <c r="AE933" i="1" s="1"/>
  <c r="AC889" i="1"/>
  <c r="AD889" i="1" s="1"/>
  <c r="AE889" i="1" s="1"/>
  <c r="AC778" i="1"/>
  <c r="AD778" i="1" s="1"/>
  <c r="AE778" i="1" s="1"/>
  <c r="AC570" i="1"/>
  <c r="AD570" i="1" s="1"/>
  <c r="AE570" i="1" s="1"/>
  <c r="AC225" i="1"/>
  <c r="AD225" i="1" s="1"/>
  <c r="AE225" i="1" s="1"/>
  <c r="AC991" i="1"/>
  <c r="AD991" i="1" s="1"/>
  <c r="AE991" i="1" s="1"/>
  <c r="AC959" i="1"/>
  <c r="AD959" i="1" s="1"/>
  <c r="AE959" i="1" s="1"/>
  <c r="AC911" i="1"/>
  <c r="AD911" i="1" s="1"/>
  <c r="AE911" i="1" s="1"/>
  <c r="AC821" i="1"/>
  <c r="AD821" i="1" s="1"/>
  <c r="AE821" i="1" s="1"/>
  <c r="AC229" i="1"/>
  <c r="AD229" i="1" s="1"/>
  <c r="AE229" i="1" s="1"/>
  <c r="AC617" i="1"/>
  <c r="AD617" i="1" s="1"/>
  <c r="AE617" i="1" s="1"/>
  <c r="AC478" i="1"/>
  <c r="AD478" i="1" s="1"/>
  <c r="AE478" i="1" s="1"/>
  <c r="AC367" i="1"/>
  <c r="AD367" i="1" s="1"/>
  <c r="AE367" i="1" s="1"/>
  <c r="AC1016" i="1"/>
  <c r="AD1016" i="1" s="1"/>
  <c r="AE1016" i="1" s="1"/>
  <c r="AC238" i="1"/>
  <c r="AD238" i="1" s="1"/>
  <c r="AE238" i="1" s="1"/>
  <c r="AC930" i="1"/>
  <c r="AD930" i="1" s="1"/>
  <c r="AE930" i="1" s="1"/>
  <c r="AC891" i="1"/>
  <c r="AD891" i="1" s="1"/>
  <c r="AE891" i="1" s="1"/>
  <c r="AC870" i="1"/>
  <c r="AD870" i="1" s="1"/>
  <c r="AE870" i="1" s="1"/>
  <c r="AC851" i="1"/>
  <c r="AD851" i="1" s="1"/>
  <c r="AE851" i="1" s="1"/>
  <c r="AC827" i="1"/>
  <c r="AD827" i="1" s="1"/>
  <c r="AE827" i="1" s="1"/>
  <c r="AC806" i="1"/>
  <c r="AD806" i="1" s="1"/>
  <c r="AE806" i="1" s="1"/>
  <c r="AC780" i="1"/>
  <c r="AD780" i="1" s="1"/>
  <c r="AE780" i="1" s="1"/>
  <c r="AC760" i="1"/>
  <c r="AD760" i="1" s="1"/>
  <c r="AE760" i="1" s="1"/>
  <c r="AC226" i="1"/>
  <c r="AD226" i="1" s="1"/>
  <c r="AE226" i="1" s="1"/>
  <c r="AC711" i="1"/>
  <c r="AD711" i="1" s="1"/>
  <c r="AE711" i="1" s="1"/>
  <c r="AC688" i="1"/>
  <c r="AD688" i="1" s="1"/>
  <c r="AE688" i="1" s="1"/>
  <c r="AC242" i="1"/>
  <c r="AD242" i="1" s="1"/>
  <c r="AE242" i="1" s="1"/>
  <c r="AC658" i="1"/>
  <c r="AD658" i="1" s="1"/>
  <c r="AE658" i="1" s="1"/>
  <c r="AC222" i="1"/>
  <c r="AD222" i="1" s="1"/>
  <c r="AE222" i="1" s="1"/>
  <c r="AC628" i="1"/>
  <c r="AD628" i="1" s="1"/>
  <c r="AE628" i="1" s="1"/>
  <c r="AC608" i="1"/>
  <c r="AD608" i="1" s="1"/>
  <c r="AE608" i="1" s="1"/>
  <c r="AC587" i="1"/>
  <c r="AD587" i="1" s="1"/>
  <c r="AE587" i="1" s="1"/>
  <c r="AC567" i="1"/>
  <c r="AD567" i="1" s="1"/>
  <c r="AE567" i="1" s="1"/>
  <c r="AC549" i="1"/>
  <c r="AD549" i="1" s="1"/>
  <c r="AE549" i="1" s="1"/>
  <c r="AC531" i="1"/>
  <c r="AD531" i="1" s="1"/>
  <c r="AE531" i="1" s="1"/>
  <c r="AC516" i="1"/>
  <c r="AD516" i="1" s="1"/>
  <c r="AE516" i="1" s="1"/>
  <c r="AC492" i="1"/>
  <c r="AD492" i="1" s="1"/>
  <c r="AE492" i="1" s="1"/>
  <c r="AC473" i="1"/>
  <c r="AD473" i="1" s="1"/>
  <c r="AE473" i="1" s="1"/>
  <c r="AC456" i="1"/>
  <c r="AD456" i="1" s="1"/>
  <c r="AE456" i="1" s="1"/>
  <c r="AC433" i="1"/>
  <c r="AD433" i="1" s="1"/>
  <c r="AE433" i="1" s="1"/>
  <c r="AC413" i="1"/>
  <c r="AD413" i="1" s="1"/>
  <c r="AE413" i="1" s="1"/>
  <c r="AC393" i="1"/>
  <c r="AD393" i="1" s="1"/>
  <c r="AE393" i="1" s="1"/>
  <c r="AC372" i="1"/>
  <c r="AD372" i="1" s="1"/>
  <c r="AE372" i="1" s="1"/>
  <c r="AC357" i="1"/>
  <c r="AD357" i="1" s="1"/>
  <c r="AE357" i="1" s="1"/>
  <c r="AC338" i="1"/>
  <c r="AD338" i="1" s="1"/>
  <c r="AE338" i="1" s="1"/>
  <c r="AC435" i="1"/>
  <c r="AD435" i="1" s="1"/>
  <c r="AE435" i="1" s="1"/>
  <c r="AC824" i="1"/>
  <c r="AD824" i="1" s="1"/>
  <c r="AE824" i="1" s="1"/>
  <c r="AC575" i="1"/>
  <c r="AD575" i="1" s="1"/>
  <c r="AE575" i="1" s="1"/>
  <c r="AC798" i="1"/>
  <c r="AD798" i="1" s="1"/>
  <c r="AE798" i="1" s="1"/>
  <c r="AC625" i="1"/>
  <c r="AD625" i="1" s="1"/>
  <c r="AE625" i="1" s="1"/>
  <c r="AC524" i="1"/>
  <c r="AD524" i="1" s="1"/>
  <c r="AE524" i="1" s="1"/>
  <c r="AC463" i="1"/>
  <c r="AD463" i="1" s="1"/>
  <c r="AE463" i="1" s="1"/>
  <c r="AC430" i="1"/>
  <c r="AD430" i="1" s="1"/>
  <c r="AE430" i="1" s="1"/>
  <c r="AC392" i="1"/>
  <c r="AD392" i="1" s="1"/>
  <c r="AE392" i="1" s="1"/>
  <c r="AC358" i="1"/>
  <c r="AD358" i="1" s="1"/>
  <c r="AE358" i="1" s="1"/>
  <c r="AC330" i="1"/>
  <c r="AD330" i="1" s="1"/>
  <c r="AE330" i="1" s="1"/>
  <c r="AC299" i="1"/>
  <c r="AD299" i="1" s="1"/>
  <c r="AE299" i="1" s="1"/>
  <c r="AC266" i="1"/>
  <c r="AD266" i="1" s="1"/>
  <c r="AE266" i="1" s="1"/>
  <c r="AC993" i="1"/>
  <c r="AD993" i="1" s="1"/>
  <c r="AE993" i="1" s="1"/>
  <c r="AC909" i="1"/>
  <c r="AD909" i="1" s="1"/>
  <c r="AE909" i="1" s="1"/>
  <c r="AC713" i="1"/>
  <c r="AD713" i="1" s="1"/>
  <c r="AE713" i="1" s="1"/>
  <c r="AC1007" i="1"/>
  <c r="AD1007" i="1" s="1"/>
  <c r="AE1007" i="1" s="1"/>
  <c r="AC927" i="1"/>
  <c r="AD927" i="1" s="1"/>
  <c r="AE927" i="1" s="1"/>
  <c r="AC742" i="1"/>
  <c r="AD742" i="1" s="1"/>
  <c r="AE742" i="1" s="1"/>
  <c r="AC447" i="1"/>
  <c r="AD447" i="1" s="1"/>
  <c r="AE447" i="1" s="1"/>
  <c r="AC1004" i="1"/>
  <c r="AD1004" i="1" s="1"/>
  <c r="AE1004" i="1" s="1"/>
  <c r="AC876" i="1"/>
  <c r="AD876" i="1" s="1"/>
  <c r="AE876" i="1" s="1"/>
  <c r="AC838" i="1"/>
  <c r="AD838" i="1" s="1"/>
  <c r="AE838" i="1" s="1"/>
  <c r="AC804" i="1"/>
  <c r="AD804" i="1" s="1"/>
  <c r="AE804" i="1" s="1"/>
  <c r="AC748" i="1"/>
  <c r="AD748" i="1" s="1"/>
  <c r="AE748" i="1" s="1"/>
  <c r="AC686" i="1"/>
  <c r="AD686" i="1" s="1"/>
  <c r="AE686" i="1" s="1"/>
  <c r="AC638" i="1"/>
  <c r="AD638" i="1" s="1"/>
  <c r="AE638" i="1" s="1"/>
  <c r="AC555" i="1"/>
  <c r="AD555" i="1" s="1"/>
  <c r="AE555" i="1" s="1"/>
  <c r="AC513" i="1"/>
  <c r="AD513" i="1" s="1"/>
  <c r="AE513" i="1" s="1"/>
  <c r="AC402" i="1"/>
  <c r="AD402" i="1" s="1"/>
  <c r="AE402" i="1" s="1"/>
  <c r="AC325" i="1"/>
  <c r="AD325" i="1" s="1"/>
  <c r="AE325" i="1" s="1"/>
  <c r="AC1001" i="1"/>
  <c r="AD1001" i="1" s="1"/>
  <c r="AE1001" i="1" s="1"/>
  <c r="AC939" i="1"/>
  <c r="AD939" i="1" s="1"/>
  <c r="AE939" i="1" s="1"/>
  <c r="AC877" i="1"/>
  <c r="AD877" i="1" s="1"/>
  <c r="AE877" i="1" s="1"/>
  <c r="AC822" i="1"/>
  <c r="AD822" i="1" s="1"/>
  <c r="AE822" i="1" s="1"/>
  <c r="AC749" i="1"/>
  <c r="AD749" i="1" s="1"/>
  <c r="AE749" i="1" s="1"/>
  <c r="AC685" i="1"/>
  <c r="AD685" i="1" s="1"/>
  <c r="AE685" i="1" s="1"/>
  <c r="AC635" i="1"/>
  <c r="AD635" i="1" s="1"/>
  <c r="AE635" i="1" s="1"/>
  <c r="AC572" i="1"/>
  <c r="AD572" i="1" s="1"/>
  <c r="AE572" i="1" s="1"/>
  <c r="AC978" i="1"/>
  <c r="AD978" i="1" s="1"/>
  <c r="AE978" i="1" s="1"/>
  <c r="AC912" i="1"/>
  <c r="AD912" i="1" s="1"/>
  <c r="AE912" i="1" s="1"/>
  <c r="AC854" i="1"/>
  <c r="AD854" i="1" s="1"/>
  <c r="AE854" i="1" s="1"/>
  <c r="AC794" i="1"/>
  <c r="AD794" i="1" s="1"/>
  <c r="AE794" i="1" s="1"/>
  <c r="AC228" i="1"/>
  <c r="AD228" i="1" s="1"/>
  <c r="AE228" i="1" s="1"/>
  <c r="AC665" i="1"/>
  <c r="AD665" i="1" s="1"/>
  <c r="AE665" i="1" s="1"/>
  <c r="AC609" i="1"/>
  <c r="AD609" i="1" s="1"/>
  <c r="AE609" i="1" s="1"/>
  <c r="AC542" i="1"/>
  <c r="AD542" i="1" s="1"/>
  <c r="AE542" i="1" s="1"/>
  <c r="AC526" i="1"/>
  <c r="AD526" i="1" s="1"/>
  <c r="AE526" i="1" s="1"/>
  <c r="AC240" i="1"/>
  <c r="AD240" i="1" s="1"/>
  <c r="AE240" i="1" s="1"/>
  <c r="AC498" i="1"/>
  <c r="AD498" i="1" s="1"/>
  <c r="AE498" i="1" s="1"/>
  <c r="AC481" i="1"/>
  <c r="AD481" i="1" s="1"/>
  <c r="AE481" i="1" s="1"/>
  <c r="AC464" i="1"/>
  <c r="AD464" i="1" s="1"/>
  <c r="AE464" i="1" s="1"/>
  <c r="AC446" i="1"/>
  <c r="AD446" i="1" s="1"/>
  <c r="AE446" i="1" s="1"/>
  <c r="AC432" i="1"/>
  <c r="AD432" i="1" s="1"/>
  <c r="AE432" i="1" s="1"/>
  <c r="AC412" i="1"/>
  <c r="AD412" i="1" s="1"/>
  <c r="AE412" i="1" s="1"/>
  <c r="AC394" i="1"/>
  <c r="AD394" i="1" s="1"/>
  <c r="AE394" i="1" s="1"/>
  <c r="AC375" i="1"/>
  <c r="AD375" i="1" s="1"/>
  <c r="AE375" i="1" s="1"/>
  <c r="AC214" i="1"/>
  <c r="AD214" i="1" s="1"/>
  <c r="AE214" i="1" s="1"/>
  <c r="AC344" i="1"/>
  <c r="AD344" i="1" s="1"/>
  <c r="AE344" i="1" s="1"/>
  <c r="AC332" i="1"/>
  <c r="AD332" i="1" s="1"/>
  <c r="AE332" i="1" s="1"/>
  <c r="AC315" i="1"/>
  <c r="AD315" i="1" s="1"/>
  <c r="AE315" i="1" s="1"/>
  <c r="AC300" i="1"/>
  <c r="AD300" i="1" s="1"/>
  <c r="AE300" i="1" s="1"/>
  <c r="AC286" i="1"/>
  <c r="AD286" i="1" s="1"/>
  <c r="AE286" i="1" s="1"/>
  <c r="AC268" i="1"/>
  <c r="AD268" i="1" s="1"/>
  <c r="AE268" i="1" s="1"/>
  <c r="AC250" i="1"/>
  <c r="AD250" i="1" s="1"/>
  <c r="AE250" i="1" s="1"/>
  <c r="AC989" i="1"/>
  <c r="AD989" i="1" s="1"/>
  <c r="AE989" i="1" s="1"/>
  <c r="AC957" i="1"/>
  <c r="AD957" i="1" s="1"/>
  <c r="AE957" i="1" s="1"/>
  <c r="AC905" i="1"/>
  <c r="AD905" i="1" s="1"/>
  <c r="AE905" i="1" s="1"/>
  <c r="AC801" i="1"/>
  <c r="AD801" i="1" s="1"/>
  <c r="AE801" i="1" s="1"/>
  <c r="AC704" i="1"/>
  <c r="AD704" i="1" s="1"/>
  <c r="AE704" i="1" s="1"/>
  <c r="AC249" i="1"/>
  <c r="AD249" i="1" s="1"/>
  <c r="AE249" i="1" s="1"/>
  <c r="AC999" i="1"/>
  <c r="AD999" i="1" s="1"/>
  <c r="AE999" i="1" s="1"/>
  <c r="AC967" i="1"/>
  <c r="AD967" i="1" s="1"/>
  <c r="AE967" i="1" s="1"/>
  <c r="AC919" i="1"/>
  <c r="AD919" i="1" s="1"/>
  <c r="AE919" i="1" s="1"/>
  <c r="AC845" i="1"/>
  <c r="AD845" i="1" s="1"/>
  <c r="AE845" i="1" s="1"/>
  <c r="AC750" i="1"/>
  <c r="AD750" i="1" s="1"/>
  <c r="AE750" i="1" s="1"/>
  <c r="AC681" i="1"/>
  <c r="AD681" i="1" s="1"/>
  <c r="AE681" i="1" s="1"/>
  <c r="AC510" i="1"/>
  <c r="AD510" i="1" s="1"/>
  <c r="AE510" i="1" s="1"/>
  <c r="AC391" i="1"/>
  <c r="AD391" i="1" s="1"/>
  <c r="AE391" i="1" s="1"/>
  <c r="AC701" i="1"/>
  <c r="AD701" i="1" s="1"/>
  <c r="AE701" i="1" s="1"/>
  <c r="AC1000" i="1"/>
  <c r="AD1000" i="1" s="1"/>
  <c r="AE1000" i="1" s="1"/>
  <c r="AC940" i="1"/>
  <c r="AD940" i="1" s="1"/>
  <c r="AE940" i="1" s="1"/>
  <c r="AC903" i="1"/>
  <c r="AD903" i="1" s="1"/>
  <c r="AE903" i="1" s="1"/>
  <c r="AC875" i="1"/>
  <c r="AD875" i="1" s="1"/>
  <c r="AE875" i="1" s="1"/>
  <c r="AC858" i="1"/>
  <c r="AD858" i="1" s="1"/>
  <c r="AE858" i="1" s="1"/>
  <c r="AC832" i="1"/>
  <c r="AD832" i="1" s="1"/>
  <c r="AE832" i="1" s="1"/>
  <c r="AC810" i="1"/>
  <c r="AD810" i="1" s="1"/>
  <c r="AE810" i="1" s="1"/>
  <c r="AC796" i="1"/>
  <c r="AD796" i="1" s="1"/>
  <c r="AE796" i="1" s="1"/>
  <c r="AC763" i="1"/>
  <c r="AD763" i="1" s="1"/>
  <c r="AE763" i="1" s="1"/>
  <c r="AC743" i="1"/>
  <c r="AD743" i="1" s="1"/>
  <c r="AE743" i="1" s="1"/>
  <c r="AC719" i="1"/>
  <c r="AD719" i="1" s="1"/>
  <c r="AE719" i="1" s="1"/>
  <c r="AC355" i="1"/>
  <c r="AD355" i="1" s="1"/>
  <c r="AE355" i="1" s="1"/>
  <c r="AC882" i="1"/>
  <c r="AD882" i="1" s="1"/>
  <c r="AE882" i="1" s="1"/>
  <c r="AC639" i="1"/>
  <c r="AD639" i="1" s="1"/>
  <c r="AE639" i="1" s="1"/>
  <c r="AC857" i="1"/>
  <c r="AD857" i="1" s="1"/>
  <c r="AE857" i="1" s="1"/>
  <c r="AC651" i="1"/>
  <c r="AD651" i="1" s="1"/>
  <c r="AE651" i="1" s="1"/>
  <c r="AC540" i="1"/>
  <c r="AD540" i="1" s="1"/>
  <c r="AE540" i="1" s="1"/>
  <c r="AC479" i="1"/>
  <c r="AD479" i="1" s="1"/>
  <c r="AE479" i="1" s="1"/>
  <c r="AC436" i="1"/>
  <c r="AD436" i="1" s="1"/>
  <c r="AE436" i="1" s="1"/>
  <c r="AC400" i="1"/>
  <c r="AD400" i="1" s="1"/>
  <c r="AE400" i="1" s="1"/>
  <c r="AC363" i="1"/>
  <c r="AD363" i="1" s="1"/>
  <c r="AE363" i="1" s="1"/>
  <c r="AC337" i="1"/>
  <c r="AD337" i="1" s="1"/>
  <c r="AE337" i="1" s="1"/>
  <c r="AC306" i="1"/>
  <c r="AD306" i="1" s="1"/>
  <c r="AE306" i="1" s="1"/>
  <c r="AC275" i="1"/>
  <c r="AD275" i="1" s="1"/>
  <c r="AE275" i="1" s="1"/>
  <c r="AC1017" i="1"/>
  <c r="AD1017" i="1" s="1"/>
  <c r="AE1017" i="1" s="1"/>
  <c r="AC929" i="1"/>
  <c r="AD929" i="1" s="1"/>
  <c r="AE929" i="1" s="1"/>
  <c r="AC770" i="1"/>
  <c r="AD770" i="1" s="1"/>
  <c r="AE770" i="1" s="1"/>
  <c r="AC209" i="1"/>
  <c r="AD209" i="1" s="1"/>
  <c r="AE209" i="1" s="1"/>
  <c r="AC955" i="1"/>
  <c r="AD955" i="1" s="1"/>
  <c r="AE955" i="1" s="1"/>
  <c r="AC782" i="1"/>
  <c r="AD782" i="1" s="1"/>
  <c r="AE782" i="1" s="1"/>
  <c r="AC558" i="1"/>
  <c r="AD558" i="1" s="1"/>
  <c r="AE558" i="1" s="1"/>
  <c r="AC253" i="1"/>
  <c r="AD253" i="1" s="1"/>
  <c r="AE253" i="1" s="1"/>
  <c r="AC895" i="1"/>
  <c r="AD895" i="1" s="1"/>
  <c r="AE895" i="1" s="1"/>
  <c r="AC847" i="1"/>
  <c r="AD847" i="1" s="1"/>
  <c r="AE847" i="1" s="1"/>
  <c r="AC811" i="1"/>
  <c r="AD811" i="1" s="1"/>
  <c r="AE811" i="1" s="1"/>
  <c r="AC761" i="1"/>
  <c r="AD761" i="1" s="1"/>
  <c r="AE761" i="1" s="1"/>
  <c r="AC715" i="1"/>
  <c r="AD715" i="1" s="1"/>
  <c r="AE715" i="1" s="1"/>
  <c r="AC652" i="1"/>
  <c r="AD652" i="1" s="1"/>
  <c r="AE652" i="1" s="1"/>
  <c r="AC569" i="1"/>
  <c r="AD569" i="1" s="1"/>
  <c r="AE569" i="1" s="1"/>
  <c r="AC529" i="1"/>
  <c r="AD529" i="1" s="1"/>
  <c r="AE529" i="1" s="1"/>
  <c r="AC450" i="1"/>
  <c r="AD450" i="1" s="1"/>
  <c r="AE450" i="1" s="1"/>
  <c r="AC336" i="1"/>
  <c r="AD336" i="1" s="1"/>
  <c r="AE336" i="1" s="1"/>
  <c r="AC255" i="1"/>
  <c r="AD255" i="1" s="1"/>
  <c r="AE255" i="1" s="1"/>
  <c r="AC949" i="1"/>
  <c r="AD949" i="1" s="1"/>
  <c r="AE949" i="1" s="1"/>
  <c r="AC902" i="1"/>
  <c r="AD902" i="1" s="1"/>
  <c r="AE902" i="1" s="1"/>
  <c r="AC834" i="1"/>
  <c r="AD834" i="1" s="1"/>
  <c r="AE834" i="1" s="1"/>
  <c r="AC762" i="1"/>
  <c r="AD762" i="1" s="1"/>
  <c r="AE762" i="1" s="1"/>
  <c r="AC698" i="1"/>
  <c r="AD698" i="1" s="1"/>
  <c r="AE698" i="1" s="1"/>
  <c r="AC649" i="1"/>
  <c r="AD649" i="1" s="1"/>
  <c r="AE649" i="1" s="1"/>
  <c r="AC584" i="1"/>
  <c r="AD584" i="1" s="1"/>
  <c r="AE584" i="1" s="1"/>
  <c r="AC994" i="1"/>
  <c r="AD994" i="1" s="1"/>
  <c r="AE994" i="1" s="1"/>
  <c r="AC236" i="1"/>
  <c r="AD236" i="1" s="1"/>
  <c r="AE236" i="1" s="1"/>
  <c r="AC232" i="1"/>
  <c r="AD232" i="1" s="1"/>
  <c r="AE232" i="1" s="1"/>
  <c r="AC809" i="1"/>
  <c r="AD809" i="1" s="1"/>
  <c r="AE809" i="1" s="1"/>
  <c r="AC744" i="1"/>
  <c r="AD744" i="1" s="1"/>
  <c r="AE744" i="1" s="1"/>
  <c r="AC691" i="1"/>
  <c r="AD691" i="1" s="1"/>
  <c r="AE691" i="1" s="1"/>
  <c r="AC622" i="1"/>
  <c r="AD622" i="1" s="1"/>
  <c r="AE622" i="1" s="1"/>
  <c r="AC219" i="1"/>
  <c r="AD219" i="1" s="1"/>
  <c r="AE219" i="1" s="1"/>
  <c r="AC530" i="1"/>
  <c r="AD530" i="1" s="1"/>
  <c r="AE530" i="1" s="1"/>
  <c r="AC515" i="1"/>
  <c r="AD515" i="1" s="1"/>
  <c r="AE515" i="1" s="1"/>
  <c r="AC218" i="1"/>
  <c r="AD218" i="1" s="1"/>
  <c r="AE218" i="1" s="1"/>
  <c r="AC486" i="1"/>
  <c r="AD486" i="1" s="1"/>
  <c r="AE486" i="1" s="1"/>
  <c r="AC470" i="1"/>
  <c r="AD470" i="1" s="1"/>
  <c r="AE470" i="1" s="1"/>
  <c r="AC451" i="1"/>
  <c r="AD451" i="1" s="1"/>
  <c r="AE451" i="1" s="1"/>
  <c r="AC217" i="1"/>
  <c r="AD217" i="1" s="1"/>
  <c r="AE217" i="1" s="1"/>
  <c r="AC417" i="1"/>
  <c r="AD417" i="1" s="1"/>
  <c r="AE417" i="1" s="1"/>
  <c r="AC398" i="1"/>
  <c r="AD398" i="1" s="1"/>
  <c r="AE398" i="1" s="1"/>
  <c r="AC380" i="1"/>
  <c r="AD380" i="1" s="1"/>
  <c r="AE380" i="1" s="1"/>
  <c r="AC215" i="1"/>
  <c r="AD215" i="1" s="1"/>
  <c r="AE215" i="1" s="1"/>
  <c r="AC348" i="1"/>
  <c r="AD348" i="1" s="1"/>
  <c r="AE348" i="1" s="1"/>
  <c r="AC211" i="1"/>
  <c r="AD211" i="1" s="1"/>
  <c r="AE211" i="1" s="1"/>
  <c r="AC319" i="1"/>
  <c r="AD319" i="1" s="1"/>
  <c r="AE319" i="1" s="1"/>
  <c r="AC304" i="1"/>
  <c r="AD304" i="1" s="1"/>
  <c r="AE304" i="1" s="1"/>
  <c r="AC288" i="1"/>
  <c r="AD288" i="1" s="1"/>
  <c r="AE288" i="1" s="1"/>
  <c r="AC273" i="1"/>
  <c r="AD273" i="1" s="1"/>
  <c r="AE273" i="1" s="1"/>
  <c r="AC254" i="1"/>
  <c r="AD254" i="1" s="1"/>
  <c r="AE254" i="1" s="1"/>
  <c r="AC997" i="1"/>
  <c r="AD997" i="1" s="1"/>
  <c r="AE997" i="1" s="1"/>
  <c r="AC965" i="1"/>
  <c r="AD965" i="1" s="1"/>
  <c r="AE965" i="1" s="1"/>
  <c r="AC913" i="1"/>
  <c r="AD913" i="1" s="1"/>
  <c r="AE913" i="1" s="1"/>
  <c r="AC833" i="1"/>
  <c r="AD833" i="1" s="1"/>
  <c r="AE833" i="1" s="1"/>
  <c r="AC722" i="1"/>
  <c r="AD722" i="1" s="1"/>
  <c r="AE722" i="1" s="1"/>
  <c r="AC270" i="1"/>
  <c r="AD270" i="1" s="1"/>
  <c r="AE270" i="1" s="1"/>
  <c r="AC1011" i="1"/>
  <c r="AD1011" i="1" s="1"/>
  <c r="AE1011" i="1" s="1"/>
  <c r="AC975" i="1"/>
  <c r="AD975" i="1" s="1"/>
  <c r="AE975" i="1" s="1"/>
  <c r="AC931" i="1"/>
  <c r="AD931" i="1" s="1"/>
  <c r="AE931" i="1" s="1"/>
  <c r="AC885" i="1"/>
  <c r="AD885" i="1" s="1"/>
  <c r="AE885" i="1" s="1"/>
  <c r="AC774" i="1"/>
  <c r="AD774" i="1" s="1"/>
  <c r="AE774" i="1" s="1"/>
  <c r="AC709" i="1"/>
  <c r="AD709" i="1" s="1"/>
  <c r="AE709" i="1" s="1"/>
  <c r="AC941" i="1"/>
  <c r="AD941" i="1" s="1"/>
  <c r="AE941" i="1" s="1"/>
  <c r="AC687" i="1"/>
  <c r="AD687" i="1" s="1"/>
  <c r="AE687" i="1" s="1"/>
  <c r="AC921" i="1"/>
  <c r="AD921" i="1" s="1"/>
  <c r="AE921" i="1" s="1"/>
  <c r="AC700" i="1"/>
  <c r="AD700" i="1" s="1"/>
  <c r="AE700" i="1" s="1"/>
  <c r="AC556" i="1"/>
  <c r="AD556" i="1" s="1"/>
  <c r="AE556" i="1" s="1"/>
  <c r="AC496" i="1"/>
  <c r="AD496" i="1" s="1"/>
  <c r="AE496" i="1" s="1"/>
  <c r="AC444" i="1"/>
  <c r="AD444" i="1" s="1"/>
  <c r="AE444" i="1" s="1"/>
  <c r="AC410" i="1"/>
  <c r="AD410" i="1" s="1"/>
  <c r="AE410" i="1" s="1"/>
  <c r="AC373" i="1"/>
  <c r="AD373" i="1" s="1"/>
  <c r="AE373" i="1" s="1"/>
  <c r="AC213" i="1"/>
  <c r="AD213" i="1" s="1"/>
  <c r="AE213" i="1" s="1"/>
  <c r="AC314" i="1"/>
  <c r="AD314" i="1" s="1"/>
  <c r="AE314" i="1" s="1"/>
  <c r="AC284" i="1"/>
  <c r="AD284" i="1" s="1"/>
  <c r="AE284" i="1" s="1"/>
  <c r="AC248" i="1"/>
  <c r="AD248" i="1" s="1"/>
  <c r="AE248" i="1" s="1"/>
  <c r="AC961" i="1"/>
  <c r="AD961" i="1" s="1"/>
  <c r="AE961" i="1" s="1"/>
  <c r="AC825" i="1"/>
  <c r="AD825" i="1" s="1"/>
  <c r="AE825" i="1" s="1"/>
  <c r="AC257" i="1"/>
  <c r="AD257" i="1" s="1"/>
  <c r="AE257" i="1" s="1"/>
  <c r="AC601" i="1"/>
  <c r="AD601" i="1" s="1"/>
  <c r="AE601" i="1" s="1"/>
  <c r="AC818" i="1"/>
  <c r="AD818" i="1" s="1"/>
  <c r="AE818" i="1" s="1"/>
  <c r="AC603" i="1"/>
  <c r="AD603" i="1" s="1"/>
  <c r="AE603" i="1" s="1"/>
  <c r="AC276" i="1"/>
  <c r="AD276" i="1" s="1"/>
  <c r="AE276" i="1" s="1"/>
  <c r="AC783" i="1"/>
  <c r="AD783" i="1" s="1"/>
  <c r="AE783" i="1" s="1"/>
  <c r="AC239" i="1"/>
  <c r="AD239" i="1" s="1"/>
  <c r="AE239" i="1" s="1"/>
  <c r="AC768" i="1"/>
  <c r="AD768" i="1" s="1"/>
  <c r="AE768" i="1" s="1"/>
  <c r="AC505" i="1"/>
  <c r="AD505" i="1" s="1"/>
  <c r="AE505" i="1" s="1"/>
  <c r="AC438" i="1"/>
  <c r="AD438" i="1" s="1"/>
  <c r="AE438" i="1" s="1"/>
  <c r="AC365" i="1"/>
  <c r="AD365" i="1" s="1"/>
  <c r="AE365" i="1" s="1"/>
  <c r="AC308" i="1"/>
  <c r="AD308" i="1" s="1"/>
  <c r="AE308" i="1" s="1"/>
  <c r="AC1013" i="1"/>
  <c r="AD1013" i="1" s="1"/>
  <c r="AE1013" i="1" s="1"/>
  <c r="AC754" i="1"/>
  <c r="AD754" i="1" s="1"/>
  <c r="AE754" i="1" s="1"/>
  <c r="AC951" i="1"/>
  <c r="AD951" i="1" s="1"/>
  <c r="AE951" i="1" s="1"/>
  <c r="AC221" i="1"/>
  <c r="AD221" i="1" s="1"/>
  <c r="AE221" i="1" s="1"/>
  <c r="AC298" i="1"/>
  <c r="AD298" i="1" s="1"/>
  <c r="AE298" i="1" s="1"/>
  <c r="AC946" i="1"/>
  <c r="AD946" i="1" s="1"/>
  <c r="AE946" i="1" s="1"/>
  <c r="AC886" i="1"/>
  <c r="AD886" i="1" s="1"/>
  <c r="AE886" i="1" s="1"/>
  <c r="AC840" i="1"/>
  <c r="AD840" i="1" s="1"/>
  <c r="AE840" i="1" s="1"/>
  <c r="AC803" i="1"/>
  <c r="AD803" i="1" s="1"/>
  <c r="AE803" i="1" s="1"/>
  <c r="AC752" i="1"/>
  <c r="AD752" i="1" s="1"/>
  <c r="AE752" i="1" s="1"/>
  <c r="AC702" i="1"/>
  <c r="AD702" i="1" s="1"/>
  <c r="AE702" i="1" s="1"/>
  <c r="AC692" i="1"/>
  <c r="AD692" i="1" s="1"/>
  <c r="AE692" i="1" s="1"/>
  <c r="AC853" i="1"/>
  <c r="AD853" i="1" s="1"/>
  <c r="AE853" i="1" s="1"/>
  <c r="AC860" i="1"/>
  <c r="AD860" i="1" s="1"/>
  <c r="AE860" i="1" s="1"/>
  <c r="AC664" i="1"/>
  <c r="AD664" i="1" s="1"/>
  <c r="AE664" i="1" s="1"/>
  <c r="AC352" i="1"/>
  <c r="AD352" i="1" s="1"/>
  <c r="AE352" i="1" s="1"/>
  <c r="AC852" i="1"/>
  <c r="AD852" i="1" s="1"/>
  <c r="AE852" i="1" s="1"/>
  <c r="AC595" i="1"/>
  <c r="AD595" i="1" s="1"/>
  <c r="AE595" i="1" s="1"/>
  <c r="AC820" i="1"/>
  <c r="AD820" i="1" s="1"/>
  <c r="AE820" i="1" s="1"/>
  <c r="AC568" i="1"/>
  <c r="AD568" i="1" s="1"/>
  <c r="AE568" i="1" s="1"/>
  <c r="AC518" i="1"/>
  <c r="AD518" i="1" s="1"/>
  <c r="AE518" i="1" s="1"/>
  <c r="AC455" i="1"/>
  <c r="AD455" i="1" s="1"/>
  <c r="AE455" i="1" s="1"/>
  <c r="AC386" i="1"/>
  <c r="AD386" i="1" s="1"/>
  <c r="AE386" i="1" s="1"/>
  <c r="AC324" i="1"/>
  <c r="AD324" i="1" s="1"/>
  <c r="AE324" i="1" s="1"/>
  <c r="AC258" i="1"/>
  <c r="AD258" i="1" s="1"/>
  <c r="AE258" i="1" s="1"/>
  <c r="AC873" i="1"/>
  <c r="AD873" i="1" s="1"/>
  <c r="AE873" i="1" s="1"/>
  <c r="AC983" i="1"/>
  <c r="AD983" i="1" s="1"/>
  <c r="AE983" i="1" s="1"/>
  <c r="AC726" i="1"/>
  <c r="AD726" i="1" s="1"/>
  <c r="AE726" i="1" s="1"/>
  <c r="AC574" i="1"/>
  <c r="AD574" i="1" s="1"/>
  <c r="AE574" i="1" s="1"/>
  <c r="AC274" i="1"/>
  <c r="AD274" i="1" s="1"/>
  <c r="AE274" i="1" s="1"/>
  <c r="AC944" i="1"/>
  <c r="AD944" i="1" s="1"/>
  <c r="AE944" i="1" s="1"/>
  <c r="AC878" i="1"/>
  <c r="AD878" i="1" s="1"/>
  <c r="AE878" i="1" s="1"/>
  <c r="AC836" i="1"/>
  <c r="AD836" i="1" s="1"/>
  <c r="AE836" i="1" s="1"/>
  <c r="AC799" i="1"/>
  <c r="AD799" i="1" s="1"/>
  <c r="AE799" i="1" s="1"/>
  <c r="AC747" i="1"/>
  <c r="AD747" i="1" s="1"/>
  <c r="AE747" i="1" s="1"/>
  <c r="AC684" i="1"/>
  <c r="AD684" i="1" s="1"/>
  <c r="AE684" i="1" s="1"/>
  <c r="AC676" i="1"/>
  <c r="AD676" i="1" s="1"/>
  <c r="AE676" i="1" s="1"/>
  <c r="AC650" i="1"/>
  <c r="AD650" i="1" s="1"/>
  <c r="AE650" i="1" s="1"/>
  <c r="AC624" i="1"/>
  <c r="AD624" i="1" s="1"/>
  <c r="AE624" i="1" s="1"/>
  <c r="AC612" i="1"/>
  <c r="AD612" i="1" s="1"/>
  <c r="AE612" i="1" s="1"/>
  <c r="AC576" i="1"/>
  <c r="AD576" i="1" s="1"/>
  <c r="AE576" i="1" s="1"/>
  <c r="AC545" i="1"/>
  <c r="AD545" i="1" s="1"/>
  <c r="AE545" i="1" s="1"/>
  <c r="AC535" i="1"/>
  <c r="AD535" i="1" s="1"/>
  <c r="AE535" i="1" s="1"/>
  <c r="AC499" i="1"/>
  <c r="AD499" i="1" s="1"/>
  <c r="AE499" i="1" s="1"/>
  <c r="AC468" i="1"/>
  <c r="AD468" i="1" s="1"/>
  <c r="AE468" i="1" s="1"/>
  <c r="AC460" i="1"/>
  <c r="AD460" i="1" s="1"/>
  <c r="AE460" i="1" s="1"/>
  <c r="AC422" i="1"/>
  <c r="AD422" i="1" s="1"/>
  <c r="AE422" i="1" s="1"/>
  <c r="AC385" i="1"/>
  <c r="AD385" i="1" s="1"/>
  <c r="AE385" i="1" s="1"/>
  <c r="AC376" i="1"/>
  <c r="AD376" i="1" s="1"/>
  <c r="AE376" i="1" s="1"/>
  <c r="AC349" i="1"/>
  <c r="AD349" i="1" s="1"/>
  <c r="AE349" i="1" s="1"/>
  <c r="AC320" i="1"/>
  <c r="AD320" i="1" s="1"/>
  <c r="AE320" i="1" s="1"/>
  <c r="AC305" i="1"/>
  <c r="AD305" i="1" s="1"/>
  <c r="AE305" i="1" s="1"/>
  <c r="AC289" i="1"/>
  <c r="AD289" i="1" s="1"/>
  <c r="AE289" i="1" s="1"/>
  <c r="AC267" i="1"/>
  <c r="AD267" i="1" s="1"/>
  <c r="AE267" i="1" s="1"/>
  <c r="AC469" i="1"/>
  <c r="AD469" i="1" s="1"/>
  <c r="AE469" i="1" s="1"/>
  <c r="AC660" i="1"/>
  <c r="AD660" i="1" s="1"/>
  <c r="AE660" i="1" s="1"/>
  <c r="AC626" i="1"/>
  <c r="AD626" i="1" s="1"/>
  <c r="AE626" i="1" s="1"/>
  <c r="AC589" i="1"/>
  <c r="AD589" i="1" s="1"/>
  <c r="AE589" i="1" s="1"/>
  <c r="AC533" i="1"/>
  <c r="AD533" i="1" s="1"/>
  <c r="AE533" i="1" s="1"/>
  <c r="AC501" i="1"/>
  <c r="AD501" i="1" s="1"/>
  <c r="AE501" i="1" s="1"/>
  <c r="AC462" i="1"/>
  <c r="AD462" i="1" s="1"/>
  <c r="AE462" i="1" s="1"/>
  <c r="AC429" i="1"/>
  <c r="AD429" i="1" s="1"/>
  <c r="AE429" i="1" s="1"/>
  <c r="AC409" i="1"/>
  <c r="AD409" i="1" s="1"/>
  <c r="AE409" i="1" s="1"/>
  <c r="AC366" i="1"/>
  <c r="AD366" i="1" s="1"/>
  <c r="AE366" i="1" s="1"/>
  <c r="AC329" i="1"/>
  <c r="AD329" i="1" s="1"/>
  <c r="AE329" i="1" s="1"/>
  <c r="AC296" i="1"/>
  <c r="AD296" i="1" s="1"/>
  <c r="AE296" i="1" s="1"/>
  <c r="AC247" i="1"/>
  <c r="AD247" i="1" s="1"/>
  <c r="AE247" i="1" s="1"/>
  <c r="AC971" i="1"/>
  <c r="AD971" i="1" s="1"/>
  <c r="AE971" i="1" s="1"/>
  <c r="AC916" i="1"/>
  <c r="AD916" i="1" s="1"/>
  <c r="AE916" i="1" s="1"/>
  <c r="AC729" i="1"/>
  <c r="AD729" i="1" s="1"/>
  <c r="AE729" i="1" s="1"/>
  <c r="AC466" i="1"/>
  <c r="AD466" i="1" s="1"/>
  <c r="AE466" i="1" s="1"/>
  <c r="AC918" i="1"/>
  <c r="AD918" i="1" s="1"/>
  <c r="AE918" i="1" s="1"/>
  <c r="AC663" i="1"/>
  <c r="AD663" i="1" s="1"/>
  <c r="AE663" i="1" s="1"/>
  <c r="AC887" i="1"/>
  <c r="AD887" i="1" s="1"/>
  <c r="AE887" i="1" s="1"/>
  <c r="AC633" i="1"/>
  <c r="AD633" i="1" s="1"/>
  <c r="AE633" i="1" s="1"/>
  <c r="AC534" i="1"/>
  <c r="AD534" i="1" s="1"/>
  <c r="AE534" i="1" s="1"/>
  <c r="AC472" i="1"/>
  <c r="AD472" i="1" s="1"/>
  <c r="AE472" i="1" s="1"/>
  <c r="AC404" i="1"/>
  <c r="AD404" i="1" s="1"/>
  <c r="AE404" i="1" s="1"/>
  <c r="AC339" i="1"/>
  <c r="AD339" i="1" s="1"/>
  <c r="AE339" i="1" s="1"/>
  <c r="AC277" i="1"/>
  <c r="AD277" i="1" s="1"/>
  <c r="AE277" i="1" s="1"/>
  <c r="AC925" i="1"/>
  <c r="AD925" i="1" s="1"/>
  <c r="AE925" i="1" s="1"/>
  <c r="AC1019" i="1"/>
  <c r="AD1019" i="1" s="1"/>
  <c r="AE1019" i="1" s="1"/>
  <c r="AC789" i="1"/>
  <c r="AD789" i="1" s="1"/>
  <c r="AE789" i="1" s="1"/>
  <c r="AC431" i="1"/>
  <c r="AD431" i="1" s="1"/>
  <c r="AE431" i="1" s="1"/>
  <c r="AC1006" i="1"/>
  <c r="AD1006" i="1" s="1"/>
  <c r="AE1006" i="1" s="1"/>
  <c r="AC235" i="1"/>
  <c r="AD235" i="1" s="1"/>
  <c r="AE235" i="1" s="1"/>
  <c r="AC866" i="1"/>
  <c r="AD866" i="1" s="1"/>
  <c r="AE866" i="1" s="1"/>
  <c r="AC819" i="1"/>
  <c r="AD819" i="1" s="1"/>
  <c r="AE819" i="1" s="1"/>
  <c r="AC772" i="1"/>
  <c r="AD772" i="1" s="1"/>
  <c r="AE772" i="1" s="1"/>
  <c r="AC732" i="1"/>
  <c r="AD732" i="1" s="1"/>
  <c r="AE732" i="1" s="1"/>
  <c r="AC695" i="1"/>
  <c r="AD695" i="1" s="1"/>
  <c r="AE695" i="1" s="1"/>
  <c r="AC670" i="1"/>
  <c r="AD670" i="1" s="1"/>
  <c r="AE670" i="1" s="1"/>
  <c r="AC662" i="1"/>
  <c r="AD662" i="1" s="1"/>
  <c r="AE662" i="1" s="1"/>
  <c r="AC636" i="1"/>
  <c r="AD636" i="1" s="1"/>
  <c r="AE636" i="1" s="1"/>
  <c r="AC243" i="1"/>
  <c r="AD243" i="1" s="1"/>
  <c r="AE243" i="1" s="1"/>
  <c r="AC591" i="1"/>
  <c r="AD591" i="1" s="1"/>
  <c r="AE591" i="1" s="1"/>
  <c r="AC559" i="1"/>
  <c r="AD559" i="1" s="1"/>
  <c r="AE559" i="1" s="1"/>
  <c r="AC527" i="1"/>
  <c r="AD527" i="1" s="1"/>
  <c r="AE527" i="1" s="1"/>
  <c r="AC519" i="1"/>
  <c r="AD519" i="1" s="1"/>
  <c r="AE519" i="1" s="1"/>
  <c r="AC483" i="1"/>
  <c r="AD483" i="1" s="1"/>
  <c r="AE483" i="1" s="1"/>
  <c r="AC452" i="1"/>
  <c r="AD452" i="1" s="1"/>
  <c r="AE452" i="1" s="1"/>
  <c r="AC441" i="1"/>
  <c r="AD441" i="1" s="1"/>
  <c r="AE441" i="1" s="1"/>
  <c r="AC405" i="1"/>
  <c r="AD405" i="1" s="1"/>
  <c r="AE405" i="1" s="1"/>
  <c r="AC368" i="1"/>
  <c r="AD368" i="1" s="1"/>
  <c r="AE368" i="1" s="1"/>
  <c r="AC362" i="1"/>
  <c r="AD362" i="1" s="1"/>
  <c r="AE362" i="1" s="1"/>
  <c r="AC323" i="1"/>
  <c r="AD323" i="1" s="1"/>
  <c r="AE323" i="1" s="1"/>
  <c r="AC309" i="1"/>
  <c r="AD309" i="1" s="1"/>
  <c r="AE309" i="1" s="1"/>
  <c r="AC293" i="1"/>
  <c r="AD293" i="1" s="1"/>
  <c r="AE293" i="1" s="1"/>
  <c r="AC272" i="1"/>
  <c r="AD272" i="1" s="1"/>
  <c r="AE272" i="1" s="1"/>
  <c r="AC251" i="1"/>
  <c r="AD251" i="1" s="1"/>
  <c r="AE251" i="1" s="1"/>
  <c r="AC672" i="1"/>
  <c r="AD672" i="1" s="1"/>
  <c r="AE672" i="1" s="1"/>
  <c r="AC634" i="1"/>
  <c r="AD634" i="1" s="1"/>
  <c r="AE634" i="1" s="1"/>
  <c r="AC596" i="1"/>
  <c r="AD596" i="1" s="1"/>
  <c r="AE596" i="1" s="1"/>
  <c r="AC565" i="1"/>
  <c r="AD565" i="1" s="1"/>
  <c r="AE565" i="1" s="1"/>
  <c r="AC504" i="1"/>
  <c r="AD504" i="1" s="1"/>
  <c r="AE504" i="1" s="1"/>
  <c r="AC475" i="1"/>
  <c r="AD475" i="1" s="1"/>
  <c r="AE475" i="1" s="1"/>
  <c r="AC437" i="1"/>
  <c r="AD437" i="1" s="1"/>
  <c r="AE437" i="1" s="1"/>
  <c r="AC416" i="1"/>
  <c r="AD416" i="1" s="1"/>
  <c r="AE416" i="1" s="1"/>
  <c r="AC374" i="1"/>
  <c r="AD374" i="1" s="1"/>
  <c r="AE374" i="1" s="1"/>
  <c r="AC340" i="1"/>
  <c r="AD340" i="1" s="1"/>
  <c r="AE340" i="1" s="1"/>
  <c r="AC303" i="1"/>
  <c r="AD303" i="1" s="1"/>
  <c r="AE303" i="1" s="1"/>
  <c r="AC260" i="1"/>
  <c r="AD260" i="1" s="1"/>
  <c r="AE260" i="1" s="1"/>
  <c r="AC788" i="1"/>
  <c r="AD788" i="1" s="1"/>
  <c r="AE788" i="1" s="1"/>
  <c r="AC359" i="1"/>
  <c r="AD359" i="1" s="1"/>
  <c r="AE359" i="1" s="1"/>
  <c r="AC718" i="1"/>
  <c r="AD718" i="1" s="1"/>
  <c r="AE718" i="1" s="1"/>
  <c r="AC550" i="1"/>
  <c r="AD550" i="1" s="1"/>
  <c r="AE550" i="1" s="1"/>
  <c r="AC292" i="1"/>
  <c r="AD292" i="1" s="1"/>
  <c r="AE292" i="1" s="1"/>
  <c r="AC1002" i="1"/>
  <c r="AD1002" i="1" s="1"/>
  <c r="AE1002" i="1" s="1"/>
  <c r="AC767" i="1"/>
  <c r="AD767" i="1" s="1"/>
  <c r="AE767" i="1" s="1"/>
  <c r="AC646" i="1"/>
  <c r="AD646" i="1" s="1"/>
  <c r="AE646" i="1" s="1"/>
  <c r="AC619" i="1"/>
  <c r="AD619" i="1" s="1"/>
  <c r="AE619" i="1" s="1"/>
  <c r="AC583" i="1"/>
  <c r="AD583" i="1" s="1"/>
  <c r="AE583" i="1" s="1"/>
  <c r="AC495" i="1"/>
  <c r="AD495" i="1" s="1"/>
  <c r="AE495" i="1" s="1"/>
  <c r="AC465" i="1"/>
  <c r="AD465" i="1" s="1"/>
  <c r="AE465" i="1" s="1"/>
  <c r="AC426" i="1"/>
  <c r="AD426" i="1" s="1"/>
  <c r="AE426" i="1" s="1"/>
  <c r="AC342" i="1"/>
  <c r="AD342" i="1" s="1"/>
  <c r="AE342" i="1" s="1"/>
  <c r="AC327" i="1"/>
  <c r="AD327" i="1" s="1"/>
  <c r="AE327" i="1" s="1"/>
  <c r="AC295" i="1"/>
  <c r="AD295" i="1" s="1"/>
  <c r="AE295" i="1" s="1"/>
  <c r="AC259" i="1"/>
  <c r="AD259" i="1" s="1"/>
  <c r="AE259" i="1" s="1"/>
  <c r="AC642" i="1"/>
  <c r="AD642" i="1" s="1"/>
  <c r="AE642" i="1" s="1"/>
  <c r="AC580" i="1"/>
  <c r="AD580" i="1" s="1"/>
  <c r="AE580" i="1" s="1"/>
  <c r="AC485" i="1"/>
  <c r="AD485" i="1" s="1"/>
  <c r="AE485" i="1" s="1"/>
  <c r="AC421" i="1"/>
  <c r="AD421" i="1" s="1"/>
  <c r="AE421" i="1" s="1"/>
  <c r="AC345" i="1"/>
  <c r="AD345" i="1" s="1"/>
  <c r="AE345" i="1" s="1"/>
  <c r="AC265" i="1"/>
  <c r="AD265" i="1" s="1"/>
  <c r="AE265" i="1" s="1"/>
  <c r="AC966" i="1"/>
  <c r="AD966" i="1" s="1"/>
  <c r="AE966" i="1" s="1"/>
  <c r="AC351" i="1"/>
  <c r="AD351" i="1" s="1"/>
  <c r="AE351" i="1" s="1"/>
  <c r="AC901" i="1"/>
  <c r="AD901" i="1" s="1"/>
  <c r="AE901" i="1" s="1"/>
  <c r="AC415" i="1"/>
  <c r="AD415" i="1" s="1"/>
  <c r="AE415" i="1" s="1"/>
  <c r="AC816" i="1"/>
  <c r="AD816" i="1" s="1"/>
  <c r="AE816" i="1" s="1"/>
  <c r="AC632" i="1"/>
  <c r="AD632" i="1" s="1"/>
  <c r="AE632" i="1" s="1"/>
  <c r="AC599" i="1"/>
  <c r="AD599" i="1" s="1"/>
  <c r="AE599" i="1" s="1"/>
  <c r="AC563" i="1"/>
  <c r="AD563" i="1" s="1"/>
  <c r="AE563" i="1" s="1"/>
  <c r="AC476" i="1"/>
  <c r="AD476" i="1" s="1"/>
  <c r="AE476" i="1" s="1"/>
  <c r="AC448" i="1"/>
  <c r="AD448" i="1" s="1"/>
  <c r="AE448" i="1" s="1"/>
  <c r="AC408" i="1"/>
  <c r="AD408" i="1" s="1"/>
  <c r="AE408" i="1" s="1"/>
  <c r="AC210" i="1"/>
  <c r="AD210" i="1" s="1"/>
  <c r="AE210" i="1" s="1"/>
  <c r="AC285" i="1"/>
  <c r="AD285" i="1" s="1"/>
  <c r="AE285" i="1" s="1"/>
  <c r="AC699" i="1"/>
  <c r="AD699" i="1" s="1"/>
  <c r="AE699" i="1" s="1"/>
  <c r="AC615" i="1"/>
  <c r="AD615" i="1" s="1"/>
  <c r="AE615" i="1" s="1"/>
  <c r="AC525" i="1"/>
  <c r="AD525" i="1" s="1"/>
  <c r="AE525" i="1" s="1"/>
  <c r="AC454" i="1"/>
  <c r="AD454" i="1" s="1"/>
  <c r="AE454" i="1" s="1"/>
  <c r="AC397" i="1"/>
  <c r="AD397" i="1" s="1"/>
  <c r="AE397" i="1" s="1"/>
  <c r="AC321" i="1"/>
  <c r="AD321" i="1" s="1"/>
  <c r="AE321" i="1" s="1"/>
  <c r="AC1020" i="1"/>
  <c r="AD1020" i="1" s="1"/>
  <c r="AE1020" i="1" s="1"/>
  <c r="AC541" i="1"/>
  <c r="AD541" i="1" s="1"/>
  <c r="AE541" i="1" s="1"/>
  <c r="AC705" i="1"/>
  <c r="AD705" i="1" s="1"/>
  <c r="AE705" i="1" s="1"/>
  <c r="AC424" i="1"/>
  <c r="AD424" i="1" s="1"/>
  <c r="AE424" i="1" s="1"/>
  <c r="AC318" i="1"/>
  <c r="AD318" i="1" s="1"/>
  <c r="AE318" i="1" s="1"/>
  <c r="AC862" i="1"/>
  <c r="AD862" i="1" s="1"/>
  <c r="AE862" i="1" s="1"/>
  <c r="AC654" i="1"/>
  <c r="AD654" i="1" s="1"/>
  <c r="AE654" i="1" s="1"/>
  <c r="AC571" i="1"/>
  <c r="AD571" i="1" s="1"/>
  <c r="AE571" i="1" s="1"/>
  <c r="AC539" i="1"/>
  <c r="AD539" i="1" s="1"/>
  <c r="AE539" i="1" s="1"/>
  <c r="AC512" i="1"/>
  <c r="AD512" i="1" s="1"/>
  <c r="AE512" i="1" s="1"/>
  <c r="AC418" i="1"/>
  <c r="AD418" i="1" s="1"/>
  <c r="AE418" i="1" s="1"/>
  <c r="AC381" i="1"/>
  <c r="AD381" i="1" s="1"/>
  <c r="AE381" i="1" s="1"/>
  <c r="AC354" i="1"/>
  <c r="AD354" i="1" s="1"/>
  <c r="AE354" i="1" s="1"/>
  <c r="AC312" i="1"/>
  <c r="AD312" i="1" s="1"/>
  <c r="AE312" i="1" s="1"/>
  <c r="AC280" i="1"/>
  <c r="AD280" i="1" s="1"/>
  <c r="AE280" i="1" s="1"/>
  <c r="AC678" i="1"/>
  <c r="AD678" i="1" s="1"/>
  <c r="AE678" i="1" s="1"/>
  <c r="AC606" i="1"/>
  <c r="AD606" i="1" s="1"/>
  <c r="AE606" i="1" s="1"/>
  <c r="AC508" i="1"/>
  <c r="AD508" i="1" s="1"/>
  <c r="AE508" i="1" s="1"/>
  <c r="AC445" i="1"/>
  <c r="AD445" i="1" s="1"/>
  <c r="AE445" i="1" s="1"/>
  <c r="AC384" i="1"/>
  <c r="AD384" i="1" s="1"/>
  <c r="AE384" i="1" s="1"/>
  <c r="AC311" i="1"/>
  <c r="AD311" i="1" s="1"/>
  <c r="AE311" i="1" s="1"/>
  <c r="AC598" i="1"/>
  <c r="AD598" i="1" s="1"/>
  <c r="AE598" i="1" s="1"/>
  <c r="AC769" i="1"/>
  <c r="AD769" i="1" s="1"/>
  <c r="AE769" i="1" s="1"/>
  <c r="AC950" i="1"/>
  <c r="AD950" i="1" s="1"/>
  <c r="AE950" i="1" s="1"/>
  <c r="AC490" i="1"/>
  <c r="AD490" i="1" s="1"/>
  <c r="AE490" i="1" s="1"/>
  <c r="AC973" i="1"/>
  <c r="AD973" i="1" s="1"/>
  <c r="AE973" i="1" s="1"/>
  <c r="AC920" i="1"/>
  <c r="AD920" i="1" s="1"/>
  <c r="AE920" i="1" s="1"/>
  <c r="AC727" i="1"/>
  <c r="AD727" i="1" s="1"/>
  <c r="AE727" i="1" s="1"/>
  <c r="AC679" i="1"/>
  <c r="AD679" i="1" s="1"/>
  <c r="AE679" i="1" s="1"/>
  <c r="AC666" i="1"/>
  <c r="AD666" i="1" s="1"/>
  <c r="AE666" i="1" s="1"/>
  <c r="AC640" i="1"/>
  <c r="AD640" i="1" s="1"/>
  <c r="AE640" i="1" s="1"/>
  <c r="AC553" i="1"/>
  <c r="AD553" i="1" s="1"/>
  <c r="AE553" i="1" s="1"/>
  <c r="AC523" i="1"/>
  <c r="AD523" i="1" s="1"/>
  <c r="AE523" i="1" s="1"/>
  <c r="AC487" i="1"/>
  <c r="AD487" i="1" s="1"/>
  <c r="AE487" i="1" s="1"/>
  <c r="AC401" i="1"/>
  <c r="AD401" i="1" s="1"/>
  <c r="AE401" i="1" s="1"/>
  <c r="AC364" i="1"/>
  <c r="AD364" i="1" s="1"/>
  <c r="AE364" i="1" s="1"/>
  <c r="AC331" i="1"/>
  <c r="AD331" i="1" s="1"/>
  <c r="AE331" i="1" s="1"/>
  <c r="AC301" i="1"/>
  <c r="AD301" i="1" s="1"/>
  <c r="AE301" i="1" s="1"/>
  <c r="AC264" i="1"/>
  <c r="AD264" i="1" s="1"/>
  <c r="AE264" i="1" s="1"/>
  <c r="AC648" i="1"/>
  <c r="AD648" i="1" s="1"/>
  <c r="AE648" i="1" s="1"/>
  <c r="AC585" i="1"/>
  <c r="AD585" i="1" s="1"/>
  <c r="AE585" i="1" s="1"/>
  <c r="AC493" i="1"/>
  <c r="AD493" i="1" s="1"/>
  <c r="AE493" i="1" s="1"/>
  <c r="AC216" i="1"/>
  <c r="AD216" i="1" s="1"/>
  <c r="AE216" i="1" s="1"/>
  <c r="AC360" i="1"/>
  <c r="AD360" i="1" s="1"/>
  <c r="AE360" i="1" s="1"/>
  <c r="AC291" i="1"/>
  <c r="AD291" i="1" s="1"/>
  <c r="AE291" i="1" s="1"/>
  <c r="AY95" i="1"/>
  <c r="AZ95" i="1" s="1"/>
  <c r="BA95" i="1"/>
  <c r="BB95" i="1" s="1"/>
  <c r="BC95" i="1" s="1"/>
  <c r="BE95" i="1" s="1"/>
  <c r="BF95" i="1" s="1"/>
  <c r="AY8" i="1"/>
  <c r="AZ8" i="1" s="1"/>
  <c r="AY102" i="1"/>
  <c r="AZ102" i="1" s="1"/>
  <c r="BA102" i="1" s="1"/>
  <c r="BB102" i="1" s="1"/>
  <c r="BC102" i="1" s="1"/>
  <c r="BE102" i="1" s="1"/>
  <c r="BF102" i="1" s="1"/>
  <c r="AY178" i="1"/>
  <c r="AZ178" i="1" s="1"/>
  <c r="BA178" i="1"/>
  <c r="BB178" i="1" s="1"/>
  <c r="BC178" i="1" s="1"/>
  <c r="BE178" i="1" s="1"/>
  <c r="BF178" i="1" s="1"/>
  <c r="AU120" i="1"/>
  <c r="AV120" i="1" s="1"/>
  <c r="AW120" i="1" s="1"/>
  <c r="AS120" i="1"/>
  <c r="AT120" i="1" s="1"/>
  <c r="AS155" i="1"/>
  <c r="AT155" i="1" s="1"/>
  <c r="AU155" i="1" s="1"/>
  <c r="AV155" i="1" s="1"/>
  <c r="AW155" i="1" s="1"/>
  <c r="AY109" i="1"/>
  <c r="AZ109" i="1" s="1"/>
  <c r="BA109" i="1" s="1"/>
  <c r="BB109" i="1" s="1"/>
  <c r="BC109" i="1" s="1"/>
  <c r="BE109" i="1" s="1"/>
  <c r="BF109" i="1" s="1"/>
  <c r="AM17" i="1"/>
  <c r="AN17" i="1" s="1"/>
  <c r="AO17" i="1" s="1"/>
  <c r="AP17" i="1" s="1"/>
  <c r="AQ17" i="1" s="1"/>
  <c r="AY135" i="1"/>
  <c r="AZ135" i="1" s="1"/>
  <c r="BA135" i="1" s="1"/>
  <c r="BB135" i="1" s="1"/>
  <c r="BC135" i="1" s="1"/>
  <c r="BE135" i="1" s="1"/>
  <c r="BF135" i="1" s="1"/>
  <c r="AY152" i="1"/>
  <c r="AZ152" i="1" s="1"/>
  <c r="BA152" i="1" s="1"/>
  <c r="BB152" i="1" s="1"/>
  <c r="BC152" i="1" s="1"/>
  <c r="BE152" i="1" s="1"/>
  <c r="BF152" i="1" s="1"/>
  <c r="AY123" i="1"/>
  <c r="AZ123" i="1" s="1"/>
  <c r="BA123" i="1" s="1"/>
  <c r="BB123" i="1" s="1"/>
  <c r="BC123" i="1" s="1"/>
  <c r="BE123" i="1" s="1"/>
  <c r="BF123" i="1" s="1"/>
  <c r="AY81" i="1"/>
  <c r="AZ81" i="1" s="1"/>
  <c r="BA81" i="1" s="1"/>
  <c r="BB81" i="1" s="1"/>
  <c r="BC81" i="1" s="1"/>
  <c r="BE81" i="1" s="1"/>
  <c r="BF81" i="1" s="1"/>
  <c r="AY121" i="1"/>
  <c r="AZ121" i="1" s="1"/>
  <c r="BA121" i="1" s="1"/>
  <c r="BB121" i="1" s="1"/>
  <c r="BC121" i="1" s="1"/>
  <c r="BE121" i="1" s="1"/>
  <c r="BF121" i="1" s="1"/>
  <c r="AY168" i="1"/>
  <c r="AZ168" i="1" s="1"/>
  <c r="BA168" i="1" s="1"/>
  <c r="BB168" i="1" s="1"/>
  <c r="BC168" i="1" s="1"/>
  <c r="BE168" i="1" s="1"/>
  <c r="BF168" i="1" s="1"/>
  <c r="AY70" i="1"/>
  <c r="AZ70" i="1" s="1"/>
  <c r="BA70" i="1" s="1"/>
  <c r="BB70" i="1" s="1"/>
  <c r="BC70" i="1" s="1"/>
  <c r="BE70" i="1" s="1"/>
  <c r="BF70" i="1" s="1"/>
  <c r="AS122" i="1"/>
  <c r="AT122" i="1" s="1"/>
  <c r="AU122" i="1" s="1"/>
  <c r="AV122" i="1" s="1"/>
  <c r="AW122" i="1" s="1"/>
  <c r="AY110" i="1"/>
  <c r="AZ110" i="1" s="1"/>
  <c r="BA110" i="1" s="1"/>
  <c r="BB110" i="1" s="1"/>
  <c r="BC110" i="1" s="1"/>
  <c r="BE110" i="1" s="1"/>
  <c r="BF110" i="1" s="1"/>
  <c r="AS186" i="1"/>
  <c r="AT186" i="1" s="1"/>
  <c r="AU186" i="1" s="1"/>
  <c r="AV186" i="1" s="1"/>
  <c r="AW186" i="1" s="1"/>
  <c r="AS147" i="1"/>
  <c r="AT147" i="1" s="1"/>
  <c r="AU147" i="1" s="1"/>
  <c r="AV147" i="1" s="1"/>
  <c r="AW147" i="1" s="1"/>
  <c r="AS189" i="1"/>
  <c r="AT189" i="1" s="1"/>
  <c r="AU189" i="1"/>
  <c r="AV189" i="1" s="1"/>
  <c r="AW189" i="1" s="1"/>
  <c r="AS194" i="1"/>
  <c r="AT194" i="1" s="1"/>
  <c r="AU194" i="1" s="1"/>
  <c r="AV194" i="1" s="1"/>
  <c r="AW194" i="1" s="1"/>
  <c r="AY35" i="1"/>
  <c r="AZ35" i="1" s="1"/>
  <c r="BA35" i="1" s="1"/>
  <c r="BB35" i="1" s="1"/>
  <c r="BC35" i="1" s="1"/>
  <c r="BE35" i="1" s="1"/>
  <c r="BF35" i="1" s="1"/>
  <c r="AY205" i="1"/>
  <c r="AZ205" i="1" s="1"/>
  <c r="BA205" i="1" s="1"/>
  <c r="BB205" i="1" s="1"/>
  <c r="BC205" i="1" s="1"/>
  <c r="BE205" i="1" s="1"/>
  <c r="BF205" i="1" s="1"/>
  <c r="AS169" i="1"/>
  <c r="AT169" i="1" s="1"/>
  <c r="AU169" i="1"/>
  <c r="AV169" i="1" s="1"/>
  <c r="AW169" i="1" s="1"/>
  <c r="AY132" i="1"/>
  <c r="AZ132" i="1" s="1"/>
  <c r="BA132" i="1" s="1"/>
  <c r="BB132" i="1" s="1"/>
  <c r="BC132" i="1" s="1"/>
  <c r="BE132" i="1" s="1"/>
  <c r="BF132" i="1" s="1"/>
  <c r="AY182" i="1"/>
  <c r="AZ182" i="1" s="1"/>
  <c r="BA182" i="1" s="1"/>
  <c r="BB182" i="1" s="1"/>
  <c r="BC182" i="1" s="1"/>
  <c r="BE182" i="1" s="1"/>
  <c r="BF182" i="1" s="1"/>
  <c r="AY143" i="1"/>
  <c r="AZ143" i="1" s="1"/>
  <c r="BA143" i="1" s="1"/>
  <c r="BB143" i="1" s="1"/>
  <c r="BC143" i="1" s="1"/>
  <c r="BE143" i="1" s="1"/>
  <c r="BF143" i="1" s="1"/>
  <c r="AS196" i="1"/>
  <c r="AT196" i="1" s="1"/>
  <c r="AU196" i="1" s="1"/>
  <c r="AV196" i="1" s="1"/>
  <c r="AW196" i="1" s="1"/>
  <c r="AY188" i="1"/>
  <c r="AZ188" i="1" s="1"/>
  <c r="BA188" i="1" s="1"/>
  <c r="BB188" i="1" s="1"/>
  <c r="BC188" i="1" s="1"/>
  <c r="BE188" i="1" s="1"/>
  <c r="BF188" i="1" s="1"/>
  <c r="AY9" i="1" l="1"/>
  <c r="AZ9" i="1" s="1"/>
  <c r="BA9" i="1" s="1"/>
  <c r="BB9" i="1" s="1"/>
  <c r="BC9" i="1" s="1"/>
  <c r="BE9" i="1" s="1"/>
  <c r="BF9" i="1" s="1"/>
  <c r="AY7" i="1"/>
  <c r="AZ7" i="1" s="1"/>
  <c r="BA7" i="1" s="1"/>
  <c r="BB7" i="1" s="1"/>
  <c r="BC7" i="1" s="1"/>
  <c r="BE7" i="1" s="1"/>
  <c r="BF7" i="1" s="1"/>
  <c r="AY61" i="1"/>
  <c r="AZ61" i="1" s="1"/>
  <c r="BA61" i="1" s="1"/>
  <c r="BB61" i="1" s="1"/>
  <c r="BC61" i="1" s="1"/>
  <c r="BE61" i="1" s="1"/>
  <c r="BF61" i="1" s="1"/>
  <c r="AY131" i="1"/>
  <c r="AZ131" i="1" s="1"/>
  <c r="BA131" i="1" s="1"/>
  <c r="BB131" i="1" s="1"/>
  <c r="BC131" i="1" s="1"/>
  <c r="BE131" i="1" s="1"/>
  <c r="BF131" i="1" s="1"/>
  <c r="AS38" i="1"/>
  <c r="AT38" i="1" s="1"/>
  <c r="AU38" i="1" s="1"/>
  <c r="AV38" i="1" s="1"/>
  <c r="AW38" i="1" s="1"/>
  <c r="AY93" i="1"/>
  <c r="AZ93" i="1" s="1"/>
  <c r="BA93" i="1" s="1"/>
  <c r="BB93" i="1" s="1"/>
  <c r="BC93" i="1" s="1"/>
  <c r="BE93" i="1" s="1"/>
  <c r="BF93" i="1" s="1"/>
  <c r="AY194" i="1"/>
  <c r="AZ194" i="1" s="1"/>
  <c r="BA194" i="1" s="1"/>
  <c r="BB194" i="1" s="1"/>
  <c r="BC194" i="1" s="1"/>
  <c r="BE194" i="1" s="1"/>
  <c r="BF194" i="1" s="1"/>
  <c r="AS17" i="1"/>
  <c r="AT17" i="1" s="1"/>
  <c r="AY196" i="1"/>
  <c r="AZ196" i="1" s="1"/>
  <c r="BA196" i="1" s="1"/>
  <c r="BB196" i="1" s="1"/>
  <c r="BC196" i="1" s="1"/>
  <c r="BE196" i="1" s="1"/>
  <c r="BF196" i="1" s="1"/>
  <c r="AY174" i="1"/>
  <c r="AZ174" i="1" s="1"/>
  <c r="BA174" i="1" s="1"/>
  <c r="BB174" i="1" s="1"/>
  <c r="BC174" i="1" s="1"/>
  <c r="BE174" i="1" s="1"/>
  <c r="BF174" i="1" s="1"/>
  <c r="AY173" i="1"/>
  <c r="AZ173" i="1" s="1"/>
  <c r="BA173" i="1" s="1"/>
  <c r="BB173" i="1" s="1"/>
  <c r="BC173" i="1" s="1"/>
  <c r="BE173" i="1" s="1"/>
  <c r="BF173" i="1" s="1"/>
  <c r="AY192" i="1"/>
  <c r="AZ192" i="1" s="1"/>
  <c r="BA192" i="1" s="1"/>
  <c r="BB192" i="1" s="1"/>
  <c r="BC192" i="1" s="1"/>
  <c r="BE192" i="1" s="1"/>
  <c r="BF192" i="1" s="1"/>
  <c r="AY180" i="1"/>
  <c r="AZ180" i="1" s="1"/>
  <c r="BA180" i="1" s="1"/>
  <c r="BB180" i="1" s="1"/>
  <c r="BC180" i="1" s="1"/>
  <c r="BE180" i="1" s="1"/>
  <c r="BF180" i="1" s="1"/>
  <c r="AY206" i="1"/>
  <c r="AZ206" i="1" s="1"/>
  <c r="BA206" i="1" s="1"/>
  <c r="BB206" i="1" s="1"/>
  <c r="BC206" i="1" s="1"/>
  <c r="BE206" i="1" s="1"/>
  <c r="BF206" i="1" s="1"/>
  <c r="AY170" i="1"/>
  <c r="AZ170" i="1" s="1"/>
  <c r="BA170" i="1" s="1"/>
  <c r="BB170" i="1" s="1"/>
  <c r="BC170" i="1" s="1"/>
  <c r="BE170" i="1" s="1"/>
  <c r="BF170" i="1" s="1"/>
  <c r="AY134" i="1"/>
  <c r="AZ134" i="1" s="1"/>
  <c r="BA134" i="1"/>
  <c r="BB134" i="1" s="1"/>
  <c r="BC134" i="1" s="1"/>
  <c r="BE134" i="1" s="1"/>
  <c r="BF134" i="1" s="1"/>
  <c r="AY77" i="1"/>
  <c r="AZ77" i="1" s="1"/>
  <c r="BA77" i="1" s="1"/>
  <c r="BB77" i="1" s="1"/>
  <c r="BC77" i="1" s="1"/>
  <c r="BE77" i="1" s="1"/>
  <c r="BF77" i="1" s="1"/>
  <c r="AY147" i="1"/>
  <c r="AZ147" i="1" s="1"/>
  <c r="BA147" i="1" s="1"/>
  <c r="BB147" i="1" s="1"/>
  <c r="BC147" i="1" s="1"/>
  <c r="BE147" i="1" s="1"/>
  <c r="BF147" i="1" s="1"/>
  <c r="AY155" i="1"/>
  <c r="AZ155" i="1" s="1"/>
  <c r="BA155" i="1" s="1"/>
  <c r="BB155" i="1" s="1"/>
  <c r="BC155" i="1" s="1"/>
  <c r="BE155" i="1" s="1"/>
  <c r="BF155" i="1" s="1"/>
  <c r="AY150" i="1"/>
  <c r="AZ150" i="1" s="1"/>
  <c r="BA150" i="1" s="1"/>
  <c r="BB150" i="1" s="1"/>
  <c r="BC150" i="1" s="1"/>
  <c r="BE150" i="1" s="1"/>
  <c r="BF150" i="1" s="1"/>
  <c r="AY69" i="1"/>
  <c r="AZ69" i="1" s="1"/>
  <c r="BA69" i="1" s="1"/>
  <c r="BB69" i="1" s="1"/>
  <c r="BC69" i="1" s="1"/>
  <c r="BE69" i="1" s="1"/>
  <c r="BF69" i="1" s="1"/>
  <c r="AY162" i="1"/>
  <c r="AZ162" i="1" s="1"/>
  <c r="BA162" i="1" s="1"/>
  <c r="BB162" i="1" s="1"/>
  <c r="BC162" i="1" s="1"/>
  <c r="BE162" i="1" s="1"/>
  <c r="BF162" i="1" s="1"/>
  <c r="AY207" i="1"/>
  <c r="AZ207" i="1" s="1"/>
  <c r="BA207" i="1" s="1"/>
  <c r="BB207" i="1" s="1"/>
  <c r="BC207" i="1" s="1"/>
  <c r="BE207" i="1" s="1"/>
  <c r="BF207" i="1" s="1"/>
  <c r="AY159" i="1"/>
  <c r="AZ159" i="1" s="1"/>
  <c r="BA159" i="1" s="1"/>
  <c r="BB159" i="1" s="1"/>
  <c r="BC159" i="1" s="1"/>
  <c r="BE159" i="1" s="1"/>
  <c r="BF159" i="1" s="1"/>
  <c r="AY41" i="1"/>
  <c r="AZ41" i="1" s="1"/>
  <c r="BA41" i="1" s="1"/>
  <c r="BB41" i="1" s="1"/>
  <c r="BC41" i="1" s="1"/>
  <c r="BE41" i="1" s="1"/>
  <c r="BF41" i="1" s="1"/>
  <c r="AY164" i="1"/>
  <c r="AZ164" i="1" s="1"/>
  <c r="BA164" i="1" s="1"/>
  <c r="BB164" i="1" s="1"/>
  <c r="BC164" i="1" s="1"/>
  <c r="BE164" i="1" s="1"/>
  <c r="BF164" i="1" s="1"/>
  <c r="AY208" i="1"/>
  <c r="AZ208" i="1" s="1"/>
  <c r="BA208" i="1" s="1"/>
  <c r="BB208" i="1" s="1"/>
  <c r="BC208" i="1" s="1"/>
  <c r="BE208" i="1" s="1"/>
  <c r="BF208" i="1" s="1"/>
  <c r="AY204" i="1"/>
  <c r="AZ204" i="1" s="1"/>
  <c r="BA204" i="1" s="1"/>
  <c r="BB204" i="1" s="1"/>
  <c r="BC204" i="1" s="1"/>
  <c r="BE204" i="1" s="1"/>
  <c r="BF204" i="1" s="1"/>
  <c r="BA177" i="1"/>
  <c r="BB177" i="1" s="1"/>
  <c r="BC177" i="1" s="1"/>
  <c r="BE177" i="1" s="1"/>
  <c r="BF177" i="1" s="1"/>
  <c r="AY177" i="1"/>
  <c r="AZ177" i="1" s="1"/>
  <c r="AY186" i="1"/>
  <c r="AZ186" i="1" s="1"/>
  <c r="BA186" i="1" s="1"/>
  <c r="BB186" i="1" s="1"/>
  <c r="BC186" i="1" s="1"/>
  <c r="BE186" i="1" s="1"/>
  <c r="BF186" i="1" s="1"/>
  <c r="AG264" i="1"/>
  <c r="AH264" i="1" s="1"/>
  <c r="AG920" i="1"/>
  <c r="AH920" i="1" s="1"/>
  <c r="AG280" i="1"/>
  <c r="AH280" i="1" s="1"/>
  <c r="AG705" i="1"/>
  <c r="AH705" i="1" s="1"/>
  <c r="AG699" i="1"/>
  <c r="AH699" i="1" s="1"/>
  <c r="AG351" i="1"/>
  <c r="AH351" i="1" s="1"/>
  <c r="AG426" i="1"/>
  <c r="AH426" i="1" s="1"/>
  <c r="AG788" i="1"/>
  <c r="AH788" i="1" s="1"/>
  <c r="AG504" i="1"/>
  <c r="AH504" i="1" s="1"/>
  <c r="AG405" i="1"/>
  <c r="AH405" i="1" s="1"/>
  <c r="AG695" i="1"/>
  <c r="AH695" i="1" s="1"/>
  <c r="AG789" i="1"/>
  <c r="AH789" i="1" s="1"/>
  <c r="AG466" i="1"/>
  <c r="AH466" i="1" s="1"/>
  <c r="AG409" i="1"/>
  <c r="AH409" i="1" s="1"/>
  <c r="AG320" i="1"/>
  <c r="AH320" i="1" s="1"/>
  <c r="AG624" i="1"/>
  <c r="AH624" i="1" s="1"/>
  <c r="AG983" i="1"/>
  <c r="AH983" i="1" s="1"/>
  <c r="AG664" i="1"/>
  <c r="AH664" i="1" s="1"/>
  <c r="AG951" i="1"/>
  <c r="AH951" i="1" s="1"/>
  <c r="AG239" i="1"/>
  <c r="AH239" i="1" s="1"/>
  <c r="AI239" i="1" s="1"/>
  <c r="AJ239" i="1" s="1"/>
  <c r="AK239" i="1" s="1"/>
  <c r="AG213" i="1"/>
  <c r="AH213" i="1" s="1"/>
  <c r="AI213" i="1" s="1"/>
  <c r="AJ213" i="1" s="1"/>
  <c r="AK213" i="1" s="1"/>
  <c r="AG885" i="1"/>
  <c r="AH885" i="1" s="1"/>
  <c r="AG288" i="1"/>
  <c r="AH288" i="1" s="1"/>
  <c r="AG486" i="1"/>
  <c r="AH486" i="1" s="1"/>
  <c r="AG584" i="1"/>
  <c r="AH584" i="1" s="1"/>
  <c r="AG847" i="1"/>
  <c r="AH847" i="1" s="1"/>
  <c r="AG479" i="1"/>
  <c r="AH479" i="1" s="1"/>
  <c r="AG510" i="1"/>
  <c r="AH510" i="1" s="1"/>
  <c r="AG989" i="1"/>
  <c r="AH989" i="1" s="1"/>
  <c r="AG432" i="1"/>
  <c r="AH432" i="1" s="1"/>
  <c r="AG854" i="1"/>
  <c r="AH854" i="1" s="1"/>
  <c r="AG402" i="1"/>
  <c r="AH402" i="1" s="1"/>
  <c r="AG993" i="1"/>
  <c r="AH993" i="1" s="1"/>
  <c r="AG824" i="1"/>
  <c r="AH824" i="1" s="1"/>
  <c r="AG531" i="1"/>
  <c r="AH531" i="1" s="1"/>
  <c r="AG851" i="1"/>
  <c r="AH851" i="1" s="1"/>
  <c r="AG959" i="1"/>
  <c r="AH959" i="1" s="1"/>
  <c r="AG371" i="1"/>
  <c r="AH371" i="1" s="1"/>
  <c r="AG839" i="1"/>
  <c r="AH839" i="1" s="1"/>
  <c r="AG378" i="1"/>
  <c r="AH378" i="1" s="1"/>
  <c r="AG907" i="1"/>
  <c r="AH907" i="1" s="1"/>
  <c r="AG511" i="1"/>
  <c r="AH511" i="1" s="1"/>
  <c r="AG786" i="1"/>
  <c r="AH786" i="1" s="1"/>
  <c r="AG224" i="1"/>
  <c r="AH224" i="1" s="1"/>
  <c r="AI224" i="1" s="1"/>
  <c r="AJ224" i="1" s="1"/>
  <c r="AK224" i="1" s="1"/>
  <c r="AG316" i="1"/>
  <c r="AH316" i="1" s="1"/>
  <c r="AG745" i="1"/>
  <c r="AH745" i="1" s="1"/>
  <c r="AG734" i="1"/>
  <c r="AH734" i="1" s="1"/>
  <c r="AG261" i="1"/>
  <c r="AH261" i="1" s="1"/>
  <c r="AG458" i="1"/>
  <c r="AH458" i="1" s="1"/>
  <c r="AG562" i="1"/>
  <c r="AH562" i="1" s="1"/>
  <c r="AG547" i="1"/>
  <c r="AH547" i="1" s="1"/>
  <c r="AG667" i="1"/>
  <c r="AH667" i="1" s="1"/>
  <c r="AG680" i="1"/>
  <c r="AH680" i="1" s="1"/>
  <c r="AG690" i="1"/>
  <c r="AH690" i="1" s="1"/>
  <c r="AG333" i="1"/>
  <c r="AH333" i="1" s="1"/>
  <c r="AG756" i="1"/>
  <c r="AH756" i="1" s="1"/>
  <c r="AG758" i="1"/>
  <c r="AH758" i="1" s="1"/>
  <c r="AG271" i="1"/>
  <c r="AH271" i="1" s="1"/>
  <c r="AG467" i="1"/>
  <c r="AH467" i="1" s="1"/>
  <c r="AG753" i="1"/>
  <c r="AH753" i="1" s="1"/>
  <c r="AG716" i="1"/>
  <c r="AH716" i="1" s="1"/>
  <c r="AG607" i="1"/>
  <c r="AH607" i="1" s="1"/>
  <c r="AG395" i="1"/>
  <c r="AH395" i="1" s="1"/>
  <c r="AG815" i="1"/>
  <c r="AH815" i="1" s="1"/>
  <c r="AY183" i="1"/>
  <c r="AZ183" i="1" s="1"/>
  <c r="BA183" i="1" s="1"/>
  <c r="BB183" i="1" s="1"/>
  <c r="BC183" i="1" s="1"/>
  <c r="BE183" i="1" s="1"/>
  <c r="BF183" i="1" s="1"/>
  <c r="AY136" i="1"/>
  <c r="AZ136" i="1" s="1"/>
  <c r="BA136" i="1" s="1"/>
  <c r="BB136" i="1" s="1"/>
  <c r="BC136" i="1" s="1"/>
  <c r="BE136" i="1" s="1"/>
  <c r="BF136" i="1" s="1"/>
  <c r="AY195" i="1"/>
  <c r="AZ195" i="1" s="1"/>
  <c r="BA195" i="1" s="1"/>
  <c r="BB195" i="1" s="1"/>
  <c r="BC195" i="1" s="1"/>
  <c r="BE195" i="1" s="1"/>
  <c r="BF195" i="1" s="1"/>
  <c r="AY138" i="1"/>
  <c r="AZ138" i="1" s="1"/>
  <c r="BA138" i="1"/>
  <c r="BB138" i="1" s="1"/>
  <c r="BC138" i="1" s="1"/>
  <c r="BE138" i="1" s="1"/>
  <c r="BF138" i="1" s="1"/>
  <c r="BA154" i="1"/>
  <c r="BB154" i="1" s="1"/>
  <c r="BC154" i="1" s="1"/>
  <c r="BE154" i="1" s="1"/>
  <c r="BF154" i="1" s="1"/>
  <c r="AY154" i="1"/>
  <c r="AZ154" i="1" s="1"/>
  <c r="AG301" i="1"/>
  <c r="AH301" i="1" s="1"/>
  <c r="AG666" i="1"/>
  <c r="AH666" i="1" s="1"/>
  <c r="AG508" i="1"/>
  <c r="AH508" i="1" s="1"/>
  <c r="AG512" i="1"/>
  <c r="AH512" i="1" s="1"/>
  <c r="AG454" i="1"/>
  <c r="AH454" i="1" s="1"/>
  <c r="AG816" i="1"/>
  <c r="AH816" i="1" s="1"/>
  <c r="AG485" i="1"/>
  <c r="AH485" i="1" s="1"/>
  <c r="AG465" i="1"/>
  <c r="AH465" i="1" s="1"/>
  <c r="AG550" i="1"/>
  <c r="AH550" i="1" s="1"/>
  <c r="AG260" i="1"/>
  <c r="AH260" i="1" s="1"/>
  <c r="AG565" i="1"/>
  <c r="AH565" i="1" s="1"/>
  <c r="AG251" i="1"/>
  <c r="AH251" i="1" s="1"/>
  <c r="AG323" i="1"/>
  <c r="AH323" i="1" s="1"/>
  <c r="AG441" i="1"/>
  <c r="AH441" i="1" s="1"/>
  <c r="AG527" i="1"/>
  <c r="AH527" i="1" s="1"/>
  <c r="AG636" i="1"/>
  <c r="AH636" i="1" s="1"/>
  <c r="AG732" i="1"/>
  <c r="AH732" i="1" s="1"/>
  <c r="AG235" i="1"/>
  <c r="AH235" i="1" s="1"/>
  <c r="AI235" i="1" s="1"/>
  <c r="AJ235" i="1" s="1"/>
  <c r="AK235" i="1" s="1"/>
  <c r="AG1019" i="1"/>
  <c r="AH1019" i="1" s="1"/>
  <c r="AG404" i="1"/>
  <c r="AH404" i="1" s="1"/>
  <c r="AG887" i="1"/>
  <c r="AH887" i="1" s="1"/>
  <c r="AG729" i="1"/>
  <c r="AH729" i="1" s="1"/>
  <c r="AG296" i="1"/>
  <c r="AH296" i="1" s="1"/>
  <c r="AG429" i="1"/>
  <c r="AH429" i="1" s="1"/>
  <c r="AG589" i="1"/>
  <c r="AH589" i="1" s="1"/>
  <c r="AG267" i="1"/>
  <c r="AH267" i="1" s="1"/>
  <c r="AG349" i="1"/>
  <c r="AH349" i="1" s="1"/>
  <c r="AG460" i="1"/>
  <c r="AH460" i="1" s="1"/>
  <c r="AG545" i="1"/>
  <c r="AH545" i="1" s="1"/>
  <c r="AG650" i="1"/>
  <c r="AH650" i="1" s="1"/>
  <c r="AG799" i="1"/>
  <c r="AH799" i="1" s="1"/>
  <c r="AG274" i="1"/>
  <c r="AH274" i="1" s="1"/>
  <c r="AG873" i="1"/>
  <c r="AH873" i="1" s="1"/>
  <c r="AG455" i="1"/>
  <c r="AH455" i="1" s="1"/>
  <c r="AG595" i="1"/>
  <c r="AH595" i="1" s="1"/>
  <c r="AG860" i="1"/>
  <c r="AH860" i="1" s="1"/>
  <c r="AG752" i="1"/>
  <c r="AH752" i="1" s="1"/>
  <c r="AG946" i="1"/>
  <c r="AH946" i="1" s="1"/>
  <c r="AG754" i="1"/>
  <c r="AH754" i="1" s="1"/>
  <c r="AG438" i="1"/>
  <c r="AH438" i="1" s="1"/>
  <c r="AG783" i="1"/>
  <c r="AH783" i="1" s="1"/>
  <c r="AG601" i="1"/>
  <c r="AH601" i="1" s="1"/>
  <c r="AG248" i="1"/>
  <c r="AH248" i="1" s="1"/>
  <c r="AG373" i="1"/>
  <c r="AH373" i="1" s="1"/>
  <c r="AG556" i="1"/>
  <c r="AH556" i="1" s="1"/>
  <c r="AG941" i="1"/>
  <c r="AH941" i="1" s="1"/>
  <c r="AG931" i="1"/>
  <c r="AH931" i="1" s="1"/>
  <c r="AG722" i="1"/>
  <c r="AH722" i="1" s="1"/>
  <c r="AG997" i="1"/>
  <c r="AH997" i="1" s="1"/>
  <c r="AG304" i="1"/>
  <c r="AH304" i="1" s="1"/>
  <c r="AG215" i="1"/>
  <c r="AH215" i="1" s="1"/>
  <c r="AI215" i="1" s="1"/>
  <c r="AJ215" i="1" s="1"/>
  <c r="AK215" i="1" s="1"/>
  <c r="AG217" i="1"/>
  <c r="AH217" i="1" s="1"/>
  <c r="AI217" i="1" s="1"/>
  <c r="AJ217" i="1" s="1"/>
  <c r="AK217" i="1" s="1"/>
  <c r="AG218" i="1"/>
  <c r="AH218" i="1" s="1"/>
  <c r="AI218" i="1" s="1"/>
  <c r="AJ218" i="1" s="1"/>
  <c r="AK218" i="1" s="1"/>
  <c r="AG622" i="1"/>
  <c r="AH622" i="1" s="1"/>
  <c r="AG232" i="1"/>
  <c r="AH232" i="1" s="1"/>
  <c r="AI232" i="1" s="1"/>
  <c r="AJ232" i="1" s="1"/>
  <c r="AK232" i="1" s="1"/>
  <c r="AG649" i="1"/>
  <c r="AH649" i="1" s="1"/>
  <c r="AG902" i="1"/>
  <c r="AH902" i="1" s="1"/>
  <c r="AG450" i="1"/>
  <c r="AH450" i="1" s="1"/>
  <c r="AG715" i="1"/>
  <c r="AH715" i="1" s="1"/>
  <c r="AG895" i="1"/>
  <c r="AH895" i="1" s="1"/>
  <c r="AG955" i="1"/>
  <c r="AH955" i="1" s="1"/>
  <c r="AG1017" i="1"/>
  <c r="AH1017" i="1" s="1"/>
  <c r="AG363" i="1"/>
  <c r="AH363" i="1" s="1"/>
  <c r="AG540" i="1"/>
  <c r="AH540" i="1" s="1"/>
  <c r="AG882" i="1"/>
  <c r="AH882" i="1" s="1"/>
  <c r="AG763" i="1"/>
  <c r="AH763" i="1" s="1"/>
  <c r="AG858" i="1"/>
  <c r="AH858" i="1" s="1"/>
  <c r="AG1000" i="1"/>
  <c r="AH1000" i="1" s="1"/>
  <c r="AG681" i="1"/>
  <c r="AH681" i="1" s="1"/>
  <c r="AG967" i="1"/>
  <c r="AH967" i="1" s="1"/>
  <c r="AG801" i="1"/>
  <c r="AH801" i="1" s="1"/>
  <c r="AG250" i="1"/>
  <c r="AH250" i="1" s="1"/>
  <c r="AG315" i="1"/>
  <c r="AH315" i="1" s="1"/>
  <c r="AG375" i="1"/>
  <c r="AH375" i="1" s="1"/>
  <c r="AG446" i="1"/>
  <c r="AH446" i="1" s="1"/>
  <c r="AG240" i="1"/>
  <c r="AH240" i="1" s="1"/>
  <c r="AG665" i="1"/>
  <c r="AH665" i="1" s="1"/>
  <c r="AG912" i="1"/>
  <c r="AH912" i="1" s="1"/>
  <c r="AG685" i="1"/>
  <c r="AH685" i="1" s="1"/>
  <c r="AG939" i="1"/>
  <c r="AH939" i="1" s="1"/>
  <c r="AG513" i="1"/>
  <c r="AH513" i="1" s="1"/>
  <c r="AG748" i="1"/>
  <c r="AH748" i="1" s="1"/>
  <c r="AG1004" i="1"/>
  <c r="AH1004" i="1" s="1"/>
  <c r="AG1007" i="1"/>
  <c r="AH1007" i="1" s="1"/>
  <c r="AG266" i="1"/>
  <c r="AH266" i="1" s="1"/>
  <c r="AG392" i="1"/>
  <c r="AH392" i="1" s="1"/>
  <c r="AG625" i="1"/>
  <c r="AH625" i="1" s="1"/>
  <c r="AG435" i="1"/>
  <c r="AH435" i="1" s="1"/>
  <c r="AG393" i="1"/>
  <c r="AH393" i="1" s="1"/>
  <c r="AG473" i="1"/>
  <c r="AH473" i="1" s="1"/>
  <c r="AG549" i="1"/>
  <c r="AH549" i="1" s="1"/>
  <c r="AG628" i="1"/>
  <c r="AH628" i="1" s="1"/>
  <c r="AG688" i="1"/>
  <c r="AH688" i="1" s="1"/>
  <c r="AG780" i="1"/>
  <c r="AH780" i="1" s="1"/>
  <c r="AG870" i="1"/>
  <c r="AH870" i="1" s="1"/>
  <c r="AG1016" i="1"/>
  <c r="AH1016" i="1" s="1"/>
  <c r="AG229" i="1"/>
  <c r="AH229" i="1" s="1"/>
  <c r="AI229" i="1" s="1"/>
  <c r="AJ229" i="1" s="1"/>
  <c r="AK229" i="1" s="1"/>
  <c r="AG991" i="1"/>
  <c r="AH991" i="1" s="1"/>
  <c r="AG889" i="1"/>
  <c r="AH889" i="1" s="1"/>
  <c r="AG263" i="1"/>
  <c r="AH263" i="1" s="1"/>
  <c r="AG328" i="1"/>
  <c r="AH328" i="1" s="1"/>
  <c r="AG390" i="1"/>
  <c r="AH390" i="1" s="1"/>
  <c r="AG461" i="1"/>
  <c r="AH461" i="1" s="1"/>
  <c r="AG522" i="1"/>
  <c r="AH522" i="1" s="1"/>
  <c r="AG647" i="1"/>
  <c r="AH647" i="1" s="1"/>
  <c r="AG898" i="1"/>
  <c r="AH898" i="1" s="1"/>
  <c r="AG673" i="1"/>
  <c r="AH673" i="1" s="1"/>
  <c r="AG928" i="1"/>
  <c r="AH928" i="1" s="1"/>
  <c r="AG489" i="1"/>
  <c r="AH489" i="1" s="1"/>
  <c r="AG740" i="1"/>
  <c r="AH740" i="1" s="1"/>
  <c r="AG942" i="1"/>
  <c r="AH942" i="1" s="1"/>
  <c r="AG987" i="1"/>
  <c r="AH987" i="1" s="1"/>
  <c r="AG256" i="1"/>
  <c r="AH256" i="1" s="1"/>
  <c r="AG382" i="1"/>
  <c r="AH382" i="1" s="1"/>
  <c r="AG597" i="1"/>
  <c r="AH597" i="1" s="1"/>
  <c r="AG560" i="1"/>
  <c r="AH560" i="1" s="1"/>
  <c r="AG694" i="1"/>
  <c r="AH694" i="1" s="1"/>
  <c r="AG813" i="1"/>
  <c r="AH813" i="1" s="1"/>
  <c r="AG936" i="1"/>
  <c r="AH936" i="1" s="1"/>
  <c r="AG590" i="1"/>
  <c r="AH590" i="1" s="1"/>
  <c r="AG710" i="1"/>
  <c r="AH710" i="1" s="1"/>
  <c r="AG846" i="1"/>
  <c r="AH846" i="1" s="1"/>
  <c r="AG956" i="1"/>
  <c r="AH956" i="1" s="1"/>
  <c r="AG212" i="1"/>
  <c r="AH212" i="1" s="1"/>
  <c r="AI212" i="1" s="1"/>
  <c r="AJ212" i="1" s="1"/>
  <c r="AK212" i="1" s="1"/>
  <c r="AG537" i="1"/>
  <c r="AH537" i="1" s="1"/>
  <c r="AG656" i="1"/>
  <c r="AH656" i="1" s="1"/>
  <c r="AG765" i="1"/>
  <c r="AH765" i="1" s="1"/>
  <c r="AG855" i="1"/>
  <c r="AH855" i="1" s="1"/>
  <c r="AG282" i="1"/>
  <c r="AH282" i="1" s="1"/>
  <c r="AG797" i="1"/>
  <c r="AH797" i="1" s="1"/>
  <c r="AG233" i="1"/>
  <c r="AH233" i="1" s="1"/>
  <c r="AI233" i="1"/>
  <c r="AJ233" i="1" s="1"/>
  <c r="AK233" i="1" s="1"/>
  <c r="AG953" i="1"/>
  <c r="AH953" i="1" s="1"/>
  <c r="AG279" i="1"/>
  <c r="AH279" i="1" s="1"/>
  <c r="AG341" i="1"/>
  <c r="AH341" i="1" s="1"/>
  <c r="AG406" i="1"/>
  <c r="AH406" i="1" s="1"/>
  <c r="AG474" i="1"/>
  <c r="AH474" i="1" s="1"/>
  <c r="AG536" i="1"/>
  <c r="AH536" i="1" s="1"/>
  <c r="AG223" i="1"/>
  <c r="AH223" i="1" s="1"/>
  <c r="AI223" i="1" s="1"/>
  <c r="AJ223" i="1" s="1"/>
  <c r="AK223" i="1" s="1"/>
  <c r="AG841" i="1"/>
  <c r="AH841" i="1" s="1"/>
  <c r="AG616" i="1"/>
  <c r="AH616" i="1" s="1"/>
  <c r="AG867" i="1"/>
  <c r="AH867" i="1" s="1"/>
  <c r="AG387" i="1"/>
  <c r="AH387" i="1" s="1"/>
  <c r="AG503" i="1"/>
  <c r="AH503" i="1" s="1"/>
  <c r="AG579" i="1"/>
  <c r="AH579" i="1" s="1"/>
  <c r="AG708" i="1"/>
  <c r="AH708" i="1" s="1"/>
  <c r="AG954" i="1"/>
  <c r="AH954" i="1" s="1"/>
  <c r="AG721" i="1"/>
  <c r="AH721" i="1" s="1"/>
  <c r="AG968" i="1"/>
  <c r="AH968" i="1" s="1"/>
  <c r="AG588" i="1"/>
  <c r="AH588" i="1" s="1"/>
  <c r="AG712" i="1"/>
  <c r="AH712" i="1" s="1"/>
  <c r="AG829" i="1"/>
  <c r="AH829" i="1" s="1"/>
  <c r="AG958" i="1"/>
  <c r="AH958" i="1" s="1"/>
  <c r="AG604" i="1"/>
  <c r="AH604" i="1" s="1"/>
  <c r="AG725" i="1"/>
  <c r="AH725" i="1" s="1"/>
  <c r="AG859" i="1"/>
  <c r="AH859" i="1" s="1"/>
  <c r="AG972" i="1"/>
  <c r="AH972" i="1" s="1"/>
  <c r="AG370" i="1"/>
  <c r="AH370" i="1" s="1"/>
  <c r="AG544" i="1"/>
  <c r="AH544" i="1" s="1"/>
  <c r="AG668" i="1"/>
  <c r="AH668" i="1" s="1"/>
  <c r="AG776" i="1"/>
  <c r="AH776" i="1" s="1"/>
  <c r="AG863" i="1"/>
  <c r="AH863" i="1" s="1"/>
  <c r="AG383" i="1"/>
  <c r="AH383" i="1" s="1"/>
  <c r="AG893" i="1"/>
  <c r="AH893" i="1" s="1"/>
  <c r="AG278" i="1"/>
  <c r="AH278" i="1" s="1"/>
  <c r="AG969" i="1"/>
  <c r="AH969" i="1" s="1"/>
  <c r="AG287" i="1"/>
  <c r="AH287" i="1" s="1"/>
  <c r="AG346" i="1"/>
  <c r="AH346" i="1" s="1"/>
  <c r="AG414" i="1"/>
  <c r="AH414" i="1" s="1"/>
  <c r="AG484" i="1"/>
  <c r="AH484" i="1" s="1"/>
  <c r="AG543" i="1"/>
  <c r="AH543" i="1" s="1"/>
  <c r="AG661" i="1"/>
  <c r="AH661" i="1" s="1"/>
  <c r="AG812" i="1"/>
  <c r="AH812" i="1" s="1"/>
  <c r="AG586" i="1"/>
  <c r="AH586" i="1" s="1"/>
  <c r="AG843" i="1"/>
  <c r="AH843" i="1" s="1"/>
  <c r="AG419" i="1"/>
  <c r="AH419" i="1" s="1"/>
  <c r="AI230" i="1"/>
  <c r="AJ230" i="1" s="1"/>
  <c r="AK230" i="1" s="1"/>
  <c r="AG230" i="1"/>
  <c r="AH230" i="1" s="1"/>
  <c r="AG869" i="1"/>
  <c r="AH869" i="1" s="1"/>
  <c r="AG990" i="1"/>
  <c r="AH990" i="1" s="1"/>
  <c r="AG645" i="1"/>
  <c r="AH645" i="1" s="1"/>
  <c r="AG759" i="1"/>
  <c r="AH759" i="1" s="1"/>
  <c r="AG894" i="1"/>
  <c r="AH894" i="1" s="1"/>
  <c r="AG1018" i="1"/>
  <c r="AH1018" i="1" s="1"/>
  <c r="AG347" i="1"/>
  <c r="AH347" i="1" s="1"/>
  <c r="AG817" i="1"/>
  <c r="AH817" i="1" s="1"/>
  <c r="AG943" i="1"/>
  <c r="AH943" i="1" s="1"/>
  <c r="AG593" i="1"/>
  <c r="AH593" i="1" s="1"/>
  <c r="AG714" i="1"/>
  <c r="AH714" i="1" s="1"/>
  <c r="AG848" i="1"/>
  <c r="AH848" i="1" s="1"/>
  <c r="AG964" i="1"/>
  <c r="AH964" i="1" s="1"/>
  <c r="AG411" i="1"/>
  <c r="AH411" i="1" s="1"/>
  <c r="AY169" i="1"/>
  <c r="AZ169" i="1" s="1"/>
  <c r="BA169" i="1" s="1"/>
  <c r="BB169" i="1" s="1"/>
  <c r="BC169" i="1" s="1"/>
  <c r="BE169" i="1" s="1"/>
  <c r="BF169" i="1" s="1"/>
  <c r="AY189" i="1"/>
  <c r="AZ189" i="1" s="1"/>
  <c r="BA189" i="1"/>
  <c r="BB189" i="1" s="1"/>
  <c r="BC189" i="1" s="1"/>
  <c r="BE189" i="1" s="1"/>
  <c r="BF189" i="1" s="1"/>
  <c r="BA120" i="1"/>
  <c r="BB120" i="1" s="1"/>
  <c r="BC120" i="1" s="1"/>
  <c r="BE120" i="1" s="1"/>
  <c r="BF120" i="1" s="1"/>
  <c r="AY120" i="1"/>
  <c r="AZ120" i="1" s="1"/>
  <c r="AG216" i="1"/>
  <c r="AH216" i="1" s="1"/>
  <c r="AI216" i="1"/>
  <c r="AJ216" i="1" s="1"/>
  <c r="AK216" i="1" s="1"/>
  <c r="AG640" i="1"/>
  <c r="AH640" i="1" s="1"/>
  <c r="AG769" i="1"/>
  <c r="AH769" i="1" s="1"/>
  <c r="AG418" i="1"/>
  <c r="AH418" i="1" s="1"/>
  <c r="AG397" i="1"/>
  <c r="AH397" i="1" s="1"/>
  <c r="AG632" i="1"/>
  <c r="AH632" i="1" s="1"/>
  <c r="AG259" i="1"/>
  <c r="AH259" i="1" s="1"/>
  <c r="AG619" i="1"/>
  <c r="AH619" i="1" s="1"/>
  <c r="AG374" i="1"/>
  <c r="AH374" i="1" s="1"/>
  <c r="AG309" i="1"/>
  <c r="AH309" i="1" s="1"/>
  <c r="AG519" i="1"/>
  <c r="AH519" i="1" s="1"/>
  <c r="AG866" i="1"/>
  <c r="AH866" i="1" s="1"/>
  <c r="AG339" i="1"/>
  <c r="AH339" i="1" s="1"/>
  <c r="AG247" i="1"/>
  <c r="AH247" i="1" s="1"/>
  <c r="AG469" i="1"/>
  <c r="AH469" i="1" s="1"/>
  <c r="AG535" i="1"/>
  <c r="AH535" i="1" s="1"/>
  <c r="AG944" i="1"/>
  <c r="AH944" i="1" s="1"/>
  <c r="AG820" i="1"/>
  <c r="AH820" i="1" s="1"/>
  <c r="AG702" i="1"/>
  <c r="AH702" i="1" s="1"/>
  <c r="AG365" i="1"/>
  <c r="AH365" i="1" s="1"/>
  <c r="AG961" i="1"/>
  <c r="AH961" i="1" s="1"/>
  <c r="AG687" i="1"/>
  <c r="AH687" i="1" s="1"/>
  <c r="AG270" i="1"/>
  <c r="AH270" i="1" s="1"/>
  <c r="AG348" i="1"/>
  <c r="AH348" i="1" s="1"/>
  <c r="AG219" i="1"/>
  <c r="AH219" i="1" s="1"/>
  <c r="AI219" i="1" s="1"/>
  <c r="AJ219" i="1" s="1"/>
  <c r="AK219" i="1" s="1"/>
  <c r="AG834" i="1"/>
  <c r="AH834" i="1" s="1"/>
  <c r="AG652" i="1"/>
  <c r="AH652" i="1" s="1"/>
  <c r="AG782" i="1"/>
  <c r="AH782" i="1" s="1"/>
  <c r="AG337" i="1"/>
  <c r="AH337" i="1" s="1"/>
  <c r="AG743" i="1"/>
  <c r="AH743" i="1" s="1"/>
  <c r="AG832" i="1"/>
  <c r="AH832" i="1" s="1"/>
  <c r="AG919" i="1"/>
  <c r="AH919" i="1" s="1"/>
  <c r="AG300" i="1"/>
  <c r="AH300" i="1" s="1"/>
  <c r="AG498" i="1"/>
  <c r="AH498" i="1" s="1"/>
  <c r="AG635" i="1"/>
  <c r="AH635" i="1" s="1"/>
  <c r="AG686" i="1"/>
  <c r="AH686" i="1" s="1"/>
  <c r="AG927" i="1"/>
  <c r="AH927" i="1" s="1"/>
  <c r="AG524" i="1"/>
  <c r="AH524" i="1" s="1"/>
  <c r="AG456" i="1"/>
  <c r="AH456" i="1" s="1"/>
  <c r="AG242" i="1"/>
  <c r="AH242" i="1" s="1"/>
  <c r="AG238" i="1"/>
  <c r="AH238" i="1" s="1"/>
  <c r="AI238" i="1" s="1"/>
  <c r="AJ238" i="1" s="1"/>
  <c r="AK238" i="1" s="1"/>
  <c r="AG778" i="1"/>
  <c r="AH778" i="1" s="1"/>
  <c r="AG442" i="1"/>
  <c r="AH442" i="1" s="1"/>
  <c r="AG594" i="1"/>
  <c r="AH594" i="1" s="1"/>
  <c r="AG611" i="1"/>
  <c r="AH611" i="1" s="1"/>
  <c r="AG674" i="1"/>
  <c r="AH674" i="1" s="1"/>
  <c r="AG977" i="1"/>
  <c r="AH977" i="1" s="1"/>
  <c r="AG1008" i="1"/>
  <c r="AH1008" i="1" s="1"/>
  <c r="AG904" i="1"/>
  <c r="AH904" i="1" s="1"/>
  <c r="AG807" i="1"/>
  <c r="AH807" i="1" s="1"/>
  <c r="AG497" i="1"/>
  <c r="AH497" i="1" s="1"/>
  <c r="AG835" i="1"/>
  <c r="AH835" i="1" s="1"/>
  <c r="AG995" i="1"/>
  <c r="AH995" i="1" s="1"/>
  <c r="AG326" i="1"/>
  <c r="AH326" i="1" s="1"/>
  <c r="AG618" i="1"/>
  <c r="AH618" i="1" s="1"/>
  <c r="AG802" i="1"/>
  <c r="AH802" i="1" s="1"/>
  <c r="AG488" i="1"/>
  <c r="AH488" i="1" s="1"/>
  <c r="AG693" i="1"/>
  <c r="AH693" i="1" s="1"/>
  <c r="AG234" i="1"/>
  <c r="AH234" i="1" s="1"/>
  <c r="AI234" i="1" s="1"/>
  <c r="AJ234" i="1" s="1"/>
  <c r="AK234" i="1" s="1"/>
  <c r="AG923" i="1"/>
  <c r="AH923" i="1" s="1"/>
  <c r="AG828" i="1"/>
  <c r="AH828" i="1" s="1"/>
  <c r="AG521" i="1"/>
  <c r="AH521" i="1" s="1"/>
  <c r="AG842" i="1"/>
  <c r="AH842" i="1" s="1"/>
  <c r="AG1015" i="1"/>
  <c r="AH1015" i="1" s="1"/>
  <c r="AG334" i="1"/>
  <c r="AH334" i="1" s="1"/>
  <c r="AG528" i="1"/>
  <c r="AH528" i="1" s="1"/>
  <c r="AG996" i="1"/>
  <c r="AH996" i="1" s="1"/>
  <c r="AG837" i="1"/>
  <c r="AH837" i="1" s="1"/>
  <c r="AG728" i="1"/>
  <c r="AH728" i="1" s="1"/>
  <c r="AG980" i="1"/>
  <c r="AH980" i="1" s="1"/>
  <c r="AG908" i="1"/>
  <c r="AH908" i="1" s="1"/>
  <c r="AG682" i="1"/>
  <c r="AH682" i="1" s="1"/>
  <c r="AG443" i="1"/>
  <c r="AH443" i="1" s="1"/>
  <c r="AY199" i="1"/>
  <c r="AZ199" i="1" s="1"/>
  <c r="BA199" i="1" s="1"/>
  <c r="BB199" i="1" s="1"/>
  <c r="BC199" i="1" s="1"/>
  <c r="BE199" i="1" s="1"/>
  <c r="BF199" i="1" s="1"/>
  <c r="AY126" i="1"/>
  <c r="AZ126" i="1" s="1"/>
  <c r="BA126" i="1"/>
  <c r="BB126" i="1" s="1"/>
  <c r="BC126" i="1" s="1"/>
  <c r="BE126" i="1" s="1"/>
  <c r="BF126" i="1" s="1"/>
  <c r="AG493" i="1"/>
  <c r="AH493" i="1" s="1"/>
  <c r="AG487" i="1"/>
  <c r="AH487" i="1" s="1"/>
  <c r="AG973" i="1"/>
  <c r="AH973" i="1" s="1"/>
  <c r="AG598" i="1"/>
  <c r="AH598" i="1" s="1"/>
  <c r="AG312" i="1"/>
  <c r="AH312" i="1" s="1"/>
  <c r="AG862" i="1"/>
  <c r="AH862" i="1" s="1"/>
  <c r="AG541" i="1"/>
  <c r="AH541" i="1" s="1"/>
  <c r="AG285" i="1"/>
  <c r="AH285" i="1" s="1"/>
  <c r="AG476" i="1"/>
  <c r="AH476" i="1" s="1"/>
  <c r="AG966" i="1"/>
  <c r="AH966" i="1" s="1"/>
  <c r="AG295" i="1"/>
  <c r="AH295" i="1" s="1"/>
  <c r="AG646" i="1"/>
  <c r="AH646" i="1" s="1"/>
  <c r="AG416" i="1"/>
  <c r="AH416" i="1" s="1"/>
  <c r="AG291" i="1"/>
  <c r="AH291" i="1" s="1"/>
  <c r="AG585" i="1"/>
  <c r="AH585" i="1" s="1"/>
  <c r="AG331" i="1"/>
  <c r="AH331" i="1" s="1"/>
  <c r="AG523" i="1"/>
  <c r="AH523" i="1" s="1"/>
  <c r="AG679" i="1"/>
  <c r="AH679" i="1" s="1"/>
  <c r="AG490" i="1"/>
  <c r="AH490" i="1" s="1"/>
  <c r="AG311" i="1"/>
  <c r="AH311" i="1" s="1"/>
  <c r="AG606" i="1"/>
  <c r="AH606" i="1" s="1"/>
  <c r="AG354" i="1"/>
  <c r="AH354" i="1" s="1"/>
  <c r="AG539" i="1"/>
  <c r="AH539" i="1" s="1"/>
  <c r="AG318" i="1"/>
  <c r="AH318" i="1" s="1"/>
  <c r="AG1020" i="1"/>
  <c r="AH1020" i="1" s="1"/>
  <c r="AG525" i="1"/>
  <c r="AH525" i="1" s="1"/>
  <c r="AG210" i="1"/>
  <c r="AH210" i="1" s="1"/>
  <c r="AI210" i="1" s="1"/>
  <c r="AJ210" i="1" s="1"/>
  <c r="AK210" i="1" s="1"/>
  <c r="AG563" i="1"/>
  <c r="AH563" i="1" s="1"/>
  <c r="AG415" i="1"/>
  <c r="AH415" i="1" s="1"/>
  <c r="AG265" i="1"/>
  <c r="AH265" i="1" s="1"/>
  <c r="AG580" i="1"/>
  <c r="AH580" i="1" s="1"/>
  <c r="AG327" i="1"/>
  <c r="AH327" i="1" s="1"/>
  <c r="AG495" i="1"/>
  <c r="AH495" i="1" s="1"/>
  <c r="AG767" i="1"/>
  <c r="AH767" i="1" s="1"/>
  <c r="AG718" i="1"/>
  <c r="AH718" i="1" s="1"/>
  <c r="AG303" i="1"/>
  <c r="AH303" i="1" s="1"/>
  <c r="AG437" i="1"/>
  <c r="AH437" i="1" s="1"/>
  <c r="AG596" i="1"/>
  <c r="AH596" i="1" s="1"/>
  <c r="AG272" i="1"/>
  <c r="AH272" i="1" s="1"/>
  <c r="AG362" i="1"/>
  <c r="AH362" i="1" s="1"/>
  <c r="AG452" i="1"/>
  <c r="AH452" i="1" s="1"/>
  <c r="AG559" i="1"/>
  <c r="AH559" i="1" s="1"/>
  <c r="AG662" i="1"/>
  <c r="AH662" i="1" s="1"/>
  <c r="AG772" i="1"/>
  <c r="AH772" i="1" s="1"/>
  <c r="AG1006" i="1"/>
  <c r="AH1006" i="1" s="1"/>
  <c r="AG925" i="1"/>
  <c r="AH925" i="1" s="1"/>
  <c r="AG472" i="1"/>
  <c r="AH472" i="1" s="1"/>
  <c r="AG663" i="1"/>
  <c r="AH663" i="1" s="1"/>
  <c r="AG916" i="1"/>
  <c r="AH916" i="1" s="1"/>
  <c r="AG329" i="1"/>
  <c r="AH329" i="1" s="1"/>
  <c r="AG462" i="1"/>
  <c r="AH462" i="1" s="1"/>
  <c r="AG626" i="1"/>
  <c r="AH626" i="1" s="1"/>
  <c r="AG289" i="1"/>
  <c r="AH289" i="1" s="1"/>
  <c r="AG376" i="1"/>
  <c r="AH376" i="1" s="1"/>
  <c r="AG468" i="1"/>
  <c r="AH468" i="1" s="1"/>
  <c r="AG576" i="1"/>
  <c r="AH576" i="1" s="1"/>
  <c r="AG676" i="1"/>
  <c r="AH676" i="1" s="1"/>
  <c r="AG836" i="1"/>
  <c r="AH836" i="1" s="1"/>
  <c r="AG574" i="1"/>
  <c r="AH574" i="1" s="1"/>
  <c r="AG258" i="1"/>
  <c r="AH258" i="1" s="1"/>
  <c r="AG518" i="1"/>
  <c r="AH518" i="1" s="1"/>
  <c r="AG852" i="1"/>
  <c r="AH852" i="1" s="1"/>
  <c r="AG853" i="1"/>
  <c r="AH853" i="1" s="1"/>
  <c r="AG803" i="1"/>
  <c r="AH803" i="1" s="1"/>
  <c r="AG298" i="1"/>
  <c r="AH298" i="1" s="1"/>
  <c r="AG1013" i="1"/>
  <c r="AH1013" i="1" s="1"/>
  <c r="AG505" i="1"/>
  <c r="AH505" i="1" s="1"/>
  <c r="AG276" i="1"/>
  <c r="AH276" i="1" s="1"/>
  <c r="AG257" i="1"/>
  <c r="AH257" i="1" s="1"/>
  <c r="AG284" i="1"/>
  <c r="AH284" i="1" s="1"/>
  <c r="AG410" i="1"/>
  <c r="AH410" i="1" s="1"/>
  <c r="AG700" i="1"/>
  <c r="AH700" i="1" s="1"/>
  <c r="AG709" i="1"/>
  <c r="AH709" i="1" s="1"/>
  <c r="AG975" i="1"/>
  <c r="AH975" i="1" s="1"/>
  <c r="AG833" i="1"/>
  <c r="AH833" i="1" s="1"/>
  <c r="AG254" i="1"/>
  <c r="AH254" i="1" s="1"/>
  <c r="AG319" i="1"/>
  <c r="AH319" i="1" s="1"/>
  <c r="AG380" i="1"/>
  <c r="AH380" i="1" s="1"/>
  <c r="AG451" i="1"/>
  <c r="AH451" i="1" s="1"/>
  <c r="AG515" i="1"/>
  <c r="AH515" i="1" s="1"/>
  <c r="AG691" i="1"/>
  <c r="AH691" i="1" s="1"/>
  <c r="AG236" i="1"/>
  <c r="AH236" i="1" s="1"/>
  <c r="AI236" i="1" s="1"/>
  <c r="AJ236" i="1" s="1"/>
  <c r="AK236" i="1" s="1"/>
  <c r="AG698" i="1"/>
  <c r="AH698" i="1" s="1"/>
  <c r="AG949" i="1"/>
  <c r="AH949" i="1" s="1"/>
  <c r="AG529" i="1"/>
  <c r="AH529" i="1" s="1"/>
  <c r="AG761" i="1"/>
  <c r="AH761" i="1" s="1"/>
  <c r="AG253" i="1"/>
  <c r="AH253" i="1" s="1"/>
  <c r="AG209" i="1"/>
  <c r="AH209" i="1" s="1"/>
  <c r="AI209" i="1" s="1"/>
  <c r="AJ209" i="1" s="1"/>
  <c r="AK209" i="1" s="1"/>
  <c r="AG275" i="1"/>
  <c r="AH275" i="1" s="1"/>
  <c r="AG400" i="1"/>
  <c r="AH400" i="1" s="1"/>
  <c r="AG651" i="1"/>
  <c r="AH651" i="1" s="1"/>
  <c r="AG355" i="1"/>
  <c r="AH355" i="1" s="1"/>
  <c r="AG796" i="1"/>
  <c r="AH796" i="1" s="1"/>
  <c r="AG875" i="1"/>
  <c r="AH875" i="1" s="1"/>
  <c r="AG701" i="1"/>
  <c r="AH701" i="1" s="1"/>
  <c r="AG750" i="1"/>
  <c r="AH750" i="1" s="1"/>
  <c r="AG999" i="1"/>
  <c r="AH999" i="1" s="1"/>
  <c r="AG905" i="1"/>
  <c r="AH905" i="1" s="1"/>
  <c r="AG268" i="1"/>
  <c r="AH268" i="1" s="1"/>
  <c r="AG332" i="1"/>
  <c r="AH332" i="1" s="1"/>
  <c r="AG394" i="1"/>
  <c r="AH394" i="1" s="1"/>
  <c r="AG464" i="1"/>
  <c r="AH464" i="1" s="1"/>
  <c r="AG526" i="1"/>
  <c r="AH526" i="1" s="1"/>
  <c r="AG228" i="1"/>
  <c r="AH228" i="1" s="1"/>
  <c r="AI228" i="1" s="1"/>
  <c r="AJ228" i="1" s="1"/>
  <c r="AK228" i="1" s="1"/>
  <c r="AG978" i="1"/>
  <c r="AH978" i="1" s="1"/>
  <c r="AG749" i="1"/>
  <c r="AH749" i="1" s="1"/>
  <c r="AG1001" i="1"/>
  <c r="AH1001" i="1" s="1"/>
  <c r="AG555" i="1"/>
  <c r="AH555" i="1" s="1"/>
  <c r="AG804" i="1"/>
  <c r="AH804" i="1" s="1"/>
  <c r="AG447" i="1"/>
  <c r="AH447" i="1" s="1"/>
  <c r="AG713" i="1"/>
  <c r="AH713" i="1" s="1"/>
  <c r="AG299" i="1"/>
  <c r="AH299" i="1" s="1"/>
  <c r="AG430" i="1"/>
  <c r="AH430" i="1" s="1"/>
  <c r="AG798" i="1"/>
  <c r="AH798" i="1" s="1"/>
  <c r="AG338" i="1"/>
  <c r="AH338" i="1" s="1"/>
  <c r="AG413" i="1"/>
  <c r="AH413" i="1" s="1"/>
  <c r="AG492" i="1"/>
  <c r="AH492" i="1" s="1"/>
  <c r="AG567" i="1"/>
  <c r="AH567" i="1" s="1"/>
  <c r="AG222" i="1"/>
  <c r="AH222" i="1" s="1"/>
  <c r="AI222" i="1" s="1"/>
  <c r="AJ222" i="1" s="1"/>
  <c r="AK222" i="1" s="1"/>
  <c r="AG711" i="1"/>
  <c r="AH711" i="1" s="1"/>
  <c r="AG806" i="1"/>
  <c r="AH806" i="1" s="1"/>
  <c r="AG891" i="1"/>
  <c r="AH891" i="1" s="1"/>
  <c r="AG367" i="1"/>
  <c r="AH367" i="1" s="1"/>
  <c r="AG821" i="1"/>
  <c r="AH821" i="1" s="1"/>
  <c r="AG225" i="1"/>
  <c r="AH225" i="1" s="1"/>
  <c r="AI225" i="1" s="1"/>
  <c r="AJ225" i="1" s="1"/>
  <c r="AK225" i="1" s="1"/>
  <c r="AG933" i="1"/>
  <c r="AH933" i="1" s="1"/>
  <c r="AG281" i="1"/>
  <c r="AH281" i="1" s="1"/>
  <c r="AG343" i="1"/>
  <c r="AH343" i="1" s="1"/>
  <c r="AG407" i="1"/>
  <c r="AH407" i="1" s="1"/>
  <c r="AG477" i="1"/>
  <c r="AH477" i="1" s="1"/>
  <c r="AG538" i="1"/>
  <c r="AH538" i="1" s="1"/>
  <c r="AG723" i="1"/>
  <c r="AH723" i="1" s="1"/>
  <c r="AG962" i="1"/>
  <c r="AH962" i="1" s="1"/>
  <c r="AG731" i="1"/>
  <c r="AH731" i="1" s="1"/>
  <c r="AG984" i="1"/>
  <c r="AH984" i="1" s="1"/>
  <c r="AG548" i="1"/>
  <c r="AH548" i="1" s="1"/>
  <c r="AG784" i="1"/>
  <c r="AH784" i="1" s="1"/>
  <c r="AG399" i="1"/>
  <c r="AH399" i="1" s="1"/>
  <c r="AG546" i="1"/>
  <c r="AH546" i="1" s="1"/>
  <c r="AG290" i="1"/>
  <c r="AH290" i="1" s="1"/>
  <c r="AG420" i="1"/>
  <c r="AH420" i="1" s="1"/>
  <c r="AG982" i="1"/>
  <c r="AH982" i="1" s="1"/>
  <c r="AG602" i="1"/>
  <c r="AH602" i="1" s="1"/>
  <c r="AG733" i="1"/>
  <c r="AH733" i="1" s="1"/>
  <c r="AG844" i="1"/>
  <c r="AH844" i="1" s="1"/>
  <c r="AG974" i="1"/>
  <c r="AH974" i="1" s="1"/>
  <c r="AG620" i="1"/>
  <c r="AH620" i="1" s="1"/>
  <c r="AG739" i="1"/>
  <c r="AH739" i="1" s="1"/>
  <c r="AG871" i="1"/>
  <c r="AH871" i="1" s="1"/>
  <c r="AG992" i="1"/>
  <c r="AH992" i="1" s="1"/>
  <c r="AG389" i="1"/>
  <c r="AH389" i="1" s="1"/>
  <c r="AG551" i="1"/>
  <c r="AH551" i="1" s="1"/>
  <c r="AG683" i="1"/>
  <c r="AH683" i="1" s="1"/>
  <c r="AG231" i="1"/>
  <c r="AH231" i="1" s="1"/>
  <c r="AI231" i="1" s="1"/>
  <c r="AJ231" i="1" s="1"/>
  <c r="AK231" i="1" s="1"/>
  <c r="AG872" i="1"/>
  <c r="AH872" i="1" s="1"/>
  <c r="AG423" i="1"/>
  <c r="AH423" i="1" s="1"/>
  <c r="AG915" i="1"/>
  <c r="AH915" i="1" s="1"/>
  <c r="AG578" i="1"/>
  <c r="AH578" i="1" s="1"/>
  <c r="AG985" i="1"/>
  <c r="AH985" i="1" s="1"/>
  <c r="AG294" i="1"/>
  <c r="AH294" i="1" s="1"/>
  <c r="AG353" i="1"/>
  <c r="AH353" i="1" s="1"/>
  <c r="AG425" i="1"/>
  <c r="AH425" i="1" s="1"/>
  <c r="AG491" i="1"/>
  <c r="AH491" i="1" s="1"/>
  <c r="AG552" i="1"/>
  <c r="AH552" i="1" s="1"/>
  <c r="AG677" i="1"/>
  <c r="AH677" i="1" s="1"/>
  <c r="AG900" i="1"/>
  <c r="AH900" i="1" s="1"/>
  <c r="AG675" i="1"/>
  <c r="AH675" i="1" s="1"/>
  <c r="AG237" i="1"/>
  <c r="AH237" i="1" s="1"/>
  <c r="AI237" i="1" s="1"/>
  <c r="AJ237" i="1" s="1"/>
  <c r="AK237" i="1" s="1"/>
  <c r="AG707" i="1"/>
  <c r="AH707" i="1" s="1"/>
  <c r="AG517" i="1"/>
  <c r="AH517" i="1" s="1"/>
  <c r="AG613" i="1"/>
  <c r="AH613" i="1" s="1"/>
  <c r="AG771" i="1"/>
  <c r="AH771" i="1" s="1"/>
  <c r="AG1010" i="1"/>
  <c r="AH1010" i="1" s="1"/>
  <c r="AG790" i="1"/>
  <c r="AH790" i="1" s="1"/>
  <c r="AG506" i="1"/>
  <c r="AH506" i="1" s="1"/>
  <c r="AG614" i="1"/>
  <c r="AH614" i="1" s="1"/>
  <c r="AG741" i="1"/>
  <c r="AH741" i="1" s="1"/>
  <c r="AG865" i="1"/>
  <c r="AH865" i="1" s="1"/>
  <c r="AG986" i="1"/>
  <c r="AH986" i="1" s="1"/>
  <c r="AG643" i="1"/>
  <c r="AH643" i="1" s="1"/>
  <c r="AG755" i="1"/>
  <c r="AH755" i="1" s="1"/>
  <c r="AG890" i="1"/>
  <c r="AH890" i="1" s="1"/>
  <c r="AG1012" i="1"/>
  <c r="AH1012" i="1" s="1"/>
  <c r="AG440" i="1"/>
  <c r="AH440" i="1" s="1"/>
  <c r="AG561" i="1"/>
  <c r="AH561" i="1" s="1"/>
  <c r="AG706" i="1"/>
  <c r="AH706" i="1" s="1"/>
  <c r="AG808" i="1"/>
  <c r="AH808" i="1" s="1"/>
  <c r="AG883" i="1"/>
  <c r="AH883" i="1" s="1"/>
  <c r="AG502" i="1"/>
  <c r="AH502" i="1" s="1"/>
  <c r="AG935" i="1"/>
  <c r="AH935" i="1" s="1"/>
  <c r="AG738" i="1"/>
  <c r="AH738" i="1" s="1"/>
  <c r="AG1009" i="1"/>
  <c r="AH1009" i="1" s="1"/>
  <c r="AG302" i="1"/>
  <c r="AH302" i="1" s="1"/>
  <c r="AG361" i="1"/>
  <c r="AH361" i="1" s="1"/>
  <c r="AG434" i="1"/>
  <c r="AH434" i="1" s="1"/>
  <c r="AG500" i="1"/>
  <c r="AH500" i="1" s="1"/>
  <c r="AG564" i="1"/>
  <c r="AH564" i="1" s="1"/>
  <c r="AG730" i="1"/>
  <c r="AH730" i="1" s="1"/>
  <c r="AG879" i="1"/>
  <c r="AH879" i="1" s="1"/>
  <c r="AG653" i="1"/>
  <c r="AH653" i="1" s="1"/>
  <c r="AG906" i="1"/>
  <c r="AH906" i="1" s="1"/>
  <c r="AG262" i="1"/>
  <c r="AH262" i="1" s="1"/>
  <c r="AG777" i="1"/>
  <c r="AH777" i="1" s="1"/>
  <c r="AG896" i="1"/>
  <c r="AH896" i="1" s="1"/>
  <c r="AG244" i="1"/>
  <c r="AH244" i="1" s="1"/>
  <c r="AG671" i="1"/>
  <c r="AH671" i="1" s="1"/>
  <c r="AG792" i="1"/>
  <c r="AH792" i="1" s="1"/>
  <c r="AG924" i="1"/>
  <c r="AH924" i="1" s="1"/>
  <c r="AG482" i="1"/>
  <c r="AH482" i="1" s="1"/>
  <c r="AG720" i="1"/>
  <c r="AH720" i="1" s="1"/>
  <c r="AG850" i="1"/>
  <c r="AH850" i="1" s="1"/>
  <c r="AG976" i="1"/>
  <c r="AH976" i="1" s="1"/>
  <c r="AG629" i="1"/>
  <c r="AH629" i="1" s="1"/>
  <c r="AG746" i="1"/>
  <c r="AH746" i="1" s="1"/>
  <c r="AG874" i="1"/>
  <c r="AH874" i="1" s="1"/>
  <c r="AG998" i="1"/>
  <c r="AH998" i="1" s="1"/>
  <c r="AG379" i="1"/>
  <c r="AH379" i="1" s="1"/>
  <c r="AY198" i="1"/>
  <c r="AZ198" i="1" s="1"/>
  <c r="BA198" i="1" s="1"/>
  <c r="BB198" i="1" s="1"/>
  <c r="BC198" i="1" s="1"/>
  <c r="BE198" i="1" s="1"/>
  <c r="BF198" i="1" s="1"/>
  <c r="AY172" i="1"/>
  <c r="AZ172" i="1" s="1"/>
  <c r="BA172" i="1" s="1"/>
  <c r="BB172" i="1" s="1"/>
  <c r="BC172" i="1" s="1"/>
  <c r="BE172" i="1" s="1"/>
  <c r="BF172" i="1" s="1"/>
  <c r="AY202" i="1"/>
  <c r="AZ202" i="1" s="1"/>
  <c r="BA202" i="1"/>
  <c r="BB202" i="1" s="1"/>
  <c r="BC202" i="1" s="1"/>
  <c r="BE202" i="1" s="1"/>
  <c r="BF202" i="1" s="1"/>
  <c r="AY165" i="1"/>
  <c r="AZ165" i="1" s="1"/>
  <c r="BA165" i="1" s="1"/>
  <c r="BB165" i="1" s="1"/>
  <c r="BC165" i="1" s="1"/>
  <c r="BE165" i="1" s="1"/>
  <c r="BF165" i="1" s="1"/>
  <c r="AY91" i="1"/>
  <c r="AZ91" i="1" s="1"/>
  <c r="BA91" i="1" s="1"/>
  <c r="BB91" i="1" s="1"/>
  <c r="BC91" i="1" s="1"/>
  <c r="BE91" i="1" s="1"/>
  <c r="BF91" i="1" s="1"/>
  <c r="AY85" i="1"/>
  <c r="AZ85" i="1" s="1"/>
  <c r="BA85" i="1"/>
  <c r="BB85" i="1" s="1"/>
  <c r="BC85" i="1" s="1"/>
  <c r="BE85" i="1" s="1"/>
  <c r="BF85" i="1" s="1"/>
  <c r="AY179" i="1"/>
  <c r="AZ179" i="1" s="1"/>
  <c r="BA179" i="1" s="1"/>
  <c r="BB179" i="1" s="1"/>
  <c r="BC179" i="1" s="1"/>
  <c r="BE179" i="1" s="1"/>
  <c r="BF179" i="1" s="1"/>
  <c r="AS49" i="1"/>
  <c r="AT49" i="1" s="1"/>
  <c r="AU49" i="1"/>
  <c r="AV49" i="1" s="1"/>
  <c r="AW49" i="1" s="1"/>
  <c r="AY187" i="1"/>
  <c r="AZ187" i="1" s="1"/>
  <c r="BA187" i="1" s="1"/>
  <c r="BB187" i="1" s="1"/>
  <c r="BC187" i="1" s="1"/>
  <c r="BE187" i="1" s="1"/>
  <c r="BF187" i="1" s="1"/>
  <c r="AY30" i="1"/>
  <c r="AZ30" i="1" s="1"/>
  <c r="BA30" i="1" s="1"/>
  <c r="BB30" i="1" s="1"/>
  <c r="BC30" i="1" s="1"/>
  <c r="BE30" i="1" s="1"/>
  <c r="BF30" i="1" s="1"/>
  <c r="AY201" i="1"/>
  <c r="AZ201" i="1" s="1"/>
  <c r="BA201" i="1"/>
  <c r="BB201" i="1" s="1"/>
  <c r="BC201" i="1" s="1"/>
  <c r="BE201" i="1" s="1"/>
  <c r="BF201" i="1" s="1"/>
  <c r="AY184" i="1"/>
  <c r="AZ184" i="1" s="1"/>
  <c r="BA184" i="1" s="1"/>
  <c r="BB184" i="1" s="1"/>
  <c r="BC184" i="1" s="1"/>
  <c r="BE184" i="1" s="1"/>
  <c r="BF184" i="1" s="1"/>
  <c r="AY119" i="1"/>
  <c r="AZ119" i="1" s="1"/>
  <c r="BA119" i="1" s="1"/>
  <c r="BB119" i="1" s="1"/>
  <c r="BC119" i="1" s="1"/>
  <c r="BE119" i="1" s="1"/>
  <c r="BF119" i="1" s="1"/>
  <c r="AY122" i="1"/>
  <c r="AZ122" i="1" s="1"/>
  <c r="BA122" i="1" s="1"/>
  <c r="BB122" i="1" s="1"/>
  <c r="BC122" i="1" s="1"/>
  <c r="BE122" i="1" s="1"/>
  <c r="BF122" i="1" s="1"/>
  <c r="AG401" i="1"/>
  <c r="AH401" i="1" s="1"/>
  <c r="AG445" i="1"/>
  <c r="AH445" i="1" s="1"/>
  <c r="AG654" i="1"/>
  <c r="AH654" i="1" s="1"/>
  <c r="AG448" i="1"/>
  <c r="AH448" i="1" s="1"/>
  <c r="AG421" i="1"/>
  <c r="AH421" i="1" s="1"/>
  <c r="AG292" i="1"/>
  <c r="AH292" i="1" s="1"/>
  <c r="AG672" i="1"/>
  <c r="AH672" i="1" s="1"/>
  <c r="AG243" i="1"/>
  <c r="AH243" i="1" s="1"/>
  <c r="AG633" i="1"/>
  <c r="AH633" i="1" s="1"/>
  <c r="AG533" i="1"/>
  <c r="AH533" i="1" s="1"/>
  <c r="AG422" i="1"/>
  <c r="AH422" i="1" s="1"/>
  <c r="AG747" i="1"/>
  <c r="AH747" i="1" s="1"/>
  <c r="AG386" i="1"/>
  <c r="AH386" i="1" s="1"/>
  <c r="AG886" i="1"/>
  <c r="AH886" i="1" s="1"/>
  <c r="AG818" i="1"/>
  <c r="AH818" i="1" s="1"/>
  <c r="AG496" i="1"/>
  <c r="AH496" i="1" s="1"/>
  <c r="AG965" i="1"/>
  <c r="AH965" i="1" s="1"/>
  <c r="AG417" i="1"/>
  <c r="AH417" i="1" s="1"/>
  <c r="AG809" i="1"/>
  <c r="AH809" i="1" s="1"/>
  <c r="AG336" i="1"/>
  <c r="AH336" i="1" s="1"/>
  <c r="AG929" i="1"/>
  <c r="AH929" i="1" s="1"/>
  <c r="AG639" i="1"/>
  <c r="AH639" i="1" s="1"/>
  <c r="AG940" i="1"/>
  <c r="AH940" i="1" s="1"/>
  <c r="AG704" i="1"/>
  <c r="AH704" i="1" s="1"/>
  <c r="AG214" i="1"/>
  <c r="AH214" i="1" s="1"/>
  <c r="AI214" i="1" s="1"/>
  <c r="AJ214" i="1" s="1"/>
  <c r="AK214" i="1" s="1"/>
  <c r="AG609" i="1"/>
  <c r="AH609" i="1" s="1"/>
  <c r="AG877" i="1"/>
  <c r="AH877" i="1" s="1"/>
  <c r="AG876" i="1"/>
  <c r="AH876" i="1" s="1"/>
  <c r="AG358" i="1"/>
  <c r="AH358" i="1" s="1"/>
  <c r="AG372" i="1"/>
  <c r="AH372" i="1" s="1"/>
  <c r="AG608" i="1"/>
  <c r="AH608" i="1" s="1"/>
  <c r="AG760" i="1"/>
  <c r="AH760" i="1" s="1"/>
  <c r="AG617" i="1"/>
  <c r="AH617" i="1" s="1"/>
  <c r="AG246" i="1"/>
  <c r="AH246" i="1" s="1"/>
  <c r="AG313" i="1"/>
  <c r="AH313" i="1" s="1"/>
  <c r="AG509" i="1"/>
  <c r="AH509" i="1" s="1"/>
  <c r="AG864" i="1"/>
  <c r="AH864" i="1" s="1"/>
  <c r="AG868" i="1"/>
  <c r="AH868" i="1" s="1"/>
  <c r="AG350" i="1"/>
  <c r="AH350" i="1" s="1"/>
  <c r="AG655" i="1"/>
  <c r="AH655" i="1" s="1"/>
  <c r="AG566" i="1"/>
  <c r="AH566" i="1" s="1"/>
  <c r="AG934" i="1"/>
  <c r="AH934" i="1" s="1"/>
  <c r="AG630" i="1"/>
  <c r="AH630" i="1" s="1"/>
  <c r="AG948" i="1"/>
  <c r="AH948" i="1" s="1"/>
  <c r="AG897" i="1"/>
  <c r="AH897" i="1" s="1"/>
  <c r="AG388" i="1"/>
  <c r="AH388" i="1" s="1"/>
  <c r="AG520" i="1"/>
  <c r="AH520" i="1" s="1"/>
  <c r="AG785" i="1"/>
  <c r="AH785" i="1" s="1"/>
  <c r="AG459" i="1"/>
  <c r="AH459" i="1" s="1"/>
  <c r="AG888" i="1"/>
  <c r="AH888" i="1" s="1"/>
  <c r="AG335" i="1"/>
  <c r="AH335" i="1" s="1"/>
  <c r="AG800" i="1"/>
  <c r="AH800" i="1" s="1"/>
  <c r="AG577" i="1"/>
  <c r="AH577" i="1" s="1"/>
  <c r="AG945" i="1"/>
  <c r="AH945" i="1" s="1"/>
  <c r="AG644" i="1"/>
  <c r="AH644" i="1" s="1"/>
  <c r="AG1022" i="1"/>
  <c r="AH1022" i="1" s="1"/>
  <c r="AG917" i="1"/>
  <c r="AH917" i="1" s="1"/>
  <c r="AG396" i="1"/>
  <c r="AH396" i="1" s="1"/>
  <c r="AG631" i="1"/>
  <c r="AH631" i="1" s="1"/>
  <c r="AG766" i="1"/>
  <c r="AH766" i="1" s="1"/>
  <c r="AG1021" i="1"/>
  <c r="AH1021" i="1" s="1"/>
  <c r="AG960" i="1"/>
  <c r="AH960" i="1" s="1"/>
  <c r="AG861" i="1"/>
  <c r="AH861" i="1" s="1"/>
  <c r="AG787" i="1"/>
  <c r="AH787" i="1" s="1"/>
  <c r="AG220" i="1"/>
  <c r="AH220" i="1" s="1"/>
  <c r="AI220" i="1" s="1"/>
  <c r="AJ220" i="1" s="1"/>
  <c r="AK220" i="1" s="1"/>
  <c r="AG937" i="1"/>
  <c r="AH937" i="1" s="1"/>
  <c r="AY153" i="1"/>
  <c r="AZ153" i="1" s="1"/>
  <c r="BA153" i="1" s="1"/>
  <c r="BB153" i="1" s="1"/>
  <c r="BC153" i="1" s="1"/>
  <c r="BE153" i="1" s="1"/>
  <c r="BF153" i="1" s="1"/>
  <c r="AY191" i="1"/>
  <c r="AZ191" i="1" s="1"/>
  <c r="BA191" i="1" s="1"/>
  <c r="BB191" i="1" s="1"/>
  <c r="BC191" i="1" s="1"/>
  <c r="BE191" i="1" s="1"/>
  <c r="BF191" i="1" s="1"/>
  <c r="AY176" i="1"/>
  <c r="AZ176" i="1" s="1"/>
  <c r="BA176" i="1" s="1"/>
  <c r="BB176" i="1" s="1"/>
  <c r="BC176" i="1" s="1"/>
  <c r="BE176" i="1" s="1"/>
  <c r="BF176" i="1" s="1"/>
  <c r="AY149" i="1"/>
  <c r="AZ149" i="1" s="1"/>
  <c r="BA149" i="1" s="1"/>
  <c r="BB149" i="1" s="1"/>
  <c r="BC149" i="1" s="1"/>
  <c r="BE149" i="1" s="1"/>
  <c r="BF149" i="1" s="1"/>
  <c r="BA8" i="1"/>
  <c r="AG360" i="1"/>
  <c r="AH360" i="1" s="1"/>
  <c r="AG648" i="1"/>
  <c r="AH648" i="1" s="1"/>
  <c r="AG364" i="1"/>
  <c r="AH364" i="1" s="1"/>
  <c r="AG553" i="1"/>
  <c r="AH553" i="1" s="1"/>
  <c r="AG727" i="1"/>
  <c r="AH727" i="1" s="1"/>
  <c r="AG950" i="1"/>
  <c r="AH950" i="1" s="1"/>
  <c r="AG384" i="1"/>
  <c r="AH384" i="1" s="1"/>
  <c r="AG678" i="1"/>
  <c r="AH678" i="1" s="1"/>
  <c r="AG381" i="1"/>
  <c r="AH381" i="1" s="1"/>
  <c r="AG571" i="1"/>
  <c r="AH571" i="1" s="1"/>
  <c r="AG424" i="1"/>
  <c r="AH424" i="1" s="1"/>
  <c r="AG321" i="1"/>
  <c r="AH321" i="1" s="1"/>
  <c r="AG615" i="1"/>
  <c r="AH615" i="1" s="1"/>
  <c r="AG408" i="1"/>
  <c r="AH408" i="1" s="1"/>
  <c r="AG599" i="1"/>
  <c r="AH599" i="1" s="1"/>
  <c r="AG901" i="1"/>
  <c r="AH901" i="1" s="1"/>
  <c r="AG345" i="1"/>
  <c r="AH345" i="1" s="1"/>
  <c r="AG642" i="1"/>
  <c r="AH642" i="1" s="1"/>
  <c r="AG342" i="1"/>
  <c r="AH342" i="1" s="1"/>
  <c r="AG583" i="1"/>
  <c r="AH583" i="1" s="1"/>
  <c r="AG1002" i="1"/>
  <c r="AH1002" i="1" s="1"/>
  <c r="AG359" i="1"/>
  <c r="AH359" i="1" s="1"/>
  <c r="AG340" i="1"/>
  <c r="AH340" i="1" s="1"/>
  <c r="AG475" i="1"/>
  <c r="AH475" i="1" s="1"/>
  <c r="AG634" i="1"/>
  <c r="AH634" i="1" s="1"/>
  <c r="AG293" i="1"/>
  <c r="AH293" i="1" s="1"/>
  <c r="AG368" i="1"/>
  <c r="AH368" i="1" s="1"/>
  <c r="AG483" i="1"/>
  <c r="AH483" i="1" s="1"/>
  <c r="AG591" i="1"/>
  <c r="AH591" i="1" s="1"/>
  <c r="AG670" i="1"/>
  <c r="AH670" i="1" s="1"/>
  <c r="AG819" i="1"/>
  <c r="AH819" i="1" s="1"/>
  <c r="AG431" i="1"/>
  <c r="AH431" i="1" s="1"/>
  <c r="AG277" i="1"/>
  <c r="AH277" i="1" s="1"/>
  <c r="AG534" i="1"/>
  <c r="AH534" i="1" s="1"/>
  <c r="AG918" i="1"/>
  <c r="AH918" i="1" s="1"/>
  <c r="AG971" i="1"/>
  <c r="AH971" i="1" s="1"/>
  <c r="AG366" i="1"/>
  <c r="AH366" i="1" s="1"/>
  <c r="AG501" i="1"/>
  <c r="AH501" i="1" s="1"/>
  <c r="AG660" i="1"/>
  <c r="AH660" i="1" s="1"/>
  <c r="AG305" i="1"/>
  <c r="AH305" i="1" s="1"/>
  <c r="AG385" i="1"/>
  <c r="AH385" i="1" s="1"/>
  <c r="AG499" i="1"/>
  <c r="AH499" i="1" s="1"/>
  <c r="AG612" i="1"/>
  <c r="AH612" i="1" s="1"/>
  <c r="AG684" i="1"/>
  <c r="AH684" i="1" s="1"/>
  <c r="AG878" i="1"/>
  <c r="AH878" i="1" s="1"/>
  <c r="AG726" i="1"/>
  <c r="AH726" i="1" s="1"/>
  <c r="AG324" i="1"/>
  <c r="AH324" i="1" s="1"/>
  <c r="AG568" i="1"/>
  <c r="AH568" i="1" s="1"/>
  <c r="AG352" i="1"/>
  <c r="AH352" i="1" s="1"/>
  <c r="AG692" i="1"/>
  <c r="AH692" i="1" s="1"/>
  <c r="AG840" i="1"/>
  <c r="AH840" i="1" s="1"/>
  <c r="AG221" i="1"/>
  <c r="AH221" i="1" s="1"/>
  <c r="AI221" i="1" s="1"/>
  <c r="AJ221" i="1" s="1"/>
  <c r="AK221" i="1" s="1"/>
  <c r="AG308" i="1"/>
  <c r="AH308" i="1" s="1"/>
  <c r="AG768" i="1"/>
  <c r="AH768" i="1" s="1"/>
  <c r="AG603" i="1"/>
  <c r="AH603" i="1" s="1"/>
  <c r="AG825" i="1"/>
  <c r="AH825" i="1" s="1"/>
  <c r="AG314" i="1"/>
  <c r="AH314" i="1" s="1"/>
  <c r="AG444" i="1"/>
  <c r="AH444" i="1" s="1"/>
  <c r="AG921" i="1"/>
  <c r="AH921" i="1" s="1"/>
  <c r="AG774" i="1"/>
  <c r="AH774" i="1" s="1"/>
  <c r="AG1011" i="1"/>
  <c r="AH1011" i="1" s="1"/>
  <c r="AG913" i="1"/>
  <c r="AH913" i="1" s="1"/>
  <c r="AG273" i="1"/>
  <c r="AH273" i="1" s="1"/>
  <c r="AG211" i="1"/>
  <c r="AH211" i="1" s="1"/>
  <c r="AI211" i="1" s="1"/>
  <c r="AJ211" i="1" s="1"/>
  <c r="AK211" i="1" s="1"/>
  <c r="AG398" i="1"/>
  <c r="AH398" i="1" s="1"/>
  <c r="AG470" i="1"/>
  <c r="AH470" i="1" s="1"/>
  <c r="AG530" i="1"/>
  <c r="AH530" i="1" s="1"/>
  <c r="AG744" i="1"/>
  <c r="AH744" i="1" s="1"/>
  <c r="AG994" i="1"/>
  <c r="AH994" i="1" s="1"/>
  <c r="AG762" i="1"/>
  <c r="AH762" i="1" s="1"/>
  <c r="AG255" i="1"/>
  <c r="AH255" i="1" s="1"/>
  <c r="AG569" i="1"/>
  <c r="AH569" i="1" s="1"/>
  <c r="AG811" i="1"/>
  <c r="AH811" i="1" s="1"/>
  <c r="AG558" i="1"/>
  <c r="AH558" i="1" s="1"/>
  <c r="AG770" i="1"/>
  <c r="AH770" i="1" s="1"/>
  <c r="AG306" i="1"/>
  <c r="AH306" i="1" s="1"/>
  <c r="AG436" i="1"/>
  <c r="AH436" i="1" s="1"/>
  <c r="AG857" i="1"/>
  <c r="AH857" i="1" s="1"/>
  <c r="AG719" i="1"/>
  <c r="AH719" i="1" s="1"/>
  <c r="AG810" i="1"/>
  <c r="AH810" i="1" s="1"/>
  <c r="AG903" i="1"/>
  <c r="AH903" i="1" s="1"/>
  <c r="AG391" i="1"/>
  <c r="AH391" i="1" s="1"/>
  <c r="AG845" i="1"/>
  <c r="AH845" i="1" s="1"/>
  <c r="AG249" i="1"/>
  <c r="AH249" i="1" s="1"/>
  <c r="AG957" i="1"/>
  <c r="AH957" i="1" s="1"/>
  <c r="AG286" i="1"/>
  <c r="AH286" i="1" s="1"/>
  <c r="AG344" i="1"/>
  <c r="AH344" i="1" s="1"/>
  <c r="AG412" i="1"/>
  <c r="AH412" i="1" s="1"/>
  <c r="AG481" i="1"/>
  <c r="AH481" i="1" s="1"/>
  <c r="AG542" i="1"/>
  <c r="AH542" i="1" s="1"/>
  <c r="AG794" i="1"/>
  <c r="AH794" i="1" s="1"/>
  <c r="AG572" i="1"/>
  <c r="AH572" i="1" s="1"/>
  <c r="AG822" i="1"/>
  <c r="AH822" i="1" s="1"/>
  <c r="AG325" i="1"/>
  <c r="AH325" i="1" s="1"/>
  <c r="AG638" i="1"/>
  <c r="AH638" i="1" s="1"/>
  <c r="AG838" i="1"/>
  <c r="AH838" i="1" s="1"/>
  <c r="AG742" i="1"/>
  <c r="AH742" i="1" s="1"/>
  <c r="AG909" i="1"/>
  <c r="AH909" i="1" s="1"/>
  <c r="AG330" i="1"/>
  <c r="AH330" i="1" s="1"/>
  <c r="AG463" i="1"/>
  <c r="AH463" i="1" s="1"/>
  <c r="AG575" i="1"/>
  <c r="AH575" i="1" s="1"/>
  <c r="AG357" i="1"/>
  <c r="AH357" i="1" s="1"/>
  <c r="AG433" i="1"/>
  <c r="AH433" i="1" s="1"/>
  <c r="AG516" i="1"/>
  <c r="AH516" i="1" s="1"/>
  <c r="AG587" i="1"/>
  <c r="AH587" i="1" s="1"/>
  <c r="AG658" i="1"/>
  <c r="AH658" i="1" s="1"/>
  <c r="AG226" i="1"/>
  <c r="AH226" i="1" s="1"/>
  <c r="AI226" i="1" s="1"/>
  <c r="AJ226" i="1" s="1"/>
  <c r="AK226" i="1" s="1"/>
  <c r="AG827" i="1"/>
  <c r="AH827" i="1" s="1"/>
  <c r="AG930" i="1"/>
  <c r="AH930" i="1" s="1"/>
  <c r="AG478" i="1"/>
  <c r="AH478" i="1" s="1"/>
  <c r="AG911" i="1"/>
  <c r="AH911" i="1" s="1"/>
  <c r="AG570" i="1"/>
  <c r="AH570" i="1" s="1"/>
  <c r="AG981" i="1"/>
  <c r="AH981" i="1" s="1"/>
  <c r="AG297" i="1"/>
  <c r="AH297" i="1" s="1"/>
  <c r="AG356" i="1"/>
  <c r="AH356" i="1" s="1"/>
  <c r="AG428" i="1"/>
  <c r="AH428" i="1" s="1"/>
  <c r="AG494" i="1"/>
  <c r="AH494" i="1" s="1"/>
  <c r="AG554" i="1"/>
  <c r="AH554" i="1" s="1"/>
  <c r="AG781" i="1"/>
  <c r="AH781" i="1" s="1"/>
  <c r="AG557" i="1"/>
  <c r="AH557" i="1" s="1"/>
  <c r="AG795" i="1"/>
  <c r="AH795" i="1" s="1"/>
  <c r="AG307" i="1"/>
  <c r="AH307" i="1" s="1"/>
  <c r="AG623" i="1"/>
  <c r="AH623" i="1" s="1"/>
  <c r="AG830" i="1"/>
  <c r="AH830" i="1" s="1"/>
  <c r="AG717" i="1"/>
  <c r="AH717" i="1" s="1"/>
  <c r="AG881" i="1"/>
  <c r="AH881" i="1" s="1"/>
  <c r="AG322" i="1"/>
  <c r="AH322" i="1" s="1"/>
  <c r="AG453" i="1"/>
  <c r="AH453" i="1" s="1"/>
  <c r="AG751" i="1"/>
  <c r="AH751" i="1" s="1"/>
  <c r="AG627" i="1"/>
  <c r="AH627" i="1" s="1"/>
  <c r="AG757" i="1"/>
  <c r="AH757" i="1" s="1"/>
  <c r="AG880" i="1"/>
  <c r="AH880" i="1" s="1"/>
  <c r="AG1003" i="1"/>
  <c r="AH1003" i="1" s="1"/>
  <c r="AG657" i="1"/>
  <c r="AH657" i="1" s="1"/>
  <c r="AG775" i="1"/>
  <c r="AH775" i="1" s="1"/>
  <c r="AG910" i="1"/>
  <c r="AH910" i="1" s="1"/>
  <c r="AG269" i="1"/>
  <c r="AH269" i="1" s="1"/>
  <c r="AG457" i="1"/>
  <c r="AH457" i="1" s="1"/>
  <c r="AG573" i="1"/>
  <c r="AH573" i="1" s="1"/>
  <c r="AG724" i="1"/>
  <c r="AH724" i="1" s="1"/>
  <c r="AG814" i="1"/>
  <c r="AH814" i="1" s="1"/>
  <c r="AG899" i="1"/>
  <c r="AH899" i="1" s="1"/>
  <c r="AG582" i="1"/>
  <c r="AH582" i="1" s="1"/>
  <c r="AG963" i="1"/>
  <c r="AH963" i="1" s="1"/>
  <c r="AG793" i="1"/>
  <c r="AH793" i="1" s="1"/>
  <c r="AG245" i="1"/>
  <c r="AH245" i="1" s="1"/>
  <c r="AG310" i="1"/>
  <c r="AH310" i="1" s="1"/>
  <c r="AG369" i="1"/>
  <c r="AH369" i="1" s="1"/>
  <c r="AG439" i="1"/>
  <c r="AH439" i="1" s="1"/>
  <c r="AG507" i="1"/>
  <c r="AH507" i="1" s="1"/>
  <c r="AG592" i="1"/>
  <c r="AH592" i="1" s="1"/>
  <c r="AG735" i="1"/>
  <c r="AH735" i="1" s="1"/>
  <c r="AG970" i="1"/>
  <c r="AH970" i="1" s="1"/>
  <c r="AG736" i="1"/>
  <c r="AH736" i="1" s="1"/>
  <c r="AG988" i="1"/>
  <c r="AH988" i="1" s="1"/>
  <c r="AG471" i="1"/>
  <c r="AH471" i="1" s="1"/>
  <c r="AG532" i="1"/>
  <c r="AH532" i="1" s="1"/>
  <c r="AG637" i="1"/>
  <c r="AH637" i="1" s="1"/>
  <c r="AG826" i="1"/>
  <c r="AH826" i="1" s="1"/>
  <c r="AG600" i="1"/>
  <c r="AH600" i="1" s="1"/>
  <c r="AG856" i="1"/>
  <c r="AH856" i="1" s="1"/>
  <c r="AG403" i="1"/>
  <c r="AH403" i="1" s="1"/>
  <c r="AG641" i="1"/>
  <c r="AH641" i="1" s="1"/>
  <c r="AG773" i="1"/>
  <c r="AH773" i="1" s="1"/>
  <c r="AG892" i="1"/>
  <c r="AH892" i="1" s="1"/>
  <c r="AG1014" i="1"/>
  <c r="AH1014" i="1" s="1"/>
  <c r="AG669" i="1"/>
  <c r="AH669" i="1" s="1"/>
  <c r="AG791" i="1"/>
  <c r="AH791" i="1" s="1"/>
  <c r="AG922" i="1"/>
  <c r="AH922" i="1" s="1"/>
  <c r="AG283" i="1"/>
  <c r="AH283" i="1" s="1"/>
  <c r="AG480" i="1"/>
  <c r="AH480" i="1" s="1"/>
  <c r="AG610" i="1"/>
  <c r="AH610" i="1" s="1"/>
  <c r="AG227" i="1"/>
  <c r="AH227" i="1" s="1"/>
  <c r="AI227" i="1" s="1"/>
  <c r="AJ227" i="1" s="1"/>
  <c r="AK227" i="1" s="1"/>
  <c r="AG823" i="1"/>
  <c r="AH823" i="1" s="1"/>
  <c r="AG938" i="1"/>
  <c r="AH938" i="1" s="1"/>
  <c r="AG697" i="1"/>
  <c r="AH697" i="1" s="1"/>
  <c r="AG979" i="1"/>
  <c r="AH979" i="1" s="1"/>
  <c r="AG849" i="1"/>
  <c r="AH849" i="1" s="1"/>
  <c r="AG252" i="1"/>
  <c r="AH252" i="1" s="1"/>
  <c r="AG317" i="1"/>
  <c r="AH317" i="1" s="1"/>
  <c r="AG377" i="1"/>
  <c r="AH377" i="1" s="1"/>
  <c r="AG449" i="1"/>
  <c r="AH449" i="1" s="1"/>
  <c r="AG514" i="1"/>
  <c r="AH514" i="1" s="1"/>
  <c r="AG605" i="1"/>
  <c r="AH605" i="1" s="1"/>
  <c r="AG737" i="1"/>
  <c r="AH737" i="1" s="1"/>
  <c r="AG932" i="1"/>
  <c r="AH932" i="1" s="1"/>
  <c r="AG703" i="1"/>
  <c r="AH703" i="1" s="1"/>
  <c r="AG952" i="1"/>
  <c r="AH952" i="1" s="1"/>
  <c r="AG689" i="1"/>
  <c r="AH689" i="1" s="1"/>
  <c r="AG805" i="1"/>
  <c r="AH805" i="1" s="1"/>
  <c r="AG926" i="1"/>
  <c r="AH926" i="1" s="1"/>
  <c r="AG581" i="1"/>
  <c r="AH581" i="1" s="1"/>
  <c r="AG696" i="1"/>
  <c r="AH696" i="1" s="1"/>
  <c r="AG831" i="1"/>
  <c r="AH831" i="1" s="1"/>
  <c r="AG947" i="1"/>
  <c r="AH947" i="1" s="1"/>
  <c r="AG427" i="1"/>
  <c r="AH427" i="1" s="1"/>
  <c r="AG764" i="1"/>
  <c r="AH764" i="1" s="1"/>
  <c r="AG884" i="1"/>
  <c r="AH884" i="1" s="1"/>
  <c r="AG1005" i="1"/>
  <c r="AH1005" i="1" s="1"/>
  <c r="AG659" i="1"/>
  <c r="AH659" i="1" s="1"/>
  <c r="AG779" i="1"/>
  <c r="AH779" i="1" s="1"/>
  <c r="AG914" i="1"/>
  <c r="AH914" i="1" s="1"/>
  <c r="AG621" i="1"/>
  <c r="AH621" i="1" s="1"/>
  <c r="AG241" i="1"/>
  <c r="AH241" i="1" s="1"/>
  <c r="AY38" i="1" l="1"/>
  <c r="AZ38" i="1" s="1"/>
  <c r="BA38" i="1"/>
  <c r="BB38" i="1" s="1"/>
  <c r="BC38" i="1" s="1"/>
  <c r="BE38" i="1" s="1"/>
  <c r="BF38" i="1" s="1"/>
  <c r="AM211" i="1"/>
  <c r="AN211" i="1" s="1"/>
  <c r="AO211" i="1" s="1"/>
  <c r="AP211" i="1" s="1"/>
  <c r="AQ211" i="1" s="1"/>
  <c r="AM237" i="1"/>
  <c r="AN237" i="1" s="1"/>
  <c r="AO237" i="1" s="1"/>
  <c r="AP237" i="1" s="1"/>
  <c r="AQ237" i="1" s="1"/>
  <c r="AM228" i="1"/>
  <c r="AN228" i="1" s="1"/>
  <c r="AO228" i="1" s="1"/>
  <c r="AP228" i="1" s="1"/>
  <c r="AQ228" i="1" s="1"/>
  <c r="AM229" i="1"/>
  <c r="AN229" i="1" s="1"/>
  <c r="AO229" i="1" s="1"/>
  <c r="AP229" i="1" s="1"/>
  <c r="AQ229" i="1" s="1"/>
  <c r="AM239" i="1"/>
  <c r="AN239" i="1" s="1"/>
  <c r="AO239" i="1" s="1"/>
  <c r="AP239" i="1" s="1"/>
  <c r="AQ239" i="1" s="1"/>
  <c r="AM226" i="1"/>
  <c r="AN226" i="1" s="1"/>
  <c r="AO226" i="1" s="1"/>
  <c r="AP226" i="1" s="1"/>
  <c r="AQ226" i="1" s="1"/>
  <c r="AM212" i="1"/>
  <c r="AN212" i="1" s="1"/>
  <c r="AO212" i="1"/>
  <c r="AP212" i="1" s="1"/>
  <c r="AQ212" i="1" s="1"/>
  <c r="AM231" i="1"/>
  <c r="AN231" i="1" s="1"/>
  <c r="AO231" i="1" s="1"/>
  <c r="AP231" i="1" s="1"/>
  <c r="AQ231" i="1" s="1"/>
  <c r="AM210" i="1"/>
  <c r="AN210" i="1" s="1"/>
  <c r="AO210" i="1"/>
  <c r="AP210" i="1" s="1"/>
  <c r="AQ210" i="1" s="1"/>
  <c r="AM234" i="1"/>
  <c r="AN234" i="1" s="1"/>
  <c r="AO234" i="1" s="1"/>
  <c r="AP234" i="1" s="1"/>
  <c r="AQ234" i="1" s="1"/>
  <c r="AM232" i="1"/>
  <c r="AN232" i="1" s="1"/>
  <c r="AO232" i="1" s="1"/>
  <c r="AP232" i="1" s="1"/>
  <c r="AQ232" i="1" s="1"/>
  <c r="AM217" i="1"/>
  <c r="AN217" i="1" s="1"/>
  <c r="AO217" i="1" s="1"/>
  <c r="AP217" i="1" s="1"/>
  <c r="AQ217" i="1" s="1"/>
  <c r="AM214" i="1"/>
  <c r="AN214" i="1" s="1"/>
  <c r="AO214" i="1" s="1"/>
  <c r="AP214" i="1" s="1"/>
  <c r="AQ214" i="1" s="1"/>
  <c r="AM222" i="1"/>
  <c r="AN222" i="1" s="1"/>
  <c r="AO222" i="1" s="1"/>
  <c r="AP222" i="1" s="1"/>
  <c r="AQ222" i="1" s="1"/>
  <c r="AM219" i="1"/>
  <c r="AN219" i="1" s="1"/>
  <c r="AO219" i="1" s="1"/>
  <c r="AP219" i="1" s="1"/>
  <c r="AQ219" i="1" s="1"/>
  <c r="AM227" i="1"/>
  <c r="AN227" i="1" s="1"/>
  <c r="AO227" i="1" s="1"/>
  <c r="AP227" i="1" s="1"/>
  <c r="AQ227" i="1" s="1"/>
  <c r="AM225" i="1"/>
  <c r="AN225" i="1" s="1"/>
  <c r="AO225" i="1" s="1"/>
  <c r="AP225" i="1" s="1"/>
  <c r="AQ225" i="1" s="1"/>
  <c r="AM236" i="1"/>
  <c r="AN236" i="1" s="1"/>
  <c r="AO236" i="1" s="1"/>
  <c r="AP236" i="1" s="1"/>
  <c r="AQ236" i="1" s="1"/>
  <c r="AM215" i="1"/>
  <c r="AN215" i="1" s="1"/>
  <c r="AO215" i="1" s="1"/>
  <c r="AP215" i="1" s="1"/>
  <c r="AQ215" i="1" s="1"/>
  <c r="AM213" i="1"/>
  <c r="AN213" i="1" s="1"/>
  <c r="AO213" i="1" s="1"/>
  <c r="AP213" i="1" s="1"/>
  <c r="AQ213" i="1" s="1"/>
  <c r="BB8" i="1"/>
  <c r="BC8" i="1" s="1"/>
  <c r="BE8" i="1" s="1"/>
  <c r="BF8" i="1" s="1"/>
  <c r="AM220" i="1"/>
  <c r="AN220" i="1" s="1"/>
  <c r="AO220" i="1" s="1"/>
  <c r="AP220" i="1" s="1"/>
  <c r="AQ220" i="1" s="1"/>
  <c r="AM218" i="1"/>
  <c r="AN218" i="1" s="1"/>
  <c r="AO218" i="1"/>
  <c r="AP218" i="1" s="1"/>
  <c r="AQ218" i="1" s="1"/>
  <c r="AM224" i="1"/>
  <c r="AN224" i="1" s="1"/>
  <c r="AO224" i="1" s="1"/>
  <c r="AP224" i="1" s="1"/>
  <c r="AQ224" i="1" s="1"/>
  <c r="AU17" i="1"/>
  <c r="AV17" i="1" s="1"/>
  <c r="AW17" i="1" s="1"/>
  <c r="AH1023" i="1"/>
  <c r="AH1025" i="1" s="1"/>
  <c r="AH1028" i="1" s="1"/>
  <c r="AH1029" i="1" s="1"/>
  <c r="AI471" i="1" s="1"/>
  <c r="AJ471" i="1" s="1"/>
  <c r="AK471" i="1" s="1"/>
  <c r="AM238" i="1"/>
  <c r="AN238" i="1" s="1"/>
  <c r="AO238" i="1" s="1"/>
  <c r="AP238" i="1" s="1"/>
  <c r="AQ238" i="1" s="1"/>
  <c r="AM216" i="1"/>
  <c r="AN216" i="1" s="1"/>
  <c r="AO216" i="1"/>
  <c r="AP216" i="1" s="1"/>
  <c r="AQ216" i="1" s="1"/>
  <c r="AY49" i="1"/>
  <c r="AZ49" i="1" s="1"/>
  <c r="BA49" i="1" s="1"/>
  <c r="BB49" i="1" s="1"/>
  <c r="BC49" i="1" s="1"/>
  <c r="BE49" i="1" s="1"/>
  <c r="BF49" i="1" s="1"/>
  <c r="AM221" i="1"/>
  <c r="AN221" i="1" s="1"/>
  <c r="AO221" i="1" s="1"/>
  <c r="AP221" i="1" s="1"/>
  <c r="AQ221" i="1" s="1"/>
  <c r="AM209" i="1"/>
  <c r="AN209" i="1" s="1"/>
  <c r="AM233" i="1"/>
  <c r="AN233" i="1" s="1"/>
  <c r="AO233" i="1" s="1"/>
  <c r="AP233" i="1" s="1"/>
  <c r="AQ233" i="1" s="1"/>
  <c r="AO230" i="1"/>
  <c r="AP230" i="1" s="1"/>
  <c r="AQ230" i="1" s="1"/>
  <c r="AM230" i="1"/>
  <c r="AN230" i="1" s="1"/>
  <c r="AM223" i="1"/>
  <c r="AN223" i="1" s="1"/>
  <c r="AO223" i="1"/>
  <c r="AP223" i="1" s="1"/>
  <c r="AQ223" i="1" s="1"/>
  <c r="AM235" i="1"/>
  <c r="AN235" i="1" s="1"/>
  <c r="AO235" i="1" s="1"/>
  <c r="AP235" i="1" s="1"/>
  <c r="AQ235" i="1" s="1"/>
  <c r="AS220" i="1" l="1"/>
  <c r="AT220" i="1" s="1"/>
  <c r="AU220" i="1"/>
  <c r="AV220" i="1" s="1"/>
  <c r="AW220" i="1" s="1"/>
  <c r="AS221" i="1"/>
  <c r="AT221" i="1" s="1"/>
  <c r="AU221" i="1"/>
  <c r="AV221" i="1" s="1"/>
  <c r="AW221" i="1" s="1"/>
  <c r="AM471" i="1"/>
  <c r="AN471" i="1" s="1"/>
  <c r="AS237" i="1"/>
  <c r="AT237" i="1" s="1"/>
  <c r="AU237" i="1"/>
  <c r="AV237" i="1" s="1"/>
  <c r="AW237" i="1" s="1"/>
  <c r="AS219" i="1"/>
  <c r="AT219" i="1" s="1"/>
  <c r="AU219" i="1" s="1"/>
  <c r="AV219" i="1" s="1"/>
  <c r="AW219" i="1" s="1"/>
  <c r="AS229" i="1"/>
  <c r="AT229" i="1" s="1"/>
  <c r="AU229" i="1"/>
  <c r="AV229" i="1" s="1"/>
  <c r="AW229" i="1" s="1"/>
  <c r="AS238" i="1"/>
  <c r="AT238" i="1" s="1"/>
  <c r="AU238" i="1" s="1"/>
  <c r="AV238" i="1" s="1"/>
  <c r="AW238" i="1" s="1"/>
  <c r="AS222" i="1"/>
  <c r="AT222" i="1" s="1"/>
  <c r="AU222" i="1" s="1"/>
  <c r="AV222" i="1" s="1"/>
  <c r="AW222" i="1" s="1"/>
  <c r="AS228" i="1"/>
  <c r="AT228" i="1" s="1"/>
  <c r="AU228" i="1"/>
  <c r="AV228" i="1" s="1"/>
  <c r="AW228" i="1" s="1"/>
  <c r="AS235" i="1"/>
  <c r="AT235" i="1" s="1"/>
  <c r="AU235" i="1" s="1"/>
  <c r="AV235" i="1" s="1"/>
  <c r="AW235" i="1" s="1"/>
  <c r="AS213" i="1"/>
  <c r="AT213" i="1" s="1"/>
  <c r="AU213" i="1" s="1"/>
  <c r="AV213" i="1" s="1"/>
  <c r="AW213" i="1" s="1"/>
  <c r="AS225" i="1"/>
  <c r="AT225" i="1" s="1"/>
  <c r="AU225" i="1" s="1"/>
  <c r="AV225" i="1" s="1"/>
  <c r="AW225" i="1" s="1"/>
  <c r="AS232" i="1"/>
  <c r="AT232" i="1" s="1"/>
  <c r="AU232" i="1" s="1"/>
  <c r="AV232" i="1" s="1"/>
  <c r="AW232" i="1" s="1"/>
  <c r="AS226" i="1"/>
  <c r="AT226" i="1" s="1"/>
  <c r="AU226" i="1" s="1"/>
  <c r="AV226" i="1" s="1"/>
  <c r="AW226" i="1" s="1"/>
  <c r="AS233" i="1"/>
  <c r="AT233" i="1" s="1"/>
  <c r="AU233" i="1" s="1"/>
  <c r="AV233" i="1" s="1"/>
  <c r="AW233" i="1" s="1"/>
  <c r="AS215" i="1"/>
  <c r="AT215" i="1" s="1"/>
  <c r="AU215" i="1" s="1"/>
  <c r="AV215" i="1" s="1"/>
  <c r="AW215" i="1" s="1"/>
  <c r="AS227" i="1"/>
  <c r="AT227" i="1" s="1"/>
  <c r="AU227" i="1" s="1"/>
  <c r="AV227" i="1" s="1"/>
  <c r="AW227" i="1" s="1"/>
  <c r="AS234" i="1"/>
  <c r="AT234" i="1" s="1"/>
  <c r="AU234" i="1"/>
  <c r="AV234" i="1" s="1"/>
  <c r="AW234" i="1" s="1"/>
  <c r="AS239" i="1"/>
  <c r="AT239" i="1" s="1"/>
  <c r="AU239" i="1" s="1"/>
  <c r="AV239" i="1" s="1"/>
  <c r="AW239" i="1" s="1"/>
  <c r="AS211" i="1"/>
  <c r="AT211" i="1" s="1"/>
  <c r="AU211" i="1"/>
  <c r="AV211" i="1" s="1"/>
  <c r="AW211" i="1" s="1"/>
  <c r="AS224" i="1"/>
  <c r="AT224" i="1" s="1"/>
  <c r="AU224" i="1" s="1"/>
  <c r="AV224" i="1" s="1"/>
  <c r="AW224" i="1" s="1"/>
  <c r="AI264" i="1"/>
  <c r="AJ264" i="1" s="1"/>
  <c r="AK264" i="1" s="1"/>
  <c r="AI989" i="1"/>
  <c r="AJ989" i="1" s="1"/>
  <c r="AK989" i="1" s="1"/>
  <c r="AI512" i="1"/>
  <c r="AJ512" i="1" s="1"/>
  <c r="AK512" i="1" s="1"/>
  <c r="AI1017" i="1"/>
  <c r="AJ1017" i="1" s="1"/>
  <c r="AK1017" i="1" s="1"/>
  <c r="AI780" i="1"/>
  <c r="AJ780" i="1" s="1"/>
  <c r="AK780" i="1" s="1"/>
  <c r="AI740" i="1"/>
  <c r="AJ740" i="1" s="1"/>
  <c r="AK740" i="1" s="1"/>
  <c r="AI968" i="1"/>
  <c r="AJ968" i="1" s="1"/>
  <c r="AK968" i="1" s="1"/>
  <c r="AI278" i="1"/>
  <c r="AJ278" i="1" s="1"/>
  <c r="AK278" i="1" s="1"/>
  <c r="AI674" i="1"/>
  <c r="AJ674" i="1" s="1"/>
  <c r="AK674" i="1" s="1"/>
  <c r="AI521" i="1"/>
  <c r="AJ521" i="1" s="1"/>
  <c r="AK521" i="1" s="1"/>
  <c r="AI394" i="1"/>
  <c r="AJ394" i="1" s="1"/>
  <c r="AK394" i="1" s="1"/>
  <c r="AI407" i="1"/>
  <c r="AJ407" i="1" s="1"/>
  <c r="AK407" i="1" s="1"/>
  <c r="AI353" i="1"/>
  <c r="AJ353" i="1" s="1"/>
  <c r="AK353" i="1" s="1"/>
  <c r="AI302" i="1"/>
  <c r="AJ302" i="1" s="1"/>
  <c r="AK302" i="1" s="1"/>
  <c r="AI308" i="1"/>
  <c r="AJ308" i="1" s="1"/>
  <c r="AK308" i="1" s="1"/>
  <c r="AI957" i="1"/>
  <c r="AJ957" i="1" s="1"/>
  <c r="AK957" i="1" s="1"/>
  <c r="AI494" i="1"/>
  <c r="AJ494" i="1" s="1"/>
  <c r="AK494" i="1" s="1"/>
  <c r="AI1003" i="1"/>
  <c r="AJ1003" i="1" s="1"/>
  <c r="AK1003" i="1" s="1"/>
  <c r="AI439" i="1"/>
  <c r="AJ439" i="1" s="1"/>
  <c r="AK439" i="1" s="1"/>
  <c r="AI979" i="1"/>
  <c r="AJ979" i="1" s="1"/>
  <c r="AK979" i="1" s="1"/>
  <c r="AI696" i="1"/>
  <c r="AJ696" i="1" s="1"/>
  <c r="AK696" i="1" s="1"/>
  <c r="AI383" i="1"/>
  <c r="AJ383" i="1" s="1"/>
  <c r="AK383" i="1" s="1"/>
  <c r="AI923" i="1"/>
  <c r="AJ923" i="1" s="1"/>
  <c r="AK923" i="1" s="1"/>
  <c r="AI713" i="1"/>
  <c r="AJ713" i="1" s="1"/>
  <c r="AK713" i="1" s="1"/>
  <c r="AI620" i="1"/>
  <c r="AJ620" i="1" s="1"/>
  <c r="AK620" i="1" s="1"/>
  <c r="AI986" i="1"/>
  <c r="AJ986" i="1" s="1"/>
  <c r="AK986" i="1" s="1"/>
  <c r="AI792" i="1"/>
  <c r="AJ792" i="1" s="1"/>
  <c r="AK792" i="1" s="1"/>
  <c r="AI344" i="1"/>
  <c r="AJ344" i="1" s="1"/>
  <c r="AK344" i="1" s="1"/>
  <c r="AI356" i="1"/>
  <c r="AJ356" i="1" s="1"/>
  <c r="AK356" i="1" s="1"/>
  <c r="AI582" i="1"/>
  <c r="AJ582" i="1" s="1"/>
  <c r="AK582" i="1" s="1"/>
  <c r="AI252" i="1"/>
  <c r="AJ252" i="1" s="1"/>
  <c r="AK252" i="1" s="1"/>
  <c r="AI366" i="1"/>
  <c r="AJ366" i="1" s="1"/>
  <c r="AK366" i="1" s="1"/>
  <c r="AI758" i="1"/>
  <c r="AJ758" i="1" s="1"/>
  <c r="AK758" i="1" s="1"/>
  <c r="AI460" i="1"/>
  <c r="AJ460" i="1" s="1"/>
  <c r="AK460" i="1" s="1"/>
  <c r="AI373" i="1"/>
  <c r="AJ373" i="1" s="1"/>
  <c r="AK373" i="1" s="1"/>
  <c r="AI817" i="1"/>
  <c r="AJ817" i="1" s="1"/>
  <c r="AK817" i="1" s="1"/>
  <c r="AI866" i="1"/>
  <c r="AJ866" i="1" s="1"/>
  <c r="AK866" i="1" s="1"/>
  <c r="AI782" i="1"/>
  <c r="AJ782" i="1" s="1"/>
  <c r="AK782" i="1" s="1"/>
  <c r="AI295" i="1"/>
  <c r="AJ295" i="1" s="1"/>
  <c r="AK295" i="1" s="1"/>
  <c r="AI451" i="1"/>
  <c r="AJ451" i="1" s="1"/>
  <c r="AK451" i="1" s="1"/>
  <c r="AS231" i="1"/>
  <c r="AT231" i="1" s="1"/>
  <c r="AU231" i="1" s="1"/>
  <c r="AV231" i="1" s="1"/>
  <c r="AW231" i="1" s="1"/>
  <c r="AI785" i="1"/>
  <c r="AJ785" i="1" s="1"/>
  <c r="AK785" i="1" s="1"/>
  <c r="AI787" i="1"/>
  <c r="AJ787" i="1" s="1"/>
  <c r="AK787" i="1" s="1"/>
  <c r="AI599" i="1"/>
  <c r="AJ599" i="1" s="1"/>
  <c r="AK599" i="1" s="1"/>
  <c r="AI819" i="1"/>
  <c r="AJ819" i="1" s="1"/>
  <c r="AK819" i="1" s="1"/>
  <c r="AI324" i="1"/>
  <c r="AJ324" i="1" s="1"/>
  <c r="AK324" i="1" s="1"/>
  <c r="AI320" i="1"/>
  <c r="AJ320" i="1" s="1"/>
  <c r="AK320" i="1" s="1"/>
  <c r="AI854" i="1"/>
  <c r="AJ854" i="1" s="1"/>
  <c r="AK854" i="1" s="1"/>
  <c r="AI666" i="1"/>
  <c r="AJ666" i="1" s="1"/>
  <c r="AK666" i="1" s="1"/>
  <c r="AI649" i="1"/>
  <c r="AJ649" i="1" s="1"/>
  <c r="AK649" i="1" s="1"/>
  <c r="AI250" i="1"/>
  <c r="AJ250" i="1" s="1"/>
  <c r="AK250" i="1" s="1"/>
  <c r="AI435" i="1"/>
  <c r="AJ435" i="1" s="1"/>
  <c r="AK435" i="1" s="1"/>
  <c r="AI522" i="1"/>
  <c r="AJ522" i="1" s="1"/>
  <c r="AK522" i="1" s="1"/>
  <c r="AI590" i="1"/>
  <c r="AJ590" i="1" s="1"/>
  <c r="AK590" i="1" s="1"/>
  <c r="AI954" i="1"/>
  <c r="AJ954" i="1" s="1"/>
  <c r="AK954" i="1" s="1"/>
  <c r="AI843" i="1"/>
  <c r="AJ843" i="1" s="1"/>
  <c r="AK843" i="1" s="1"/>
  <c r="AI802" i="1"/>
  <c r="AJ802" i="1" s="1"/>
  <c r="AK802" i="1" s="1"/>
  <c r="AI268" i="1"/>
  <c r="AJ268" i="1" s="1"/>
  <c r="AK268" i="1" s="1"/>
  <c r="AI538" i="1"/>
  <c r="AJ538" i="1" s="1"/>
  <c r="AK538" i="1" s="1"/>
  <c r="AI985" i="1"/>
  <c r="AJ985" i="1" s="1"/>
  <c r="AK985" i="1" s="1"/>
  <c r="AI434" i="1"/>
  <c r="AJ434" i="1" s="1"/>
  <c r="AK434" i="1" s="1"/>
  <c r="AI530" i="1"/>
  <c r="AJ530" i="1" s="1"/>
  <c r="AK530" i="1" s="1"/>
  <c r="AI330" i="1"/>
  <c r="AJ330" i="1" s="1"/>
  <c r="AK330" i="1" s="1"/>
  <c r="AI757" i="1"/>
  <c r="AJ757" i="1" s="1"/>
  <c r="AK757" i="1" s="1"/>
  <c r="AI641" i="1"/>
  <c r="AJ641" i="1" s="1"/>
  <c r="AK641" i="1" s="1"/>
  <c r="AI947" i="1"/>
  <c r="AJ947" i="1" s="1"/>
  <c r="AK947" i="1" s="1"/>
  <c r="AI734" i="1"/>
  <c r="AJ734" i="1" s="1"/>
  <c r="AK734" i="1" s="1"/>
  <c r="AI395" i="1"/>
  <c r="AJ395" i="1" s="1"/>
  <c r="AK395" i="1" s="1"/>
  <c r="AI455" i="1"/>
  <c r="AJ455" i="1" s="1"/>
  <c r="AK455" i="1" s="1"/>
  <c r="AI304" i="1"/>
  <c r="AJ304" i="1" s="1"/>
  <c r="AK304" i="1" s="1"/>
  <c r="AI474" i="1"/>
  <c r="AJ474" i="1" s="1"/>
  <c r="AK474" i="1" s="1"/>
  <c r="AI411" i="1"/>
  <c r="AJ411" i="1" s="1"/>
  <c r="AK411" i="1" s="1"/>
  <c r="AI247" i="1"/>
  <c r="AJ247" i="1" s="1"/>
  <c r="AK247" i="1" s="1"/>
  <c r="AI743" i="1"/>
  <c r="AJ743" i="1" s="1"/>
  <c r="AK743" i="1" s="1"/>
  <c r="AI312" i="1"/>
  <c r="AJ312" i="1" s="1"/>
  <c r="AK312" i="1" s="1"/>
  <c r="AI319" i="1"/>
  <c r="AJ319" i="1" s="1"/>
  <c r="AK319" i="1" s="1"/>
  <c r="AI868" i="1"/>
  <c r="AJ868" i="1" s="1"/>
  <c r="AK868" i="1" s="1"/>
  <c r="AI945" i="1"/>
  <c r="AJ945" i="1" s="1"/>
  <c r="AK945" i="1" s="1"/>
  <c r="AI727" i="1"/>
  <c r="AJ727" i="1" s="1"/>
  <c r="AK727" i="1" s="1"/>
  <c r="AI1002" i="1"/>
  <c r="AJ1002" i="1" s="1"/>
  <c r="AK1002" i="1" s="1"/>
  <c r="AI385" i="1"/>
  <c r="AJ385" i="1" s="1"/>
  <c r="AK385" i="1" s="1"/>
  <c r="AS223" i="1"/>
  <c r="AT223" i="1" s="1"/>
  <c r="AU223" i="1" s="1"/>
  <c r="AV223" i="1" s="1"/>
  <c r="AW223" i="1" s="1"/>
  <c r="AS216" i="1"/>
  <c r="AT216" i="1" s="1"/>
  <c r="AU216" i="1"/>
  <c r="AV216" i="1" s="1"/>
  <c r="AW216" i="1" s="1"/>
  <c r="AS218" i="1"/>
  <c r="AT218" i="1" s="1"/>
  <c r="AU218" i="1" s="1"/>
  <c r="AV218" i="1" s="1"/>
  <c r="AW218" i="1" s="1"/>
  <c r="AI699" i="1"/>
  <c r="AJ699" i="1" s="1"/>
  <c r="AK699" i="1" s="1"/>
  <c r="AI993" i="1"/>
  <c r="AJ993" i="1" s="1"/>
  <c r="AK993" i="1" s="1"/>
  <c r="AI748" i="1"/>
  <c r="AJ748" i="1" s="1"/>
  <c r="AK748" i="1" s="1"/>
  <c r="AI382" i="1"/>
  <c r="AJ382" i="1" s="1"/>
  <c r="AK382" i="1" s="1"/>
  <c r="AI958" i="1"/>
  <c r="AJ958" i="1" s="1"/>
  <c r="AK958" i="1" s="1"/>
  <c r="AI807" i="1"/>
  <c r="AJ807" i="1" s="1"/>
  <c r="AK807" i="1" s="1"/>
  <c r="AI275" i="1"/>
  <c r="AJ275" i="1" s="1"/>
  <c r="AK275" i="1" s="1"/>
  <c r="AI806" i="1"/>
  <c r="AJ806" i="1" s="1"/>
  <c r="AK806" i="1" s="1"/>
  <c r="AI871" i="1"/>
  <c r="AJ871" i="1" s="1"/>
  <c r="AK871" i="1" s="1"/>
  <c r="AI755" i="1"/>
  <c r="AJ755" i="1" s="1"/>
  <c r="AK755" i="1" s="1"/>
  <c r="AI564" i="1"/>
  <c r="AJ564" i="1" s="1"/>
  <c r="AK564" i="1" s="1"/>
  <c r="AI314" i="1"/>
  <c r="AJ314" i="1" s="1"/>
  <c r="AK314" i="1" s="1"/>
  <c r="AI811" i="1"/>
  <c r="AJ811" i="1" s="1"/>
  <c r="AK811" i="1" s="1"/>
  <c r="AI481" i="1"/>
  <c r="AJ481" i="1" s="1"/>
  <c r="AK481" i="1" s="1"/>
  <c r="AI587" i="1"/>
  <c r="AJ587" i="1" s="1"/>
  <c r="AK587" i="1" s="1"/>
  <c r="AI795" i="1"/>
  <c r="AJ795" i="1" s="1"/>
  <c r="AK795" i="1" s="1"/>
  <c r="AI269" i="1"/>
  <c r="AJ269" i="1" s="1"/>
  <c r="AK269" i="1" s="1"/>
  <c r="AI970" i="1"/>
  <c r="AJ970" i="1" s="1"/>
  <c r="AK970" i="1" s="1"/>
  <c r="AI922" i="1"/>
  <c r="AJ922" i="1" s="1"/>
  <c r="AK922" i="1" s="1"/>
  <c r="AI377" i="1"/>
  <c r="AJ377" i="1" s="1"/>
  <c r="AK377" i="1" s="1"/>
  <c r="AI764" i="1"/>
  <c r="AJ764" i="1" s="1"/>
  <c r="AK764" i="1" s="1"/>
  <c r="AI543" i="1"/>
  <c r="AJ543" i="1" s="1"/>
  <c r="AK543" i="1" s="1"/>
  <c r="AI682" i="1"/>
  <c r="AJ682" i="1" s="1"/>
  <c r="AK682" i="1" s="1"/>
  <c r="AI872" i="1"/>
  <c r="AJ872" i="1" s="1"/>
  <c r="AK872" i="1" s="1"/>
  <c r="AI808" i="1"/>
  <c r="AJ808" i="1" s="1"/>
  <c r="AK808" i="1" s="1"/>
  <c r="AI874" i="1"/>
  <c r="AJ874" i="1" s="1"/>
  <c r="AK874" i="1" s="1"/>
  <c r="AI273" i="1"/>
  <c r="AJ273" i="1" s="1"/>
  <c r="AK273" i="1" s="1"/>
  <c r="AI638" i="1"/>
  <c r="AJ638" i="1" s="1"/>
  <c r="AK638" i="1" s="1"/>
  <c r="AI781" i="1"/>
  <c r="AJ781" i="1" s="1"/>
  <c r="AK781" i="1" s="1"/>
  <c r="AI592" i="1"/>
  <c r="AJ592" i="1" s="1"/>
  <c r="AK592" i="1" s="1"/>
  <c r="AI514" i="1"/>
  <c r="AJ514" i="1" s="1"/>
  <c r="AK514" i="1" s="1"/>
  <c r="AI316" i="1"/>
  <c r="AJ316" i="1" s="1"/>
  <c r="AK316" i="1" s="1"/>
  <c r="AI716" i="1"/>
  <c r="AJ716" i="1" s="1"/>
  <c r="AK716" i="1" s="1"/>
  <c r="AI274" i="1"/>
  <c r="AJ274" i="1" s="1"/>
  <c r="AK274" i="1" s="1"/>
  <c r="AI722" i="1"/>
  <c r="AJ722" i="1" s="1"/>
  <c r="AK722" i="1" s="1"/>
  <c r="AI848" i="1"/>
  <c r="AJ848" i="1" s="1"/>
  <c r="AK848" i="1" s="1"/>
  <c r="AI535" i="1"/>
  <c r="AJ535" i="1" s="1"/>
  <c r="AK535" i="1" s="1"/>
  <c r="AI919" i="1"/>
  <c r="AJ919" i="1" s="1"/>
  <c r="AK919" i="1" s="1"/>
  <c r="AS210" i="1"/>
  <c r="AT210" i="1" s="1"/>
  <c r="AU210" i="1"/>
  <c r="AV210" i="1" s="1"/>
  <c r="AW210" i="1" s="1"/>
  <c r="AI698" i="1"/>
  <c r="AJ698" i="1" s="1"/>
  <c r="AK698" i="1" s="1"/>
  <c r="AI509" i="1"/>
  <c r="AJ509" i="1" s="1"/>
  <c r="AK509" i="1" s="1"/>
  <c r="AI800" i="1"/>
  <c r="AJ800" i="1" s="1"/>
  <c r="AK800" i="1" s="1"/>
  <c r="AI364" i="1"/>
  <c r="AJ364" i="1" s="1"/>
  <c r="AK364" i="1" s="1"/>
  <c r="AI342" i="1"/>
  <c r="AJ342" i="1" s="1"/>
  <c r="AK342" i="1" s="1"/>
  <c r="AI918" i="1"/>
  <c r="AJ918" i="1" s="1"/>
  <c r="AK918" i="1" s="1"/>
  <c r="AI840" i="1"/>
  <c r="AJ840" i="1" s="1"/>
  <c r="AK840" i="1" s="1"/>
  <c r="AI951" i="1"/>
  <c r="AJ951" i="1" s="1"/>
  <c r="AK951" i="1" s="1"/>
  <c r="AI531" i="1"/>
  <c r="AJ531" i="1" s="1"/>
  <c r="AK531" i="1" s="1"/>
  <c r="AI816" i="1"/>
  <c r="AJ816" i="1" s="1"/>
  <c r="AK816" i="1" s="1"/>
  <c r="AI895" i="1"/>
  <c r="AJ895" i="1" s="1"/>
  <c r="AK895" i="1" s="1"/>
  <c r="AI240" i="1"/>
  <c r="AJ240" i="1" s="1"/>
  <c r="AK240" i="1" s="1"/>
  <c r="AI628" i="1"/>
  <c r="AJ628" i="1" s="1"/>
  <c r="AK628" i="1" s="1"/>
  <c r="AI928" i="1"/>
  <c r="AJ928" i="1" s="1"/>
  <c r="AK928" i="1" s="1"/>
  <c r="AS212" i="1"/>
  <c r="AT212" i="1" s="1"/>
  <c r="AU212" i="1"/>
  <c r="AV212" i="1" s="1"/>
  <c r="AW212" i="1" s="1"/>
  <c r="AI725" i="1"/>
  <c r="AJ725" i="1" s="1"/>
  <c r="AK725" i="1" s="1"/>
  <c r="AI594" i="1"/>
  <c r="AJ594" i="1" s="1"/>
  <c r="AK594" i="1" s="1"/>
  <c r="AI1015" i="1"/>
  <c r="AJ1015" i="1" s="1"/>
  <c r="AK1015" i="1" s="1"/>
  <c r="AI1001" i="1"/>
  <c r="AJ1001" i="1" s="1"/>
  <c r="AK1001" i="1" s="1"/>
  <c r="AI984" i="1"/>
  <c r="AJ984" i="1" s="1"/>
  <c r="AK984" i="1" s="1"/>
  <c r="AI675" i="1"/>
  <c r="AJ675" i="1" s="1"/>
  <c r="AK675" i="1" s="1"/>
  <c r="AI777" i="1"/>
  <c r="AJ777" i="1" s="1"/>
  <c r="AK777" i="1" s="1"/>
  <c r="AI719" i="1"/>
  <c r="AJ719" i="1" s="1"/>
  <c r="AK719" i="1" s="1"/>
  <c r="AI573" i="1"/>
  <c r="AJ573" i="1" s="1"/>
  <c r="AK573" i="1" s="1"/>
  <c r="AI669" i="1"/>
  <c r="AJ669" i="1" s="1"/>
  <c r="AK669" i="1" s="1"/>
  <c r="AI1005" i="1"/>
  <c r="AJ1005" i="1" s="1"/>
  <c r="AK1005" i="1" s="1"/>
  <c r="AI547" i="1"/>
  <c r="AJ547" i="1" s="1"/>
  <c r="AK547" i="1" s="1"/>
  <c r="AI729" i="1"/>
  <c r="AJ729" i="1" s="1"/>
  <c r="AK729" i="1" s="1"/>
  <c r="AI946" i="1"/>
  <c r="AJ946" i="1" s="1"/>
  <c r="AK946" i="1" s="1"/>
  <c r="AI990" i="1"/>
  <c r="AJ990" i="1" s="1"/>
  <c r="AK990" i="1" s="1"/>
  <c r="AI640" i="1"/>
  <c r="AJ640" i="1" s="1"/>
  <c r="AK640" i="1" s="1"/>
  <c r="AI820" i="1"/>
  <c r="AJ820" i="1" s="1"/>
  <c r="AK820" i="1" s="1"/>
  <c r="AI498" i="1"/>
  <c r="AJ498" i="1" s="1"/>
  <c r="AK498" i="1" s="1"/>
  <c r="AI476" i="1"/>
  <c r="AJ476" i="1" s="1"/>
  <c r="AK476" i="1" s="1"/>
  <c r="AI691" i="1"/>
  <c r="AJ691" i="1" s="1"/>
  <c r="AK691" i="1" s="1"/>
  <c r="AI934" i="1"/>
  <c r="AJ934" i="1" s="1"/>
  <c r="AK934" i="1" s="1"/>
  <c r="AI396" i="1"/>
  <c r="AJ396" i="1" s="1"/>
  <c r="AK396" i="1" s="1"/>
  <c r="AI381" i="1"/>
  <c r="AJ381" i="1" s="1"/>
  <c r="AK381" i="1" s="1"/>
  <c r="AI634" i="1"/>
  <c r="AJ634" i="1" s="1"/>
  <c r="AK634" i="1" s="1"/>
  <c r="AI878" i="1"/>
  <c r="AJ878" i="1" s="1"/>
  <c r="AK878" i="1" s="1"/>
  <c r="AI397" i="1"/>
  <c r="AJ397" i="1" s="1"/>
  <c r="AK397" i="1" s="1"/>
  <c r="AI519" i="1"/>
  <c r="AJ519" i="1" s="1"/>
  <c r="AK519" i="1" s="1"/>
  <c r="AI469" i="1"/>
  <c r="AJ469" i="1" s="1"/>
  <c r="AK469" i="1" s="1"/>
  <c r="AI702" i="1"/>
  <c r="AJ702" i="1" s="1"/>
  <c r="AK702" i="1" s="1"/>
  <c r="AI337" i="1"/>
  <c r="AJ337" i="1" s="1"/>
  <c r="AK337" i="1" s="1"/>
  <c r="AI635" i="1"/>
  <c r="AJ635" i="1" s="1"/>
  <c r="AK635" i="1" s="1"/>
  <c r="AI456" i="1"/>
  <c r="AJ456" i="1" s="1"/>
  <c r="AK456" i="1" s="1"/>
  <c r="AI442" i="1"/>
  <c r="AJ442" i="1" s="1"/>
  <c r="AK442" i="1" s="1"/>
  <c r="AI977" i="1"/>
  <c r="AJ977" i="1" s="1"/>
  <c r="AK977" i="1" s="1"/>
  <c r="AI497" i="1"/>
  <c r="AJ497" i="1" s="1"/>
  <c r="AK497" i="1" s="1"/>
  <c r="AI995" i="1"/>
  <c r="AJ995" i="1" s="1"/>
  <c r="AK995" i="1" s="1"/>
  <c r="AI488" i="1"/>
  <c r="AJ488" i="1" s="1"/>
  <c r="AK488" i="1" s="1"/>
  <c r="AI828" i="1"/>
  <c r="AJ828" i="1" s="1"/>
  <c r="AK828" i="1" s="1"/>
  <c r="AI334" i="1"/>
  <c r="AJ334" i="1" s="1"/>
  <c r="AK334" i="1" s="1"/>
  <c r="AI728" i="1"/>
  <c r="AJ728" i="1" s="1"/>
  <c r="AK728" i="1" s="1"/>
  <c r="AI443" i="1"/>
  <c r="AJ443" i="1" s="1"/>
  <c r="AK443" i="1" s="1"/>
  <c r="AI487" i="1"/>
  <c r="AJ487" i="1" s="1"/>
  <c r="AK487" i="1" s="1"/>
  <c r="AI862" i="1"/>
  <c r="AJ862" i="1" s="1"/>
  <c r="AK862" i="1" s="1"/>
  <c r="AI285" i="1"/>
  <c r="AJ285" i="1" s="1"/>
  <c r="AK285" i="1" s="1"/>
  <c r="AI646" i="1"/>
  <c r="AJ646" i="1" s="1"/>
  <c r="AK646" i="1" s="1"/>
  <c r="AI920" i="1"/>
  <c r="AJ920" i="1" s="1"/>
  <c r="AK920" i="1" s="1"/>
  <c r="AI351" i="1"/>
  <c r="AJ351" i="1" s="1"/>
  <c r="AK351" i="1" s="1"/>
  <c r="AI788" i="1"/>
  <c r="AJ788" i="1" s="1"/>
  <c r="AK788" i="1" s="1"/>
  <c r="AI789" i="1"/>
  <c r="AJ789" i="1" s="1"/>
  <c r="AK789" i="1" s="1"/>
  <c r="AI624" i="1"/>
  <c r="AJ624" i="1" s="1"/>
  <c r="AK624" i="1" s="1"/>
  <c r="AI885" i="1"/>
  <c r="AJ885" i="1" s="1"/>
  <c r="AK885" i="1" s="1"/>
  <c r="AI847" i="1"/>
  <c r="AJ847" i="1" s="1"/>
  <c r="AK847" i="1" s="1"/>
  <c r="AI402" i="1"/>
  <c r="AJ402" i="1" s="1"/>
  <c r="AK402" i="1" s="1"/>
  <c r="AI371" i="1"/>
  <c r="AJ371" i="1" s="1"/>
  <c r="AK371" i="1" s="1"/>
  <c r="AI511" i="1"/>
  <c r="AJ511" i="1" s="1"/>
  <c r="AK511" i="1" s="1"/>
  <c r="AI745" i="1"/>
  <c r="AJ745" i="1" s="1"/>
  <c r="AK745" i="1" s="1"/>
  <c r="AI261" i="1"/>
  <c r="AJ261" i="1" s="1"/>
  <c r="AK261" i="1" s="1"/>
  <c r="AI667" i="1"/>
  <c r="AJ667" i="1" s="1"/>
  <c r="AK667" i="1" s="1"/>
  <c r="AI756" i="1"/>
  <c r="AJ756" i="1" s="1"/>
  <c r="AK756" i="1" s="1"/>
  <c r="AI753" i="1"/>
  <c r="AJ753" i="1" s="1"/>
  <c r="AK753" i="1" s="1"/>
  <c r="AI508" i="1"/>
  <c r="AJ508" i="1" s="1"/>
  <c r="AK508" i="1" s="1"/>
  <c r="AI485" i="1"/>
  <c r="AJ485" i="1" s="1"/>
  <c r="AK485" i="1" s="1"/>
  <c r="AI550" i="1"/>
  <c r="AJ550" i="1" s="1"/>
  <c r="AK550" i="1" s="1"/>
  <c r="AI527" i="1"/>
  <c r="AJ527" i="1" s="1"/>
  <c r="AK527" i="1" s="1"/>
  <c r="AI887" i="1"/>
  <c r="AJ887" i="1" s="1"/>
  <c r="AK887" i="1" s="1"/>
  <c r="AI349" i="1"/>
  <c r="AJ349" i="1" s="1"/>
  <c r="AK349" i="1" s="1"/>
  <c r="AI799" i="1"/>
  <c r="AJ799" i="1" s="1"/>
  <c r="AK799" i="1" s="1"/>
  <c r="AI595" i="1"/>
  <c r="AJ595" i="1" s="1"/>
  <c r="AK595" i="1" s="1"/>
  <c r="AI783" i="1"/>
  <c r="AJ783" i="1" s="1"/>
  <c r="AK783" i="1" s="1"/>
  <c r="AI997" i="1"/>
  <c r="AJ997" i="1" s="1"/>
  <c r="AK997" i="1" s="1"/>
  <c r="AI715" i="1"/>
  <c r="AJ715" i="1" s="1"/>
  <c r="AK715" i="1" s="1"/>
  <c r="AI363" i="1"/>
  <c r="AJ363" i="1" s="1"/>
  <c r="AK363" i="1" s="1"/>
  <c r="AI681" i="1"/>
  <c r="AJ681" i="1" s="1"/>
  <c r="AK681" i="1" s="1"/>
  <c r="AI446" i="1"/>
  <c r="AJ446" i="1" s="1"/>
  <c r="AK446" i="1" s="1"/>
  <c r="AI513" i="1"/>
  <c r="AJ513" i="1" s="1"/>
  <c r="AK513" i="1" s="1"/>
  <c r="AI625" i="1"/>
  <c r="AJ625" i="1" s="1"/>
  <c r="AK625" i="1" s="1"/>
  <c r="AI549" i="1"/>
  <c r="AJ549" i="1" s="1"/>
  <c r="AK549" i="1" s="1"/>
  <c r="AI673" i="1"/>
  <c r="AJ673" i="1" s="1"/>
  <c r="AK673" i="1" s="1"/>
  <c r="AI256" i="1"/>
  <c r="AJ256" i="1" s="1"/>
  <c r="AK256" i="1" s="1"/>
  <c r="AI694" i="1"/>
  <c r="AJ694" i="1" s="1"/>
  <c r="AK694" i="1" s="1"/>
  <c r="AI956" i="1"/>
  <c r="AJ956" i="1" s="1"/>
  <c r="AK956" i="1" s="1"/>
  <c r="AI867" i="1"/>
  <c r="AJ867" i="1" s="1"/>
  <c r="AK867" i="1" s="1"/>
  <c r="AI588" i="1"/>
  <c r="AJ588" i="1" s="1"/>
  <c r="AK588" i="1" s="1"/>
  <c r="AI859" i="1"/>
  <c r="AJ859" i="1" s="1"/>
  <c r="AK859" i="1" s="1"/>
  <c r="AI863" i="1"/>
  <c r="AJ863" i="1" s="1"/>
  <c r="AK863" i="1" s="1"/>
  <c r="AI346" i="1"/>
  <c r="AJ346" i="1" s="1"/>
  <c r="AK346" i="1" s="1"/>
  <c r="AI661" i="1"/>
  <c r="AJ661" i="1" s="1"/>
  <c r="AK661" i="1" s="1"/>
  <c r="AI869" i="1"/>
  <c r="AJ869" i="1" s="1"/>
  <c r="AK869" i="1" s="1"/>
  <c r="AI347" i="1"/>
  <c r="AJ347" i="1" s="1"/>
  <c r="AK347" i="1" s="1"/>
  <c r="AI964" i="1"/>
  <c r="AJ964" i="1" s="1"/>
  <c r="AK964" i="1" s="1"/>
  <c r="AI679" i="1"/>
  <c r="AJ679" i="1" s="1"/>
  <c r="AK679" i="1" s="1"/>
  <c r="AI318" i="1"/>
  <c r="AJ318" i="1" s="1"/>
  <c r="AK318" i="1" s="1"/>
  <c r="AI327" i="1"/>
  <c r="AJ327" i="1" s="1"/>
  <c r="AK327" i="1" s="1"/>
  <c r="AI596" i="1"/>
  <c r="AJ596" i="1" s="1"/>
  <c r="AK596" i="1" s="1"/>
  <c r="AI559" i="1"/>
  <c r="AJ559" i="1" s="1"/>
  <c r="AK559" i="1" s="1"/>
  <c r="AI663" i="1"/>
  <c r="AJ663" i="1" s="1"/>
  <c r="AK663" i="1" s="1"/>
  <c r="AI376" i="1"/>
  <c r="AJ376" i="1" s="1"/>
  <c r="AK376" i="1" s="1"/>
  <c r="AI836" i="1"/>
  <c r="AJ836" i="1" s="1"/>
  <c r="AK836" i="1" s="1"/>
  <c r="AI852" i="1"/>
  <c r="AJ852" i="1" s="1"/>
  <c r="AK852" i="1" s="1"/>
  <c r="AI284" i="1"/>
  <c r="AJ284" i="1" s="1"/>
  <c r="AK284" i="1" s="1"/>
  <c r="AI975" i="1"/>
  <c r="AJ975" i="1" s="1"/>
  <c r="AK975" i="1" s="1"/>
  <c r="AI254" i="1"/>
  <c r="AJ254" i="1" s="1"/>
  <c r="AK254" i="1" s="1"/>
  <c r="AI515" i="1"/>
  <c r="AJ515" i="1" s="1"/>
  <c r="AK515" i="1" s="1"/>
  <c r="AI949" i="1"/>
  <c r="AJ949" i="1" s="1"/>
  <c r="AK949" i="1" s="1"/>
  <c r="AI750" i="1"/>
  <c r="AJ750" i="1" s="1"/>
  <c r="AK750" i="1" s="1"/>
  <c r="AI464" i="1"/>
  <c r="AJ464" i="1" s="1"/>
  <c r="AK464" i="1" s="1"/>
  <c r="AI749" i="1"/>
  <c r="AJ749" i="1" s="1"/>
  <c r="AK749" i="1" s="1"/>
  <c r="AI447" i="1"/>
  <c r="AJ447" i="1" s="1"/>
  <c r="AK447" i="1" s="1"/>
  <c r="AI798" i="1"/>
  <c r="AJ798" i="1" s="1"/>
  <c r="AK798" i="1" s="1"/>
  <c r="AI567" i="1"/>
  <c r="AJ567" i="1" s="1"/>
  <c r="AK567" i="1" s="1"/>
  <c r="AI821" i="1"/>
  <c r="AJ821" i="1" s="1"/>
  <c r="AK821" i="1" s="1"/>
  <c r="AI343" i="1"/>
  <c r="AJ343" i="1" s="1"/>
  <c r="AK343" i="1" s="1"/>
  <c r="AI723" i="1"/>
  <c r="AJ723" i="1" s="1"/>
  <c r="AK723" i="1" s="1"/>
  <c r="AI548" i="1"/>
  <c r="AJ548" i="1" s="1"/>
  <c r="AK548" i="1" s="1"/>
  <c r="AI290" i="1"/>
  <c r="AJ290" i="1" s="1"/>
  <c r="AK290" i="1" s="1"/>
  <c r="AI733" i="1"/>
  <c r="AJ733" i="1" s="1"/>
  <c r="AK733" i="1" s="1"/>
  <c r="AI739" i="1"/>
  <c r="AJ739" i="1" s="1"/>
  <c r="AK739" i="1" s="1"/>
  <c r="AI551" i="1"/>
  <c r="AJ551" i="1" s="1"/>
  <c r="AK551" i="1" s="1"/>
  <c r="AI423" i="1"/>
  <c r="AJ423" i="1" s="1"/>
  <c r="AK423" i="1" s="1"/>
  <c r="AI578" i="1"/>
  <c r="AJ578" i="1" s="1"/>
  <c r="AK578" i="1" s="1"/>
  <c r="AI425" i="1"/>
  <c r="AJ425" i="1" s="1"/>
  <c r="AK425" i="1" s="1"/>
  <c r="AI900" i="1"/>
  <c r="AJ900" i="1" s="1"/>
  <c r="AK900" i="1" s="1"/>
  <c r="AI517" i="1"/>
  <c r="AJ517" i="1" s="1"/>
  <c r="AK517" i="1" s="1"/>
  <c r="AI771" i="1"/>
  <c r="AJ771" i="1" s="1"/>
  <c r="AK771" i="1" s="1"/>
  <c r="AI614" i="1"/>
  <c r="AJ614" i="1" s="1"/>
  <c r="AK614" i="1" s="1"/>
  <c r="AI643" i="1"/>
  <c r="AJ643" i="1" s="1"/>
  <c r="AK643" i="1" s="1"/>
  <c r="AI440" i="1"/>
  <c r="AJ440" i="1" s="1"/>
  <c r="AK440" i="1" s="1"/>
  <c r="AI883" i="1"/>
  <c r="AJ883" i="1" s="1"/>
  <c r="AK883" i="1" s="1"/>
  <c r="AI935" i="1"/>
  <c r="AJ935" i="1" s="1"/>
  <c r="AK935" i="1" s="1"/>
  <c r="AI361" i="1"/>
  <c r="AJ361" i="1" s="1"/>
  <c r="AK361" i="1" s="1"/>
  <c r="AI730" i="1"/>
  <c r="AJ730" i="1" s="1"/>
  <c r="AK730" i="1" s="1"/>
  <c r="AI262" i="1"/>
  <c r="AJ262" i="1" s="1"/>
  <c r="AK262" i="1" s="1"/>
  <c r="AI671" i="1"/>
  <c r="AJ671" i="1" s="1"/>
  <c r="AK671" i="1" s="1"/>
  <c r="AI976" i="1"/>
  <c r="AJ976" i="1" s="1"/>
  <c r="AK976" i="1" s="1"/>
  <c r="AI998" i="1"/>
  <c r="AJ998" i="1" s="1"/>
  <c r="AK998" i="1" s="1"/>
  <c r="AI401" i="1"/>
  <c r="AJ401" i="1" s="1"/>
  <c r="AK401" i="1" s="1"/>
  <c r="AI421" i="1"/>
  <c r="AJ421" i="1" s="1"/>
  <c r="AK421" i="1" s="1"/>
  <c r="AI633" i="1"/>
  <c r="AJ633" i="1" s="1"/>
  <c r="AK633" i="1" s="1"/>
  <c r="AI386" i="1"/>
  <c r="AJ386" i="1" s="1"/>
  <c r="AK386" i="1" s="1"/>
  <c r="AI818" i="1"/>
  <c r="AJ818" i="1" s="1"/>
  <c r="AK818" i="1" s="1"/>
  <c r="AI809" i="1"/>
  <c r="AJ809" i="1" s="1"/>
  <c r="AK809" i="1" s="1"/>
  <c r="AI940" i="1"/>
  <c r="AJ940" i="1" s="1"/>
  <c r="AK940" i="1" s="1"/>
  <c r="AI877" i="1"/>
  <c r="AJ877" i="1" s="1"/>
  <c r="AK877" i="1" s="1"/>
  <c r="AI608" i="1"/>
  <c r="AJ608" i="1" s="1"/>
  <c r="AK608" i="1" s="1"/>
  <c r="AI313" i="1"/>
  <c r="AJ313" i="1" s="1"/>
  <c r="AK313" i="1" s="1"/>
  <c r="AI350" i="1"/>
  <c r="AJ350" i="1" s="1"/>
  <c r="AK350" i="1" s="1"/>
  <c r="AI630" i="1"/>
  <c r="AJ630" i="1" s="1"/>
  <c r="AK630" i="1" s="1"/>
  <c r="AI520" i="1"/>
  <c r="AJ520" i="1" s="1"/>
  <c r="AK520" i="1" s="1"/>
  <c r="AI335" i="1"/>
  <c r="AJ335" i="1" s="1"/>
  <c r="AK335" i="1" s="1"/>
  <c r="AI644" i="1"/>
  <c r="AJ644" i="1" s="1"/>
  <c r="AK644" i="1" s="1"/>
  <c r="AI631" i="1"/>
  <c r="AJ631" i="1" s="1"/>
  <c r="AK631" i="1" s="1"/>
  <c r="AI861" i="1"/>
  <c r="AJ861" i="1" s="1"/>
  <c r="AK861" i="1" s="1"/>
  <c r="AI553" i="1"/>
  <c r="AJ553" i="1" s="1"/>
  <c r="AK553" i="1" s="1"/>
  <c r="AI678" i="1"/>
  <c r="AJ678" i="1" s="1"/>
  <c r="AK678" i="1" s="1"/>
  <c r="AI321" i="1"/>
  <c r="AJ321" i="1" s="1"/>
  <c r="AK321" i="1" s="1"/>
  <c r="AI642" i="1"/>
  <c r="AJ642" i="1" s="1"/>
  <c r="AK642" i="1" s="1"/>
  <c r="AI359" i="1"/>
  <c r="AJ359" i="1" s="1"/>
  <c r="AK359" i="1" s="1"/>
  <c r="AI293" i="1"/>
  <c r="AJ293" i="1" s="1"/>
  <c r="AK293" i="1" s="1"/>
  <c r="AI670" i="1"/>
  <c r="AJ670" i="1" s="1"/>
  <c r="AK670" i="1" s="1"/>
  <c r="AI534" i="1"/>
  <c r="AJ534" i="1" s="1"/>
  <c r="AK534" i="1" s="1"/>
  <c r="AI501" i="1"/>
  <c r="AJ501" i="1" s="1"/>
  <c r="AK501" i="1" s="1"/>
  <c r="AI499" i="1"/>
  <c r="AJ499" i="1" s="1"/>
  <c r="AK499" i="1" s="1"/>
  <c r="AI684" i="1"/>
  <c r="AJ684" i="1" s="1"/>
  <c r="AK684" i="1" s="1"/>
  <c r="AI568" i="1"/>
  <c r="AJ568" i="1" s="1"/>
  <c r="AK568" i="1" s="1"/>
  <c r="AI774" i="1"/>
  <c r="AJ774" i="1" s="1"/>
  <c r="AK774" i="1" s="1"/>
  <c r="AI470" i="1"/>
  <c r="AJ470" i="1" s="1"/>
  <c r="AK470" i="1" s="1"/>
  <c r="AI762" i="1"/>
  <c r="AJ762" i="1" s="1"/>
  <c r="AK762" i="1" s="1"/>
  <c r="AI558" i="1"/>
  <c r="AJ558" i="1" s="1"/>
  <c r="AK558" i="1" s="1"/>
  <c r="AI857" i="1"/>
  <c r="AJ857" i="1" s="1"/>
  <c r="AK857" i="1" s="1"/>
  <c r="AI391" i="1"/>
  <c r="AJ391" i="1" s="1"/>
  <c r="AK391" i="1" s="1"/>
  <c r="AI286" i="1"/>
  <c r="AJ286" i="1" s="1"/>
  <c r="AK286" i="1" s="1"/>
  <c r="AI542" i="1"/>
  <c r="AJ542" i="1" s="1"/>
  <c r="AK542" i="1" s="1"/>
  <c r="AI325" i="1"/>
  <c r="AJ325" i="1" s="1"/>
  <c r="AK325" i="1" s="1"/>
  <c r="AI909" i="1"/>
  <c r="AJ909" i="1" s="1"/>
  <c r="AK909" i="1" s="1"/>
  <c r="AI463" i="1"/>
  <c r="AJ463" i="1" s="1"/>
  <c r="AK463" i="1" s="1"/>
  <c r="AI516" i="1"/>
  <c r="AJ516" i="1" s="1"/>
  <c r="AK516" i="1" s="1"/>
  <c r="AI827" i="1"/>
  <c r="AJ827" i="1" s="1"/>
  <c r="AK827" i="1" s="1"/>
  <c r="AI570" i="1"/>
  <c r="AJ570" i="1" s="1"/>
  <c r="AK570" i="1" s="1"/>
  <c r="AI428" i="1"/>
  <c r="AJ428" i="1" s="1"/>
  <c r="AK428" i="1" s="1"/>
  <c r="AI557" i="1"/>
  <c r="AJ557" i="1" s="1"/>
  <c r="AK557" i="1" s="1"/>
  <c r="AI830" i="1"/>
  <c r="AJ830" i="1" s="1"/>
  <c r="AK830" i="1" s="1"/>
  <c r="AI453" i="1"/>
  <c r="AJ453" i="1" s="1"/>
  <c r="AK453" i="1" s="1"/>
  <c r="AI880" i="1"/>
  <c r="AJ880" i="1" s="1"/>
  <c r="AK880" i="1" s="1"/>
  <c r="AI910" i="1"/>
  <c r="AJ910" i="1" s="1"/>
  <c r="AK910" i="1" s="1"/>
  <c r="AI724" i="1"/>
  <c r="AJ724" i="1" s="1"/>
  <c r="AK724" i="1" s="1"/>
  <c r="AI963" i="1"/>
  <c r="AJ963" i="1" s="1"/>
  <c r="AK963" i="1" s="1"/>
  <c r="AI507" i="1"/>
  <c r="AJ507" i="1" s="1"/>
  <c r="AK507" i="1" s="1"/>
  <c r="AI736" i="1"/>
  <c r="AJ736" i="1" s="1"/>
  <c r="AK736" i="1" s="1"/>
  <c r="AI403" i="1"/>
  <c r="AJ403" i="1" s="1"/>
  <c r="AK403" i="1" s="1"/>
  <c r="AI1014" i="1"/>
  <c r="AJ1014" i="1" s="1"/>
  <c r="AK1014" i="1" s="1"/>
  <c r="AI283" i="1"/>
  <c r="AJ283" i="1" s="1"/>
  <c r="AK283" i="1" s="1"/>
  <c r="AI823" i="1"/>
  <c r="AJ823" i="1" s="1"/>
  <c r="AK823" i="1" s="1"/>
  <c r="AI849" i="1"/>
  <c r="AJ849" i="1" s="1"/>
  <c r="AK849" i="1" s="1"/>
  <c r="AI449" i="1"/>
  <c r="AJ449" i="1" s="1"/>
  <c r="AK449" i="1" s="1"/>
  <c r="AI932" i="1"/>
  <c r="AJ932" i="1" s="1"/>
  <c r="AK932" i="1" s="1"/>
  <c r="AI805" i="1"/>
  <c r="AJ805" i="1" s="1"/>
  <c r="AK805" i="1" s="1"/>
  <c r="AI831" i="1"/>
  <c r="AJ831" i="1" s="1"/>
  <c r="AK831" i="1" s="1"/>
  <c r="AI884" i="1"/>
  <c r="AJ884" i="1" s="1"/>
  <c r="AK884" i="1" s="1"/>
  <c r="AI914" i="1"/>
  <c r="AJ914" i="1" s="1"/>
  <c r="AK914" i="1" s="1"/>
  <c r="AI585" i="1"/>
  <c r="AJ585" i="1" s="1"/>
  <c r="AK585" i="1" s="1"/>
  <c r="AI523" i="1"/>
  <c r="AJ523" i="1" s="1"/>
  <c r="AK523" i="1" s="1"/>
  <c r="AI490" i="1"/>
  <c r="AJ490" i="1" s="1"/>
  <c r="AK490" i="1" s="1"/>
  <c r="AI606" i="1"/>
  <c r="AJ606" i="1" s="1"/>
  <c r="AK606" i="1" s="1"/>
  <c r="AI539" i="1"/>
  <c r="AJ539" i="1" s="1"/>
  <c r="AK539" i="1" s="1"/>
  <c r="AI1020" i="1"/>
  <c r="AJ1020" i="1" s="1"/>
  <c r="AK1020" i="1" s="1"/>
  <c r="AI415" i="1"/>
  <c r="AJ415" i="1" s="1"/>
  <c r="AK415" i="1" s="1"/>
  <c r="AI580" i="1"/>
  <c r="AJ580" i="1" s="1"/>
  <c r="AK580" i="1" s="1"/>
  <c r="AI495" i="1"/>
  <c r="AJ495" i="1" s="1"/>
  <c r="AK495" i="1" s="1"/>
  <c r="AI718" i="1"/>
  <c r="AJ718" i="1" s="1"/>
  <c r="AK718" i="1" s="1"/>
  <c r="AI437" i="1"/>
  <c r="AJ437" i="1" s="1"/>
  <c r="AK437" i="1" s="1"/>
  <c r="AI272" i="1"/>
  <c r="AJ272" i="1" s="1"/>
  <c r="AK272" i="1" s="1"/>
  <c r="AI452" i="1"/>
  <c r="AJ452" i="1" s="1"/>
  <c r="AK452" i="1" s="1"/>
  <c r="AI662" i="1"/>
  <c r="AJ662" i="1" s="1"/>
  <c r="AK662" i="1" s="1"/>
  <c r="AI1006" i="1"/>
  <c r="AJ1006" i="1" s="1"/>
  <c r="AK1006" i="1" s="1"/>
  <c r="AI472" i="1"/>
  <c r="AJ472" i="1" s="1"/>
  <c r="AK472" i="1" s="1"/>
  <c r="AI916" i="1"/>
  <c r="AJ916" i="1" s="1"/>
  <c r="AK916" i="1" s="1"/>
  <c r="AI462" i="1"/>
  <c r="AJ462" i="1" s="1"/>
  <c r="AK462" i="1" s="1"/>
  <c r="AI289" i="1"/>
  <c r="AJ289" i="1" s="1"/>
  <c r="AK289" i="1" s="1"/>
  <c r="AI468" i="1"/>
  <c r="AJ468" i="1" s="1"/>
  <c r="AK468" i="1" s="1"/>
  <c r="AI676" i="1"/>
  <c r="AJ676" i="1" s="1"/>
  <c r="AK676" i="1" s="1"/>
  <c r="AI574" i="1"/>
  <c r="AJ574" i="1" s="1"/>
  <c r="AK574" i="1" s="1"/>
  <c r="AI518" i="1"/>
  <c r="AJ518" i="1" s="1"/>
  <c r="AK518" i="1" s="1"/>
  <c r="AI853" i="1"/>
  <c r="AJ853" i="1" s="1"/>
  <c r="AK853" i="1" s="1"/>
  <c r="AI298" i="1"/>
  <c r="AJ298" i="1" s="1"/>
  <c r="AK298" i="1" s="1"/>
  <c r="AI505" i="1"/>
  <c r="AJ505" i="1" s="1"/>
  <c r="AK505" i="1" s="1"/>
  <c r="AI257" i="1"/>
  <c r="AJ257" i="1" s="1"/>
  <c r="AK257" i="1" s="1"/>
  <c r="AI410" i="1"/>
  <c r="AJ410" i="1" s="1"/>
  <c r="AK410" i="1" s="1"/>
  <c r="AI281" i="1"/>
  <c r="AJ281" i="1" s="1"/>
  <c r="AK281" i="1" s="1"/>
  <c r="AI445" i="1"/>
  <c r="AJ445" i="1" s="1"/>
  <c r="AK445" i="1" s="1"/>
  <c r="AI448" i="1"/>
  <c r="AJ448" i="1" s="1"/>
  <c r="AK448" i="1" s="1"/>
  <c r="AI292" i="1"/>
  <c r="AJ292" i="1" s="1"/>
  <c r="AK292" i="1" s="1"/>
  <c r="AI243" i="1"/>
  <c r="AJ243" i="1" s="1"/>
  <c r="AK243" i="1" s="1"/>
  <c r="AI533" i="1"/>
  <c r="AJ533" i="1" s="1"/>
  <c r="AK533" i="1" s="1"/>
  <c r="AI747" i="1"/>
  <c r="AJ747" i="1" s="1"/>
  <c r="AK747" i="1" s="1"/>
  <c r="AI886" i="1"/>
  <c r="AJ886" i="1" s="1"/>
  <c r="AK886" i="1" s="1"/>
  <c r="AI496" i="1"/>
  <c r="AJ496" i="1" s="1"/>
  <c r="AK496" i="1" s="1"/>
  <c r="AI417" i="1"/>
  <c r="AJ417" i="1" s="1"/>
  <c r="AK417" i="1" s="1"/>
  <c r="AI336" i="1"/>
  <c r="AJ336" i="1" s="1"/>
  <c r="AK336" i="1" s="1"/>
  <c r="AI639" i="1"/>
  <c r="AJ639" i="1" s="1"/>
  <c r="AK639" i="1" s="1"/>
  <c r="AI704" i="1"/>
  <c r="AJ704" i="1" s="1"/>
  <c r="AK704" i="1" s="1"/>
  <c r="AI609" i="1"/>
  <c r="AJ609" i="1" s="1"/>
  <c r="AK609" i="1" s="1"/>
  <c r="AI876" i="1"/>
  <c r="AJ876" i="1" s="1"/>
  <c r="AK876" i="1" s="1"/>
  <c r="AI372" i="1"/>
  <c r="AJ372" i="1" s="1"/>
  <c r="AK372" i="1" s="1"/>
  <c r="AI760" i="1"/>
  <c r="AJ760" i="1" s="1"/>
  <c r="AK760" i="1" s="1"/>
  <c r="AI259" i="1"/>
  <c r="AJ259" i="1" s="1"/>
  <c r="AK259" i="1" s="1"/>
  <c r="AI339" i="1"/>
  <c r="AJ339" i="1" s="1"/>
  <c r="AK339" i="1" s="1"/>
  <c r="AI944" i="1"/>
  <c r="AJ944" i="1" s="1"/>
  <c r="AK944" i="1" s="1"/>
  <c r="AI270" i="1"/>
  <c r="AJ270" i="1" s="1"/>
  <c r="AK270" i="1" s="1"/>
  <c r="AI652" i="1"/>
  <c r="AJ652" i="1" s="1"/>
  <c r="AK652" i="1" s="1"/>
  <c r="AI832" i="1"/>
  <c r="AJ832" i="1" s="1"/>
  <c r="AK832" i="1" s="1"/>
  <c r="AI927" i="1"/>
  <c r="AJ927" i="1" s="1"/>
  <c r="AK927" i="1" s="1"/>
  <c r="AI904" i="1"/>
  <c r="AJ904" i="1" s="1"/>
  <c r="AK904" i="1" s="1"/>
  <c r="AI618" i="1"/>
  <c r="AJ618" i="1" s="1"/>
  <c r="AK618" i="1" s="1"/>
  <c r="AI842" i="1"/>
  <c r="AJ842" i="1" s="1"/>
  <c r="AK842" i="1" s="1"/>
  <c r="AI996" i="1"/>
  <c r="AJ996" i="1" s="1"/>
  <c r="AK996" i="1" s="1"/>
  <c r="AI908" i="1"/>
  <c r="AJ908" i="1" s="1"/>
  <c r="AK908" i="1" s="1"/>
  <c r="AI966" i="1"/>
  <c r="AJ966" i="1" s="1"/>
  <c r="AK966" i="1" s="1"/>
  <c r="AI824" i="1"/>
  <c r="AJ824" i="1" s="1"/>
  <c r="AK824" i="1" s="1"/>
  <c r="AI562" i="1"/>
  <c r="AJ562" i="1" s="1"/>
  <c r="AK562" i="1" s="1"/>
  <c r="AI607" i="1"/>
  <c r="AJ607" i="1" s="1"/>
  <c r="AK607" i="1" s="1"/>
  <c r="AI301" i="1"/>
  <c r="AJ301" i="1" s="1"/>
  <c r="AK301" i="1" s="1"/>
  <c r="AI454" i="1"/>
  <c r="AJ454" i="1" s="1"/>
  <c r="AK454" i="1" s="1"/>
  <c r="AI323" i="1"/>
  <c r="AJ323" i="1" s="1"/>
  <c r="AK323" i="1" s="1"/>
  <c r="AI732" i="1"/>
  <c r="AJ732" i="1" s="1"/>
  <c r="AK732" i="1" s="1"/>
  <c r="AI296" i="1"/>
  <c r="AJ296" i="1" s="1"/>
  <c r="AK296" i="1" s="1"/>
  <c r="AI545" i="1"/>
  <c r="AJ545" i="1" s="1"/>
  <c r="AK545" i="1" s="1"/>
  <c r="AI752" i="1"/>
  <c r="AJ752" i="1" s="1"/>
  <c r="AK752" i="1" s="1"/>
  <c r="AI556" i="1"/>
  <c r="AJ556" i="1" s="1"/>
  <c r="AK556" i="1" s="1"/>
  <c r="AI902" i="1"/>
  <c r="AJ902" i="1" s="1"/>
  <c r="AK902" i="1" s="1"/>
  <c r="AI858" i="1"/>
  <c r="AJ858" i="1" s="1"/>
  <c r="AK858" i="1" s="1"/>
  <c r="AI315" i="1"/>
  <c r="AJ315" i="1" s="1"/>
  <c r="AK315" i="1" s="1"/>
  <c r="AI685" i="1"/>
  <c r="AJ685" i="1" s="1"/>
  <c r="AK685" i="1" s="1"/>
  <c r="AI266" i="1"/>
  <c r="AJ266" i="1" s="1"/>
  <c r="AK266" i="1" s="1"/>
  <c r="AI688" i="1"/>
  <c r="AJ688" i="1" s="1"/>
  <c r="AK688" i="1" s="1"/>
  <c r="AI889" i="1"/>
  <c r="AJ889" i="1" s="1"/>
  <c r="AK889" i="1" s="1"/>
  <c r="AI647" i="1"/>
  <c r="AJ647" i="1" s="1"/>
  <c r="AK647" i="1" s="1"/>
  <c r="AI942" i="1"/>
  <c r="AJ942" i="1" s="1"/>
  <c r="AK942" i="1" s="1"/>
  <c r="AI710" i="1"/>
  <c r="AJ710" i="1" s="1"/>
  <c r="AK710" i="1" s="1"/>
  <c r="AI765" i="1"/>
  <c r="AJ765" i="1" s="1"/>
  <c r="AK765" i="1" s="1"/>
  <c r="AI406" i="1"/>
  <c r="AJ406" i="1" s="1"/>
  <c r="AK406" i="1" s="1"/>
  <c r="AI841" i="1"/>
  <c r="AJ841" i="1" s="1"/>
  <c r="AK841" i="1" s="1"/>
  <c r="AI708" i="1"/>
  <c r="AJ708" i="1" s="1"/>
  <c r="AK708" i="1" s="1"/>
  <c r="AI829" i="1"/>
  <c r="AJ829" i="1" s="1"/>
  <c r="AK829" i="1" s="1"/>
  <c r="AI370" i="1"/>
  <c r="AJ370" i="1" s="1"/>
  <c r="AK370" i="1" s="1"/>
  <c r="AI969" i="1"/>
  <c r="AJ969" i="1" s="1"/>
  <c r="AK969" i="1" s="1"/>
  <c r="AI586" i="1"/>
  <c r="AJ586" i="1" s="1"/>
  <c r="AK586" i="1" s="1"/>
  <c r="AI645" i="1"/>
  <c r="AJ645" i="1" s="1"/>
  <c r="AK645" i="1" s="1"/>
  <c r="AI943" i="1"/>
  <c r="AJ943" i="1" s="1"/>
  <c r="AK943" i="1" s="1"/>
  <c r="AI311" i="1"/>
  <c r="AJ311" i="1" s="1"/>
  <c r="AK311" i="1" s="1"/>
  <c r="AI563" i="1"/>
  <c r="AJ563" i="1" s="1"/>
  <c r="AK563" i="1" s="1"/>
  <c r="AI767" i="1"/>
  <c r="AJ767" i="1" s="1"/>
  <c r="AK767" i="1" s="1"/>
  <c r="AI772" i="1"/>
  <c r="AJ772" i="1" s="1"/>
  <c r="AK772" i="1" s="1"/>
  <c r="AI626" i="1"/>
  <c r="AJ626" i="1" s="1"/>
  <c r="AK626" i="1" s="1"/>
  <c r="AI258" i="1"/>
  <c r="AJ258" i="1" s="1"/>
  <c r="AK258" i="1" s="1"/>
  <c r="AI1013" i="1"/>
  <c r="AJ1013" i="1" s="1"/>
  <c r="AK1013" i="1" s="1"/>
  <c r="AI769" i="1"/>
  <c r="AJ769" i="1" s="1"/>
  <c r="AK769" i="1" s="1"/>
  <c r="AI374" i="1"/>
  <c r="AJ374" i="1" s="1"/>
  <c r="AK374" i="1" s="1"/>
  <c r="AI961" i="1"/>
  <c r="AJ961" i="1" s="1"/>
  <c r="AK961" i="1" s="1"/>
  <c r="AI300" i="1"/>
  <c r="AJ300" i="1" s="1"/>
  <c r="AK300" i="1" s="1"/>
  <c r="AI611" i="1"/>
  <c r="AJ611" i="1" s="1"/>
  <c r="AK611" i="1" s="1"/>
  <c r="AI598" i="1"/>
  <c r="AJ598" i="1" s="1"/>
  <c r="AK598" i="1" s="1"/>
  <c r="AI705" i="1"/>
  <c r="AJ705" i="1" s="1"/>
  <c r="AK705" i="1" s="1"/>
  <c r="AI405" i="1"/>
  <c r="AJ405" i="1" s="1"/>
  <c r="AK405" i="1" s="1"/>
  <c r="AI409" i="1"/>
  <c r="AJ409" i="1" s="1"/>
  <c r="AK409" i="1" s="1"/>
  <c r="AI664" i="1"/>
  <c r="AJ664" i="1" s="1"/>
  <c r="AK664" i="1" s="1"/>
  <c r="AI486" i="1"/>
  <c r="AJ486" i="1" s="1"/>
  <c r="AK486" i="1" s="1"/>
  <c r="AI510" i="1"/>
  <c r="AJ510" i="1" s="1"/>
  <c r="AK510" i="1" s="1"/>
  <c r="AI432" i="1"/>
  <c r="AJ432" i="1" s="1"/>
  <c r="AK432" i="1" s="1"/>
  <c r="AI851" i="1"/>
  <c r="AJ851" i="1" s="1"/>
  <c r="AK851" i="1" s="1"/>
  <c r="AI378" i="1"/>
  <c r="AJ378" i="1" s="1"/>
  <c r="AK378" i="1" s="1"/>
  <c r="AI690" i="1"/>
  <c r="AJ690" i="1" s="1"/>
  <c r="AK690" i="1" s="1"/>
  <c r="AI271" i="1"/>
  <c r="AJ271" i="1" s="1"/>
  <c r="AK271" i="1" s="1"/>
  <c r="AI815" i="1"/>
  <c r="AJ815" i="1" s="1"/>
  <c r="AK815" i="1" s="1"/>
  <c r="AI565" i="1"/>
  <c r="AJ565" i="1" s="1"/>
  <c r="AK565" i="1" s="1"/>
  <c r="AI1019" i="1"/>
  <c r="AJ1019" i="1" s="1"/>
  <c r="AK1019" i="1" s="1"/>
  <c r="AI589" i="1"/>
  <c r="AJ589" i="1" s="1"/>
  <c r="AK589" i="1" s="1"/>
  <c r="AI873" i="1"/>
  <c r="AJ873" i="1" s="1"/>
  <c r="AK873" i="1" s="1"/>
  <c r="AI754" i="1"/>
  <c r="AJ754" i="1" s="1"/>
  <c r="AK754" i="1" s="1"/>
  <c r="AI248" i="1"/>
  <c r="AJ248" i="1" s="1"/>
  <c r="AK248" i="1" s="1"/>
  <c r="AI931" i="1"/>
  <c r="AJ931" i="1" s="1"/>
  <c r="AK931" i="1" s="1"/>
  <c r="AI955" i="1"/>
  <c r="AJ955" i="1" s="1"/>
  <c r="AK955" i="1" s="1"/>
  <c r="AI882" i="1"/>
  <c r="AJ882" i="1" s="1"/>
  <c r="AK882" i="1" s="1"/>
  <c r="AI801" i="1"/>
  <c r="AJ801" i="1" s="1"/>
  <c r="AK801" i="1" s="1"/>
  <c r="AI665" i="1"/>
  <c r="AJ665" i="1" s="1"/>
  <c r="AK665" i="1" s="1"/>
  <c r="AI1004" i="1"/>
  <c r="AJ1004" i="1" s="1"/>
  <c r="AK1004" i="1" s="1"/>
  <c r="AI393" i="1"/>
  <c r="AJ393" i="1" s="1"/>
  <c r="AK393" i="1" s="1"/>
  <c r="AI870" i="1"/>
  <c r="AJ870" i="1" s="1"/>
  <c r="AK870" i="1" s="1"/>
  <c r="AI328" i="1"/>
  <c r="AJ328" i="1" s="1"/>
  <c r="AK328" i="1" s="1"/>
  <c r="AI461" i="1"/>
  <c r="AJ461" i="1" s="1"/>
  <c r="AK461" i="1" s="1"/>
  <c r="AI489" i="1"/>
  <c r="AJ489" i="1" s="1"/>
  <c r="AK489" i="1" s="1"/>
  <c r="AI597" i="1"/>
  <c r="AJ597" i="1" s="1"/>
  <c r="AK597" i="1" s="1"/>
  <c r="AI936" i="1"/>
  <c r="AJ936" i="1" s="1"/>
  <c r="AK936" i="1" s="1"/>
  <c r="AI537" i="1"/>
  <c r="AJ537" i="1" s="1"/>
  <c r="AK537" i="1" s="1"/>
  <c r="AI282" i="1"/>
  <c r="AJ282" i="1" s="1"/>
  <c r="AK282" i="1" s="1"/>
  <c r="AI279" i="1"/>
  <c r="AJ279" i="1" s="1"/>
  <c r="AK279" i="1" s="1"/>
  <c r="AI536" i="1"/>
  <c r="AJ536" i="1" s="1"/>
  <c r="AK536" i="1" s="1"/>
  <c r="AI503" i="1"/>
  <c r="AJ503" i="1" s="1"/>
  <c r="AK503" i="1" s="1"/>
  <c r="AI721" i="1"/>
  <c r="AJ721" i="1" s="1"/>
  <c r="AK721" i="1" s="1"/>
  <c r="AI604" i="1"/>
  <c r="AJ604" i="1" s="1"/>
  <c r="AK604" i="1" s="1"/>
  <c r="AI668" i="1"/>
  <c r="AJ668" i="1" s="1"/>
  <c r="AK668" i="1" s="1"/>
  <c r="AI893" i="1"/>
  <c r="AJ893" i="1" s="1"/>
  <c r="AK893" i="1" s="1"/>
  <c r="AI484" i="1"/>
  <c r="AJ484" i="1" s="1"/>
  <c r="AK484" i="1" s="1"/>
  <c r="AI419" i="1"/>
  <c r="AJ419" i="1" s="1"/>
  <c r="AK419" i="1" s="1"/>
  <c r="AI894" i="1"/>
  <c r="AJ894" i="1" s="1"/>
  <c r="AK894" i="1" s="1"/>
  <c r="AI714" i="1"/>
  <c r="AJ714" i="1" s="1"/>
  <c r="AK714" i="1" s="1"/>
  <c r="AI291" i="1"/>
  <c r="AJ291" i="1" s="1"/>
  <c r="AK291" i="1" s="1"/>
  <c r="AI331" i="1"/>
  <c r="AJ331" i="1" s="1"/>
  <c r="AK331" i="1" s="1"/>
  <c r="AI354" i="1"/>
  <c r="AJ354" i="1" s="1"/>
  <c r="AK354" i="1" s="1"/>
  <c r="AI525" i="1"/>
  <c r="AJ525" i="1" s="1"/>
  <c r="AK525" i="1" s="1"/>
  <c r="AI265" i="1"/>
  <c r="AJ265" i="1" s="1"/>
  <c r="AK265" i="1" s="1"/>
  <c r="AI303" i="1"/>
  <c r="AJ303" i="1" s="1"/>
  <c r="AK303" i="1" s="1"/>
  <c r="AI362" i="1"/>
  <c r="AJ362" i="1" s="1"/>
  <c r="AK362" i="1" s="1"/>
  <c r="AI925" i="1"/>
  <c r="AJ925" i="1" s="1"/>
  <c r="AK925" i="1" s="1"/>
  <c r="AI329" i="1"/>
  <c r="AJ329" i="1" s="1"/>
  <c r="AK329" i="1" s="1"/>
  <c r="AI576" i="1"/>
  <c r="AJ576" i="1" s="1"/>
  <c r="AK576" i="1" s="1"/>
  <c r="AI803" i="1"/>
  <c r="AJ803" i="1" s="1"/>
  <c r="AK803" i="1" s="1"/>
  <c r="AI276" i="1"/>
  <c r="AJ276" i="1" s="1"/>
  <c r="AK276" i="1" s="1"/>
  <c r="AI700" i="1"/>
  <c r="AJ700" i="1" s="1"/>
  <c r="AK700" i="1" s="1"/>
  <c r="AI380" i="1"/>
  <c r="AJ380" i="1" s="1"/>
  <c r="AK380" i="1" s="1"/>
  <c r="AI761" i="1"/>
  <c r="AJ761" i="1" s="1"/>
  <c r="AK761" i="1" s="1"/>
  <c r="AI400" i="1"/>
  <c r="AJ400" i="1" s="1"/>
  <c r="AK400" i="1" s="1"/>
  <c r="AI355" i="1"/>
  <c r="AJ355" i="1" s="1"/>
  <c r="AK355" i="1" s="1"/>
  <c r="AI875" i="1"/>
  <c r="AJ875" i="1" s="1"/>
  <c r="AK875" i="1" s="1"/>
  <c r="AI905" i="1"/>
  <c r="AJ905" i="1" s="1"/>
  <c r="AK905" i="1" s="1"/>
  <c r="AI332" i="1"/>
  <c r="AJ332" i="1" s="1"/>
  <c r="AK332" i="1" s="1"/>
  <c r="AI555" i="1"/>
  <c r="AJ555" i="1" s="1"/>
  <c r="AK555" i="1" s="1"/>
  <c r="AI299" i="1"/>
  <c r="AJ299" i="1" s="1"/>
  <c r="AK299" i="1" s="1"/>
  <c r="AI413" i="1"/>
  <c r="AJ413" i="1" s="1"/>
  <c r="AK413" i="1" s="1"/>
  <c r="AI711" i="1"/>
  <c r="AJ711" i="1" s="1"/>
  <c r="AK711" i="1" s="1"/>
  <c r="AI891" i="1"/>
  <c r="AJ891" i="1" s="1"/>
  <c r="AK891" i="1" s="1"/>
  <c r="AI933" i="1"/>
  <c r="AJ933" i="1" s="1"/>
  <c r="AK933" i="1" s="1"/>
  <c r="AI477" i="1"/>
  <c r="AJ477" i="1" s="1"/>
  <c r="AK477" i="1" s="1"/>
  <c r="AI731" i="1"/>
  <c r="AJ731" i="1" s="1"/>
  <c r="AK731" i="1" s="1"/>
  <c r="AI399" i="1"/>
  <c r="AJ399" i="1" s="1"/>
  <c r="AK399" i="1" s="1"/>
  <c r="AI982" i="1"/>
  <c r="AJ982" i="1" s="1"/>
  <c r="AK982" i="1" s="1"/>
  <c r="AI974" i="1"/>
  <c r="AJ974" i="1" s="1"/>
  <c r="AK974" i="1" s="1"/>
  <c r="AI992" i="1"/>
  <c r="AJ992" i="1" s="1"/>
  <c r="AK992" i="1" s="1"/>
  <c r="AI294" i="1"/>
  <c r="AJ294" i="1" s="1"/>
  <c r="AK294" i="1" s="1"/>
  <c r="AI552" i="1"/>
  <c r="AJ552" i="1" s="1"/>
  <c r="AK552" i="1" s="1"/>
  <c r="AI790" i="1"/>
  <c r="AJ790" i="1" s="1"/>
  <c r="AK790" i="1" s="1"/>
  <c r="AI865" i="1"/>
  <c r="AJ865" i="1" s="1"/>
  <c r="AK865" i="1" s="1"/>
  <c r="AI890" i="1"/>
  <c r="AJ890" i="1" s="1"/>
  <c r="AK890" i="1" s="1"/>
  <c r="AI706" i="1"/>
  <c r="AJ706" i="1" s="1"/>
  <c r="AK706" i="1" s="1"/>
  <c r="AI1009" i="1"/>
  <c r="AJ1009" i="1" s="1"/>
  <c r="AK1009" i="1" s="1"/>
  <c r="AI500" i="1"/>
  <c r="AJ500" i="1" s="1"/>
  <c r="AK500" i="1" s="1"/>
  <c r="AI653" i="1"/>
  <c r="AJ653" i="1" s="1"/>
  <c r="AK653" i="1" s="1"/>
  <c r="AI896" i="1"/>
  <c r="AJ896" i="1" s="1"/>
  <c r="AK896" i="1" s="1"/>
  <c r="AI924" i="1"/>
  <c r="AJ924" i="1" s="1"/>
  <c r="AK924" i="1" s="1"/>
  <c r="AI720" i="1"/>
  <c r="AJ720" i="1" s="1"/>
  <c r="AK720" i="1" s="1"/>
  <c r="AI746" i="1"/>
  <c r="AJ746" i="1" s="1"/>
  <c r="AK746" i="1" s="1"/>
  <c r="AI654" i="1"/>
  <c r="AJ654" i="1" s="1"/>
  <c r="AK654" i="1" s="1"/>
  <c r="AI672" i="1"/>
  <c r="AJ672" i="1" s="1"/>
  <c r="AK672" i="1" s="1"/>
  <c r="AI422" i="1"/>
  <c r="AJ422" i="1" s="1"/>
  <c r="AK422" i="1" s="1"/>
  <c r="AI965" i="1"/>
  <c r="AJ965" i="1" s="1"/>
  <c r="AK965" i="1" s="1"/>
  <c r="AI929" i="1"/>
  <c r="AJ929" i="1" s="1"/>
  <c r="AK929" i="1" s="1"/>
  <c r="AI358" i="1"/>
  <c r="AJ358" i="1" s="1"/>
  <c r="AK358" i="1" s="1"/>
  <c r="AI617" i="1"/>
  <c r="AJ617" i="1" s="1"/>
  <c r="AK617" i="1" s="1"/>
  <c r="AI864" i="1"/>
  <c r="AJ864" i="1" s="1"/>
  <c r="AK864" i="1" s="1"/>
  <c r="AI566" i="1"/>
  <c r="AJ566" i="1" s="1"/>
  <c r="AK566" i="1" s="1"/>
  <c r="AI897" i="1"/>
  <c r="AJ897" i="1" s="1"/>
  <c r="AK897" i="1" s="1"/>
  <c r="AI459" i="1"/>
  <c r="AJ459" i="1" s="1"/>
  <c r="AK459" i="1" s="1"/>
  <c r="AI577" i="1"/>
  <c r="AJ577" i="1" s="1"/>
  <c r="AK577" i="1" s="1"/>
  <c r="AI917" i="1"/>
  <c r="AJ917" i="1" s="1"/>
  <c r="AK917" i="1" s="1"/>
  <c r="AI1021" i="1"/>
  <c r="AJ1021" i="1" s="1"/>
  <c r="AK1021" i="1" s="1"/>
  <c r="AI648" i="1"/>
  <c r="AJ648" i="1" s="1"/>
  <c r="AK648" i="1" s="1"/>
  <c r="AI950" i="1"/>
  <c r="AJ950" i="1" s="1"/>
  <c r="AK950" i="1" s="1"/>
  <c r="AI571" i="1"/>
  <c r="AJ571" i="1" s="1"/>
  <c r="AK571" i="1" s="1"/>
  <c r="AI408" i="1"/>
  <c r="AJ408" i="1" s="1"/>
  <c r="AK408" i="1" s="1"/>
  <c r="AI901" i="1"/>
  <c r="AJ901" i="1" s="1"/>
  <c r="AK901" i="1" s="1"/>
  <c r="AI583" i="1"/>
  <c r="AJ583" i="1" s="1"/>
  <c r="AK583" i="1" s="1"/>
  <c r="AI475" i="1"/>
  <c r="AJ475" i="1" s="1"/>
  <c r="AK475" i="1" s="1"/>
  <c r="AI483" i="1"/>
  <c r="AJ483" i="1" s="1"/>
  <c r="AK483" i="1" s="1"/>
  <c r="AI431" i="1"/>
  <c r="AJ431" i="1" s="1"/>
  <c r="AK431" i="1" s="1"/>
  <c r="AI971" i="1"/>
  <c r="AJ971" i="1" s="1"/>
  <c r="AK971" i="1" s="1"/>
  <c r="AI305" i="1"/>
  <c r="AJ305" i="1" s="1"/>
  <c r="AK305" i="1" s="1"/>
  <c r="AI726" i="1"/>
  <c r="AJ726" i="1" s="1"/>
  <c r="AK726" i="1" s="1"/>
  <c r="AI692" i="1"/>
  <c r="AJ692" i="1" s="1"/>
  <c r="AK692" i="1" s="1"/>
  <c r="AI768" i="1"/>
  <c r="AJ768" i="1" s="1"/>
  <c r="AK768" i="1" s="1"/>
  <c r="AI825" i="1"/>
  <c r="AJ825" i="1" s="1"/>
  <c r="AK825" i="1" s="1"/>
  <c r="AI444" i="1"/>
  <c r="AJ444" i="1" s="1"/>
  <c r="AK444" i="1" s="1"/>
  <c r="AI913" i="1"/>
  <c r="AJ913" i="1" s="1"/>
  <c r="AK913" i="1" s="1"/>
  <c r="AI744" i="1"/>
  <c r="AJ744" i="1" s="1"/>
  <c r="AK744" i="1" s="1"/>
  <c r="AI569" i="1"/>
  <c r="AJ569" i="1" s="1"/>
  <c r="AK569" i="1" s="1"/>
  <c r="AI306" i="1"/>
  <c r="AJ306" i="1" s="1"/>
  <c r="AK306" i="1" s="1"/>
  <c r="AI810" i="1"/>
  <c r="AJ810" i="1" s="1"/>
  <c r="AK810" i="1" s="1"/>
  <c r="AI249" i="1"/>
  <c r="AJ249" i="1" s="1"/>
  <c r="AK249" i="1" s="1"/>
  <c r="AI412" i="1"/>
  <c r="AJ412" i="1" s="1"/>
  <c r="AK412" i="1" s="1"/>
  <c r="AI572" i="1"/>
  <c r="AJ572" i="1" s="1"/>
  <c r="AK572" i="1" s="1"/>
  <c r="AI838" i="1"/>
  <c r="AJ838" i="1" s="1"/>
  <c r="AK838" i="1" s="1"/>
  <c r="AI357" i="1"/>
  <c r="AJ357" i="1" s="1"/>
  <c r="AK357" i="1" s="1"/>
  <c r="AI658" i="1"/>
  <c r="AJ658" i="1" s="1"/>
  <c r="AK658" i="1" s="1"/>
  <c r="AI478" i="1"/>
  <c r="AJ478" i="1" s="1"/>
  <c r="AK478" i="1" s="1"/>
  <c r="AI297" i="1"/>
  <c r="AJ297" i="1" s="1"/>
  <c r="AK297" i="1" s="1"/>
  <c r="AI554" i="1"/>
  <c r="AJ554" i="1" s="1"/>
  <c r="AK554" i="1" s="1"/>
  <c r="AI307" i="1"/>
  <c r="AJ307" i="1" s="1"/>
  <c r="AK307" i="1" s="1"/>
  <c r="AI881" i="1"/>
  <c r="AJ881" i="1" s="1"/>
  <c r="AK881" i="1" s="1"/>
  <c r="AI627" i="1"/>
  <c r="AJ627" i="1" s="1"/>
  <c r="AK627" i="1" s="1"/>
  <c r="AI657" i="1"/>
  <c r="AJ657" i="1" s="1"/>
  <c r="AK657" i="1" s="1"/>
  <c r="AI457" i="1"/>
  <c r="AJ457" i="1" s="1"/>
  <c r="AK457" i="1" s="1"/>
  <c r="AI899" i="1"/>
  <c r="AJ899" i="1" s="1"/>
  <c r="AK899" i="1" s="1"/>
  <c r="AI245" i="1"/>
  <c r="AJ245" i="1" s="1"/>
  <c r="AK245" i="1" s="1"/>
  <c r="AI369" i="1"/>
  <c r="AJ369" i="1" s="1"/>
  <c r="AK369" i="1" s="1"/>
  <c r="AI735" i="1"/>
  <c r="AJ735" i="1" s="1"/>
  <c r="AK735" i="1" s="1"/>
  <c r="AI637" i="1"/>
  <c r="AJ637" i="1" s="1"/>
  <c r="AK637" i="1" s="1"/>
  <c r="AI600" i="1"/>
  <c r="AJ600" i="1" s="1"/>
  <c r="AK600" i="1" s="1"/>
  <c r="AI773" i="1"/>
  <c r="AJ773" i="1" s="1"/>
  <c r="AK773" i="1" s="1"/>
  <c r="AI791" i="1"/>
  <c r="AJ791" i="1" s="1"/>
  <c r="AK791" i="1" s="1"/>
  <c r="AI610" i="1"/>
  <c r="AJ610" i="1" s="1"/>
  <c r="AK610" i="1" s="1"/>
  <c r="AI697" i="1"/>
  <c r="AJ697" i="1" s="1"/>
  <c r="AK697" i="1" s="1"/>
  <c r="AI317" i="1"/>
  <c r="AJ317" i="1" s="1"/>
  <c r="AK317" i="1" s="1"/>
  <c r="AI605" i="1"/>
  <c r="AJ605" i="1" s="1"/>
  <c r="AK605" i="1" s="1"/>
  <c r="AI952" i="1"/>
  <c r="AJ952" i="1" s="1"/>
  <c r="AK952" i="1" s="1"/>
  <c r="AI581" i="1"/>
  <c r="AJ581" i="1" s="1"/>
  <c r="AK581" i="1" s="1"/>
  <c r="AI427" i="1"/>
  <c r="AJ427" i="1" s="1"/>
  <c r="AK427" i="1" s="1"/>
  <c r="AI659" i="1"/>
  <c r="AJ659" i="1" s="1"/>
  <c r="AK659" i="1" s="1"/>
  <c r="AI241" i="1"/>
  <c r="AJ241" i="1" s="1"/>
  <c r="AK241" i="1" s="1"/>
  <c r="AI465" i="1"/>
  <c r="AJ465" i="1" s="1"/>
  <c r="AK465" i="1" s="1"/>
  <c r="AI763" i="1"/>
  <c r="AJ763" i="1" s="1"/>
  <c r="AK763" i="1" s="1"/>
  <c r="AI991" i="1"/>
  <c r="AJ991" i="1" s="1"/>
  <c r="AK991" i="1" s="1"/>
  <c r="AI797" i="1"/>
  <c r="AJ797" i="1" s="1"/>
  <c r="AK797" i="1" s="1"/>
  <c r="AI414" i="1"/>
  <c r="AJ414" i="1" s="1"/>
  <c r="AK414" i="1" s="1"/>
  <c r="AI528" i="1"/>
  <c r="AJ528" i="1" s="1"/>
  <c r="AK528" i="1" s="1"/>
  <c r="AI978" i="1"/>
  <c r="AJ978" i="1" s="1"/>
  <c r="AK978" i="1" s="1"/>
  <c r="AI962" i="1"/>
  <c r="AJ962" i="1" s="1"/>
  <c r="AK962" i="1" s="1"/>
  <c r="AI677" i="1"/>
  <c r="AJ677" i="1" s="1"/>
  <c r="AK677" i="1" s="1"/>
  <c r="AI629" i="1"/>
  <c r="AJ629" i="1" s="1"/>
  <c r="AK629" i="1" s="1"/>
  <c r="AY17" i="1"/>
  <c r="AZ17" i="1" s="1"/>
  <c r="BA17" i="1" s="1"/>
  <c r="AI504" i="1"/>
  <c r="AJ504" i="1" s="1"/>
  <c r="AK504" i="1" s="1"/>
  <c r="AI959" i="1"/>
  <c r="AJ959" i="1" s="1"/>
  <c r="AK959" i="1" s="1"/>
  <c r="AI251" i="1"/>
  <c r="AJ251" i="1" s="1"/>
  <c r="AK251" i="1" s="1"/>
  <c r="AI622" i="1"/>
  <c r="AJ622" i="1" s="1"/>
  <c r="AK622" i="1" s="1"/>
  <c r="AI967" i="1"/>
  <c r="AJ967" i="1" s="1"/>
  <c r="AK967" i="1" s="1"/>
  <c r="AI392" i="1"/>
  <c r="AJ392" i="1" s="1"/>
  <c r="AK392" i="1" s="1"/>
  <c r="AI390" i="1"/>
  <c r="AJ390" i="1" s="1"/>
  <c r="AK390" i="1" s="1"/>
  <c r="AI813" i="1"/>
  <c r="AJ813" i="1" s="1"/>
  <c r="AK813" i="1" s="1"/>
  <c r="AI616" i="1"/>
  <c r="AJ616" i="1" s="1"/>
  <c r="AK616" i="1" s="1"/>
  <c r="AI972" i="1"/>
  <c r="AJ972" i="1" s="1"/>
  <c r="AK972" i="1" s="1"/>
  <c r="AI812" i="1"/>
  <c r="AJ812" i="1" s="1"/>
  <c r="AK812" i="1" s="1"/>
  <c r="AI326" i="1"/>
  <c r="AJ326" i="1" s="1"/>
  <c r="AK326" i="1" s="1"/>
  <c r="AI980" i="1"/>
  <c r="AJ980" i="1" s="1"/>
  <c r="AK980" i="1" s="1"/>
  <c r="AI796" i="1"/>
  <c r="AJ796" i="1" s="1"/>
  <c r="AK796" i="1" s="1"/>
  <c r="AI804" i="1"/>
  <c r="AJ804" i="1" s="1"/>
  <c r="AK804" i="1" s="1"/>
  <c r="AI784" i="1"/>
  <c r="AJ784" i="1" s="1"/>
  <c r="AK784" i="1" s="1"/>
  <c r="AI683" i="1"/>
  <c r="AJ683" i="1" s="1"/>
  <c r="AK683" i="1" s="1"/>
  <c r="AI707" i="1"/>
  <c r="AJ707" i="1" s="1"/>
  <c r="AK707" i="1" s="1"/>
  <c r="AI561" i="1"/>
  <c r="AJ561" i="1" s="1"/>
  <c r="AK561" i="1" s="1"/>
  <c r="AI906" i="1"/>
  <c r="AJ906" i="1" s="1"/>
  <c r="AK906" i="1" s="1"/>
  <c r="AI379" i="1"/>
  <c r="AJ379" i="1" s="1"/>
  <c r="AK379" i="1" s="1"/>
  <c r="AI1011" i="1"/>
  <c r="AJ1011" i="1" s="1"/>
  <c r="AK1011" i="1" s="1"/>
  <c r="AI436" i="1"/>
  <c r="AJ436" i="1" s="1"/>
  <c r="AK436" i="1" s="1"/>
  <c r="AI822" i="1"/>
  <c r="AJ822" i="1" s="1"/>
  <c r="AK822" i="1" s="1"/>
  <c r="AI930" i="1"/>
  <c r="AJ930" i="1" s="1"/>
  <c r="AK930" i="1" s="1"/>
  <c r="AI717" i="1"/>
  <c r="AJ717" i="1" s="1"/>
  <c r="AK717" i="1" s="1"/>
  <c r="AI814" i="1"/>
  <c r="AJ814" i="1" s="1"/>
  <c r="AK814" i="1" s="1"/>
  <c r="AI532" i="1"/>
  <c r="AJ532" i="1" s="1"/>
  <c r="AK532" i="1" s="1"/>
  <c r="AI737" i="1"/>
  <c r="AJ737" i="1" s="1"/>
  <c r="AK737" i="1" s="1"/>
  <c r="AI779" i="1"/>
  <c r="AJ779" i="1" s="1"/>
  <c r="AK779" i="1" s="1"/>
  <c r="AI701" i="1"/>
  <c r="AJ701" i="1" s="1"/>
  <c r="AK701" i="1" s="1"/>
  <c r="AI491" i="1"/>
  <c r="AJ491" i="1" s="1"/>
  <c r="AK491" i="1" s="1"/>
  <c r="AI738" i="1"/>
  <c r="AJ738" i="1" s="1"/>
  <c r="AK738" i="1" s="1"/>
  <c r="AI255" i="1"/>
  <c r="AJ255" i="1" s="1"/>
  <c r="AK255" i="1" s="1"/>
  <c r="AI433" i="1"/>
  <c r="AJ433" i="1" s="1"/>
  <c r="AK433" i="1" s="1"/>
  <c r="AI322" i="1"/>
  <c r="AJ322" i="1" s="1"/>
  <c r="AK322" i="1" s="1"/>
  <c r="AI826" i="1"/>
  <c r="AJ826" i="1" s="1"/>
  <c r="AK826" i="1" s="1"/>
  <c r="AI926" i="1"/>
  <c r="AJ926" i="1" s="1"/>
  <c r="AK926" i="1" s="1"/>
  <c r="AI458" i="1"/>
  <c r="AJ458" i="1" s="1"/>
  <c r="AK458" i="1" s="1"/>
  <c r="AI404" i="1"/>
  <c r="AJ404" i="1" s="1"/>
  <c r="AK404" i="1" s="1"/>
  <c r="AI860" i="1"/>
  <c r="AJ860" i="1" s="1"/>
  <c r="AK860" i="1" s="1"/>
  <c r="AI341" i="1"/>
  <c r="AJ341" i="1" s="1"/>
  <c r="AK341" i="1" s="1"/>
  <c r="AI418" i="1"/>
  <c r="AJ418" i="1" s="1"/>
  <c r="AK418" i="1" s="1"/>
  <c r="AI365" i="1"/>
  <c r="AJ365" i="1" s="1"/>
  <c r="AK365" i="1" s="1"/>
  <c r="AI686" i="1"/>
  <c r="AJ686" i="1" s="1"/>
  <c r="AK686" i="1" s="1"/>
  <c r="AI973" i="1"/>
  <c r="AJ973" i="1" s="1"/>
  <c r="AK973" i="1" s="1"/>
  <c r="AI253" i="1"/>
  <c r="AJ253" i="1" s="1"/>
  <c r="AK253" i="1" s="1"/>
  <c r="AI655" i="1"/>
  <c r="AJ655" i="1" s="1"/>
  <c r="AK655" i="1" s="1"/>
  <c r="AI1022" i="1"/>
  <c r="AJ1022" i="1" s="1"/>
  <c r="AK1022" i="1" s="1"/>
  <c r="AI384" i="1"/>
  <c r="AJ384" i="1" s="1"/>
  <c r="AK384" i="1" s="1"/>
  <c r="AI340" i="1"/>
  <c r="AJ340" i="1" s="1"/>
  <c r="AK340" i="1" s="1"/>
  <c r="AI660" i="1"/>
  <c r="AJ660" i="1" s="1"/>
  <c r="AK660" i="1" s="1"/>
  <c r="AI280" i="1"/>
  <c r="AJ280" i="1" s="1"/>
  <c r="AK280" i="1" s="1"/>
  <c r="AI288" i="1"/>
  <c r="AJ288" i="1" s="1"/>
  <c r="AK288" i="1" s="1"/>
  <c r="AI839" i="1"/>
  <c r="AJ839" i="1" s="1"/>
  <c r="AK839" i="1" s="1"/>
  <c r="AI260" i="1"/>
  <c r="AJ260" i="1" s="1"/>
  <c r="AK260" i="1" s="1"/>
  <c r="AI540" i="1"/>
  <c r="AJ540" i="1" s="1"/>
  <c r="AK540" i="1" s="1"/>
  <c r="AI939" i="1"/>
  <c r="AJ939" i="1" s="1"/>
  <c r="AK939" i="1" s="1"/>
  <c r="AI1016" i="1"/>
  <c r="AJ1016" i="1" s="1"/>
  <c r="AK1016" i="1" s="1"/>
  <c r="AI987" i="1"/>
  <c r="AJ987" i="1" s="1"/>
  <c r="AK987" i="1" s="1"/>
  <c r="AI544" i="1"/>
  <c r="AJ544" i="1" s="1"/>
  <c r="AK544" i="1" s="1"/>
  <c r="AI1008" i="1"/>
  <c r="AJ1008" i="1" s="1"/>
  <c r="AK1008" i="1" s="1"/>
  <c r="AI837" i="1"/>
  <c r="AJ837" i="1" s="1"/>
  <c r="AK837" i="1" s="1"/>
  <c r="AI338" i="1"/>
  <c r="AJ338" i="1" s="1"/>
  <c r="AK338" i="1" s="1"/>
  <c r="AI602" i="1"/>
  <c r="AJ602" i="1" s="1"/>
  <c r="AK602" i="1" s="1"/>
  <c r="AI506" i="1"/>
  <c r="AJ506" i="1" s="1"/>
  <c r="AK506" i="1" s="1"/>
  <c r="AI850" i="1"/>
  <c r="AJ850" i="1" s="1"/>
  <c r="AK850" i="1" s="1"/>
  <c r="AI845" i="1"/>
  <c r="AJ845" i="1" s="1"/>
  <c r="AK845" i="1" s="1"/>
  <c r="AI310" i="1"/>
  <c r="AJ310" i="1" s="1"/>
  <c r="AK310" i="1" s="1"/>
  <c r="AI938" i="1"/>
  <c r="AJ938" i="1" s="1"/>
  <c r="AK938" i="1" s="1"/>
  <c r="AI333" i="1"/>
  <c r="AJ333" i="1" s="1"/>
  <c r="AK333" i="1" s="1"/>
  <c r="AI267" i="1"/>
  <c r="AJ267" i="1" s="1"/>
  <c r="AK267" i="1" s="1"/>
  <c r="AI601" i="1"/>
  <c r="AJ601" i="1" s="1"/>
  <c r="AK601" i="1" s="1"/>
  <c r="AI1018" i="1"/>
  <c r="AJ1018" i="1" s="1"/>
  <c r="AK1018" i="1" s="1"/>
  <c r="AI632" i="1"/>
  <c r="AJ632" i="1" s="1"/>
  <c r="AK632" i="1" s="1"/>
  <c r="AI687" i="1"/>
  <c r="AJ687" i="1" s="1"/>
  <c r="AK687" i="1" s="1"/>
  <c r="AI524" i="1"/>
  <c r="AJ524" i="1" s="1"/>
  <c r="AK524" i="1" s="1"/>
  <c r="AI416" i="1"/>
  <c r="AJ416" i="1" s="1"/>
  <c r="AK416" i="1" s="1"/>
  <c r="AI529" i="1"/>
  <c r="AJ529" i="1" s="1"/>
  <c r="AK529" i="1" s="1"/>
  <c r="AI388" i="1"/>
  <c r="AJ388" i="1" s="1"/>
  <c r="AK388" i="1" s="1"/>
  <c r="AI960" i="1"/>
  <c r="AJ960" i="1" s="1"/>
  <c r="AK960" i="1" s="1"/>
  <c r="AI615" i="1"/>
  <c r="AJ615" i="1" s="1"/>
  <c r="AK615" i="1" s="1"/>
  <c r="AI591" i="1"/>
  <c r="AJ591" i="1" s="1"/>
  <c r="AK591" i="1" s="1"/>
  <c r="AI352" i="1"/>
  <c r="AJ352" i="1" s="1"/>
  <c r="AK352" i="1" s="1"/>
  <c r="AI695" i="1"/>
  <c r="AJ695" i="1" s="1"/>
  <c r="AK695" i="1" s="1"/>
  <c r="AS230" i="1"/>
  <c r="AT230" i="1" s="1"/>
  <c r="AU230" i="1"/>
  <c r="AV230" i="1" s="1"/>
  <c r="AW230" i="1" s="1"/>
  <c r="AI983" i="1"/>
  <c r="AJ983" i="1" s="1"/>
  <c r="AK983" i="1" s="1"/>
  <c r="AI912" i="1"/>
  <c r="AJ912" i="1" s="1"/>
  <c r="AK912" i="1" s="1"/>
  <c r="AI656" i="1"/>
  <c r="AJ656" i="1" s="1"/>
  <c r="AK656" i="1" s="1"/>
  <c r="AS236" i="1"/>
  <c r="AT236" i="1" s="1"/>
  <c r="AU236" i="1" s="1"/>
  <c r="AV236" i="1" s="1"/>
  <c r="AW236" i="1" s="1"/>
  <c r="AI492" i="1"/>
  <c r="AJ492" i="1" s="1"/>
  <c r="AK492" i="1" s="1"/>
  <c r="AI844" i="1"/>
  <c r="AJ844" i="1" s="1"/>
  <c r="AK844" i="1" s="1"/>
  <c r="AI741" i="1"/>
  <c r="AJ741" i="1" s="1"/>
  <c r="AK741" i="1" s="1"/>
  <c r="AI482" i="1"/>
  <c r="AJ482" i="1" s="1"/>
  <c r="AK482" i="1" s="1"/>
  <c r="AI994" i="1"/>
  <c r="AJ994" i="1" s="1"/>
  <c r="AK994" i="1" s="1"/>
  <c r="AI575" i="1"/>
  <c r="AJ575" i="1" s="1"/>
  <c r="AK575" i="1" s="1"/>
  <c r="AI892" i="1"/>
  <c r="AJ892" i="1" s="1"/>
  <c r="AK892" i="1" s="1"/>
  <c r="AI603" i="1"/>
  <c r="AJ603" i="1" s="1"/>
  <c r="AK603" i="1" s="1"/>
  <c r="AO209" i="1"/>
  <c r="AP209" i="1" s="1"/>
  <c r="AQ209" i="1" s="1"/>
  <c r="AI466" i="1"/>
  <c r="AJ466" i="1" s="1"/>
  <c r="AK466" i="1" s="1"/>
  <c r="AI584" i="1"/>
  <c r="AJ584" i="1" s="1"/>
  <c r="AK584" i="1" s="1"/>
  <c r="AI907" i="1"/>
  <c r="AJ907" i="1" s="1"/>
  <c r="AK907" i="1" s="1"/>
  <c r="AI636" i="1"/>
  <c r="AJ636" i="1" s="1"/>
  <c r="AK636" i="1" s="1"/>
  <c r="AI450" i="1"/>
  <c r="AJ450" i="1" s="1"/>
  <c r="AK450" i="1" s="1"/>
  <c r="AI375" i="1"/>
  <c r="AJ375" i="1" s="1"/>
  <c r="AK375" i="1" s="1"/>
  <c r="AI473" i="1"/>
  <c r="AJ473" i="1" s="1"/>
  <c r="AK473" i="1" s="1"/>
  <c r="AI898" i="1"/>
  <c r="AJ898" i="1" s="1"/>
  <c r="AK898" i="1" s="1"/>
  <c r="AI846" i="1"/>
  <c r="AJ846" i="1" s="1"/>
  <c r="AK846" i="1" s="1"/>
  <c r="AI579" i="1"/>
  <c r="AJ579" i="1" s="1"/>
  <c r="AK579" i="1" s="1"/>
  <c r="AI776" i="1"/>
  <c r="AJ776" i="1" s="1"/>
  <c r="AK776" i="1" s="1"/>
  <c r="AI778" i="1"/>
  <c r="AJ778" i="1" s="1"/>
  <c r="AK778" i="1" s="1"/>
  <c r="AI693" i="1"/>
  <c r="AJ693" i="1" s="1"/>
  <c r="AK693" i="1" s="1"/>
  <c r="AI999" i="1"/>
  <c r="AJ999" i="1" s="1"/>
  <c r="AK999" i="1" s="1"/>
  <c r="AI430" i="1"/>
  <c r="AJ430" i="1" s="1"/>
  <c r="AK430" i="1" s="1"/>
  <c r="AI420" i="1"/>
  <c r="AJ420" i="1" s="1"/>
  <c r="AK420" i="1" s="1"/>
  <c r="AI915" i="1"/>
  <c r="AJ915" i="1" s="1"/>
  <c r="AK915" i="1" s="1"/>
  <c r="AI1010" i="1"/>
  <c r="AJ1010" i="1" s="1"/>
  <c r="AK1010" i="1" s="1"/>
  <c r="AI502" i="1"/>
  <c r="AJ502" i="1" s="1"/>
  <c r="AK502" i="1" s="1"/>
  <c r="AI244" i="1"/>
  <c r="AJ244" i="1" s="1"/>
  <c r="AK244" i="1" s="1"/>
  <c r="AI937" i="1"/>
  <c r="AJ937" i="1" s="1"/>
  <c r="AK937" i="1" s="1"/>
  <c r="AI398" i="1"/>
  <c r="AJ398" i="1" s="1"/>
  <c r="AK398" i="1" s="1"/>
  <c r="AI903" i="1"/>
  <c r="AJ903" i="1" s="1"/>
  <c r="AK903" i="1" s="1"/>
  <c r="AI742" i="1"/>
  <c r="AJ742" i="1" s="1"/>
  <c r="AK742" i="1" s="1"/>
  <c r="AI981" i="1"/>
  <c r="AJ981" i="1" s="1"/>
  <c r="AK981" i="1" s="1"/>
  <c r="AI751" i="1"/>
  <c r="AJ751" i="1" s="1"/>
  <c r="AK751" i="1" s="1"/>
  <c r="AI793" i="1"/>
  <c r="AJ793" i="1" s="1"/>
  <c r="AK793" i="1" s="1"/>
  <c r="AI856" i="1"/>
  <c r="AJ856" i="1" s="1"/>
  <c r="AK856" i="1" s="1"/>
  <c r="AI689" i="1"/>
  <c r="AJ689" i="1" s="1"/>
  <c r="AK689" i="1" s="1"/>
  <c r="AI855" i="1"/>
  <c r="AJ855" i="1" s="1"/>
  <c r="AK855" i="1" s="1"/>
  <c r="AI526" i="1"/>
  <c r="AJ526" i="1" s="1"/>
  <c r="AK526" i="1" s="1"/>
  <c r="AI546" i="1"/>
  <c r="AJ546" i="1" s="1"/>
  <c r="AK546" i="1" s="1"/>
  <c r="AI613" i="1"/>
  <c r="AJ613" i="1" s="1"/>
  <c r="AK613" i="1" s="1"/>
  <c r="AI879" i="1"/>
  <c r="AJ879" i="1" s="1"/>
  <c r="AK879" i="1" s="1"/>
  <c r="AS214" i="1"/>
  <c r="AT214" i="1" s="1"/>
  <c r="AU214" i="1" s="1"/>
  <c r="AV214" i="1" s="1"/>
  <c r="AW214" i="1" s="1"/>
  <c r="AI770" i="1"/>
  <c r="AJ770" i="1" s="1"/>
  <c r="AK770" i="1" s="1"/>
  <c r="AI911" i="1"/>
  <c r="AJ911" i="1" s="1"/>
  <c r="AK911" i="1" s="1"/>
  <c r="AI775" i="1"/>
  <c r="AJ775" i="1" s="1"/>
  <c r="AK775" i="1" s="1"/>
  <c r="AI480" i="1"/>
  <c r="AJ480" i="1" s="1"/>
  <c r="AK480" i="1" s="1"/>
  <c r="AI621" i="1"/>
  <c r="AJ621" i="1" s="1"/>
  <c r="AK621" i="1" s="1"/>
  <c r="AI680" i="1"/>
  <c r="AJ680" i="1" s="1"/>
  <c r="AK680" i="1" s="1"/>
  <c r="AI429" i="1"/>
  <c r="AJ429" i="1" s="1"/>
  <c r="AK429" i="1" s="1"/>
  <c r="AI438" i="1"/>
  <c r="AJ438" i="1" s="1"/>
  <c r="AK438" i="1" s="1"/>
  <c r="AS217" i="1"/>
  <c r="AT217" i="1" s="1"/>
  <c r="AU217" i="1" s="1"/>
  <c r="AV217" i="1" s="1"/>
  <c r="AW217" i="1" s="1"/>
  <c r="AI759" i="1"/>
  <c r="AJ759" i="1" s="1"/>
  <c r="AK759" i="1" s="1"/>
  <c r="AI619" i="1"/>
  <c r="AJ619" i="1" s="1"/>
  <c r="AK619" i="1" s="1"/>
  <c r="AI348" i="1"/>
  <c r="AJ348" i="1" s="1"/>
  <c r="AK348" i="1" s="1"/>
  <c r="AI242" i="1"/>
  <c r="AJ242" i="1" s="1"/>
  <c r="AK242" i="1" s="1"/>
  <c r="AI541" i="1"/>
  <c r="AJ541" i="1" s="1"/>
  <c r="AK541" i="1" s="1"/>
  <c r="AI833" i="1"/>
  <c r="AJ833" i="1" s="1"/>
  <c r="AK833" i="1" s="1"/>
  <c r="AI948" i="1"/>
  <c r="AJ948" i="1" s="1"/>
  <c r="AK948" i="1" s="1"/>
  <c r="AI766" i="1"/>
  <c r="AJ766" i="1" s="1"/>
  <c r="AK766" i="1" s="1"/>
  <c r="AI424" i="1"/>
  <c r="AJ424" i="1" s="1"/>
  <c r="AK424" i="1" s="1"/>
  <c r="AI368" i="1"/>
  <c r="AJ368" i="1" s="1"/>
  <c r="AK368" i="1" s="1"/>
  <c r="AI612" i="1"/>
  <c r="AJ612" i="1" s="1"/>
  <c r="AK612" i="1" s="1"/>
  <c r="AI426" i="1"/>
  <c r="AJ426" i="1" s="1"/>
  <c r="AK426" i="1" s="1"/>
  <c r="AI479" i="1"/>
  <c r="AJ479" i="1" s="1"/>
  <c r="AK479" i="1" s="1"/>
  <c r="AI786" i="1"/>
  <c r="AJ786" i="1" s="1"/>
  <c r="AK786" i="1" s="1"/>
  <c r="AI441" i="1"/>
  <c r="AJ441" i="1" s="1"/>
  <c r="AK441" i="1" s="1"/>
  <c r="AI1000" i="1"/>
  <c r="AJ1000" i="1" s="1"/>
  <c r="AK1000" i="1" s="1"/>
  <c r="AI1007" i="1"/>
  <c r="AJ1007" i="1" s="1"/>
  <c r="AK1007" i="1" s="1"/>
  <c r="AI263" i="1"/>
  <c r="AJ263" i="1" s="1"/>
  <c r="AK263" i="1" s="1"/>
  <c r="AI560" i="1"/>
  <c r="AJ560" i="1" s="1"/>
  <c r="AK560" i="1" s="1"/>
  <c r="AI387" i="1"/>
  <c r="AJ387" i="1" s="1"/>
  <c r="AK387" i="1" s="1"/>
  <c r="AI287" i="1"/>
  <c r="AJ287" i="1" s="1"/>
  <c r="AK287" i="1" s="1"/>
  <c r="AI835" i="1"/>
  <c r="AJ835" i="1" s="1"/>
  <c r="AK835" i="1" s="1"/>
  <c r="AI651" i="1"/>
  <c r="AJ651" i="1" s="1"/>
  <c r="AK651" i="1" s="1"/>
  <c r="AI367" i="1"/>
  <c r="AJ367" i="1" s="1"/>
  <c r="AK367" i="1" s="1"/>
  <c r="AI389" i="1"/>
  <c r="AJ389" i="1" s="1"/>
  <c r="AK389" i="1" s="1"/>
  <c r="AI1012" i="1"/>
  <c r="AJ1012" i="1" s="1"/>
  <c r="AK1012" i="1" s="1"/>
  <c r="AI921" i="1"/>
  <c r="AJ921" i="1" s="1"/>
  <c r="AK921" i="1" s="1"/>
  <c r="AI794" i="1"/>
  <c r="AJ794" i="1" s="1"/>
  <c r="AK794" i="1" s="1"/>
  <c r="AI623" i="1"/>
  <c r="AJ623" i="1" s="1"/>
  <c r="AK623" i="1" s="1"/>
  <c r="AI988" i="1"/>
  <c r="AJ988" i="1" s="1"/>
  <c r="AK988" i="1" s="1"/>
  <c r="AI703" i="1"/>
  <c r="AJ703" i="1" s="1"/>
  <c r="AK703" i="1" s="1"/>
  <c r="AI467" i="1"/>
  <c r="AJ467" i="1" s="1"/>
  <c r="AK467" i="1" s="1"/>
  <c r="AI650" i="1"/>
  <c r="AJ650" i="1" s="1"/>
  <c r="AK650" i="1" s="1"/>
  <c r="AI941" i="1"/>
  <c r="AJ941" i="1" s="1"/>
  <c r="AK941" i="1" s="1"/>
  <c r="AI953" i="1"/>
  <c r="AJ953" i="1" s="1"/>
  <c r="AK953" i="1" s="1"/>
  <c r="AI593" i="1"/>
  <c r="AJ593" i="1" s="1"/>
  <c r="AK593" i="1" s="1"/>
  <c r="AI309" i="1"/>
  <c r="AJ309" i="1" s="1"/>
  <c r="AK309" i="1" s="1"/>
  <c r="AI834" i="1"/>
  <c r="AJ834" i="1" s="1"/>
  <c r="AK834" i="1" s="1"/>
  <c r="AI493" i="1"/>
  <c r="AJ493" i="1" s="1"/>
  <c r="AK493" i="1" s="1"/>
  <c r="AI709" i="1"/>
  <c r="AJ709" i="1" s="1"/>
  <c r="AK709" i="1" s="1"/>
  <c r="AI246" i="1"/>
  <c r="AJ246" i="1" s="1"/>
  <c r="AK246" i="1" s="1"/>
  <c r="AI888" i="1"/>
  <c r="AJ888" i="1" s="1"/>
  <c r="AK888" i="1" s="1"/>
  <c r="AI360" i="1"/>
  <c r="AJ360" i="1" s="1"/>
  <c r="AK360" i="1" s="1"/>
  <c r="AI345" i="1"/>
  <c r="AJ345" i="1" s="1"/>
  <c r="AK345" i="1" s="1"/>
  <c r="AI277" i="1"/>
  <c r="AJ277" i="1" s="1"/>
  <c r="AK277" i="1" s="1"/>
  <c r="AI712" i="1"/>
  <c r="AJ712" i="1" s="1"/>
  <c r="AK712" i="1" s="1"/>
  <c r="AY218" i="1" l="1"/>
  <c r="AZ218" i="1" s="1"/>
  <c r="BA218" i="1" s="1"/>
  <c r="BB218" i="1" s="1"/>
  <c r="BC218" i="1" s="1"/>
  <c r="BE218" i="1" s="1"/>
  <c r="BF218" i="1" s="1"/>
  <c r="AY231" i="1"/>
  <c r="AZ231" i="1" s="1"/>
  <c r="BA231" i="1"/>
  <c r="BB231" i="1" s="1"/>
  <c r="BC231" i="1" s="1"/>
  <c r="BE231" i="1" s="1"/>
  <c r="BF231" i="1" s="1"/>
  <c r="AY239" i="1"/>
  <c r="AZ239" i="1" s="1"/>
  <c r="BA239" i="1" s="1"/>
  <c r="BB239" i="1" s="1"/>
  <c r="BC239" i="1" s="1"/>
  <c r="BE239" i="1" s="1"/>
  <c r="BF239" i="1" s="1"/>
  <c r="AY232" i="1"/>
  <c r="AZ232" i="1" s="1"/>
  <c r="BA232" i="1" s="1"/>
  <c r="BB232" i="1" s="1"/>
  <c r="BC232" i="1" s="1"/>
  <c r="BE232" i="1" s="1"/>
  <c r="BF232" i="1" s="1"/>
  <c r="AY214" i="1"/>
  <c r="AZ214" i="1" s="1"/>
  <c r="BA214" i="1"/>
  <c r="BB214" i="1" s="1"/>
  <c r="BC214" i="1" s="1"/>
  <c r="BE214" i="1" s="1"/>
  <c r="BF214" i="1" s="1"/>
  <c r="AY236" i="1"/>
  <c r="AZ236" i="1" s="1"/>
  <c r="BA236" i="1" s="1"/>
  <c r="BB236" i="1" s="1"/>
  <c r="BC236" i="1" s="1"/>
  <c r="BE236" i="1" s="1"/>
  <c r="BF236" i="1" s="1"/>
  <c r="AY224" i="1"/>
  <c r="AZ224" i="1" s="1"/>
  <c r="BA224" i="1"/>
  <c r="BB224" i="1" s="1"/>
  <c r="BC224" i="1" s="1"/>
  <c r="BE224" i="1" s="1"/>
  <c r="BF224" i="1" s="1"/>
  <c r="AY215" i="1"/>
  <c r="AZ215" i="1" s="1"/>
  <c r="BA215" i="1" s="1"/>
  <c r="BB215" i="1" s="1"/>
  <c r="BC215" i="1" s="1"/>
  <c r="BE215" i="1" s="1"/>
  <c r="BF215" i="1" s="1"/>
  <c r="AY225" i="1"/>
  <c r="AZ225" i="1" s="1"/>
  <c r="BA225" i="1" s="1"/>
  <c r="BB225" i="1" s="1"/>
  <c r="BC225" i="1" s="1"/>
  <c r="BE225" i="1" s="1"/>
  <c r="BF225" i="1" s="1"/>
  <c r="AY233" i="1"/>
  <c r="AZ233" i="1" s="1"/>
  <c r="BA233" i="1" s="1"/>
  <c r="BB233" i="1" s="1"/>
  <c r="BC233" i="1" s="1"/>
  <c r="BE233" i="1" s="1"/>
  <c r="BF233" i="1" s="1"/>
  <c r="AY213" i="1"/>
  <c r="AZ213" i="1" s="1"/>
  <c r="BA213" i="1" s="1"/>
  <c r="BB213" i="1" s="1"/>
  <c r="BC213" i="1" s="1"/>
  <c r="BE213" i="1" s="1"/>
  <c r="BF213" i="1" s="1"/>
  <c r="AY222" i="1"/>
  <c r="AZ222" i="1" s="1"/>
  <c r="BA222" i="1" s="1"/>
  <c r="BB222" i="1" s="1"/>
  <c r="BC222" i="1" s="1"/>
  <c r="BE222" i="1" s="1"/>
  <c r="BF222" i="1" s="1"/>
  <c r="AY223" i="1"/>
  <c r="AZ223" i="1" s="1"/>
  <c r="BA223" i="1"/>
  <c r="BB223" i="1" s="1"/>
  <c r="BC223" i="1" s="1"/>
  <c r="BE223" i="1" s="1"/>
  <c r="BF223" i="1" s="1"/>
  <c r="AY226" i="1"/>
  <c r="AZ226" i="1" s="1"/>
  <c r="BA226" i="1" s="1"/>
  <c r="BB226" i="1" s="1"/>
  <c r="BC226" i="1" s="1"/>
  <c r="BE226" i="1" s="1"/>
  <c r="BF226" i="1" s="1"/>
  <c r="AY235" i="1"/>
  <c r="AZ235" i="1" s="1"/>
  <c r="BA235" i="1" s="1"/>
  <c r="BB235" i="1" s="1"/>
  <c r="BC235" i="1" s="1"/>
  <c r="BE235" i="1" s="1"/>
  <c r="BF235" i="1" s="1"/>
  <c r="AM532" i="1"/>
  <c r="AN532" i="1" s="1"/>
  <c r="AM822" i="1"/>
  <c r="AN822" i="1" s="1"/>
  <c r="AM906" i="1"/>
  <c r="AN906" i="1" s="1"/>
  <c r="AM784" i="1"/>
  <c r="AN784" i="1" s="1"/>
  <c r="AM326" i="1"/>
  <c r="AN326" i="1" s="1"/>
  <c r="AM813" i="1"/>
  <c r="AN813" i="1" s="1"/>
  <c r="AM622" i="1"/>
  <c r="AN622" i="1" s="1"/>
  <c r="AM677" i="1"/>
  <c r="AN677" i="1" s="1"/>
  <c r="AM414" i="1"/>
  <c r="AN414" i="1" s="1"/>
  <c r="AM465" i="1"/>
  <c r="AN465" i="1" s="1"/>
  <c r="AM581" i="1"/>
  <c r="AN581" i="1" s="1"/>
  <c r="AM697" i="1"/>
  <c r="AN697" i="1" s="1"/>
  <c r="AM600" i="1"/>
  <c r="AN600" i="1" s="1"/>
  <c r="AM245" i="1"/>
  <c r="AN245" i="1" s="1"/>
  <c r="AM627" i="1"/>
  <c r="AN627" i="1" s="1"/>
  <c r="AM297" i="1"/>
  <c r="AN297" i="1" s="1"/>
  <c r="AM838" i="1"/>
  <c r="AN838" i="1" s="1"/>
  <c r="AM810" i="1"/>
  <c r="AN810" i="1" s="1"/>
  <c r="AM913" i="1"/>
  <c r="AN913" i="1" s="1"/>
  <c r="AM692" i="1"/>
  <c r="AN692" i="1" s="1"/>
  <c r="AM431" i="1"/>
  <c r="AN431" i="1" s="1"/>
  <c r="AM901" i="1"/>
  <c r="AN901" i="1" s="1"/>
  <c r="AM648" i="1"/>
  <c r="AN648" i="1" s="1"/>
  <c r="AM459" i="1"/>
  <c r="AN459" i="1" s="1"/>
  <c r="AM617" i="1"/>
  <c r="AN617" i="1" s="1"/>
  <c r="AM422" i="1"/>
  <c r="AN422" i="1" s="1"/>
  <c r="AM720" i="1"/>
  <c r="AN720" i="1" s="1"/>
  <c r="AM500" i="1"/>
  <c r="AN500" i="1" s="1"/>
  <c r="AM865" i="1"/>
  <c r="AN865" i="1" s="1"/>
  <c r="AM992" i="1"/>
  <c r="AN992" i="1" s="1"/>
  <c r="AM731" i="1"/>
  <c r="AN731" i="1" s="1"/>
  <c r="AM711" i="1"/>
  <c r="AN711" i="1" s="1"/>
  <c r="AM332" i="1"/>
  <c r="AN332" i="1" s="1"/>
  <c r="AM400" i="1"/>
  <c r="AN400" i="1" s="1"/>
  <c r="AM276" i="1"/>
  <c r="AN276" i="1" s="1"/>
  <c r="AM925" i="1"/>
  <c r="AN925" i="1" s="1"/>
  <c r="AM525" i="1"/>
  <c r="AN525" i="1" s="1"/>
  <c r="AM714" i="1"/>
  <c r="AN714" i="1" s="1"/>
  <c r="AM893" i="1"/>
  <c r="AN893" i="1" s="1"/>
  <c r="AM503" i="1"/>
  <c r="AN503" i="1" s="1"/>
  <c r="AM537" i="1"/>
  <c r="AN537" i="1" s="1"/>
  <c r="AM461" i="1"/>
  <c r="AN461" i="1" s="1"/>
  <c r="AM1004" i="1"/>
  <c r="AN1004" i="1" s="1"/>
  <c r="AM955" i="1"/>
  <c r="AN955" i="1" s="1"/>
  <c r="AM873" i="1"/>
  <c r="AN873" i="1" s="1"/>
  <c r="AM815" i="1"/>
  <c r="AN815" i="1" s="1"/>
  <c r="AM851" i="1"/>
  <c r="AN851" i="1" s="1"/>
  <c r="AM664" i="1"/>
  <c r="AN664" i="1" s="1"/>
  <c r="AM598" i="1"/>
  <c r="AN598" i="1" s="1"/>
  <c r="AM374" i="1"/>
  <c r="AN374" i="1" s="1"/>
  <c r="AM626" i="1"/>
  <c r="AN626" i="1" s="1"/>
  <c r="AM311" i="1"/>
  <c r="AN311" i="1" s="1"/>
  <c r="AM969" i="1"/>
  <c r="AN969" i="1" s="1"/>
  <c r="AM841" i="1"/>
  <c r="AN841" i="1" s="1"/>
  <c r="AM942" i="1"/>
  <c r="AN942" i="1" s="1"/>
  <c r="AM266" i="1"/>
  <c r="AN266" i="1" s="1"/>
  <c r="AM902" i="1"/>
  <c r="AN902" i="1" s="1"/>
  <c r="AM296" i="1"/>
  <c r="AN296" i="1" s="1"/>
  <c r="AM301" i="1"/>
  <c r="AN301" i="1" s="1"/>
  <c r="AM966" i="1"/>
  <c r="AN966" i="1" s="1"/>
  <c r="AM618" i="1"/>
  <c r="AN618" i="1" s="1"/>
  <c r="AM652" i="1"/>
  <c r="AN652" i="1" s="1"/>
  <c r="AM259" i="1"/>
  <c r="AN259" i="1" s="1"/>
  <c r="AM609" i="1"/>
  <c r="AN609" i="1" s="1"/>
  <c r="AM417" i="1"/>
  <c r="AN417" i="1" s="1"/>
  <c r="AM533" i="1"/>
  <c r="AN533" i="1" s="1"/>
  <c r="AM445" i="1"/>
  <c r="AN445" i="1" s="1"/>
  <c r="AM505" i="1"/>
  <c r="AN505" i="1" s="1"/>
  <c r="AM574" i="1"/>
  <c r="AN574" i="1" s="1"/>
  <c r="AM462" i="1"/>
  <c r="AN462" i="1" s="1"/>
  <c r="AM662" i="1"/>
  <c r="AN662" i="1" s="1"/>
  <c r="AM718" i="1"/>
  <c r="AN718" i="1" s="1"/>
  <c r="AM1020" i="1"/>
  <c r="AN1020" i="1" s="1"/>
  <c r="AM523" i="1"/>
  <c r="AN523" i="1" s="1"/>
  <c r="AM831" i="1"/>
  <c r="AN831" i="1" s="1"/>
  <c r="AM849" i="1"/>
  <c r="AN849" i="1" s="1"/>
  <c r="AM403" i="1"/>
  <c r="AN403" i="1" s="1"/>
  <c r="AM724" i="1"/>
  <c r="AN724" i="1" s="1"/>
  <c r="AM830" i="1"/>
  <c r="AN830" i="1" s="1"/>
  <c r="AM827" i="1"/>
  <c r="AN827" i="1" s="1"/>
  <c r="AM325" i="1"/>
  <c r="AN325" i="1" s="1"/>
  <c r="AM857" i="1"/>
  <c r="AN857" i="1" s="1"/>
  <c r="AM774" i="1"/>
  <c r="AN774" i="1" s="1"/>
  <c r="AM501" i="1"/>
  <c r="AN501" i="1" s="1"/>
  <c r="AM359" i="1"/>
  <c r="AN359" i="1" s="1"/>
  <c r="AM553" i="1"/>
  <c r="AN553" i="1" s="1"/>
  <c r="AM335" i="1"/>
  <c r="AN335" i="1" s="1"/>
  <c r="AM313" i="1"/>
  <c r="AN313" i="1" s="1"/>
  <c r="AM809" i="1"/>
  <c r="AN809" i="1" s="1"/>
  <c r="AM421" i="1"/>
  <c r="AN421" i="1" s="1"/>
  <c r="AM671" i="1"/>
  <c r="AN671" i="1" s="1"/>
  <c r="AM935" i="1"/>
  <c r="AN935" i="1" s="1"/>
  <c r="AM614" i="1"/>
  <c r="AN614" i="1" s="1"/>
  <c r="AM425" i="1"/>
  <c r="AN425" i="1" s="1"/>
  <c r="AM739" i="1"/>
  <c r="AN739" i="1" s="1"/>
  <c r="AM723" i="1"/>
  <c r="AN723" i="1" s="1"/>
  <c r="AM798" i="1"/>
  <c r="AN798" i="1" s="1"/>
  <c r="AM750" i="1"/>
  <c r="AN750" i="1" s="1"/>
  <c r="AM975" i="1"/>
  <c r="AN975" i="1" s="1"/>
  <c r="AM376" i="1"/>
  <c r="AN376" i="1" s="1"/>
  <c r="AM327" i="1"/>
  <c r="AN327" i="1" s="1"/>
  <c r="AM347" i="1"/>
  <c r="AN347" i="1" s="1"/>
  <c r="AM863" i="1"/>
  <c r="AN863" i="1" s="1"/>
  <c r="AM956" i="1"/>
  <c r="AN956" i="1" s="1"/>
  <c r="AM549" i="1"/>
  <c r="AN549" i="1" s="1"/>
  <c r="AM681" i="1"/>
  <c r="AN681" i="1" s="1"/>
  <c r="AM783" i="1"/>
  <c r="AN783" i="1" s="1"/>
  <c r="AM887" i="1"/>
  <c r="AN887" i="1" s="1"/>
  <c r="AM508" i="1"/>
  <c r="AN508" i="1" s="1"/>
  <c r="AM261" i="1"/>
  <c r="AN261" i="1" s="1"/>
  <c r="AM402" i="1"/>
  <c r="AN402" i="1" s="1"/>
  <c r="AM789" i="1"/>
  <c r="AN789" i="1" s="1"/>
  <c r="AM646" i="1"/>
  <c r="AN646" i="1" s="1"/>
  <c r="AM443" i="1"/>
  <c r="AN443" i="1" s="1"/>
  <c r="AM488" i="1"/>
  <c r="AN488" i="1" s="1"/>
  <c r="AM442" i="1"/>
  <c r="AN442" i="1" s="1"/>
  <c r="AM702" i="1"/>
  <c r="AN702" i="1" s="1"/>
  <c r="AM878" i="1"/>
  <c r="AN878" i="1" s="1"/>
  <c r="AM934" i="1"/>
  <c r="AN934" i="1" s="1"/>
  <c r="AM820" i="1"/>
  <c r="AN820" i="1" s="1"/>
  <c r="AM729" i="1"/>
  <c r="AN729" i="1" s="1"/>
  <c r="AM573" i="1"/>
  <c r="AN573" i="1" s="1"/>
  <c r="AM984" i="1"/>
  <c r="AN984" i="1" s="1"/>
  <c r="AM725" i="1"/>
  <c r="AN725" i="1" s="1"/>
  <c r="AM628" i="1"/>
  <c r="AN628" i="1" s="1"/>
  <c r="AM531" i="1"/>
  <c r="AN531" i="1" s="1"/>
  <c r="AM342" i="1"/>
  <c r="AN342" i="1" s="1"/>
  <c r="AM698" i="1"/>
  <c r="AN698" i="1" s="1"/>
  <c r="AM535" i="1"/>
  <c r="AN535" i="1" s="1"/>
  <c r="AM716" i="1"/>
  <c r="AN716" i="1" s="1"/>
  <c r="AM781" i="1"/>
  <c r="AN781" i="1" s="1"/>
  <c r="AM808" i="1"/>
  <c r="AN808" i="1" s="1"/>
  <c r="AM764" i="1"/>
  <c r="AN764" i="1" s="1"/>
  <c r="AM269" i="1"/>
  <c r="AN269" i="1" s="1"/>
  <c r="AM811" i="1"/>
  <c r="AN811" i="1" s="1"/>
  <c r="AM871" i="1"/>
  <c r="AN871" i="1" s="1"/>
  <c r="AM958" i="1"/>
  <c r="AN958" i="1" s="1"/>
  <c r="AM699" i="1"/>
  <c r="AN699" i="1" s="1"/>
  <c r="AM1002" i="1"/>
  <c r="AN1002" i="1" s="1"/>
  <c r="AM319" i="1"/>
  <c r="AN319" i="1" s="1"/>
  <c r="AM411" i="1"/>
  <c r="AN411" i="1" s="1"/>
  <c r="AM395" i="1"/>
  <c r="AN395" i="1" s="1"/>
  <c r="AM757" i="1"/>
  <c r="AN757" i="1" s="1"/>
  <c r="AM985" i="1"/>
  <c r="AN985" i="1" s="1"/>
  <c r="AM843" i="1"/>
  <c r="AN843" i="1" s="1"/>
  <c r="AM435" i="1"/>
  <c r="AN435" i="1" s="1"/>
  <c r="AM854" i="1"/>
  <c r="AN854" i="1" s="1"/>
  <c r="AM599" i="1"/>
  <c r="AN599" i="1" s="1"/>
  <c r="AM866" i="1"/>
  <c r="AN866" i="1" s="1"/>
  <c r="AM758" i="1"/>
  <c r="AN758" i="1" s="1"/>
  <c r="AM356" i="1"/>
  <c r="AN356" i="1" s="1"/>
  <c r="AM620" i="1"/>
  <c r="AN620" i="1" s="1"/>
  <c r="AM696" i="1"/>
  <c r="AN696" i="1" s="1"/>
  <c r="AM494" i="1"/>
  <c r="AN494" i="1" s="1"/>
  <c r="AM353" i="1"/>
  <c r="AN353" i="1" s="1"/>
  <c r="AM674" i="1"/>
  <c r="AN674" i="1" s="1"/>
  <c r="AM780" i="1"/>
  <c r="AN780" i="1" s="1"/>
  <c r="AM264" i="1"/>
  <c r="AN264" i="1" s="1"/>
  <c r="BA211" i="1"/>
  <c r="BB211" i="1" s="1"/>
  <c r="BC211" i="1" s="1"/>
  <c r="BE211" i="1" s="1"/>
  <c r="BF211" i="1" s="1"/>
  <c r="AY211" i="1"/>
  <c r="AZ211" i="1" s="1"/>
  <c r="AY234" i="1"/>
  <c r="AZ234" i="1" s="1"/>
  <c r="BA234" i="1" s="1"/>
  <c r="BB234" i="1" s="1"/>
  <c r="BC234" i="1" s="1"/>
  <c r="BE234" i="1" s="1"/>
  <c r="BF234" i="1" s="1"/>
  <c r="AY229" i="1"/>
  <c r="AZ229" i="1" s="1"/>
  <c r="BA229" i="1" s="1"/>
  <c r="BB229" i="1" s="1"/>
  <c r="BC229" i="1" s="1"/>
  <c r="BE229" i="1" s="1"/>
  <c r="BF229" i="1" s="1"/>
  <c r="AY237" i="1"/>
  <c r="AZ237" i="1" s="1"/>
  <c r="BA237" i="1" s="1"/>
  <c r="BB237" i="1" s="1"/>
  <c r="BC237" i="1" s="1"/>
  <c r="BE237" i="1" s="1"/>
  <c r="BF237" i="1" s="1"/>
  <c r="AY221" i="1"/>
  <c r="AZ221" i="1" s="1"/>
  <c r="BA221" i="1" s="1"/>
  <c r="BB221" i="1" s="1"/>
  <c r="BC221" i="1" s="1"/>
  <c r="BE221" i="1" s="1"/>
  <c r="BF221" i="1" s="1"/>
  <c r="AM834" i="1"/>
  <c r="AN834" i="1" s="1"/>
  <c r="AM1012" i="1"/>
  <c r="AN1012" i="1" s="1"/>
  <c r="AM786" i="1"/>
  <c r="AN786" i="1" s="1"/>
  <c r="AM833" i="1"/>
  <c r="AN833" i="1" s="1"/>
  <c r="AM480" i="1"/>
  <c r="AN480" i="1" s="1"/>
  <c r="AM856" i="1"/>
  <c r="AN856" i="1" s="1"/>
  <c r="AM420" i="1"/>
  <c r="AN420" i="1" s="1"/>
  <c r="AM636" i="1"/>
  <c r="AN636" i="1" s="1"/>
  <c r="AM492" i="1"/>
  <c r="AN492" i="1" s="1"/>
  <c r="AM960" i="1"/>
  <c r="AN960" i="1" s="1"/>
  <c r="AM310" i="1"/>
  <c r="AN310" i="1" s="1"/>
  <c r="AM544" i="1"/>
  <c r="AN544" i="1" s="1"/>
  <c r="AM280" i="1"/>
  <c r="AN280" i="1" s="1"/>
  <c r="AM860" i="1"/>
  <c r="AN860" i="1" s="1"/>
  <c r="AM737" i="1"/>
  <c r="AN737" i="1" s="1"/>
  <c r="AM683" i="1"/>
  <c r="AN683" i="1" s="1"/>
  <c r="AM967" i="1"/>
  <c r="AN967" i="1" s="1"/>
  <c r="AM528" i="1"/>
  <c r="AN528" i="1" s="1"/>
  <c r="AM317" i="1"/>
  <c r="AN317" i="1" s="1"/>
  <c r="AM657" i="1"/>
  <c r="AN657" i="1" s="1"/>
  <c r="AM249" i="1"/>
  <c r="AN249" i="1" s="1"/>
  <c r="AM768" i="1"/>
  <c r="AN768" i="1" s="1"/>
  <c r="AM950" i="1"/>
  <c r="AN950" i="1" s="1"/>
  <c r="AM965" i="1"/>
  <c r="AN965" i="1" s="1"/>
  <c r="AM890" i="1"/>
  <c r="AN890" i="1" s="1"/>
  <c r="AM891" i="1"/>
  <c r="AN891" i="1" s="1"/>
  <c r="AM355" i="1"/>
  <c r="AN355" i="1" s="1"/>
  <c r="AM265" i="1"/>
  <c r="AN265" i="1" s="1"/>
  <c r="AM484" i="1"/>
  <c r="AN484" i="1" s="1"/>
  <c r="AM282" i="1"/>
  <c r="AN282" i="1" s="1"/>
  <c r="AM393" i="1"/>
  <c r="AN393" i="1" s="1"/>
  <c r="AM754" i="1"/>
  <c r="AN754" i="1" s="1"/>
  <c r="AM378" i="1"/>
  <c r="AN378" i="1" s="1"/>
  <c r="AM705" i="1"/>
  <c r="AN705" i="1" s="1"/>
  <c r="AM258" i="1"/>
  <c r="AN258" i="1" s="1"/>
  <c r="AM858" i="1"/>
  <c r="AN858" i="1" s="1"/>
  <c r="AM246" i="1"/>
  <c r="AN246" i="1" s="1"/>
  <c r="AM650" i="1"/>
  <c r="AN650" i="1" s="1"/>
  <c r="AM389" i="1"/>
  <c r="AN389" i="1" s="1"/>
  <c r="AM1007" i="1"/>
  <c r="AN1007" i="1" s="1"/>
  <c r="AM424" i="1"/>
  <c r="AN424" i="1" s="1"/>
  <c r="AM429" i="1"/>
  <c r="AN429" i="1" s="1"/>
  <c r="AM793" i="1"/>
  <c r="AN793" i="1" s="1"/>
  <c r="AM903" i="1"/>
  <c r="AN903" i="1" s="1"/>
  <c r="AM430" i="1"/>
  <c r="AN430" i="1" s="1"/>
  <c r="AM473" i="1"/>
  <c r="AN473" i="1" s="1"/>
  <c r="AM603" i="1"/>
  <c r="AN603" i="1" s="1"/>
  <c r="AM352" i="1"/>
  <c r="AN352" i="1" s="1"/>
  <c r="AM687" i="1"/>
  <c r="AN687" i="1" s="1"/>
  <c r="AM338" i="1"/>
  <c r="AN338" i="1" s="1"/>
  <c r="AM260" i="1"/>
  <c r="AN260" i="1" s="1"/>
  <c r="AM655" i="1"/>
  <c r="AN655" i="1" s="1"/>
  <c r="AM404" i="1"/>
  <c r="AN404" i="1" s="1"/>
  <c r="AM322" i="1"/>
  <c r="AN322" i="1" s="1"/>
  <c r="AM709" i="1"/>
  <c r="AN709" i="1" s="1"/>
  <c r="AM467" i="1"/>
  <c r="AN467" i="1" s="1"/>
  <c r="AM387" i="1"/>
  <c r="AN387" i="1" s="1"/>
  <c r="AM426" i="1"/>
  <c r="AN426" i="1" s="1"/>
  <c r="AM242" i="1"/>
  <c r="AN242" i="1" s="1"/>
  <c r="AM680" i="1"/>
  <c r="AN680" i="1" s="1"/>
  <c r="AM855" i="1"/>
  <c r="AN855" i="1" s="1"/>
  <c r="AM398" i="1"/>
  <c r="AN398" i="1" s="1"/>
  <c r="AM579" i="1"/>
  <c r="AN579" i="1" s="1"/>
  <c r="AM584" i="1"/>
  <c r="AN584" i="1" s="1"/>
  <c r="AM741" i="1"/>
  <c r="AN741" i="1" s="1"/>
  <c r="AY230" i="1"/>
  <c r="AZ230" i="1" s="1"/>
  <c r="BA230" i="1" s="1"/>
  <c r="BB230" i="1" s="1"/>
  <c r="BC230" i="1" s="1"/>
  <c r="BE230" i="1" s="1"/>
  <c r="BF230" i="1" s="1"/>
  <c r="AM529" i="1"/>
  <c r="AN529" i="1" s="1"/>
  <c r="AM333" i="1"/>
  <c r="AN333" i="1" s="1"/>
  <c r="AM837" i="1"/>
  <c r="AN837" i="1" s="1"/>
  <c r="AM340" i="1"/>
  <c r="AN340" i="1" s="1"/>
  <c r="AM418" i="1"/>
  <c r="AN418" i="1" s="1"/>
  <c r="AM433" i="1"/>
  <c r="AN433" i="1" s="1"/>
  <c r="AM814" i="1"/>
  <c r="AN814" i="1" s="1"/>
  <c r="AM561" i="1"/>
  <c r="AN561" i="1" s="1"/>
  <c r="AM812" i="1"/>
  <c r="AN812" i="1" s="1"/>
  <c r="AM251" i="1"/>
  <c r="AN251" i="1" s="1"/>
  <c r="AM962" i="1"/>
  <c r="AN962" i="1" s="1"/>
  <c r="AM241" i="1"/>
  <c r="AN241" i="1" s="1"/>
  <c r="AM952" i="1"/>
  <c r="AN952" i="1" s="1"/>
  <c r="AM610" i="1"/>
  <c r="AN610" i="1" s="1"/>
  <c r="AM637" i="1"/>
  <c r="AN637" i="1" s="1"/>
  <c r="AM899" i="1"/>
  <c r="AN899" i="1" s="1"/>
  <c r="AM881" i="1"/>
  <c r="AN881" i="1" s="1"/>
  <c r="AM572" i="1"/>
  <c r="AN572" i="1" s="1"/>
  <c r="AM306" i="1"/>
  <c r="AN306" i="1" s="1"/>
  <c r="AM444" i="1"/>
  <c r="AN444" i="1" s="1"/>
  <c r="AM726" i="1"/>
  <c r="AN726" i="1" s="1"/>
  <c r="AM483" i="1"/>
  <c r="AN483" i="1" s="1"/>
  <c r="AM408" i="1"/>
  <c r="AN408" i="1" s="1"/>
  <c r="AM1021" i="1"/>
  <c r="AN1021" i="1" s="1"/>
  <c r="AM897" i="1"/>
  <c r="AN897" i="1" s="1"/>
  <c r="AM358" i="1"/>
  <c r="AN358" i="1" s="1"/>
  <c r="AM672" i="1"/>
  <c r="AN672" i="1" s="1"/>
  <c r="AM924" i="1"/>
  <c r="AN924" i="1" s="1"/>
  <c r="AM1009" i="1"/>
  <c r="AN1009" i="1" s="1"/>
  <c r="AM790" i="1"/>
  <c r="AN790" i="1" s="1"/>
  <c r="AM974" i="1"/>
  <c r="AN974" i="1" s="1"/>
  <c r="AM477" i="1"/>
  <c r="AN477" i="1" s="1"/>
  <c r="AM413" i="1"/>
  <c r="AN413" i="1" s="1"/>
  <c r="AM905" i="1"/>
  <c r="AN905" i="1" s="1"/>
  <c r="AM761" i="1"/>
  <c r="AN761" i="1" s="1"/>
  <c r="AM803" i="1"/>
  <c r="AN803" i="1" s="1"/>
  <c r="AM362" i="1"/>
  <c r="AN362" i="1" s="1"/>
  <c r="AM354" i="1"/>
  <c r="AN354" i="1" s="1"/>
  <c r="AM894" i="1"/>
  <c r="AN894" i="1" s="1"/>
  <c r="AM668" i="1"/>
  <c r="AN668" i="1" s="1"/>
  <c r="AM536" i="1"/>
  <c r="AN536" i="1" s="1"/>
  <c r="AM936" i="1"/>
  <c r="AN936" i="1" s="1"/>
  <c r="AM328" i="1"/>
  <c r="AN328" i="1" s="1"/>
  <c r="AM665" i="1"/>
  <c r="AN665" i="1" s="1"/>
  <c r="AM931" i="1"/>
  <c r="AN931" i="1" s="1"/>
  <c r="AM589" i="1"/>
  <c r="AN589" i="1" s="1"/>
  <c r="AM271" i="1"/>
  <c r="AN271" i="1" s="1"/>
  <c r="AM432" i="1"/>
  <c r="AN432" i="1" s="1"/>
  <c r="AM409" i="1"/>
  <c r="AN409" i="1" s="1"/>
  <c r="AM611" i="1"/>
  <c r="AN611" i="1" s="1"/>
  <c r="AM769" i="1"/>
  <c r="AN769" i="1" s="1"/>
  <c r="AM772" i="1"/>
  <c r="AN772" i="1" s="1"/>
  <c r="AM943" i="1"/>
  <c r="AN943" i="1" s="1"/>
  <c r="AM370" i="1"/>
  <c r="AN370" i="1" s="1"/>
  <c r="AM406" i="1"/>
  <c r="AN406" i="1" s="1"/>
  <c r="AM647" i="1"/>
  <c r="AN647" i="1" s="1"/>
  <c r="AM685" i="1"/>
  <c r="AN685" i="1" s="1"/>
  <c r="AM556" i="1"/>
  <c r="AN556" i="1" s="1"/>
  <c r="AM732" i="1"/>
  <c r="AN732" i="1" s="1"/>
  <c r="AM607" i="1"/>
  <c r="AN607" i="1" s="1"/>
  <c r="AM908" i="1"/>
  <c r="AN908" i="1" s="1"/>
  <c r="AM904" i="1"/>
  <c r="AN904" i="1" s="1"/>
  <c r="AM270" i="1"/>
  <c r="AN270" i="1" s="1"/>
  <c r="AM760" i="1"/>
  <c r="AN760" i="1" s="1"/>
  <c r="AM704" i="1"/>
  <c r="AN704" i="1" s="1"/>
  <c r="AM496" i="1"/>
  <c r="AN496" i="1" s="1"/>
  <c r="AM243" i="1"/>
  <c r="AN243" i="1" s="1"/>
  <c r="AM281" i="1"/>
  <c r="AN281" i="1" s="1"/>
  <c r="AM298" i="1"/>
  <c r="AN298" i="1" s="1"/>
  <c r="AM676" i="1"/>
  <c r="AN676" i="1" s="1"/>
  <c r="AM916" i="1"/>
  <c r="AN916" i="1" s="1"/>
  <c r="AM452" i="1"/>
  <c r="AN452" i="1" s="1"/>
  <c r="AM495" i="1"/>
  <c r="AN495" i="1" s="1"/>
  <c r="AM539" i="1"/>
  <c r="AN539" i="1" s="1"/>
  <c r="AM585" i="1"/>
  <c r="AN585" i="1" s="1"/>
  <c r="AM805" i="1"/>
  <c r="AN805" i="1" s="1"/>
  <c r="AM823" i="1"/>
  <c r="AN823" i="1" s="1"/>
  <c r="AM736" i="1"/>
  <c r="AN736" i="1" s="1"/>
  <c r="AM910" i="1"/>
  <c r="AN910" i="1" s="1"/>
  <c r="AM557" i="1"/>
  <c r="AN557" i="1" s="1"/>
  <c r="AM516" i="1"/>
  <c r="AN516" i="1" s="1"/>
  <c r="AM542" i="1"/>
  <c r="AN542" i="1" s="1"/>
  <c r="AM558" i="1"/>
  <c r="AN558" i="1" s="1"/>
  <c r="AM568" i="1"/>
  <c r="AN568" i="1" s="1"/>
  <c r="AM534" i="1"/>
  <c r="AN534" i="1" s="1"/>
  <c r="AM642" i="1"/>
  <c r="AN642" i="1" s="1"/>
  <c r="AM861" i="1"/>
  <c r="AN861" i="1" s="1"/>
  <c r="AM520" i="1"/>
  <c r="AN520" i="1" s="1"/>
  <c r="AM608" i="1"/>
  <c r="AN608" i="1" s="1"/>
  <c r="AM818" i="1"/>
  <c r="AN818" i="1" s="1"/>
  <c r="AM401" i="1"/>
  <c r="AN401" i="1" s="1"/>
  <c r="AM262" i="1"/>
  <c r="AN262" i="1" s="1"/>
  <c r="AM883" i="1"/>
  <c r="AN883" i="1" s="1"/>
  <c r="AM771" i="1"/>
  <c r="AN771" i="1" s="1"/>
  <c r="AM578" i="1"/>
  <c r="AN578" i="1" s="1"/>
  <c r="AM733" i="1"/>
  <c r="AN733" i="1" s="1"/>
  <c r="AM343" i="1"/>
  <c r="AN343" i="1" s="1"/>
  <c r="AM447" i="1"/>
  <c r="AN447" i="1" s="1"/>
  <c r="AM949" i="1"/>
  <c r="AN949" i="1" s="1"/>
  <c r="AM284" i="1"/>
  <c r="AN284" i="1" s="1"/>
  <c r="AM663" i="1"/>
  <c r="AN663" i="1" s="1"/>
  <c r="AM318" i="1"/>
  <c r="AN318" i="1" s="1"/>
  <c r="AM869" i="1"/>
  <c r="AN869" i="1" s="1"/>
  <c r="AM859" i="1"/>
  <c r="AN859" i="1" s="1"/>
  <c r="AM694" i="1"/>
  <c r="AN694" i="1" s="1"/>
  <c r="AM625" i="1"/>
  <c r="AN625" i="1" s="1"/>
  <c r="AM363" i="1"/>
  <c r="AN363" i="1" s="1"/>
  <c r="AM595" i="1"/>
  <c r="AN595" i="1" s="1"/>
  <c r="AM527" i="1"/>
  <c r="AN527" i="1" s="1"/>
  <c r="AM753" i="1"/>
  <c r="AN753" i="1" s="1"/>
  <c r="AM745" i="1"/>
  <c r="AN745" i="1" s="1"/>
  <c r="AM847" i="1"/>
  <c r="AN847" i="1" s="1"/>
  <c r="AM788" i="1"/>
  <c r="AN788" i="1" s="1"/>
  <c r="AM285" i="1"/>
  <c r="AN285" i="1" s="1"/>
  <c r="AM728" i="1"/>
  <c r="AN728" i="1" s="1"/>
  <c r="AM995" i="1"/>
  <c r="AN995" i="1" s="1"/>
  <c r="AM456" i="1"/>
  <c r="AN456" i="1" s="1"/>
  <c r="AM469" i="1"/>
  <c r="AN469" i="1" s="1"/>
  <c r="AM634" i="1"/>
  <c r="AN634" i="1" s="1"/>
  <c r="AM691" i="1"/>
  <c r="AN691" i="1" s="1"/>
  <c r="AM640" i="1"/>
  <c r="AN640" i="1" s="1"/>
  <c r="AM547" i="1"/>
  <c r="AN547" i="1" s="1"/>
  <c r="AM719" i="1"/>
  <c r="AN719" i="1" s="1"/>
  <c r="AM1001" i="1"/>
  <c r="AN1001" i="1" s="1"/>
  <c r="AY212" i="1"/>
  <c r="AZ212" i="1" s="1"/>
  <c r="BA212" i="1" s="1"/>
  <c r="BB212" i="1" s="1"/>
  <c r="BC212" i="1" s="1"/>
  <c r="BE212" i="1" s="1"/>
  <c r="BF212" i="1" s="1"/>
  <c r="AM240" i="1"/>
  <c r="AN240" i="1" s="1"/>
  <c r="AO240" i="1" s="1"/>
  <c r="AP240" i="1" s="1"/>
  <c r="AQ240" i="1" s="1"/>
  <c r="AM951" i="1"/>
  <c r="AN951" i="1" s="1"/>
  <c r="AM364" i="1"/>
  <c r="AN364" i="1" s="1"/>
  <c r="AY210" i="1"/>
  <c r="AZ210" i="1" s="1"/>
  <c r="BA210" i="1" s="1"/>
  <c r="BB210" i="1" s="1"/>
  <c r="BC210" i="1" s="1"/>
  <c r="BE210" i="1" s="1"/>
  <c r="BF210" i="1" s="1"/>
  <c r="AM848" i="1"/>
  <c r="AN848" i="1" s="1"/>
  <c r="AM316" i="1"/>
  <c r="AN316" i="1" s="1"/>
  <c r="AM638" i="1"/>
  <c r="AN638" i="1" s="1"/>
  <c r="AM872" i="1"/>
  <c r="AN872" i="1" s="1"/>
  <c r="AM377" i="1"/>
  <c r="AN377" i="1" s="1"/>
  <c r="AM795" i="1"/>
  <c r="AN795" i="1" s="1"/>
  <c r="AM314" i="1"/>
  <c r="AN314" i="1" s="1"/>
  <c r="AM806" i="1"/>
  <c r="AN806" i="1" s="1"/>
  <c r="AM382" i="1"/>
  <c r="AN382" i="1" s="1"/>
  <c r="AM727" i="1"/>
  <c r="AN727" i="1" s="1"/>
  <c r="AM312" i="1"/>
  <c r="AN312" i="1" s="1"/>
  <c r="AM474" i="1"/>
  <c r="AN474" i="1" s="1"/>
  <c r="AM734" i="1"/>
  <c r="AN734" i="1" s="1"/>
  <c r="AM330" i="1"/>
  <c r="AN330" i="1" s="1"/>
  <c r="AM538" i="1"/>
  <c r="AN538" i="1" s="1"/>
  <c r="AM954" i="1"/>
  <c r="AN954" i="1" s="1"/>
  <c r="AM250" i="1"/>
  <c r="AN250" i="1" s="1"/>
  <c r="AM320" i="1"/>
  <c r="AN320" i="1" s="1"/>
  <c r="AM787" i="1"/>
  <c r="AN787" i="1" s="1"/>
  <c r="AM451" i="1"/>
  <c r="AN451" i="1" s="1"/>
  <c r="AM817" i="1"/>
  <c r="AN817" i="1" s="1"/>
  <c r="AM366" i="1"/>
  <c r="AN366" i="1" s="1"/>
  <c r="AM344" i="1"/>
  <c r="AN344" i="1" s="1"/>
  <c r="AM713" i="1"/>
  <c r="AN713" i="1" s="1"/>
  <c r="AM979" i="1"/>
  <c r="AN979" i="1" s="1"/>
  <c r="AM957" i="1"/>
  <c r="AN957" i="1" s="1"/>
  <c r="AM407" i="1"/>
  <c r="AN407" i="1" s="1"/>
  <c r="AM278" i="1"/>
  <c r="AN278" i="1" s="1"/>
  <c r="AM1017" i="1"/>
  <c r="AN1017" i="1" s="1"/>
  <c r="AM712" i="1"/>
  <c r="AN712" i="1" s="1"/>
  <c r="AM941" i="1"/>
  <c r="AN941" i="1" s="1"/>
  <c r="AM835" i="1"/>
  <c r="AN835" i="1" s="1"/>
  <c r="AM368" i="1"/>
  <c r="AN368" i="1" s="1"/>
  <c r="AM438" i="1"/>
  <c r="AN438" i="1" s="1"/>
  <c r="AM546" i="1"/>
  <c r="AN546" i="1" s="1"/>
  <c r="AM244" i="1"/>
  <c r="AN244" i="1" s="1"/>
  <c r="AM898" i="1"/>
  <c r="AN898" i="1" s="1"/>
  <c r="AM994" i="1"/>
  <c r="AN994" i="1" s="1"/>
  <c r="AM695" i="1"/>
  <c r="AN695" i="1" s="1"/>
  <c r="AM601" i="1"/>
  <c r="AN601" i="1" s="1"/>
  <c r="AM540" i="1"/>
  <c r="AN540" i="1" s="1"/>
  <c r="AM686" i="1"/>
  <c r="AN686" i="1" s="1"/>
  <c r="AM738" i="1"/>
  <c r="AN738" i="1" s="1"/>
  <c r="AM379" i="1"/>
  <c r="AN379" i="1" s="1"/>
  <c r="AM616" i="1"/>
  <c r="AN616" i="1" s="1"/>
  <c r="AM629" i="1"/>
  <c r="AN629" i="1" s="1"/>
  <c r="AM427" i="1"/>
  <c r="AN427" i="1" s="1"/>
  <c r="AM369" i="1"/>
  <c r="AN369" i="1" s="1"/>
  <c r="AM357" i="1"/>
  <c r="AN357" i="1" s="1"/>
  <c r="AM971" i="1"/>
  <c r="AN971" i="1" s="1"/>
  <c r="AM577" i="1"/>
  <c r="AN577" i="1" s="1"/>
  <c r="AM653" i="1"/>
  <c r="AN653" i="1" s="1"/>
  <c r="AM399" i="1"/>
  <c r="AN399" i="1" s="1"/>
  <c r="AM329" i="1"/>
  <c r="AN329" i="1" s="1"/>
  <c r="AM710" i="1"/>
  <c r="AN710" i="1" s="1"/>
  <c r="AM277" i="1"/>
  <c r="AN277" i="1" s="1"/>
  <c r="AM309" i="1"/>
  <c r="AN309" i="1" s="1"/>
  <c r="AM623" i="1"/>
  <c r="AN623" i="1" s="1"/>
  <c r="AM287" i="1"/>
  <c r="AN287" i="1" s="1"/>
  <c r="AM479" i="1"/>
  <c r="AN479" i="1" s="1"/>
  <c r="AM541" i="1"/>
  <c r="AN541" i="1" s="1"/>
  <c r="AM759" i="1"/>
  <c r="AN759" i="1" s="1"/>
  <c r="AM775" i="1"/>
  <c r="AN775" i="1" s="1"/>
  <c r="AM526" i="1"/>
  <c r="AN526" i="1" s="1"/>
  <c r="AM502" i="1"/>
  <c r="AN502" i="1" s="1"/>
  <c r="AM776" i="1"/>
  <c r="AN776" i="1" s="1"/>
  <c r="AM907" i="1"/>
  <c r="AN907" i="1" s="1"/>
  <c r="AM482" i="1"/>
  <c r="AN482" i="1" s="1"/>
  <c r="AM983" i="1"/>
  <c r="AN983" i="1" s="1"/>
  <c r="AM388" i="1"/>
  <c r="AN388" i="1" s="1"/>
  <c r="AM267" i="1"/>
  <c r="AN267" i="1" s="1"/>
  <c r="AM845" i="1"/>
  <c r="AN845" i="1" s="1"/>
  <c r="AM987" i="1"/>
  <c r="AN987" i="1" s="1"/>
  <c r="AM660" i="1"/>
  <c r="AN660" i="1" s="1"/>
  <c r="AM365" i="1"/>
  <c r="AN365" i="1" s="1"/>
  <c r="AM491" i="1"/>
  <c r="AN491" i="1" s="1"/>
  <c r="AM345" i="1"/>
  <c r="AN345" i="1" s="1"/>
  <c r="AM593" i="1"/>
  <c r="AN593" i="1" s="1"/>
  <c r="AM794" i="1"/>
  <c r="AN794" i="1" s="1"/>
  <c r="AM367" i="1"/>
  <c r="AN367" i="1" s="1"/>
  <c r="AM1000" i="1"/>
  <c r="AN1000" i="1" s="1"/>
  <c r="AM766" i="1"/>
  <c r="AN766" i="1" s="1"/>
  <c r="AY217" i="1"/>
  <c r="AZ217" i="1" s="1"/>
  <c r="BA217" i="1" s="1"/>
  <c r="BB217" i="1" s="1"/>
  <c r="BC217" i="1" s="1"/>
  <c r="BE217" i="1" s="1"/>
  <c r="BF217" i="1" s="1"/>
  <c r="AM911" i="1"/>
  <c r="AN911" i="1" s="1"/>
  <c r="AM879" i="1"/>
  <c r="AN879" i="1" s="1"/>
  <c r="AM751" i="1"/>
  <c r="AN751" i="1" s="1"/>
  <c r="AM1010" i="1"/>
  <c r="AN1010" i="1" s="1"/>
  <c r="AM999" i="1"/>
  <c r="AN999" i="1" s="1"/>
  <c r="AM375" i="1"/>
  <c r="AN375" i="1" s="1"/>
  <c r="AM892" i="1"/>
  <c r="AN892" i="1" s="1"/>
  <c r="AM591" i="1"/>
  <c r="AN591" i="1" s="1"/>
  <c r="AM632" i="1"/>
  <c r="AN632" i="1" s="1"/>
  <c r="AM850" i="1"/>
  <c r="AN850" i="1" s="1"/>
  <c r="AM1016" i="1"/>
  <c r="AN1016" i="1" s="1"/>
  <c r="AM839" i="1"/>
  <c r="AN839" i="1" s="1"/>
  <c r="AM253" i="1"/>
  <c r="AN253" i="1" s="1"/>
  <c r="AM458" i="1"/>
  <c r="AN458" i="1" s="1"/>
  <c r="AM701" i="1"/>
  <c r="AN701" i="1" s="1"/>
  <c r="AM436" i="1"/>
  <c r="AN436" i="1" s="1"/>
  <c r="AM804" i="1"/>
  <c r="AN804" i="1" s="1"/>
  <c r="AM390" i="1"/>
  <c r="AN390" i="1" s="1"/>
  <c r="BB17" i="1"/>
  <c r="BC17" i="1" s="1"/>
  <c r="BE17" i="1" s="1"/>
  <c r="BF17" i="1" s="1"/>
  <c r="AM797" i="1"/>
  <c r="AN797" i="1" s="1"/>
  <c r="AM478" i="1"/>
  <c r="AN478" i="1" s="1"/>
  <c r="AM360" i="1"/>
  <c r="AN360" i="1" s="1"/>
  <c r="AM493" i="1"/>
  <c r="AN493" i="1" s="1"/>
  <c r="AM953" i="1"/>
  <c r="AN953" i="1" s="1"/>
  <c r="AM703" i="1"/>
  <c r="AN703" i="1" s="1"/>
  <c r="AM921" i="1"/>
  <c r="AN921" i="1" s="1"/>
  <c r="AM651" i="1"/>
  <c r="AN651" i="1" s="1"/>
  <c r="AM560" i="1"/>
  <c r="AN560" i="1" s="1"/>
  <c r="AM441" i="1"/>
  <c r="AN441" i="1" s="1"/>
  <c r="AM612" i="1"/>
  <c r="AN612" i="1" s="1"/>
  <c r="AM948" i="1"/>
  <c r="AN948" i="1" s="1"/>
  <c r="AM348" i="1"/>
  <c r="AN348" i="1" s="1"/>
  <c r="AM621" i="1"/>
  <c r="AN621" i="1" s="1"/>
  <c r="AM770" i="1"/>
  <c r="AN770" i="1" s="1"/>
  <c r="AM613" i="1"/>
  <c r="AN613" i="1" s="1"/>
  <c r="AM689" i="1"/>
  <c r="AN689" i="1" s="1"/>
  <c r="AM981" i="1"/>
  <c r="AN981" i="1" s="1"/>
  <c r="AM937" i="1"/>
  <c r="AN937" i="1" s="1"/>
  <c r="AM915" i="1"/>
  <c r="AN915" i="1" s="1"/>
  <c r="AM693" i="1"/>
  <c r="AN693" i="1" s="1"/>
  <c r="AM846" i="1"/>
  <c r="AN846" i="1" s="1"/>
  <c r="AM450" i="1"/>
  <c r="AN450" i="1" s="1"/>
  <c r="AM466" i="1"/>
  <c r="AN466" i="1" s="1"/>
  <c r="AM575" i="1"/>
  <c r="AN575" i="1" s="1"/>
  <c r="AM844" i="1"/>
  <c r="AN844" i="1" s="1"/>
  <c r="AM656" i="1"/>
  <c r="AN656" i="1" s="1"/>
  <c r="AM615" i="1"/>
  <c r="AN615" i="1" s="1"/>
  <c r="AM416" i="1"/>
  <c r="AN416" i="1" s="1"/>
  <c r="AM1018" i="1"/>
  <c r="AN1018" i="1" s="1"/>
  <c r="AM938" i="1"/>
  <c r="AN938" i="1" s="1"/>
  <c r="AM506" i="1"/>
  <c r="AN506" i="1" s="1"/>
  <c r="AM1008" i="1"/>
  <c r="AN1008" i="1" s="1"/>
  <c r="AM939" i="1"/>
  <c r="AN939" i="1" s="1"/>
  <c r="AM288" i="1"/>
  <c r="AN288" i="1" s="1"/>
  <c r="AM384" i="1"/>
  <c r="AN384" i="1" s="1"/>
  <c r="AM973" i="1"/>
  <c r="AN973" i="1" s="1"/>
  <c r="AM341" i="1"/>
  <c r="AN341" i="1" s="1"/>
  <c r="AM926" i="1"/>
  <c r="AN926" i="1" s="1"/>
  <c r="AM255" i="1"/>
  <c r="AN255" i="1" s="1"/>
  <c r="AM779" i="1"/>
  <c r="AN779" i="1" s="1"/>
  <c r="AM717" i="1"/>
  <c r="AN717" i="1" s="1"/>
  <c r="AM1011" i="1"/>
  <c r="AN1011" i="1" s="1"/>
  <c r="AM707" i="1"/>
  <c r="AN707" i="1" s="1"/>
  <c r="AM796" i="1"/>
  <c r="AN796" i="1" s="1"/>
  <c r="AM972" i="1"/>
  <c r="AN972" i="1" s="1"/>
  <c r="AM392" i="1"/>
  <c r="AN392" i="1" s="1"/>
  <c r="AM959" i="1"/>
  <c r="AN959" i="1" s="1"/>
  <c r="AM978" i="1"/>
  <c r="AN978" i="1" s="1"/>
  <c r="AM991" i="1"/>
  <c r="AN991" i="1" s="1"/>
  <c r="AM659" i="1"/>
  <c r="AN659" i="1" s="1"/>
  <c r="AM605" i="1"/>
  <c r="AN605" i="1" s="1"/>
  <c r="AM791" i="1"/>
  <c r="AN791" i="1" s="1"/>
  <c r="AM735" i="1"/>
  <c r="AN735" i="1" s="1"/>
  <c r="AM457" i="1"/>
  <c r="AN457" i="1" s="1"/>
  <c r="AM307" i="1"/>
  <c r="AN307" i="1" s="1"/>
  <c r="AM658" i="1"/>
  <c r="AN658" i="1" s="1"/>
  <c r="AM412" i="1"/>
  <c r="AN412" i="1" s="1"/>
  <c r="AM569" i="1"/>
  <c r="AN569" i="1" s="1"/>
  <c r="AM825" i="1"/>
  <c r="AN825" i="1" s="1"/>
  <c r="AM305" i="1"/>
  <c r="AN305" i="1" s="1"/>
  <c r="AM475" i="1"/>
  <c r="AN475" i="1" s="1"/>
  <c r="AM571" i="1"/>
  <c r="AN571" i="1" s="1"/>
  <c r="AM917" i="1"/>
  <c r="AN917" i="1" s="1"/>
  <c r="AM566" i="1"/>
  <c r="AN566" i="1" s="1"/>
  <c r="AM929" i="1"/>
  <c r="AN929" i="1" s="1"/>
  <c r="AM654" i="1"/>
  <c r="AN654" i="1" s="1"/>
  <c r="AM896" i="1"/>
  <c r="AN896" i="1" s="1"/>
  <c r="AM706" i="1"/>
  <c r="AN706" i="1" s="1"/>
  <c r="AM552" i="1"/>
  <c r="AN552" i="1" s="1"/>
  <c r="AM982" i="1"/>
  <c r="AN982" i="1" s="1"/>
  <c r="AM933" i="1"/>
  <c r="AN933" i="1" s="1"/>
  <c r="AM299" i="1"/>
  <c r="AN299" i="1" s="1"/>
  <c r="AM875" i="1"/>
  <c r="AN875" i="1" s="1"/>
  <c r="AM380" i="1"/>
  <c r="AN380" i="1" s="1"/>
  <c r="AM576" i="1"/>
  <c r="AN576" i="1" s="1"/>
  <c r="AM303" i="1"/>
  <c r="AN303" i="1" s="1"/>
  <c r="AM331" i="1"/>
  <c r="AN331" i="1" s="1"/>
  <c r="AM419" i="1"/>
  <c r="AN419" i="1" s="1"/>
  <c r="AM604" i="1"/>
  <c r="AN604" i="1" s="1"/>
  <c r="AM279" i="1"/>
  <c r="AN279" i="1" s="1"/>
  <c r="AM597" i="1"/>
  <c r="AN597" i="1" s="1"/>
  <c r="AM870" i="1"/>
  <c r="AN870" i="1" s="1"/>
  <c r="AM801" i="1"/>
  <c r="AN801" i="1" s="1"/>
  <c r="AM248" i="1"/>
  <c r="AN248" i="1" s="1"/>
  <c r="AM1019" i="1"/>
  <c r="AN1019" i="1" s="1"/>
  <c r="AM690" i="1"/>
  <c r="AN690" i="1" s="1"/>
  <c r="AM510" i="1"/>
  <c r="AN510" i="1" s="1"/>
  <c r="AM405" i="1"/>
  <c r="AN405" i="1" s="1"/>
  <c r="AM300" i="1"/>
  <c r="AN300" i="1" s="1"/>
  <c r="AM1013" i="1"/>
  <c r="AN1013" i="1" s="1"/>
  <c r="AM767" i="1"/>
  <c r="AN767" i="1" s="1"/>
  <c r="AM645" i="1"/>
  <c r="AN645" i="1" s="1"/>
  <c r="AM829" i="1"/>
  <c r="AN829" i="1" s="1"/>
  <c r="AM765" i="1"/>
  <c r="AN765" i="1" s="1"/>
  <c r="AM889" i="1"/>
  <c r="AN889" i="1" s="1"/>
  <c r="AM315" i="1"/>
  <c r="AN315" i="1" s="1"/>
  <c r="AM752" i="1"/>
  <c r="AN752" i="1" s="1"/>
  <c r="AM323" i="1"/>
  <c r="AN323" i="1" s="1"/>
  <c r="AM562" i="1"/>
  <c r="AN562" i="1" s="1"/>
  <c r="AM996" i="1"/>
  <c r="AN996" i="1" s="1"/>
  <c r="AM927" i="1"/>
  <c r="AN927" i="1" s="1"/>
  <c r="AM944" i="1"/>
  <c r="AN944" i="1" s="1"/>
  <c r="AM372" i="1"/>
  <c r="AN372" i="1" s="1"/>
  <c r="AM639" i="1"/>
  <c r="AN639" i="1" s="1"/>
  <c r="AM886" i="1"/>
  <c r="AN886" i="1" s="1"/>
  <c r="AM292" i="1"/>
  <c r="AN292" i="1" s="1"/>
  <c r="AM410" i="1"/>
  <c r="AN410" i="1" s="1"/>
  <c r="AM853" i="1"/>
  <c r="AN853" i="1" s="1"/>
  <c r="AM468" i="1"/>
  <c r="AN468" i="1" s="1"/>
  <c r="AM472" i="1"/>
  <c r="AN472" i="1" s="1"/>
  <c r="AM272" i="1"/>
  <c r="AN272" i="1" s="1"/>
  <c r="AM580" i="1"/>
  <c r="AN580" i="1" s="1"/>
  <c r="AM606" i="1"/>
  <c r="AN606" i="1" s="1"/>
  <c r="AM914" i="1"/>
  <c r="AN914" i="1" s="1"/>
  <c r="AM932" i="1"/>
  <c r="AN932" i="1" s="1"/>
  <c r="AM283" i="1"/>
  <c r="AN283" i="1" s="1"/>
  <c r="AM507" i="1"/>
  <c r="AN507" i="1" s="1"/>
  <c r="AM880" i="1"/>
  <c r="AN880" i="1" s="1"/>
  <c r="AM428" i="1"/>
  <c r="AN428" i="1" s="1"/>
  <c r="AM463" i="1"/>
  <c r="AN463" i="1" s="1"/>
  <c r="AM286" i="1"/>
  <c r="AN286" i="1" s="1"/>
  <c r="AM762" i="1"/>
  <c r="AN762" i="1" s="1"/>
  <c r="AM684" i="1"/>
  <c r="AN684" i="1" s="1"/>
  <c r="AM670" i="1"/>
  <c r="AN670" i="1" s="1"/>
  <c r="AM321" i="1"/>
  <c r="AN321" i="1" s="1"/>
  <c r="AM631" i="1"/>
  <c r="AN631" i="1" s="1"/>
  <c r="AM630" i="1"/>
  <c r="AN630" i="1" s="1"/>
  <c r="AM877" i="1"/>
  <c r="AN877" i="1" s="1"/>
  <c r="AM386" i="1"/>
  <c r="AN386" i="1" s="1"/>
  <c r="AM998" i="1"/>
  <c r="AN998" i="1" s="1"/>
  <c r="AM730" i="1"/>
  <c r="AN730" i="1" s="1"/>
  <c r="AM440" i="1"/>
  <c r="AN440" i="1" s="1"/>
  <c r="AM517" i="1"/>
  <c r="AN517" i="1" s="1"/>
  <c r="AM423" i="1"/>
  <c r="AN423" i="1" s="1"/>
  <c r="AM290" i="1"/>
  <c r="AN290" i="1" s="1"/>
  <c r="AM821" i="1"/>
  <c r="AN821" i="1" s="1"/>
  <c r="AM749" i="1"/>
  <c r="AN749" i="1" s="1"/>
  <c r="AM515" i="1"/>
  <c r="AN515" i="1" s="1"/>
  <c r="AM852" i="1"/>
  <c r="AN852" i="1" s="1"/>
  <c r="AM559" i="1"/>
  <c r="AN559" i="1" s="1"/>
  <c r="AM679" i="1"/>
  <c r="AN679" i="1" s="1"/>
  <c r="AM661" i="1"/>
  <c r="AN661" i="1" s="1"/>
  <c r="AM588" i="1"/>
  <c r="AN588" i="1" s="1"/>
  <c r="AM256" i="1"/>
  <c r="AN256" i="1" s="1"/>
  <c r="AM513" i="1"/>
  <c r="AN513" i="1" s="1"/>
  <c r="AM715" i="1"/>
  <c r="AN715" i="1" s="1"/>
  <c r="AM799" i="1"/>
  <c r="AN799" i="1" s="1"/>
  <c r="AM550" i="1"/>
  <c r="AN550" i="1" s="1"/>
  <c r="AM756" i="1"/>
  <c r="AN756" i="1" s="1"/>
  <c r="AM511" i="1"/>
  <c r="AN511" i="1" s="1"/>
  <c r="AM885" i="1"/>
  <c r="AN885" i="1" s="1"/>
  <c r="AM351" i="1"/>
  <c r="AN351" i="1" s="1"/>
  <c r="AM862" i="1"/>
  <c r="AN862" i="1" s="1"/>
  <c r="AM334" i="1"/>
  <c r="AN334" i="1" s="1"/>
  <c r="AM497" i="1"/>
  <c r="AN497" i="1" s="1"/>
  <c r="AM635" i="1"/>
  <c r="AN635" i="1" s="1"/>
  <c r="AM519" i="1"/>
  <c r="AN519" i="1" s="1"/>
  <c r="AM381" i="1"/>
  <c r="AN381" i="1" s="1"/>
  <c r="AM476" i="1"/>
  <c r="AN476" i="1" s="1"/>
  <c r="AM990" i="1"/>
  <c r="AN990" i="1" s="1"/>
  <c r="AM1005" i="1"/>
  <c r="AN1005" i="1" s="1"/>
  <c r="AM777" i="1"/>
  <c r="AN777" i="1" s="1"/>
  <c r="AM1015" i="1"/>
  <c r="AN1015" i="1" s="1"/>
  <c r="AM895" i="1"/>
  <c r="AN895" i="1" s="1"/>
  <c r="AM840" i="1"/>
  <c r="AN840" i="1" s="1"/>
  <c r="AM800" i="1"/>
  <c r="AN800" i="1" s="1"/>
  <c r="AM722" i="1"/>
  <c r="AN722" i="1" s="1"/>
  <c r="AM514" i="1"/>
  <c r="AN514" i="1" s="1"/>
  <c r="AM273" i="1"/>
  <c r="AN273" i="1" s="1"/>
  <c r="AM682" i="1"/>
  <c r="AN682" i="1" s="1"/>
  <c r="AM922" i="1"/>
  <c r="AN922" i="1" s="1"/>
  <c r="AM587" i="1"/>
  <c r="AN587" i="1" s="1"/>
  <c r="AM564" i="1"/>
  <c r="AN564" i="1" s="1"/>
  <c r="AM275" i="1"/>
  <c r="AN275" i="1" s="1"/>
  <c r="AM748" i="1"/>
  <c r="AN748" i="1" s="1"/>
  <c r="AM945" i="1"/>
  <c r="AN945" i="1" s="1"/>
  <c r="AM743" i="1"/>
  <c r="AN743" i="1" s="1"/>
  <c r="AM304" i="1"/>
  <c r="AN304" i="1" s="1"/>
  <c r="AM947" i="1"/>
  <c r="AN947" i="1" s="1"/>
  <c r="AM530" i="1"/>
  <c r="AN530" i="1" s="1"/>
  <c r="AM268" i="1"/>
  <c r="AN268" i="1" s="1"/>
  <c r="AM590" i="1"/>
  <c r="AN590" i="1" s="1"/>
  <c r="AM649" i="1"/>
  <c r="AN649" i="1" s="1"/>
  <c r="AM324" i="1"/>
  <c r="AN324" i="1" s="1"/>
  <c r="AM785" i="1"/>
  <c r="AN785" i="1" s="1"/>
  <c r="AM295" i="1"/>
  <c r="AN295" i="1" s="1"/>
  <c r="AM373" i="1"/>
  <c r="AN373" i="1" s="1"/>
  <c r="AM252" i="1"/>
  <c r="AN252" i="1" s="1"/>
  <c r="AM792" i="1"/>
  <c r="AN792" i="1" s="1"/>
  <c r="AM923" i="1"/>
  <c r="AN923" i="1" s="1"/>
  <c r="AM439" i="1"/>
  <c r="AN439" i="1" s="1"/>
  <c r="AM308" i="1"/>
  <c r="AN308" i="1" s="1"/>
  <c r="AM394" i="1"/>
  <c r="AN394" i="1" s="1"/>
  <c r="AM968" i="1"/>
  <c r="AN968" i="1" s="1"/>
  <c r="AM512" i="1"/>
  <c r="AN512" i="1" s="1"/>
  <c r="AY227" i="1"/>
  <c r="AZ227" i="1" s="1"/>
  <c r="BA227" i="1" s="1"/>
  <c r="BB227" i="1" s="1"/>
  <c r="BC227" i="1" s="1"/>
  <c r="BE227" i="1" s="1"/>
  <c r="BF227" i="1" s="1"/>
  <c r="AY228" i="1"/>
  <c r="AZ228" i="1" s="1"/>
  <c r="BA228" i="1" s="1"/>
  <c r="BB228" i="1" s="1"/>
  <c r="BC228" i="1" s="1"/>
  <c r="BE228" i="1" s="1"/>
  <c r="BF228" i="1" s="1"/>
  <c r="AY238" i="1"/>
  <c r="AZ238" i="1" s="1"/>
  <c r="BA238" i="1" s="1"/>
  <c r="BB238" i="1" s="1"/>
  <c r="BC238" i="1" s="1"/>
  <c r="BE238" i="1" s="1"/>
  <c r="BF238" i="1" s="1"/>
  <c r="AY219" i="1"/>
  <c r="AZ219" i="1" s="1"/>
  <c r="BA219" i="1"/>
  <c r="BB219" i="1" s="1"/>
  <c r="BC219" i="1" s="1"/>
  <c r="BE219" i="1" s="1"/>
  <c r="BF219" i="1" s="1"/>
  <c r="AY220" i="1"/>
  <c r="AZ220" i="1" s="1"/>
  <c r="BA220" i="1" s="1"/>
  <c r="BB220" i="1" s="1"/>
  <c r="BC220" i="1" s="1"/>
  <c r="BE220" i="1" s="1"/>
  <c r="BF220" i="1" s="1"/>
  <c r="AM888" i="1"/>
  <c r="AN888" i="1" s="1"/>
  <c r="AM988" i="1"/>
  <c r="AN988" i="1" s="1"/>
  <c r="AM263" i="1"/>
  <c r="AN263" i="1" s="1"/>
  <c r="AM619" i="1"/>
  <c r="AN619" i="1" s="1"/>
  <c r="AM742" i="1"/>
  <c r="AN742" i="1" s="1"/>
  <c r="AM778" i="1"/>
  <c r="AN778" i="1" s="1"/>
  <c r="AS209" i="1"/>
  <c r="AT209" i="1" s="1"/>
  <c r="AU209" i="1" s="1"/>
  <c r="AV209" i="1" s="1"/>
  <c r="AW209" i="1" s="1"/>
  <c r="AM912" i="1"/>
  <c r="AN912" i="1" s="1"/>
  <c r="AM524" i="1"/>
  <c r="AN524" i="1" s="1"/>
  <c r="AM602" i="1"/>
  <c r="AN602" i="1" s="1"/>
  <c r="AM1022" i="1"/>
  <c r="AN1022" i="1" s="1"/>
  <c r="AM826" i="1"/>
  <c r="AN826" i="1" s="1"/>
  <c r="AM930" i="1"/>
  <c r="AN930" i="1" s="1"/>
  <c r="AM980" i="1"/>
  <c r="AN980" i="1" s="1"/>
  <c r="AM504" i="1"/>
  <c r="AN504" i="1" s="1"/>
  <c r="AM763" i="1"/>
  <c r="AN763" i="1" s="1"/>
  <c r="AM773" i="1"/>
  <c r="AN773" i="1" s="1"/>
  <c r="AM554" i="1"/>
  <c r="AN554" i="1" s="1"/>
  <c r="AM744" i="1"/>
  <c r="AN744" i="1" s="1"/>
  <c r="AM583" i="1"/>
  <c r="AN583" i="1" s="1"/>
  <c r="AM864" i="1"/>
  <c r="AN864" i="1" s="1"/>
  <c r="AM746" i="1"/>
  <c r="AN746" i="1" s="1"/>
  <c r="AM294" i="1"/>
  <c r="AN294" i="1" s="1"/>
  <c r="AM555" i="1"/>
  <c r="AN555" i="1" s="1"/>
  <c r="AM700" i="1"/>
  <c r="AN700" i="1" s="1"/>
  <c r="AM291" i="1"/>
  <c r="AN291" i="1" s="1"/>
  <c r="AM721" i="1"/>
  <c r="AN721" i="1" s="1"/>
  <c r="AM489" i="1"/>
  <c r="AN489" i="1" s="1"/>
  <c r="AM882" i="1"/>
  <c r="AN882" i="1" s="1"/>
  <c r="AM565" i="1"/>
  <c r="AN565" i="1" s="1"/>
  <c r="AM486" i="1"/>
  <c r="AN486" i="1" s="1"/>
  <c r="AM961" i="1"/>
  <c r="AN961" i="1" s="1"/>
  <c r="AM563" i="1"/>
  <c r="AN563" i="1" s="1"/>
  <c r="AM586" i="1"/>
  <c r="AN586" i="1" s="1"/>
  <c r="AM708" i="1"/>
  <c r="AN708" i="1" s="1"/>
  <c r="AM688" i="1"/>
  <c r="AN688" i="1" s="1"/>
  <c r="AM545" i="1"/>
  <c r="AN545" i="1" s="1"/>
  <c r="AM454" i="1"/>
  <c r="AN454" i="1" s="1"/>
  <c r="AM824" i="1"/>
  <c r="AN824" i="1" s="1"/>
  <c r="AM842" i="1"/>
  <c r="AN842" i="1" s="1"/>
  <c r="AM832" i="1"/>
  <c r="AN832" i="1" s="1"/>
  <c r="AM339" i="1"/>
  <c r="AN339" i="1" s="1"/>
  <c r="AM876" i="1"/>
  <c r="AN876" i="1" s="1"/>
  <c r="AM336" i="1"/>
  <c r="AN336" i="1" s="1"/>
  <c r="AM747" i="1"/>
  <c r="AN747" i="1" s="1"/>
  <c r="AM448" i="1"/>
  <c r="AN448" i="1" s="1"/>
  <c r="AM257" i="1"/>
  <c r="AN257" i="1" s="1"/>
  <c r="AM518" i="1"/>
  <c r="AN518" i="1" s="1"/>
  <c r="AM289" i="1"/>
  <c r="AN289" i="1" s="1"/>
  <c r="AM1006" i="1"/>
  <c r="AN1006" i="1" s="1"/>
  <c r="AM437" i="1"/>
  <c r="AN437" i="1" s="1"/>
  <c r="AM415" i="1"/>
  <c r="AN415" i="1" s="1"/>
  <c r="AM490" i="1"/>
  <c r="AN490" i="1" s="1"/>
  <c r="AM884" i="1"/>
  <c r="AN884" i="1" s="1"/>
  <c r="AM449" i="1"/>
  <c r="AN449" i="1" s="1"/>
  <c r="AM1014" i="1"/>
  <c r="AN1014" i="1" s="1"/>
  <c r="AM963" i="1"/>
  <c r="AN963" i="1" s="1"/>
  <c r="AM453" i="1"/>
  <c r="AN453" i="1" s="1"/>
  <c r="AM570" i="1"/>
  <c r="AN570" i="1" s="1"/>
  <c r="AM909" i="1"/>
  <c r="AN909" i="1" s="1"/>
  <c r="AM391" i="1"/>
  <c r="AN391" i="1" s="1"/>
  <c r="AM470" i="1"/>
  <c r="AN470" i="1" s="1"/>
  <c r="AM499" i="1"/>
  <c r="AN499" i="1" s="1"/>
  <c r="AM293" i="1"/>
  <c r="AN293" i="1" s="1"/>
  <c r="AM678" i="1"/>
  <c r="AN678" i="1" s="1"/>
  <c r="AM644" i="1"/>
  <c r="AN644" i="1" s="1"/>
  <c r="AM350" i="1"/>
  <c r="AN350" i="1" s="1"/>
  <c r="AM940" i="1"/>
  <c r="AN940" i="1" s="1"/>
  <c r="AM633" i="1"/>
  <c r="AN633" i="1" s="1"/>
  <c r="AM976" i="1"/>
  <c r="AN976" i="1" s="1"/>
  <c r="AM361" i="1"/>
  <c r="AN361" i="1" s="1"/>
  <c r="AM643" i="1"/>
  <c r="AN643" i="1" s="1"/>
  <c r="AM900" i="1"/>
  <c r="AN900" i="1" s="1"/>
  <c r="AM551" i="1"/>
  <c r="AN551" i="1" s="1"/>
  <c r="AM548" i="1"/>
  <c r="AN548" i="1" s="1"/>
  <c r="AM567" i="1"/>
  <c r="AN567" i="1" s="1"/>
  <c r="AM464" i="1"/>
  <c r="AN464" i="1" s="1"/>
  <c r="AM254" i="1"/>
  <c r="AN254" i="1" s="1"/>
  <c r="AM836" i="1"/>
  <c r="AN836" i="1" s="1"/>
  <c r="AM596" i="1"/>
  <c r="AN596" i="1" s="1"/>
  <c r="AM964" i="1"/>
  <c r="AN964" i="1" s="1"/>
  <c r="AM346" i="1"/>
  <c r="AN346" i="1" s="1"/>
  <c r="AM867" i="1"/>
  <c r="AN867" i="1" s="1"/>
  <c r="AM673" i="1"/>
  <c r="AN673" i="1" s="1"/>
  <c r="AM446" i="1"/>
  <c r="AN446" i="1" s="1"/>
  <c r="AM997" i="1"/>
  <c r="AN997" i="1" s="1"/>
  <c r="AM349" i="1"/>
  <c r="AN349" i="1" s="1"/>
  <c r="AM485" i="1"/>
  <c r="AN485" i="1" s="1"/>
  <c r="AM667" i="1"/>
  <c r="AN667" i="1" s="1"/>
  <c r="AM371" i="1"/>
  <c r="AN371" i="1" s="1"/>
  <c r="AM624" i="1"/>
  <c r="AN624" i="1" s="1"/>
  <c r="AM920" i="1"/>
  <c r="AN920" i="1" s="1"/>
  <c r="AM487" i="1"/>
  <c r="AN487" i="1" s="1"/>
  <c r="AM828" i="1"/>
  <c r="AN828" i="1" s="1"/>
  <c r="AM977" i="1"/>
  <c r="AN977" i="1" s="1"/>
  <c r="AM337" i="1"/>
  <c r="AN337" i="1" s="1"/>
  <c r="AM397" i="1"/>
  <c r="AN397" i="1" s="1"/>
  <c r="AM396" i="1"/>
  <c r="AN396" i="1" s="1"/>
  <c r="AM498" i="1"/>
  <c r="AN498" i="1" s="1"/>
  <c r="AM946" i="1"/>
  <c r="AN946" i="1" s="1"/>
  <c r="AM669" i="1"/>
  <c r="AN669" i="1" s="1"/>
  <c r="AM675" i="1"/>
  <c r="AN675" i="1" s="1"/>
  <c r="AM594" i="1"/>
  <c r="AN594" i="1" s="1"/>
  <c r="AM928" i="1"/>
  <c r="AN928" i="1" s="1"/>
  <c r="AM816" i="1"/>
  <c r="AN816" i="1" s="1"/>
  <c r="AM918" i="1"/>
  <c r="AN918" i="1" s="1"/>
  <c r="AM509" i="1"/>
  <c r="AN509" i="1" s="1"/>
  <c r="AM919" i="1"/>
  <c r="AN919" i="1" s="1"/>
  <c r="AM274" i="1"/>
  <c r="AN274" i="1" s="1"/>
  <c r="AM592" i="1"/>
  <c r="AN592" i="1" s="1"/>
  <c r="AM874" i="1"/>
  <c r="AN874" i="1" s="1"/>
  <c r="AM543" i="1"/>
  <c r="AN543" i="1" s="1"/>
  <c r="AM970" i="1"/>
  <c r="AN970" i="1" s="1"/>
  <c r="AM481" i="1"/>
  <c r="AN481" i="1" s="1"/>
  <c r="AM755" i="1"/>
  <c r="AN755" i="1" s="1"/>
  <c r="AM807" i="1"/>
  <c r="AN807" i="1" s="1"/>
  <c r="AM993" i="1"/>
  <c r="AN993" i="1" s="1"/>
  <c r="AY216" i="1"/>
  <c r="AZ216" i="1" s="1"/>
  <c r="BA216" i="1" s="1"/>
  <c r="BB216" i="1" s="1"/>
  <c r="BC216" i="1" s="1"/>
  <c r="BE216" i="1" s="1"/>
  <c r="BF216" i="1" s="1"/>
  <c r="AM385" i="1"/>
  <c r="AN385" i="1" s="1"/>
  <c r="AM868" i="1"/>
  <c r="AN868" i="1" s="1"/>
  <c r="AM247" i="1"/>
  <c r="AN247" i="1" s="1"/>
  <c r="AM455" i="1"/>
  <c r="AN455" i="1" s="1"/>
  <c r="AM641" i="1"/>
  <c r="AN641" i="1" s="1"/>
  <c r="AM434" i="1"/>
  <c r="AN434" i="1" s="1"/>
  <c r="AM802" i="1"/>
  <c r="AN802" i="1" s="1"/>
  <c r="AM522" i="1"/>
  <c r="AN522" i="1" s="1"/>
  <c r="AM666" i="1"/>
  <c r="AN666" i="1" s="1"/>
  <c r="AM819" i="1"/>
  <c r="AN819" i="1" s="1"/>
  <c r="AM782" i="1"/>
  <c r="AN782" i="1" s="1"/>
  <c r="AM460" i="1"/>
  <c r="AN460" i="1" s="1"/>
  <c r="AM582" i="1"/>
  <c r="AN582" i="1" s="1"/>
  <c r="AM986" i="1"/>
  <c r="AN986" i="1" s="1"/>
  <c r="AM383" i="1"/>
  <c r="AN383" i="1" s="1"/>
  <c r="AM1003" i="1"/>
  <c r="AN1003" i="1" s="1"/>
  <c r="AM302" i="1"/>
  <c r="AN302" i="1" s="1"/>
  <c r="AM521" i="1"/>
  <c r="AN521" i="1" s="1"/>
  <c r="AM740" i="1"/>
  <c r="AN740" i="1" s="1"/>
  <c r="AM989" i="1"/>
  <c r="AN989" i="1" s="1"/>
  <c r="AN1023" i="1" l="1"/>
  <c r="AN1025" i="1" s="1"/>
  <c r="AN1028" i="1" s="1"/>
  <c r="AN1029" i="1" s="1"/>
  <c r="AO493" i="1" s="1"/>
  <c r="AP493" i="1" s="1"/>
  <c r="AQ493" i="1" s="1"/>
  <c r="AO762" i="1"/>
  <c r="AP762" i="1" s="1"/>
  <c r="AQ762" i="1" s="1"/>
  <c r="AS762" i="1" s="1"/>
  <c r="AT762" i="1" s="1"/>
  <c r="AO380" i="1"/>
  <c r="AP380" i="1" s="1"/>
  <c r="AQ380" i="1" s="1"/>
  <c r="AS380" i="1" s="1"/>
  <c r="AT380" i="1" s="1"/>
  <c r="AO288" i="1"/>
  <c r="AP288" i="1" s="1"/>
  <c r="AQ288" i="1" s="1"/>
  <c r="AS288" i="1" s="1"/>
  <c r="AT288" i="1" s="1"/>
  <c r="AO770" i="1"/>
  <c r="AP770" i="1" s="1"/>
  <c r="AQ770" i="1" s="1"/>
  <c r="AS770" i="1" s="1"/>
  <c r="AT770" i="1" s="1"/>
  <c r="AO375" i="1"/>
  <c r="AP375" i="1" s="1"/>
  <c r="AQ375" i="1" s="1"/>
  <c r="AS375" i="1" s="1"/>
  <c r="AT375" i="1" s="1"/>
  <c r="AO548" i="1"/>
  <c r="AP548" i="1" s="1"/>
  <c r="AQ548" i="1" s="1"/>
  <c r="AS548" i="1" s="1"/>
  <c r="AT548" i="1" s="1"/>
  <c r="AO586" i="1"/>
  <c r="AP586" i="1" s="1"/>
  <c r="AQ586" i="1" s="1"/>
  <c r="AS586" i="1" s="1"/>
  <c r="AT586" i="1" s="1"/>
  <c r="AO792" i="1"/>
  <c r="AP792" i="1" s="1"/>
  <c r="AQ792" i="1" s="1"/>
  <c r="AO927" i="1"/>
  <c r="AP927" i="1" s="1"/>
  <c r="AQ927" i="1" s="1"/>
  <c r="AO735" i="1"/>
  <c r="AP735" i="1" s="1"/>
  <c r="AQ735" i="1" s="1"/>
  <c r="AS735" i="1" s="1"/>
  <c r="AT735" i="1" s="1"/>
  <c r="AO939" i="1"/>
  <c r="AP939" i="1" s="1"/>
  <c r="AQ939" i="1" s="1"/>
  <c r="AS939" i="1" s="1"/>
  <c r="AT939" i="1" s="1"/>
  <c r="AO441" i="1"/>
  <c r="AP441" i="1" s="1"/>
  <c r="AQ441" i="1" s="1"/>
  <c r="AS441" i="1" s="1"/>
  <c r="AT441" i="1" s="1"/>
  <c r="AO999" i="1"/>
  <c r="AP999" i="1" s="1"/>
  <c r="AQ999" i="1" s="1"/>
  <c r="AS999" i="1" s="1"/>
  <c r="AT999" i="1" s="1"/>
  <c r="AO361" i="1"/>
  <c r="AP361" i="1" s="1"/>
  <c r="AQ361" i="1" s="1"/>
  <c r="AS361" i="1" s="1"/>
  <c r="AT361" i="1" s="1"/>
  <c r="AO976" i="1"/>
  <c r="AP976" i="1" s="1"/>
  <c r="AQ976" i="1" s="1"/>
  <c r="AS976" i="1" s="1"/>
  <c r="AT976" i="1" s="1"/>
  <c r="AO678" i="1"/>
  <c r="AP678" i="1" s="1"/>
  <c r="AQ678" i="1" s="1"/>
  <c r="AO700" i="1"/>
  <c r="AP700" i="1" s="1"/>
  <c r="AQ700" i="1" s="1"/>
  <c r="AO308" i="1"/>
  <c r="AP308" i="1" s="1"/>
  <c r="AQ308" i="1" s="1"/>
  <c r="AS308" i="1" s="1"/>
  <c r="AT308" i="1" s="1"/>
  <c r="AO670" i="1"/>
  <c r="AP670" i="1" s="1"/>
  <c r="AQ670" i="1" s="1"/>
  <c r="AS670" i="1" s="1"/>
  <c r="AT670" i="1" s="1"/>
  <c r="AO645" i="1"/>
  <c r="AP645" i="1" s="1"/>
  <c r="AQ645" i="1" s="1"/>
  <c r="AO303" i="1"/>
  <c r="AP303" i="1" s="1"/>
  <c r="AQ303" i="1" s="1"/>
  <c r="AO796" i="1"/>
  <c r="AP796" i="1" s="1"/>
  <c r="AQ796" i="1" s="1"/>
  <c r="AS796" i="1" s="1"/>
  <c r="AT796" i="1" s="1"/>
  <c r="AO751" i="1"/>
  <c r="AP751" i="1" s="1"/>
  <c r="AQ751" i="1" s="1"/>
  <c r="AS751" i="1" s="1"/>
  <c r="AT751" i="1" s="1"/>
  <c r="AO971" i="1"/>
  <c r="AP971" i="1" s="1"/>
  <c r="AQ971" i="1" s="1"/>
  <c r="AO366" i="1"/>
  <c r="AP366" i="1" s="1"/>
  <c r="AQ366" i="1" s="1"/>
  <c r="AS366" i="1" s="1"/>
  <c r="AT366" i="1" s="1"/>
  <c r="AO951" i="1"/>
  <c r="AP951" i="1" s="1"/>
  <c r="AQ951" i="1" s="1"/>
  <c r="AS951" i="1" s="1"/>
  <c r="AT951" i="1" s="1"/>
  <c r="AO595" i="1"/>
  <c r="AP595" i="1" s="1"/>
  <c r="AQ595" i="1" s="1"/>
  <c r="AO452" i="1"/>
  <c r="AP452" i="1" s="1"/>
  <c r="AQ452" i="1" s="1"/>
  <c r="AS452" i="1" s="1"/>
  <c r="AT452" i="1" s="1"/>
  <c r="AO647" i="1"/>
  <c r="AP647" i="1" s="1"/>
  <c r="AQ647" i="1" s="1"/>
  <c r="AS647" i="1" s="1"/>
  <c r="AT647" i="1" s="1"/>
  <c r="AO668" i="1"/>
  <c r="AP668" i="1" s="1"/>
  <c r="AQ668" i="1" s="1"/>
  <c r="AO444" i="1"/>
  <c r="AP444" i="1" s="1"/>
  <c r="AQ444" i="1" s="1"/>
  <c r="AS444" i="1" s="1"/>
  <c r="AT444" i="1" s="1"/>
  <c r="AO579" i="1"/>
  <c r="AP579" i="1" s="1"/>
  <c r="AQ579" i="1" s="1"/>
  <c r="AO389" i="1"/>
  <c r="AP389" i="1" s="1"/>
  <c r="AQ389" i="1" s="1"/>
  <c r="AO737" i="1"/>
  <c r="AP737" i="1" s="1"/>
  <c r="AQ737" i="1" s="1"/>
  <c r="AS737" i="1" s="1"/>
  <c r="AT737" i="1" s="1"/>
  <c r="AO781" i="1"/>
  <c r="AP781" i="1" s="1"/>
  <c r="AQ781" i="1" s="1"/>
  <c r="AS781" i="1" s="1"/>
  <c r="AT781" i="1" s="1"/>
  <c r="AO488" i="1"/>
  <c r="AP488" i="1" s="1"/>
  <c r="AQ488" i="1" s="1"/>
  <c r="AS488" i="1" s="1"/>
  <c r="AT488" i="1" s="1"/>
  <c r="AO739" i="1"/>
  <c r="AP739" i="1" s="1"/>
  <c r="AQ739" i="1" s="1"/>
  <c r="AS739" i="1" s="1"/>
  <c r="AT739" i="1" s="1"/>
  <c r="AO830" i="1"/>
  <c r="AP830" i="1" s="1"/>
  <c r="AQ830" i="1" s="1"/>
  <c r="AO942" i="1"/>
  <c r="AP942" i="1" s="1"/>
  <c r="AQ942" i="1" s="1"/>
  <c r="AS942" i="1" s="1"/>
  <c r="AT942" i="1" s="1"/>
  <c r="AO913" i="1"/>
  <c r="AP913" i="1" s="1"/>
  <c r="AQ913" i="1" s="1"/>
  <c r="AO987" i="1"/>
  <c r="AP987" i="1" s="1"/>
  <c r="AQ987" i="1" s="1"/>
  <c r="AS987" i="1" s="1"/>
  <c r="AT987" i="1" s="1"/>
  <c r="AO309" i="1"/>
  <c r="AP309" i="1" s="1"/>
  <c r="AQ309" i="1" s="1"/>
  <c r="AS309" i="1" s="1"/>
  <c r="AT309" i="1" s="1"/>
  <c r="AO540" i="1"/>
  <c r="AP540" i="1" s="1"/>
  <c r="AQ540" i="1" s="1"/>
  <c r="AS540" i="1" s="1"/>
  <c r="AT540" i="1" s="1"/>
  <c r="AO817" i="1"/>
  <c r="AP817" i="1" s="1"/>
  <c r="AQ817" i="1" s="1"/>
  <c r="AS817" i="1" s="1"/>
  <c r="AT817" i="1" s="1"/>
  <c r="AO634" i="1"/>
  <c r="AP634" i="1" s="1"/>
  <c r="AQ634" i="1" s="1"/>
  <c r="AS634" i="1" s="1"/>
  <c r="AT634" i="1" s="1"/>
  <c r="AO869" i="1"/>
  <c r="AP869" i="1" s="1"/>
  <c r="AQ869" i="1" s="1"/>
  <c r="AS869" i="1" s="1"/>
  <c r="AT869" i="1" s="1"/>
  <c r="AO558" i="1"/>
  <c r="AP558" i="1" s="1"/>
  <c r="AQ558" i="1" s="1"/>
  <c r="AS558" i="1" s="1"/>
  <c r="AT558" i="1" s="1"/>
  <c r="AO243" i="1"/>
  <c r="AP243" i="1" s="1"/>
  <c r="AQ243" i="1" s="1"/>
  <c r="AS243" i="1" s="1"/>
  <c r="AT243" i="1" s="1"/>
  <c r="AO271" i="1"/>
  <c r="AP271" i="1" s="1"/>
  <c r="AQ271" i="1" s="1"/>
  <c r="AS271" i="1" s="1"/>
  <c r="AT271" i="1" s="1"/>
  <c r="AO408" i="1"/>
  <c r="AP408" i="1" s="1"/>
  <c r="AQ408" i="1" s="1"/>
  <c r="AS408" i="1" s="1"/>
  <c r="AT408" i="1" s="1"/>
  <c r="AO398" i="1"/>
  <c r="AP398" i="1" s="1"/>
  <c r="AQ398" i="1" s="1"/>
  <c r="AS398" i="1" s="1"/>
  <c r="AT398" i="1" s="1"/>
  <c r="AO429" i="1"/>
  <c r="AP429" i="1" s="1"/>
  <c r="AQ429" i="1" s="1"/>
  <c r="AS429" i="1" s="1"/>
  <c r="AT429" i="1" s="1"/>
  <c r="AO891" i="1"/>
  <c r="AP891" i="1" s="1"/>
  <c r="AQ891" i="1" s="1"/>
  <c r="AS891" i="1" s="1"/>
  <c r="AT891" i="1" s="1"/>
  <c r="AO1012" i="1"/>
  <c r="AP1012" i="1" s="1"/>
  <c r="AQ1012" i="1" s="1"/>
  <c r="AS1012" i="1" s="1"/>
  <c r="AT1012" i="1" s="1"/>
  <c r="AO435" i="1"/>
  <c r="AP435" i="1" s="1"/>
  <c r="AQ435" i="1" s="1"/>
  <c r="AS435" i="1" s="1"/>
  <c r="AT435" i="1" s="1"/>
  <c r="AO716" i="1"/>
  <c r="AP716" i="1" s="1"/>
  <c r="AQ716" i="1" s="1"/>
  <c r="AS716" i="1" s="1"/>
  <c r="AT716" i="1" s="1"/>
  <c r="AO347" i="1"/>
  <c r="AP347" i="1" s="1"/>
  <c r="AQ347" i="1" s="1"/>
  <c r="AS347" i="1" s="1"/>
  <c r="AT347" i="1" s="1"/>
  <c r="AO857" i="1"/>
  <c r="AP857" i="1" s="1"/>
  <c r="AQ857" i="1" s="1"/>
  <c r="AS857" i="1" s="1"/>
  <c r="AT857" i="1" s="1"/>
  <c r="AO296" i="1"/>
  <c r="AP296" i="1" s="1"/>
  <c r="AQ296" i="1" s="1"/>
  <c r="AS296" i="1" s="1"/>
  <c r="AT296" i="1" s="1"/>
  <c r="AO422" i="1"/>
  <c r="AP422" i="1" s="1"/>
  <c r="AQ422" i="1" s="1"/>
  <c r="AS422" i="1" s="1"/>
  <c r="AT422" i="1" s="1"/>
  <c r="AO465" i="1"/>
  <c r="AP465" i="1" s="1"/>
  <c r="AQ465" i="1" s="1"/>
  <c r="AS465" i="1" s="1"/>
  <c r="AT465" i="1" s="1"/>
  <c r="AO479" i="1"/>
  <c r="AP479" i="1" s="1"/>
  <c r="AQ479" i="1" s="1"/>
  <c r="AS479" i="1" s="1"/>
  <c r="AT479" i="1" s="1"/>
  <c r="AO244" i="1"/>
  <c r="AP244" i="1" s="1"/>
  <c r="AQ244" i="1" s="1"/>
  <c r="AO474" i="1"/>
  <c r="AP474" i="1" s="1"/>
  <c r="AQ474" i="1" s="1"/>
  <c r="AO753" i="1"/>
  <c r="AP753" i="1" s="1"/>
  <c r="AQ753" i="1" s="1"/>
  <c r="AO542" i="1"/>
  <c r="AP542" i="1" s="1"/>
  <c r="AQ542" i="1" s="1"/>
  <c r="AS542" i="1" s="1"/>
  <c r="AT542" i="1" s="1"/>
  <c r="AO904" i="1"/>
  <c r="AP904" i="1" s="1"/>
  <c r="AQ904" i="1" s="1"/>
  <c r="AO354" i="1"/>
  <c r="AP354" i="1" s="1"/>
  <c r="AQ354" i="1" s="1"/>
  <c r="AO610" i="1"/>
  <c r="AP610" i="1" s="1"/>
  <c r="AQ610" i="1" s="1"/>
  <c r="AO387" i="1"/>
  <c r="AP387" i="1" s="1"/>
  <c r="AQ387" i="1" s="1"/>
  <c r="AO424" i="1"/>
  <c r="AP424" i="1" s="1"/>
  <c r="AQ424" i="1" s="1"/>
  <c r="AO249" i="1"/>
  <c r="AP249" i="1" s="1"/>
  <c r="AQ249" i="1" s="1"/>
  <c r="AO780" i="1"/>
  <c r="AP780" i="1" s="1"/>
  <c r="AQ780" i="1" s="1"/>
  <c r="AO411" i="1"/>
  <c r="AP411" i="1" s="1"/>
  <c r="AQ411" i="1" s="1"/>
  <c r="AO549" i="1"/>
  <c r="AP549" i="1" s="1"/>
  <c r="AQ549" i="1" s="1"/>
  <c r="AO325" i="1"/>
  <c r="AP325" i="1" s="1"/>
  <c r="AQ325" i="1" s="1"/>
  <c r="AO403" i="1"/>
  <c r="AP403" i="1" s="1"/>
  <c r="AQ403" i="1" s="1"/>
  <c r="AS403" i="1" s="1"/>
  <c r="AT403" i="1" s="1"/>
  <c r="AO618" i="1"/>
  <c r="AP618" i="1" s="1"/>
  <c r="AQ618" i="1" s="1"/>
  <c r="AO902" i="1"/>
  <c r="AP902" i="1" s="1"/>
  <c r="AQ902" i="1" s="1"/>
  <c r="AS902" i="1" s="1"/>
  <c r="AT902" i="1" s="1"/>
  <c r="AO873" i="1"/>
  <c r="AP873" i="1" s="1"/>
  <c r="AQ873" i="1" s="1"/>
  <c r="AO537" i="1"/>
  <c r="AP537" i="1" s="1"/>
  <c r="AQ537" i="1" s="1"/>
  <c r="AS537" i="1" s="1"/>
  <c r="AT537" i="1" s="1"/>
  <c r="AO617" i="1"/>
  <c r="AP617" i="1" s="1"/>
  <c r="AQ617" i="1" s="1"/>
  <c r="AO431" i="1"/>
  <c r="AP431" i="1" s="1"/>
  <c r="AQ431" i="1" s="1"/>
  <c r="AS431" i="1" s="1"/>
  <c r="AT431" i="1" s="1"/>
  <c r="AO326" i="1"/>
  <c r="AP326" i="1" s="1"/>
  <c r="AQ326" i="1" s="1"/>
  <c r="AO532" i="1"/>
  <c r="AP532" i="1" s="1"/>
  <c r="AQ532" i="1" s="1"/>
  <c r="AS532" i="1" s="1"/>
  <c r="AT532" i="1" s="1"/>
  <c r="AO797" i="1"/>
  <c r="AP797" i="1" s="1"/>
  <c r="AQ797" i="1" s="1"/>
  <c r="AS797" i="1" s="1"/>
  <c r="AT797" i="1" s="1"/>
  <c r="AO436" i="1"/>
  <c r="AP436" i="1" s="1"/>
  <c r="AQ436" i="1" s="1"/>
  <c r="AS436" i="1" s="1"/>
  <c r="AT436" i="1" s="1"/>
  <c r="AO1010" i="1"/>
  <c r="AP1010" i="1" s="1"/>
  <c r="AQ1010" i="1" s="1"/>
  <c r="AO794" i="1"/>
  <c r="AP794" i="1" s="1"/>
  <c r="AQ794" i="1" s="1"/>
  <c r="AO907" i="1"/>
  <c r="AP907" i="1" s="1"/>
  <c r="AQ907" i="1" s="1"/>
  <c r="AS907" i="1" s="1"/>
  <c r="AT907" i="1" s="1"/>
  <c r="AO775" i="1"/>
  <c r="AP775" i="1" s="1"/>
  <c r="AQ775" i="1" s="1"/>
  <c r="AS775" i="1" s="1"/>
  <c r="AT775" i="1" s="1"/>
  <c r="AO287" i="1"/>
  <c r="AP287" i="1" s="1"/>
  <c r="AQ287" i="1" s="1"/>
  <c r="AO577" i="1"/>
  <c r="AP577" i="1" s="1"/>
  <c r="AQ577" i="1" s="1"/>
  <c r="AS577" i="1" s="1"/>
  <c r="AT577" i="1" s="1"/>
  <c r="AO427" i="1"/>
  <c r="AP427" i="1" s="1"/>
  <c r="AQ427" i="1" s="1"/>
  <c r="AS427" i="1" s="1"/>
  <c r="AT427" i="1" s="1"/>
  <c r="AO738" i="1"/>
  <c r="AP738" i="1" s="1"/>
  <c r="AQ738" i="1" s="1"/>
  <c r="AS738" i="1" s="1"/>
  <c r="AT738" i="1" s="1"/>
  <c r="AO546" i="1"/>
  <c r="AP546" i="1" s="1"/>
  <c r="AQ546" i="1" s="1"/>
  <c r="AO941" i="1"/>
  <c r="AP941" i="1" s="1"/>
  <c r="AQ941" i="1" s="1"/>
  <c r="AO407" i="1"/>
  <c r="AP407" i="1" s="1"/>
  <c r="AQ407" i="1" s="1"/>
  <c r="AO538" i="1"/>
  <c r="AP538" i="1" s="1"/>
  <c r="AQ538" i="1" s="1"/>
  <c r="AS538" i="1" s="1"/>
  <c r="AT538" i="1" s="1"/>
  <c r="AO312" i="1"/>
  <c r="AP312" i="1" s="1"/>
  <c r="AQ312" i="1" s="1"/>
  <c r="AO314" i="1"/>
  <c r="AP314" i="1" s="1"/>
  <c r="AQ314" i="1" s="1"/>
  <c r="AO456" i="1"/>
  <c r="AP456" i="1" s="1"/>
  <c r="AQ456" i="1" s="1"/>
  <c r="AS456" i="1" s="1"/>
  <c r="AT456" i="1" s="1"/>
  <c r="AO527" i="1"/>
  <c r="AP527" i="1" s="1"/>
  <c r="AQ527" i="1" s="1"/>
  <c r="AS527" i="1" s="1"/>
  <c r="AT527" i="1" s="1"/>
  <c r="AO694" i="1"/>
  <c r="AP694" i="1" s="1"/>
  <c r="AQ694" i="1" s="1"/>
  <c r="AO343" i="1"/>
  <c r="AP343" i="1" s="1"/>
  <c r="AQ343" i="1" s="1"/>
  <c r="AS343" i="1" s="1"/>
  <c r="AT343" i="1" s="1"/>
  <c r="AO883" i="1"/>
  <c r="AP883" i="1" s="1"/>
  <c r="AQ883" i="1" s="1"/>
  <c r="AS883" i="1" s="1"/>
  <c r="AT883" i="1" s="1"/>
  <c r="AO608" i="1"/>
  <c r="AP608" i="1" s="1"/>
  <c r="AQ608" i="1" s="1"/>
  <c r="AS608" i="1" s="1"/>
  <c r="AT608" i="1" s="1"/>
  <c r="AO823" i="1"/>
  <c r="AP823" i="1" s="1"/>
  <c r="AQ823" i="1" s="1"/>
  <c r="AO298" i="1"/>
  <c r="AP298" i="1" s="1"/>
  <c r="AQ298" i="1" s="1"/>
  <c r="AO704" i="1"/>
  <c r="AP704" i="1" s="1"/>
  <c r="AQ704" i="1" s="1"/>
  <c r="AO943" i="1"/>
  <c r="AP943" i="1" s="1"/>
  <c r="AQ943" i="1" s="1"/>
  <c r="AS943" i="1" s="1"/>
  <c r="AT943" i="1" s="1"/>
  <c r="AO409" i="1"/>
  <c r="AP409" i="1" s="1"/>
  <c r="AQ409" i="1" s="1"/>
  <c r="AO931" i="1"/>
  <c r="AP931" i="1" s="1"/>
  <c r="AQ931" i="1" s="1"/>
  <c r="AO362" i="1"/>
  <c r="AP362" i="1" s="1"/>
  <c r="AQ362" i="1" s="1"/>
  <c r="AS362" i="1" s="1"/>
  <c r="AT362" i="1" s="1"/>
  <c r="AO413" i="1"/>
  <c r="AP413" i="1" s="1"/>
  <c r="AQ413" i="1" s="1"/>
  <c r="AS413" i="1" s="1"/>
  <c r="AT413" i="1" s="1"/>
  <c r="AO1009" i="1"/>
  <c r="AP1009" i="1" s="1"/>
  <c r="AQ1009" i="1" s="1"/>
  <c r="AO881" i="1"/>
  <c r="AP881" i="1" s="1"/>
  <c r="AQ881" i="1" s="1"/>
  <c r="AS881" i="1" s="1"/>
  <c r="AT881" i="1" s="1"/>
  <c r="AO952" i="1"/>
  <c r="AP952" i="1" s="1"/>
  <c r="AQ952" i="1" s="1"/>
  <c r="AS952" i="1" s="1"/>
  <c r="AT952" i="1" s="1"/>
  <c r="AO812" i="1"/>
  <c r="AP812" i="1" s="1"/>
  <c r="AQ812" i="1" s="1"/>
  <c r="AS812" i="1" s="1"/>
  <c r="AT812" i="1" s="1"/>
  <c r="AO529" i="1"/>
  <c r="AP529" i="1" s="1"/>
  <c r="AQ529" i="1" s="1"/>
  <c r="AO584" i="1"/>
  <c r="AP584" i="1" s="1"/>
  <c r="AQ584" i="1" s="1"/>
  <c r="AO680" i="1"/>
  <c r="AP680" i="1" s="1"/>
  <c r="AQ680" i="1" s="1"/>
  <c r="AO352" i="1"/>
  <c r="AP352" i="1" s="1"/>
  <c r="AQ352" i="1" s="1"/>
  <c r="AS352" i="1" s="1"/>
  <c r="AT352" i="1" s="1"/>
  <c r="AO903" i="1"/>
  <c r="AP903" i="1" s="1"/>
  <c r="AQ903" i="1" s="1"/>
  <c r="AO265" i="1"/>
  <c r="AP265" i="1" s="1"/>
  <c r="AQ265" i="1" s="1"/>
  <c r="AO657" i="1"/>
  <c r="AP657" i="1" s="1"/>
  <c r="AQ657" i="1" s="1"/>
  <c r="AS657" i="1" s="1"/>
  <c r="AT657" i="1" s="1"/>
  <c r="AO833" i="1"/>
  <c r="AP833" i="1" s="1"/>
  <c r="AQ833" i="1" s="1"/>
  <c r="AS833" i="1" s="1"/>
  <c r="AT833" i="1" s="1"/>
  <c r="AO674" i="1"/>
  <c r="AP674" i="1" s="1"/>
  <c r="AQ674" i="1" s="1"/>
  <c r="AO599" i="1"/>
  <c r="AP599" i="1" s="1"/>
  <c r="AQ599" i="1" s="1"/>
  <c r="AS599" i="1" s="1"/>
  <c r="AT599" i="1" s="1"/>
  <c r="AO985" i="1"/>
  <c r="AP985" i="1" s="1"/>
  <c r="AQ985" i="1" s="1"/>
  <c r="AS985" i="1" s="1"/>
  <c r="AT985" i="1" s="1"/>
  <c r="AO808" i="1"/>
  <c r="AP808" i="1" s="1"/>
  <c r="AQ808" i="1" s="1"/>
  <c r="AS808" i="1" s="1"/>
  <c r="AT808" i="1" s="1"/>
  <c r="AO725" i="1"/>
  <c r="AP725" i="1" s="1"/>
  <c r="AQ725" i="1" s="1"/>
  <c r="AO820" i="1"/>
  <c r="AP820" i="1" s="1"/>
  <c r="AQ820" i="1" s="1"/>
  <c r="AO442" i="1"/>
  <c r="AP442" i="1" s="1"/>
  <c r="AQ442" i="1" s="1"/>
  <c r="AO956" i="1"/>
  <c r="AP956" i="1" s="1"/>
  <c r="AQ956" i="1" s="1"/>
  <c r="AS956" i="1" s="1"/>
  <c r="AT956" i="1" s="1"/>
  <c r="AO723" i="1"/>
  <c r="AP723" i="1" s="1"/>
  <c r="AQ723" i="1" s="1"/>
  <c r="AO935" i="1"/>
  <c r="AP935" i="1" s="1"/>
  <c r="AQ935" i="1" s="1"/>
  <c r="AO501" i="1"/>
  <c r="AP501" i="1" s="1"/>
  <c r="AQ501" i="1" s="1"/>
  <c r="AS501" i="1" s="1"/>
  <c r="AT501" i="1" s="1"/>
  <c r="AO827" i="1"/>
  <c r="AP827" i="1" s="1"/>
  <c r="AQ827" i="1" s="1"/>
  <c r="AS827" i="1" s="1"/>
  <c r="AT827" i="1" s="1"/>
  <c r="AO849" i="1"/>
  <c r="AP849" i="1" s="1"/>
  <c r="AQ849" i="1" s="1"/>
  <c r="AO609" i="1"/>
  <c r="AP609" i="1" s="1"/>
  <c r="AQ609" i="1" s="1"/>
  <c r="AS609" i="1" s="1"/>
  <c r="AT609" i="1" s="1"/>
  <c r="AO266" i="1"/>
  <c r="AP266" i="1" s="1"/>
  <c r="AQ266" i="1" s="1"/>
  <c r="AS266" i="1" s="1"/>
  <c r="AT266" i="1" s="1"/>
  <c r="AO311" i="1"/>
  <c r="AP311" i="1" s="1"/>
  <c r="AQ311" i="1" s="1"/>
  <c r="AS311" i="1" s="1"/>
  <c r="AT311" i="1" s="1"/>
  <c r="AO955" i="1"/>
  <c r="AP955" i="1" s="1"/>
  <c r="AQ955" i="1" s="1"/>
  <c r="AO503" i="1"/>
  <c r="AP503" i="1" s="1"/>
  <c r="AQ503" i="1" s="1"/>
  <c r="AO500" i="1"/>
  <c r="AP500" i="1" s="1"/>
  <c r="AQ500" i="1" s="1"/>
  <c r="AO297" i="1"/>
  <c r="AP297" i="1" s="1"/>
  <c r="AQ297" i="1" s="1"/>
  <c r="AS297" i="1" s="1"/>
  <c r="AT297" i="1" s="1"/>
  <c r="AO697" i="1"/>
  <c r="AP697" i="1" s="1"/>
  <c r="AQ697" i="1" s="1"/>
  <c r="AO677" i="1"/>
  <c r="AP677" i="1" s="1"/>
  <c r="AQ677" i="1" s="1"/>
  <c r="AS389" i="1"/>
  <c r="AT389" i="1" s="1"/>
  <c r="AS830" i="1"/>
  <c r="AT830" i="1" s="1"/>
  <c r="AS913" i="1"/>
  <c r="AT913" i="1" s="1"/>
  <c r="AS493" i="1"/>
  <c r="AT493" i="1" s="1"/>
  <c r="AY209" i="1"/>
  <c r="AZ209" i="1" s="1"/>
  <c r="BA209" i="1" s="1"/>
  <c r="AS927" i="1"/>
  <c r="AT927" i="1" s="1"/>
  <c r="AS244" i="1"/>
  <c r="AT244" i="1" s="1"/>
  <c r="AS474" i="1"/>
  <c r="AT474" i="1" s="1"/>
  <c r="AS753" i="1"/>
  <c r="AT753" i="1" s="1"/>
  <c r="AS904" i="1"/>
  <c r="AT904" i="1" s="1"/>
  <c r="AS354" i="1"/>
  <c r="AT354" i="1" s="1"/>
  <c r="AS610" i="1"/>
  <c r="AT610" i="1" s="1"/>
  <c r="AS387" i="1"/>
  <c r="AT387" i="1" s="1"/>
  <c r="AS424" i="1"/>
  <c r="AT424" i="1" s="1"/>
  <c r="AS249" i="1"/>
  <c r="AT249" i="1" s="1"/>
  <c r="AS780" i="1"/>
  <c r="AT780" i="1" s="1"/>
  <c r="AS411" i="1"/>
  <c r="AT411" i="1" s="1"/>
  <c r="AS549" i="1"/>
  <c r="AT549" i="1" s="1"/>
  <c r="AS325" i="1"/>
  <c r="AT325" i="1" s="1"/>
  <c r="AS618" i="1"/>
  <c r="AT618" i="1" s="1"/>
  <c r="AS873" i="1"/>
  <c r="AT873" i="1" s="1"/>
  <c r="AS617" i="1"/>
  <c r="AT617" i="1" s="1"/>
  <c r="AS326" i="1"/>
  <c r="AT326" i="1" s="1"/>
  <c r="AS971" i="1"/>
  <c r="AT971" i="1" s="1"/>
  <c r="AS595" i="1"/>
  <c r="AT595" i="1" s="1"/>
  <c r="AS668" i="1"/>
  <c r="AT668" i="1" s="1"/>
  <c r="AS579" i="1"/>
  <c r="AT579" i="1" s="1"/>
  <c r="AS792" i="1"/>
  <c r="AT792" i="1" s="1"/>
  <c r="AS678" i="1"/>
  <c r="AT678" i="1" s="1"/>
  <c r="AS700" i="1"/>
  <c r="AT700" i="1" s="1"/>
  <c r="AS645" i="1"/>
  <c r="AT645" i="1" s="1"/>
  <c r="AS303" i="1"/>
  <c r="AT303" i="1" s="1"/>
  <c r="AS1010" i="1"/>
  <c r="AT1010" i="1" s="1"/>
  <c r="AS794" i="1"/>
  <c r="AT794" i="1" s="1"/>
  <c r="AS287" i="1"/>
  <c r="AT287" i="1" s="1"/>
  <c r="AS546" i="1"/>
  <c r="AT546" i="1" s="1"/>
  <c r="AS941" i="1"/>
  <c r="AT941" i="1" s="1"/>
  <c r="AS407" i="1"/>
  <c r="AT407" i="1" s="1"/>
  <c r="AS312" i="1"/>
  <c r="AT312" i="1" s="1"/>
  <c r="AS314" i="1"/>
  <c r="AT314" i="1" s="1"/>
  <c r="AS694" i="1"/>
  <c r="AT694" i="1" s="1"/>
  <c r="AS823" i="1"/>
  <c r="AT823" i="1" s="1"/>
  <c r="AS298" i="1"/>
  <c r="AT298" i="1" s="1"/>
  <c r="AS704" i="1"/>
  <c r="AT704" i="1" s="1"/>
  <c r="AS409" i="1"/>
  <c r="AT409" i="1" s="1"/>
  <c r="AS931" i="1"/>
  <c r="AT931" i="1" s="1"/>
  <c r="AS1009" i="1"/>
  <c r="AT1009" i="1" s="1"/>
  <c r="AS529" i="1"/>
  <c r="AT529" i="1" s="1"/>
  <c r="AS584" i="1"/>
  <c r="AT584" i="1" s="1"/>
  <c r="AS680" i="1"/>
  <c r="AT680" i="1" s="1"/>
  <c r="AS903" i="1"/>
  <c r="AT903" i="1" s="1"/>
  <c r="AS265" i="1"/>
  <c r="AT265" i="1" s="1"/>
  <c r="AS674" i="1"/>
  <c r="AT674" i="1" s="1"/>
  <c r="AS725" i="1"/>
  <c r="AT725" i="1" s="1"/>
  <c r="AS820" i="1"/>
  <c r="AT820" i="1" s="1"/>
  <c r="AS442" i="1"/>
  <c r="AT442" i="1" s="1"/>
  <c r="AS723" i="1"/>
  <c r="AT723" i="1" s="1"/>
  <c r="AS935" i="1"/>
  <c r="AT935" i="1" s="1"/>
  <c r="AS849" i="1"/>
  <c r="AT849" i="1" s="1"/>
  <c r="AS955" i="1"/>
  <c r="AT955" i="1" s="1"/>
  <c r="AS503" i="1"/>
  <c r="AT503" i="1" s="1"/>
  <c r="AS500" i="1"/>
  <c r="AT500" i="1" s="1"/>
  <c r="AS697" i="1"/>
  <c r="AT697" i="1" s="1"/>
  <c r="AS677" i="1"/>
  <c r="AT677" i="1" s="1"/>
  <c r="AO358" i="1"/>
  <c r="AP358" i="1" s="1"/>
  <c r="AQ358" i="1" s="1"/>
  <c r="AO383" i="1"/>
  <c r="AP383" i="1" s="1"/>
  <c r="AQ383" i="1" s="1"/>
  <c r="AO782" i="1"/>
  <c r="AP782" i="1" s="1"/>
  <c r="AQ782" i="1" s="1"/>
  <c r="AO385" i="1"/>
  <c r="AP385" i="1" s="1"/>
  <c r="AQ385" i="1" s="1"/>
  <c r="AO993" i="1"/>
  <c r="AP993" i="1" s="1"/>
  <c r="AQ993" i="1" s="1"/>
  <c r="AO274" i="1"/>
  <c r="AP274" i="1" s="1"/>
  <c r="AQ274" i="1" s="1"/>
  <c r="AO816" i="1"/>
  <c r="AP816" i="1" s="1"/>
  <c r="AQ816" i="1" s="1"/>
  <c r="AO594" i="1"/>
  <c r="AP594" i="1" s="1"/>
  <c r="AQ594" i="1" s="1"/>
  <c r="AO498" i="1"/>
  <c r="AP498" i="1" s="1"/>
  <c r="AQ498" i="1" s="1"/>
  <c r="AO977" i="1"/>
  <c r="AP977" i="1" s="1"/>
  <c r="AQ977" i="1" s="1"/>
  <c r="AO624" i="1"/>
  <c r="AP624" i="1" s="1"/>
  <c r="AQ624" i="1" s="1"/>
  <c r="AO667" i="1"/>
  <c r="AP667" i="1" s="1"/>
  <c r="AQ667" i="1" s="1"/>
  <c r="AO349" i="1"/>
  <c r="AP349" i="1" s="1"/>
  <c r="AQ349" i="1" s="1"/>
  <c r="AO446" i="1"/>
  <c r="AP446" i="1" s="1"/>
  <c r="AQ446" i="1" s="1"/>
  <c r="AO964" i="1"/>
  <c r="AP964" i="1" s="1"/>
  <c r="AQ964" i="1" s="1"/>
  <c r="AO836" i="1"/>
  <c r="AP836" i="1" s="1"/>
  <c r="AQ836" i="1" s="1"/>
  <c r="AO464" i="1"/>
  <c r="AP464" i="1" s="1"/>
  <c r="AQ464" i="1" s="1"/>
  <c r="AO900" i="1"/>
  <c r="AP900" i="1" s="1"/>
  <c r="AQ900" i="1" s="1"/>
  <c r="AO633" i="1"/>
  <c r="AP633" i="1" s="1"/>
  <c r="AQ633" i="1" s="1"/>
  <c r="AO350" i="1"/>
  <c r="AP350" i="1" s="1"/>
  <c r="AQ350" i="1" s="1"/>
  <c r="AO391" i="1"/>
  <c r="AP391" i="1" s="1"/>
  <c r="AQ391" i="1" s="1"/>
  <c r="AO570" i="1"/>
  <c r="AP570" i="1" s="1"/>
  <c r="AQ570" i="1" s="1"/>
  <c r="AO490" i="1"/>
  <c r="AP490" i="1" s="1"/>
  <c r="AQ490" i="1" s="1"/>
  <c r="AO289" i="1"/>
  <c r="AP289" i="1" s="1"/>
  <c r="AQ289" i="1" s="1"/>
  <c r="AO257" i="1"/>
  <c r="AP257" i="1" s="1"/>
  <c r="AQ257" i="1" s="1"/>
  <c r="AO747" i="1"/>
  <c r="AP747" i="1" s="1"/>
  <c r="AQ747" i="1" s="1"/>
  <c r="AO824" i="1"/>
  <c r="AP824" i="1" s="1"/>
  <c r="AQ824" i="1" s="1"/>
  <c r="AO545" i="1"/>
  <c r="AP545" i="1" s="1"/>
  <c r="AQ545" i="1" s="1"/>
  <c r="AO486" i="1"/>
  <c r="AP486" i="1" s="1"/>
  <c r="AQ486" i="1" s="1"/>
  <c r="AO882" i="1"/>
  <c r="AP882" i="1" s="1"/>
  <c r="AQ882" i="1" s="1"/>
  <c r="AO721" i="1"/>
  <c r="AP721" i="1" s="1"/>
  <c r="AQ721" i="1" s="1"/>
  <c r="AO294" i="1"/>
  <c r="AP294" i="1" s="1"/>
  <c r="AQ294" i="1" s="1"/>
  <c r="AO864" i="1"/>
  <c r="AP864" i="1" s="1"/>
  <c r="AQ864" i="1" s="1"/>
  <c r="AO744" i="1"/>
  <c r="AP744" i="1" s="1"/>
  <c r="AQ744" i="1" s="1"/>
  <c r="AO504" i="1"/>
  <c r="AP504" i="1" s="1"/>
  <c r="AQ504" i="1" s="1"/>
  <c r="AO930" i="1"/>
  <c r="AP930" i="1" s="1"/>
  <c r="AQ930" i="1" s="1"/>
  <c r="AO373" i="1"/>
  <c r="AP373" i="1" s="1"/>
  <c r="AQ373" i="1" s="1"/>
  <c r="AO947" i="1"/>
  <c r="AP947" i="1" s="1"/>
  <c r="AQ947" i="1" s="1"/>
  <c r="AO519" i="1"/>
  <c r="AP519" i="1" s="1"/>
  <c r="AQ519" i="1" s="1"/>
  <c r="AO926" i="1"/>
  <c r="AP926" i="1" s="1"/>
  <c r="AQ926" i="1" s="1"/>
  <c r="AO1008" i="1"/>
  <c r="AP1008" i="1" s="1"/>
  <c r="AQ1008" i="1" s="1"/>
  <c r="AO416" i="1"/>
  <c r="AP416" i="1" s="1"/>
  <c r="AQ416" i="1" s="1"/>
  <c r="AO656" i="1"/>
  <c r="AP656" i="1" s="1"/>
  <c r="AQ656" i="1" s="1"/>
  <c r="AO689" i="1"/>
  <c r="AP689" i="1" s="1"/>
  <c r="AQ689" i="1" s="1"/>
  <c r="AO921" i="1"/>
  <c r="AP921" i="1" s="1"/>
  <c r="AQ921" i="1" s="1"/>
  <c r="AO368" i="1"/>
  <c r="AP368" i="1" s="1"/>
  <c r="AQ368" i="1" s="1"/>
  <c r="AO250" i="1"/>
  <c r="AP250" i="1" s="1"/>
  <c r="AQ250" i="1" s="1"/>
  <c r="AO734" i="1"/>
  <c r="AP734" i="1" s="1"/>
  <c r="AQ734" i="1" s="1"/>
  <c r="AO638" i="1"/>
  <c r="AP638" i="1" s="1"/>
  <c r="AQ638" i="1" s="1"/>
  <c r="AO285" i="1"/>
  <c r="AP285" i="1" s="1"/>
  <c r="AQ285" i="1" s="1"/>
  <c r="AO859" i="1"/>
  <c r="AP859" i="1" s="1"/>
  <c r="AQ859" i="1" s="1"/>
  <c r="AO447" i="1"/>
  <c r="AP447" i="1" s="1"/>
  <c r="AQ447" i="1" s="1"/>
  <c r="AO924" i="1"/>
  <c r="AP924" i="1" s="1"/>
  <c r="AQ924" i="1" s="1"/>
  <c r="AO754" i="1"/>
  <c r="AP754" i="1" s="1"/>
  <c r="AQ754" i="1" s="1"/>
  <c r="AO528" i="1"/>
  <c r="AP528" i="1" s="1"/>
  <c r="AQ528" i="1" s="1"/>
  <c r="AO683" i="1"/>
  <c r="AP683" i="1" s="1"/>
  <c r="AQ683" i="1" s="1"/>
  <c r="AO544" i="1"/>
  <c r="AP544" i="1" s="1"/>
  <c r="AQ544" i="1" s="1"/>
  <c r="AO636" i="1"/>
  <c r="AP636" i="1" s="1"/>
  <c r="AQ636" i="1" s="1"/>
  <c r="AO856" i="1"/>
  <c r="AP856" i="1" s="1"/>
  <c r="AQ856" i="1" s="1"/>
  <c r="AO353" i="1"/>
  <c r="AP353" i="1" s="1"/>
  <c r="AQ353" i="1" s="1"/>
  <c r="AO854" i="1"/>
  <c r="AP854" i="1" s="1"/>
  <c r="AQ854" i="1" s="1"/>
  <c r="AO702" i="1"/>
  <c r="AP702" i="1" s="1"/>
  <c r="AQ702" i="1" s="1"/>
  <c r="AO646" i="1"/>
  <c r="AP646" i="1" s="1"/>
  <c r="AQ646" i="1" s="1"/>
  <c r="AO508" i="1"/>
  <c r="AP508" i="1" s="1"/>
  <c r="AQ508" i="1" s="1"/>
  <c r="AO662" i="1"/>
  <c r="AP662" i="1" s="1"/>
  <c r="AQ662" i="1" s="1"/>
  <c r="AO417" i="1"/>
  <c r="AP417" i="1" s="1"/>
  <c r="AQ417" i="1" s="1"/>
  <c r="AO301" i="1"/>
  <c r="AP301" i="1" s="1"/>
  <c r="AQ301" i="1" s="1"/>
  <c r="AO851" i="1"/>
  <c r="AP851" i="1" s="1"/>
  <c r="AQ851" i="1" s="1"/>
  <c r="AO276" i="1"/>
  <c r="AP276" i="1" s="1"/>
  <c r="AQ276" i="1" s="1"/>
  <c r="AO865" i="1"/>
  <c r="AP865" i="1" s="1"/>
  <c r="AQ865" i="1" s="1"/>
  <c r="AO720" i="1"/>
  <c r="AP720" i="1" s="1"/>
  <c r="AQ720" i="1" s="1"/>
  <c r="AO648" i="1"/>
  <c r="AP648" i="1" s="1"/>
  <c r="AQ648" i="1" s="1"/>
  <c r="AO838" i="1"/>
  <c r="AP838" i="1" s="1"/>
  <c r="AQ838" i="1" s="1"/>
  <c r="AO622" i="1"/>
  <c r="AP622" i="1" s="1"/>
  <c r="AQ622" i="1" s="1"/>
  <c r="AO906" i="1"/>
  <c r="AP906" i="1" s="1"/>
  <c r="AQ906" i="1" s="1"/>
  <c r="AO1022" i="1"/>
  <c r="AP1022" i="1" s="1"/>
  <c r="AQ1022" i="1" s="1"/>
  <c r="AO471" i="1"/>
  <c r="AP471" i="1" s="1"/>
  <c r="AQ471" i="1" s="1"/>
  <c r="AO649" i="1"/>
  <c r="AP649" i="1" s="1"/>
  <c r="AQ649" i="1" s="1"/>
  <c r="AO748" i="1"/>
  <c r="AP748" i="1" s="1"/>
  <c r="AQ748" i="1" s="1"/>
  <c r="AO840" i="1"/>
  <c r="AP840" i="1" s="1"/>
  <c r="AQ840" i="1" s="1"/>
  <c r="AO1005" i="1"/>
  <c r="AP1005" i="1" s="1"/>
  <c r="AQ1005" i="1" s="1"/>
  <c r="AO497" i="1"/>
  <c r="AP497" i="1" s="1"/>
  <c r="AQ497" i="1" s="1"/>
  <c r="AO756" i="1"/>
  <c r="AP756" i="1" s="1"/>
  <c r="AQ756" i="1" s="1"/>
  <c r="AO513" i="1"/>
  <c r="AP513" i="1" s="1"/>
  <c r="AQ513" i="1" s="1"/>
  <c r="AO679" i="1"/>
  <c r="AP679" i="1" s="1"/>
  <c r="AQ679" i="1" s="1"/>
  <c r="AO290" i="1"/>
  <c r="AP290" i="1" s="1"/>
  <c r="AQ290" i="1" s="1"/>
  <c r="AO730" i="1"/>
  <c r="AP730" i="1" s="1"/>
  <c r="AQ730" i="1" s="1"/>
  <c r="AO321" i="1"/>
  <c r="AP321" i="1" s="1"/>
  <c r="AQ321" i="1" s="1"/>
  <c r="AO286" i="1"/>
  <c r="AP286" i="1" s="1"/>
  <c r="AQ286" i="1" s="1"/>
  <c r="AO606" i="1"/>
  <c r="AP606" i="1" s="1"/>
  <c r="AQ606" i="1" s="1"/>
  <c r="AO410" i="1"/>
  <c r="AP410" i="1" s="1"/>
  <c r="AQ410" i="1" s="1"/>
  <c r="AO372" i="1"/>
  <c r="AP372" i="1" s="1"/>
  <c r="AQ372" i="1" s="1"/>
  <c r="AO510" i="1"/>
  <c r="AP510" i="1" s="1"/>
  <c r="AQ510" i="1" s="1"/>
  <c r="AO933" i="1"/>
  <c r="AP933" i="1" s="1"/>
  <c r="AQ933" i="1" s="1"/>
  <c r="AO307" i="1"/>
  <c r="AP307" i="1" s="1"/>
  <c r="AQ307" i="1" s="1"/>
  <c r="AO605" i="1"/>
  <c r="AP605" i="1" s="1"/>
  <c r="AQ605" i="1" s="1"/>
  <c r="AO575" i="1"/>
  <c r="AP575" i="1" s="1"/>
  <c r="AQ575" i="1" s="1"/>
  <c r="AO458" i="1"/>
  <c r="AP458" i="1" s="1"/>
  <c r="AQ458" i="1" s="1"/>
  <c r="AO365" i="1"/>
  <c r="AP365" i="1" s="1"/>
  <c r="AQ365" i="1" s="1"/>
  <c r="AO344" i="1"/>
  <c r="AP344" i="1" s="1"/>
  <c r="AQ344" i="1" s="1"/>
  <c r="AO691" i="1"/>
  <c r="AP691" i="1" s="1"/>
  <c r="AQ691" i="1" s="1"/>
  <c r="AO284" i="1"/>
  <c r="AP284" i="1" s="1"/>
  <c r="AQ284" i="1" s="1"/>
  <c r="AO520" i="1"/>
  <c r="AP520" i="1" s="1"/>
  <c r="AQ520" i="1" s="1"/>
  <c r="AO626" i="1"/>
  <c r="AP626" i="1" s="1"/>
  <c r="AQ626" i="1" s="1"/>
  <c r="AO918" i="1"/>
  <c r="AP918" i="1" s="1"/>
  <c r="AQ918" i="1" s="1"/>
  <c r="AO396" i="1"/>
  <c r="AP396" i="1" s="1"/>
  <c r="AQ396" i="1" s="1"/>
  <c r="AO644" i="1"/>
  <c r="AP644" i="1" s="1"/>
  <c r="AQ644" i="1" s="1"/>
  <c r="AO909" i="1"/>
  <c r="AP909" i="1" s="1"/>
  <c r="AQ909" i="1" s="1"/>
  <c r="AO415" i="1"/>
  <c r="AP415" i="1" s="1"/>
  <c r="AQ415" i="1" s="1"/>
  <c r="AO336" i="1"/>
  <c r="AP336" i="1" s="1"/>
  <c r="AQ336" i="1" s="1"/>
  <c r="AO454" i="1"/>
  <c r="AP454" i="1" s="1"/>
  <c r="AQ454" i="1" s="1"/>
  <c r="AO961" i="1"/>
  <c r="AP961" i="1" s="1"/>
  <c r="AQ961" i="1" s="1"/>
  <c r="AO555" i="1"/>
  <c r="AP555" i="1" s="1"/>
  <c r="AQ555" i="1" s="1"/>
  <c r="AO980" i="1"/>
  <c r="AP980" i="1" s="1"/>
  <c r="AQ980" i="1" s="1"/>
  <c r="AO912" i="1"/>
  <c r="AP912" i="1" s="1"/>
  <c r="AQ912" i="1" s="1"/>
  <c r="AO778" i="1"/>
  <c r="AP778" i="1" s="1"/>
  <c r="AQ778" i="1" s="1"/>
  <c r="AO619" i="1"/>
  <c r="AP619" i="1" s="1"/>
  <c r="AQ619" i="1" s="1"/>
  <c r="AO988" i="1"/>
  <c r="AP988" i="1" s="1"/>
  <c r="AQ988" i="1" s="1"/>
  <c r="AO968" i="1"/>
  <c r="AP968" i="1" s="1"/>
  <c r="AQ968" i="1" s="1"/>
  <c r="AO295" i="1"/>
  <c r="AP295" i="1" s="1"/>
  <c r="AQ295" i="1" s="1"/>
  <c r="AO304" i="1"/>
  <c r="AP304" i="1" s="1"/>
  <c r="AQ304" i="1" s="1"/>
  <c r="AO682" i="1"/>
  <c r="AP682" i="1" s="1"/>
  <c r="AQ682" i="1" s="1"/>
  <c r="AO990" i="1"/>
  <c r="AP990" i="1" s="1"/>
  <c r="AQ990" i="1" s="1"/>
  <c r="AO511" i="1"/>
  <c r="AP511" i="1" s="1"/>
  <c r="AQ511" i="1" s="1"/>
  <c r="AO631" i="1"/>
  <c r="AP631" i="1" s="1"/>
  <c r="AQ631" i="1" s="1"/>
  <c r="AO463" i="1"/>
  <c r="AP463" i="1" s="1"/>
  <c r="AQ463" i="1" s="1"/>
  <c r="AO914" i="1"/>
  <c r="AP914" i="1" s="1"/>
  <c r="AQ914" i="1" s="1"/>
  <c r="AO853" i="1"/>
  <c r="AP853" i="1" s="1"/>
  <c r="AQ853" i="1" s="1"/>
  <c r="AO944" i="1"/>
  <c r="AP944" i="1" s="1"/>
  <c r="AQ944" i="1" s="1"/>
  <c r="AO765" i="1"/>
  <c r="AP765" i="1" s="1"/>
  <c r="AQ765" i="1" s="1"/>
  <c r="AO690" i="1"/>
  <c r="AP690" i="1" s="1"/>
  <c r="AQ690" i="1" s="1"/>
  <c r="AO654" i="1"/>
  <c r="AP654" i="1" s="1"/>
  <c r="AQ654" i="1" s="1"/>
  <c r="AO569" i="1"/>
  <c r="AP569" i="1" s="1"/>
  <c r="AQ569" i="1" s="1"/>
  <c r="AO981" i="1"/>
  <c r="AP981" i="1" s="1"/>
  <c r="AQ981" i="1" s="1"/>
  <c r="AO804" i="1"/>
  <c r="AP804" i="1" s="1"/>
  <c r="AQ804" i="1" s="1"/>
  <c r="AO701" i="1"/>
  <c r="AP701" i="1" s="1"/>
  <c r="AQ701" i="1" s="1"/>
  <c r="AO892" i="1"/>
  <c r="AP892" i="1" s="1"/>
  <c r="AQ892" i="1" s="1"/>
  <c r="AO766" i="1"/>
  <c r="AP766" i="1" s="1"/>
  <c r="AQ766" i="1" s="1"/>
  <c r="AO367" i="1"/>
  <c r="AP367" i="1" s="1"/>
  <c r="AQ367" i="1" s="1"/>
  <c r="AO593" i="1"/>
  <c r="AP593" i="1" s="1"/>
  <c r="AQ593" i="1" s="1"/>
  <c r="AO491" i="1"/>
  <c r="AP491" i="1" s="1"/>
  <c r="AQ491" i="1" s="1"/>
  <c r="AO845" i="1"/>
  <c r="AP845" i="1" s="1"/>
  <c r="AQ845" i="1" s="1"/>
  <c r="AO388" i="1"/>
  <c r="AP388" i="1" s="1"/>
  <c r="AQ388" i="1" s="1"/>
  <c r="AO482" i="1"/>
  <c r="AP482" i="1" s="1"/>
  <c r="AQ482" i="1" s="1"/>
  <c r="AO759" i="1"/>
  <c r="AP759" i="1" s="1"/>
  <c r="AQ759" i="1" s="1"/>
  <c r="AO277" i="1"/>
  <c r="AP277" i="1" s="1"/>
  <c r="AQ277" i="1" s="1"/>
  <c r="AO329" i="1"/>
  <c r="AP329" i="1" s="1"/>
  <c r="AQ329" i="1" s="1"/>
  <c r="AO379" i="1"/>
  <c r="AP379" i="1" s="1"/>
  <c r="AQ379" i="1" s="1"/>
  <c r="AO686" i="1"/>
  <c r="AP686" i="1" s="1"/>
  <c r="AQ686" i="1" s="1"/>
  <c r="AO835" i="1"/>
  <c r="AP835" i="1" s="1"/>
  <c r="AQ835" i="1" s="1"/>
  <c r="AO712" i="1"/>
  <c r="AP712" i="1" s="1"/>
  <c r="AQ712" i="1" s="1"/>
  <c r="AO278" i="1"/>
  <c r="AP278" i="1" s="1"/>
  <c r="AQ278" i="1" s="1"/>
  <c r="AO957" i="1"/>
  <c r="AP957" i="1" s="1"/>
  <c r="AQ957" i="1" s="1"/>
  <c r="AO330" i="1"/>
  <c r="AP330" i="1" s="1"/>
  <c r="AQ330" i="1" s="1"/>
  <c r="AO872" i="1"/>
  <c r="AP872" i="1" s="1"/>
  <c r="AQ872" i="1" s="1"/>
  <c r="AO316" i="1"/>
  <c r="AP316" i="1" s="1"/>
  <c r="AQ316" i="1" s="1"/>
  <c r="AO719" i="1"/>
  <c r="AP719" i="1" s="1"/>
  <c r="AQ719" i="1" s="1"/>
  <c r="AO640" i="1"/>
  <c r="AP640" i="1" s="1"/>
  <c r="AQ640" i="1" s="1"/>
  <c r="AO788" i="1"/>
  <c r="AP788" i="1" s="1"/>
  <c r="AQ788" i="1" s="1"/>
  <c r="AO401" i="1"/>
  <c r="AP401" i="1" s="1"/>
  <c r="AQ401" i="1" s="1"/>
  <c r="AO534" i="1"/>
  <c r="AP534" i="1" s="1"/>
  <c r="AQ534" i="1" s="1"/>
  <c r="AO495" i="1"/>
  <c r="AP495" i="1" s="1"/>
  <c r="AQ495" i="1" s="1"/>
  <c r="AO685" i="1"/>
  <c r="AP685" i="1" s="1"/>
  <c r="AQ685" i="1" s="1"/>
  <c r="AO406" i="1"/>
  <c r="AP406" i="1" s="1"/>
  <c r="AQ406" i="1" s="1"/>
  <c r="AO974" i="1"/>
  <c r="AP974" i="1" s="1"/>
  <c r="AQ974" i="1" s="1"/>
  <c r="AO672" i="1"/>
  <c r="AP672" i="1" s="1"/>
  <c r="AQ672" i="1" s="1"/>
  <c r="AO726" i="1"/>
  <c r="AP726" i="1" s="1"/>
  <c r="AQ726" i="1" s="1"/>
  <c r="AO814" i="1"/>
  <c r="AP814" i="1" s="1"/>
  <c r="AQ814" i="1" s="1"/>
  <c r="AO837" i="1"/>
  <c r="AP837" i="1" s="1"/>
  <c r="AQ837" i="1" s="1"/>
  <c r="AO741" i="1"/>
  <c r="AP741" i="1" s="1"/>
  <c r="AQ741" i="1" s="1"/>
  <c r="AO709" i="1"/>
  <c r="AP709" i="1" s="1"/>
  <c r="AQ709" i="1" s="1"/>
  <c r="AO260" i="1"/>
  <c r="AP260" i="1" s="1"/>
  <c r="AQ260" i="1" s="1"/>
  <c r="AO378" i="1"/>
  <c r="AP378" i="1" s="1"/>
  <c r="AQ378" i="1" s="1"/>
  <c r="AO355" i="1"/>
  <c r="AP355" i="1" s="1"/>
  <c r="AQ355" i="1" s="1"/>
  <c r="AO950" i="1"/>
  <c r="AP950" i="1" s="1"/>
  <c r="AQ950" i="1" s="1"/>
  <c r="AO967" i="1"/>
  <c r="AP967" i="1" s="1"/>
  <c r="AQ967" i="1" s="1"/>
  <c r="AO310" i="1"/>
  <c r="AP310" i="1" s="1"/>
  <c r="AQ310" i="1" s="1"/>
  <c r="AO492" i="1"/>
  <c r="AP492" i="1" s="1"/>
  <c r="AQ492" i="1" s="1"/>
  <c r="AO420" i="1"/>
  <c r="AP420" i="1" s="1"/>
  <c r="AQ420" i="1" s="1"/>
  <c r="AO786" i="1"/>
  <c r="AP786" i="1" s="1"/>
  <c r="AQ786" i="1" s="1"/>
  <c r="AO319" i="1"/>
  <c r="AP319" i="1" s="1"/>
  <c r="AQ319" i="1" s="1"/>
  <c r="AO871" i="1"/>
  <c r="AP871" i="1" s="1"/>
  <c r="AQ871" i="1" s="1"/>
  <c r="AO573" i="1"/>
  <c r="AP573" i="1" s="1"/>
  <c r="AQ573" i="1" s="1"/>
  <c r="AO878" i="1"/>
  <c r="AP878" i="1" s="1"/>
  <c r="AQ878" i="1" s="1"/>
  <c r="AO789" i="1"/>
  <c r="AP789" i="1" s="1"/>
  <c r="AQ789" i="1" s="1"/>
  <c r="AO681" i="1"/>
  <c r="AP681" i="1" s="1"/>
  <c r="AQ681" i="1" s="1"/>
  <c r="AO376" i="1"/>
  <c r="AP376" i="1" s="1"/>
  <c r="AQ376" i="1" s="1"/>
  <c r="AO553" i="1"/>
  <c r="AP553" i="1" s="1"/>
  <c r="AQ553" i="1" s="1"/>
  <c r="AO724" i="1"/>
  <c r="AP724" i="1" s="1"/>
  <c r="AQ724" i="1" s="1"/>
  <c r="AO462" i="1"/>
  <c r="AP462" i="1" s="1"/>
  <c r="AQ462" i="1" s="1"/>
  <c r="AO505" i="1"/>
  <c r="AP505" i="1" s="1"/>
  <c r="AQ505" i="1" s="1"/>
  <c r="AO966" i="1"/>
  <c r="AP966" i="1" s="1"/>
  <c r="AQ966" i="1" s="1"/>
  <c r="AO841" i="1"/>
  <c r="AP841" i="1" s="1"/>
  <c r="AQ841" i="1" s="1"/>
  <c r="AO714" i="1"/>
  <c r="AP714" i="1" s="1"/>
  <c r="AQ714" i="1" s="1"/>
  <c r="AO925" i="1"/>
  <c r="AP925" i="1" s="1"/>
  <c r="AQ925" i="1" s="1"/>
  <c r="AO400" i="1"/>
  <c r="AP400" i="1" s="1"/>
  <c r="AQ400" i="1" s="1"/>
  <c r="AO711" i="1"/>
  <c r="AP711" i="1" s="1"/>
  <c r="AQ711" i="1" s="1"/>
  <c r="AO992" i="1"/>
  <c r="AP992" i="1" s="1"/>
  <c r="AQ992" i="1" s="1"/>
  <c r="AO459" i="1"/>
  <c r="AP459" i="1" s="1"/>
  <c r="AQ459" i="1" s="1"/>
  <c r="AO740" i="1"/>
  <c r="AP740" i="1" s="1"/>
  <c r="AQ740" i="1" s="1"/>
  <c r="AO802" i="1"/>
  <c r="AP802" i="1" s="1"/>
  <c r="AQ802" i="1" s="1"/>
  <c r="AO247" i="1"/>
  <c r="AP247" i="1" s="1"/>
  <c r="AQ247" i="1" s="1"/>
  <c r="AO509" i="1"/>
  <c r="AP509" i="1" s="1"/>
  <c r="AQ509" i="1" s="1"/>
  <c r="AO397" i="1"/>
  <c r="AP397" i="1" s="1"/>
  <c r="AQ397" i="1" s="1"/>
  <c r="AO487" i="1"/>
  <c r="AP487" i="1" s="1"/>
  <c r="AQ487" i="1" s="1"/>
  <c r="AO867" i="1"/>
  <c r="AP867" i="1" s="1"/>
  <c r="AQ867" i="1" s="1"/>
  <c r="AO263" i="1"/>
  <c r="AP263" i="1" s="1"/>
  <c r="AQ263" i="1" s="1"/>
  <c r="AO888" i="1"/>
  <c r="AP888" i="1" s="1"/>
  <c r="AQ888" i="1" s="1"/>
  <c r="AO439" i="1"/>
  <c r="AP439" i="1" s="1"/>
  <c r="AQ439" i="1" s="1"/>
  <c r="AO785" i="1"/>
  <c r="AP785" i="1" s="1"/>
  <c r="AQ785" i="1" s="1"/>
  <c r="AO268" i="1"/>
  <c r="AP268" i="1" s="1"/>
  <c r="AQ268" i="1" s="1"/>
  <c r="AO743" i="1"/>
  <c r="AP743" i="1" s="1"/>
  <c r="AQ743" i="1" s="1"/>
  <c r="AO564" i="1"/>
  <c r="AP564" i="1" s="1"/>
  <c r="AQ564" i="1" s="1"/>
  <c r="AO922" i="1"/>
  <c r="AP922" i="1" s="1"/>
  <c r="AQ922" i="1" s="1"/>
  <c r="AO722" i="1"/>
  <c r="AP722" i="1" s="1"/>
  <c r="AQ722" i="1" s="1"/>
  <c r="AO1015" i="1"/>
  <c r="AP1015" i="1" s="1"/>
  <c r="AQ1015" i="1" s="1"/>
  <c r="AO862" i="1"/>
  <c r="AP862" i="1" s="1"/>
  <c r="AQ862" i="1" s="1"/>
  <c r="AO749" i="1"/>
  <c r="AP749" i="1" s="1"/>
  <c r="AQ749" i="1" s="1"/>
  <c r="AO517" i="1"/>
  <c r="AP517" i="1" s="1"/>
  <c r="AQ517" i="1" s="1"/>
  <c r="AO630" i="1"/>
  <c r="AP630" i="1" s="1"/>
  <c r="AQ630" i="1" s="1"/>
  <c r="AO684" i="1"/>
  <c r="AP684" i="1" s="1"/>
  <c r="AQ684" i="1" s="1"/>
  <c r="AO428" i="1"/>
  <c r="AP428" i="1" s="1"/>
  <c r="AQ428" i="1" s="1"/>
  <c r="AO932" i="1"/>
  <c r="AP932" i="1" s="1"/>
  <c r="AQ932" i="1" s="1"/>
  <c r="AO468" i="1"/>
  <c r="AP468" i="1" s="1"/>
  <c r="AQ468" i="1" s="1"/>
  <c r="AO886" i="1"/>
  <c r="AP886" i="1" s="1"/>
  <c r="AQ886" i="1" s="1"/>
  <c r="AO562" i="1"/>
  <c r="AP562" i="1" s="1"/>
  <c r="AQ562" i="1" s="1"/>
  <c r="AO829" i="1"/>
  <c r="AP829" i="1" s="1"/>
  <c r="AQ829" i="1" s="1"/>
  <c r="AO300" i="1"/>
  <c r="AP300" i="1" s="1"/>
  <c r="AQ300" i="1" s="1"/>
  <c r="AO597" i="1"/>
  <c r="AP597" i="1" s="1"/>
  <c r="AQ597" i="1" s="1"/>
  <c r="AO331" i="1"/>
  <c r="AP331" i="1" s="1"/>
  <c r="AQ331" i="1" s="1"/>
  <c r="AO875" i="1"/>
  <c r="AP875" i="1" s="1"/>
  <c r="AQ875" i="1" s="1"/>
  <c r="AO552" i="1"/>
  <c r="AP552" i="1" s="1"/>
  <c r="AQ552" i="1" s="1"/>
  <c r="AO896" i="1"/>
  <c r="AP896" i="1" s="1"/>
  <c r="AQ896" i="1" s="1"/>
  <c r="AO475" i="1"/>
  <c r="AP475" i="1" s="1"/>
  <c r="AQ475" i="1" s="1"/>
  <c r="AO412" i="1"/>
  <c r="AP412" i="1" s="1"/>
  <c r="AQ412" i="1" s="1"/>
  <c r="AO973" i="1"/>
  <c r="AP973" i="1" s="1"/>
  <c r="AQ973" i="1" s="1"/>
  <c r="AO348" i="1"/>
  <c r="AP348" i="1" s="1"/>
  <c r="AQ348" i="1" s="1"/>
  <c r="AO850" i="1"/>
  <c r="AP850" i="1" s="1"/>
  <c r="AQ850" i="1" s="1"/>
  <c r="AS240" i="1"/>
  <c r="AT240" i="1" s="1"/>
  <c r="AU240" i="1" s="1"/>
  <c r="AV240" i="1" s="1"/>
  <c r="AW240" i="1" s="1"/>
  <c r="AO318" i="1"/>
  <c r="AP318" i="1" s="1"/>
  <c r="AQ318" i="1" s="1"/>
  <c r="AO733" i="1"/>
  <c r="AP733" i="1" s="1"/>
  <c r="AQ733" i="1" s="1"/>
  <c r="AO771" i="1"/>
  <c r="AP771" i="1" s="1"/>
  <c r="AQ771" i="1" s="1"/>
  <c r="AO557" i="1"/>
  <c r="AP557" i="1" s="1"/>
  <c r="AQ557" i="1" s="1"/>
  <c r="AO539" i="1"/>
  <c r="AP539" i="1" s="1"/>
  <c r="AQ539" i="1" s="1"/>
  <c r="AO556" i="1"/>
  <c r="AP556" i="1" s="1"/>
  <c r="AQ556" i="1" s="1"/>
  <c r="AO370" i="1"/>
  <c r="AP370" i="1" s="1"/>
  <c r="AQ370" i="1" s="1"/>
  <c r="AO572" i="1"/>
  <c r="AP572" i="1" s="1"/>
  <c r="AQ572" i="1" s="1"/>
  <c r="AO899" i="1"/>
  <c r="AP899" i="1" s="1"/>
  <c r="AQ899" i="1" s="1"/>
  <c r="AO433" i="1"/>
  <c r="AP433" i="1" s="1"/>
  <c r="AQ433" i="1" s="1"/>
  <c r="AO655" i="1"/>
  <c r="AP655" i="1" s="1"/>
  <c r="AQ655" i="1" s="1"/>
  <c r="AO338" i="1"/>
  <c r="AP338" i="1" s="1"/>
  <c r="AQ338" i="1" s="1"/>
  <c r="AO1007" i="1"/>
  <c r="AP1007" i="1" s="1"/>
  <c r="AQ1007" i="1" s="1"/>
  <c r="AO858" i="1"/>
  <c r="AP858" i="1" s="1"/>
  <c r="AQ858" i="1" s="1"/>
  <c r="AO1002" i="1"/>
  <c r="AP1002" i="1" s="1"/>
  <c r="AQ1002" i="1" s="1"/>
  <c r="AO958" i="1"/>
  <c r="AP958" i="1" s="1"/>
  <c r="AQ958" i="1" s="1"/>
  <c r="AO535" i="1"/>
  <c r="AP535" i="1" s="1"/>
  <c r="AQ535" i="1" s="1"/>
  <c r="AO402" i="1"/>
  <c r="AP402" i="1" s="1"/>
  <c r="AQ402" i="1" s="1"/>
  <c r="AO798" i="1"/>
  <c r="AP798" i="1" s="1"/>
  <c r="AQ798" i="1" s="1"/>
  <c r="AO614" i="1"/>
  <c r="AP614" i="1" s="1"/>
  <c r="AQ614" i="1" s="1"/>
  <c r="AO989" i="1"/>
  <c r="AP989" i="1" s="1"/>
  <c r="AQ989" i="1" s="1"/>
  <c r="AO1003" i="1"/>
  <c r="AP1003" i="1" s="1"/>
  <c r="AQ1003" i="1" s="1"/>
  <c r="AO460" i="1"/>
  <c r="AP460" i="1" s="1"/>
  <c r="AQ460" i="1" s="1"/>
  <c r="AO522" i="1"/>
  <c r="AP522" i="1" s="1"/>
  <c r="AQ522" i="1" s="1"/>
  <c r="AO434" i="1"/>
  <c r="AP434" i="1" s="1"/>
  <c r="AQ434" i="1" s="1"/>
  <c r="AO868" i="1"/>
  <c r="AP868" i="1" s="1"/>
  <c r="AQ868" i="1" s="1"/>
  <c r="AO807" i="1"/>
  <c r="AP807" i="1" s="1"/>
  <c r="AQ807" i="1" s="1"/>
  <c r="AO543" i="1"/>
  <c r="AP543" i="1" s="1"/>
  <c r="AQ543" i="1" s="1"/>
  <c r="AO592" i="1"/>
  <c r="AP592" i="1" s="1"/>
  <c r="AQ592" i="1" s="1"/>
  <c r="AO919" i="1"/>
  <c r="AP919" i="1" s="1"/>
  <c r="AQ919" i="1" s="1"/>
  <c r="AO928" i="1"/>
  <c r="AP928" i="1" s="1"/>
  <c r="AQ928" i="1" s="1"/>
  <c r="AO675" i="1"/>
  <c r="AP675" i="1" s="1"/>
  <c r="AQ675" i="1" s="1"/>
  <c r="AO337" i="1"/>
  <c r="AP337" i="1" s="1"/>
  <c r="AQ337" i="1" s="1"/>
  <c r="AO920" i="1"/>
  <c r="AP920" i="1" s="1"/>
  <c r="AQ920" i="1" s="1"/>
  <c r="AO485" i="1"/>
  <c r="AP485" i="1" s="1"/>
  <c r="AQ485" i="1" s="1"/>
  <c r="AO997" i="1"/>
  <c r="AP997" i="1" s="1"/>
  <c r="AQ997" i="1" s="1"/>
  <c r="AO673" i="1"/>
  <c r="AP673" i="1" s="1"/>
  <c r="AQ673" i="1" s="1"/>
  <c r="AO346" i="1"/>
  <c r="AP346" i="1" s="1"/>
  <c r="AQ346" i="1" s="1"/>
  <c r="AO254" i="1"/>
  <c r="AP254" i="1" s="1"/>
  <c r="AQ254" i="1" s="1"/>
  <c r="AO567" i="1"/>
  <c r="AP567" i="1" s="1"/>
  <c r="AQ567" i="1" s="1"/>
  <c r="AO551" i="1"/>
  <c r="AP551" i="1" s="1"/>
  <c r="AQ551" i="1" s="1"/>
  <c r="AO293" i="1"/>
  <c r="AP293" i="1" s="1"/>
  <c r="AQ293" i="1" s="1"/>
  <c r="AO884" i="1"/>
  <c r="AP884" i="1" s="1"/>
  <c r="AQ884" i="1" s="1"/>
  <c r="AO448" i="1"/>
  <c r="AP448" i="1" s="1"/>
  <c r="AQ448" i="1" s="1"/>
  <c r="AO339" i="1"/>
  <c r="AP339" i="1" s="1"/>
  <c r="AQ339" i="1" s="1"/>
  <c r="AO688" i="1"/>
  <c r="AP688" i="1" s="1"/>
  <c r="AQ688" i="1" s="1"/>
  <c r="AO565" i="1"/>
  <c r="AP565" i="1" s="1"/>
  <c r="AQ565" i="1" s="1"/>
  <c r="AO489" i="1"/>
  <c r="AP489" i="1" s="1"/>
  <c r="AQ489" i="1" s="1"/>
  <c r="AO291" i="1"/>
  <c r="AP291" i="1" s="1"/>
  <c r="AQ291" i="1" s="1"/>
  <c r="AO746" i="1"/>
  <c r="AP746" i="1" s="1"/>
  <c r="AQ746" i="1" s="1"/>
  <c r="AO583" i="1"/>
  <c r="AP583" i="1" s="1"/>
  <c r="AQ583" i="1" s="1"/>
  <c r="AO826" i="1"/>
  <c r="AP826" i="1" s="1"/>
  <c r="AQ826" i="1" s="1"/>
  <c r="AO923" i="1"/>
  <c r="AP923" i="1" s="1"/>
  <c r="AQ923" i="1" s="1"/>
  <c r="AO252" i="1"/>
  <c r="AP252" i="1" s="1"/>
  <c r="AQ252" i="1" s="1"/>
  <c r="AO324" i="1"/>
  <c r="AP324" i="1" s="1"/>
  <c r="AQ324" i="1" s="1"/>
  <c r="AO590" i="1"/>
  <c r="AP590" i="1" s="1"/>
  <c r="AQ590" i="1" s="1"/>
  <c r="AO530" i="1"/>
  <c r="AP530" i="1" s="1"/>
  <c r="AQ530" i="1" s="1"/>
  <c r="AO275" i="1"/>
  <c r="AP275" i="1" s="1"/>
  <c r="AQ275" i="1" s="1"/>
  <c r="AO514" i="1"/>
  <c r="AP514" i="1" s="1"/>
  <c r="AQ514" i="1" s="1"/>
  <c r="AO800" i="1"/>
  <c r="AP800" i="1" s="1"/>
  <c r="AQ800" i="1" s="1"/>
  <c r="AO895" i="1"/>
  <c r="AP895" i="1" s="1"/>
  <c r="AQ895" i="1" s="1"/>
  <c r="AO777" i="1"/>
  <c r="AP777" i="1" s="1"/>
  <c r="AQ777" i="1" s="1"/>
  <c r="AO381" i="1"/>
  <c r="AP381" i="1" s="1"/>
  <c r="AQ381" i="1" s="1"/>
  <c r="AO635" i="1"/>
  <c r="AP635" i="1" s="1"/>
  <c r="AQ635" i="1" s="1"/>
  <c r="AO334" i="1"/>
  <c r="AP334" i="1" s="1"/>
  <c r="AQ334" i="1" s="1"/>
  <c r="AO351" i="1"/>
  <c r="AP351" i="1" s="1"/>
  <c r="AQ351" i="1" s="1"/>
  <c r="AO550" i="1"/>
  <c r="AP550" i="1" s="1"/>
  <c r="AQ550" i="1" s="1"/>
  <c r="AO715" i="1"/>
  <c r="AP715" i="1" s="1"/>
  <c r="AQ715" i="1" s="1"/>
  <c r="AO256" i="1"/>
  <c r="AP256" i="1" s="1"/>
  <c r="AQ256" i="1" s="1"/>
  <c r="AO559" i="1"/>
  <c r="AP559" i="1" s="1"/>
  <c r="AQ559" i="1" s="1"/>
  <c r="AO515" i="1"/>
  <c r="AP515" i="1" s="1"/>
  <c r="AQ515" i="1" s="1"/>
  <c r="AO821" i="1"/>
  <c r="AP821" i="1" s="1"/>
  <c r="AQ821" i="1" s="1"/>
  <c r="AO877" i="1"/>
  <c r="AP877" i="1" s="1"/>
  <c r="AQ877" i="1" s="1"/>
  <c r="AO880" i="1"/>
  <c r="AP880" i="1" s="1"/>
  <c r="AQ880" i="1" s="1"/>
  <c r="AO580" i="1"/>
  <c r="AP580" i="1" s="1"/>
  <c r="AQ580" i="1" s="1"/>
  <c r="AO996" i="1"/>
  <c r="AP996" i="1" s="1"/>
  <c r="AQ996" i="1" s="1"/>
  <c r="AO323" i="1"/>
  <c r="AP323" i="1" s="1"/>
  <c r="AQ323" i="1" s="1"/>
  <c r="AO870" i="1"/>
  <c r="AP870" i="1" s="1"/>
  <c r="AQ870" i="1" s="1"/>
  <c r="AO419" i="1"/>
  <c r="AP419" i="1" s="1"/>
  <c r="AQ419" i="1" s="1"/>
  <c r="AO299" i="1"/>
  <c r="AP299" i="1" s="1"/>
  <c r="AQ299" i="1" s="1"/>
  <c r="AO982" i="1"/>
  <c r="AP982" i="1" s="1"/>
  <c r="AQ982" i="1" s="1"/>
  <c r="AO706" i="1"/>
  <c r="AP706" i="1" s="1"/>
  <c r="AQ706" i="1" s="1"/>
  <c r="AO571" i="1"/>
  <c r="AP571" i="1" s="1"/>
  <c r="AQ571" i="1" s="1"/>
  <c r="AO658" i="1"/>
  <c r="AP658" i="1" s="1"/>
  <c r="AQ658" i="1" s="1"/>
  <c r="AO659" i="1"/>
  <c r="AP659" i="1" s="1"/>
  <c r="AQ659" i="1" s="1"/>
  <c r="AO978" i="1"/>
  <c r="AP978" i="1" s="1"/>
  <c r="AQ978" i="1" s="1"/>
  <c r="AO972" i="1"/>
  <c r="AP972" i="1" s="1"/>
  <c r="AQ972" i="1" s="1"/>
  <c r="AO707" i="1"/>
  <c r="AP707" i="1" s="1"/>
  <c r="AQ707" i="1" s="1"/>
  <c r="AO384" i="1"/>
  <c r="AP384" i="1" s="1"/>
  <c r="AQ384" i="1" s="1"/>
  <c r="AO615" i="1"/>
  <c r="AP615" i="1" s="1"/>
  <c r="AQ615" i="1" s="1"/>
  <c r="AO844" i="1"/>
  <c r="AP844" i="1" s="1"/>
  <c r="AQ844" i="1" s="1"/>
  <c r="AO915" i="1"/>
  <c r="AP915" i="1" s="1"/>
  <c r="AQ915" i="1" s="1"/>
  <c r="AO948" i="1"/>
  <c r="AP948" i="1" s="1"/>
  <c r="AQ948" i="1" s="1"/>
  <c r="AO651" i="1"/>
  <c r="AP651" i="1" s="1"/>
  <c r="AQ651" i="1" s="1"/>
  <c r="AO703" i="1"/>
  <c r="AP703" i="1" s="1"/>
  <c r="AQ703" i="1" s="1"/>
  <c r="AO327" i="1" l="1"/>
  <c r="AP327" i="1" s="1"/>
  <c r="AQ327" i="1" s="1"/>
  <c r="AS327" i="1" s="1"/>
  <c r="AT327" i="1" s="1"/>
  <c r="AO764" i="1"/>
  <c r="AP764" i="1" s="1"/>
  <c r="AQ764" i="1" s="1"/>
  <c r="AS764" i="1" s="1"/>
  <c r="AT764" i="1" s="1"/>
  <c r="AO696" i="1"/>
  <c r="AP696" i="1" s="1"/>
  <c r="AQ696" i="1" s="1"/>
  <c r="AS696" i="1" s="1"/>
  <c r="AT696" i="1" s="1"/>
  <c r="AO280" i="1"/>
  <c r="AP280" i="1" s="1"/>
  <c r="AQ280" i="1" s="1"/>
  <c r="AS280" i="1" s="1"/>
  <c r="AT280" i="1" s="1"/>
  <c r="AO246" i="1"/>
  <c r="AP246" i="1" s="1"/>
  <c r="AQ246" i="1" s="1"/>
  <c r="AS246" i="1" s="1"/>
  <c r="AT246" i="1" s="1"/>
  <c r="AO404" i="1"/>
  <c r="AP404" i="1" s="1"/>
  <c r="AQ404" i="1" s="1"/>
  <c r="AS404" i="1" s="1"/>
  <c r="AT404" i="1" s="1"/>
  <c r="AO251" i="1"/>
  <c r="AP251" i="1" s="1"/>
  <c r="AQ251" i="1" s="1"/>
  <c r="AS251" i="1" s="1"/>
  <c r="AT251" i="1" s="1"/>
  <c r="AO905" i="1"/>
  <c r="AP905" i="1" s="1"/>
  <c r="AQ905" i="1" s="1"/>
  <c r="AS905" i="1" s="1"/>
  <c r="AT905" i="1" s="1"/>
  <c r="AO611" i="1"/>
  <c r="AP611" i="1" s="1"/>
  <c r="AQ611" i="1" s="1"/>
  <c r="AS611" i="1" s="1"/>
  <c r="AT611" i="1" s="1"/>
  <c r="AO736" i="1"/>
  <c r="AP736" i="1" s="1"/>
  <c r="AQ736" i="1" s="1"/>
  <c r="AS736" i="1" s="1"/>
  <c r="AT736" i="1" s="1"/>
  <c r="AO625" i="1"/>
  <c r="AP625" i="1" s="1"/>
  <c r="AQ625" i="1" s="1"/>
  <c r="AS625" i="1" s="1"/>
  <c r="AT625" i="1" s="1"/>
  <c r="AO806" i="1"/>
  <c r="AP806" i="1" s="1"/>
  <c r="AQ806" i="1" s="1"/>
  <c r="AS806" i="1" s="1"/>
  <c r="AT806" i="1" s="1"/>
  <c r="AO713" i="1"/>
  <c r="AP713" i="1" s="1"/>
  <c r="AQ713" i="1" s="1"/>
  <c r="AS713" i="1" s="1"/>
  <c r="AT713" i="1" s="1"/>
  <c r="AO653" i="1"/>
  <c r="AP653" i="1" s="1"/>
  <c r="AQ653" i="1" s="1"/>
  <c r="AS653" i="1" s="1"/>
  <c r="AT653" i="1" s="1"/>
  <c r="AO813" i="1"/>
  <c r="AP813" i="1" s="1"/>
  <c r="AQ813" i="1" s="1"/>
  <c r="AS813" i="1" s="1"/>
  <c r="AT813" i="1" s="1"/>
  <c r="AO901" i="1"/>
  <c r="AP901" i="1" s="1"/>
  <c r="AQ901" i="1" s="1"/>
  <c r="AS901" i="1" s="1"/>
  <c r="AT901" i="1" s="1"/>
  <c r="AO374" i="1"/>
  <c r="AP374" i="1" s="1"/>
  <c r="AQ374" i="1" s="1"/>
  <c r="AS374" i="1" s="1"/>
  <c r="AT374" i="1" s="1"/>
  <c r="AO523" i="1"/>
  <c r="AP523" i="1" s="1"/>
  <c r="AQ523" i="1" s="1"/>
  <c r="AS523" i="1" s="1"/>
  <c r="AT523" i="1" s="1"/>
  <c r="AO750" i="1"/>
  <c r="AP750" i="1" s="1"/>
  <c r="AQ750" i="1" s="1"/>
  <c r="AS750" i="1" s="1"/>
  <c r="AT750" i="1" s="1"/>
  <c r="AO531" i="1"/>
  <c r="AP531" i="1" s="1"/>
  <c r="AQ531" i="1" s="1"/>
  <c r="AS531" i="1" s="1"/>
  <c r="AT531" i="1" s="1"/>
  <c r="AO395" i="1"/>
  <c r="AP395" i="1" s="1"/>
  <c r="AQ395" i="1" s="1"/>
  <c r="AS395" i="1" s="1"/>
  <c r="AT395" i="1" s="1"/>
  <c r="AO264" i="1"/>
  <c r="AP264" i="1" s="1"/>
  <c r="AQ264" i="1" s="1"/>
  <c r="AS264" i="1" s="1"/>
  <c r="AT264" i="1" s="1"/>
  <c r="AO768" i="1"/>
  <c r="AP768" i="1" s="1"/>
  <c r="AQ768" i="1" s="1"/>
  <c r="AS768" i="1" s="1"/>
  <c r="AT768" i="1" s="1"/>
  <c r="AO650" i="1"/>
  <c r="AP650" i="1" s="1"/>
  <c r="AQ650" i="1" s="1"/>
  <c r="AS650" i="1" s="1"/>
  <c r="AT650" i="1" s="1"/>
  <c r="AO426" i="1"/>
  <c r="AP426" i="1" s="1"/>
  <c r="AQ426" i="1" s="1"/>
  <c r="AS426" i="1" s="1"/>
  <c r="AT426" i="1" s="1"/>
  <c r="AO306" i="1"/>
  <c r="AP306" i="1" s="1"/>
  <c r="AQ306" i="1" s="1"/>
  <c r="AS306" i="1" s="1"/>
  <c r="AT306" i="1" s="1"/>
  <c r="AO328" i="1"/>
  <c r="AP328" i="1" s="1"/>
  <c r="AQ328" i="1" s="1"/>
  <c r="AS328" i="1" s="1"/>
  <c r="AT328" i="1" s="1"/>
  <c r="AO270" i="1"/>
  <c r="AP270" i="1" s="1"/>
  <c r="AQ270" i="1" s="1"/>
  <c r="AS270" i="1" s="1"/>
  <c r="AT270" i="1" s="1"/>
  <c r="AO910" i="1"/>
  <c r="AP910" i="1" s="1"/>
  <c r="AQ910" i="1" s="1"/>
  <c r="AS910" i="1" s="1"/>
  <c r="AT910" i="1" s="1"/>
  <c r="AO949" i="1"/>
  <c r="AP949" i="1" s="1"/>
  <c r="AQ949" i="1" s="1"/>
  <c r="AS949" i="1" s="1"/>
  <c r="AT949" i="1" s="1"/>
  <c r="AO728" i="1"/>
  <c r="AP728" i="1" s="1"/>
  <c r="AQ728" i="1" s="1"/>
  <c r="AS728" i="1" s="1"/>
  <c r="AT728" i="1" s="1"/>
  <c r="AO382" i="1"/>
  <c r="AP382" i="1" s="1"/>
  <c r="AQ382" i="1" s="1"/>
  <c r="AS382" i="1" s="1"/>
  <c r="AT382" i="1" s="1"/>
  <c r="AO898" i="1"/>
  <c r="AP898" i="1" s="1"/>
  <c r="AQ898" i="1" s="1"/>
  <c r="AS898" i="1" s="1"/>
  <c r="AT898" i="1" s="1"/>
  <c r="AO399" i="1"/>
  <c r="AP399" i="1" s="1"/>
  <c r="AQ399" i="1" s="1"/>
  <c r="AS399" i="1" s="1"/>
  <c r="AT399" i="1" s="1"/>
  <c r="AO983" i="1"/>
  <c r="AP983" i="1" s="1"/>
  <c r="AQ983" i="1" s="1"/>
  <c r="AS983" i="1" s="1"/>
  <c r="AT983" i="1" s="1"/>
  <c r="AO627" i="1"/>
  <c r="AP627" i="1" s="1"/>
  <c r="AQ627" i="1" s="1"/>
  <c r="AS627" i="1" s="1"/>
  <c r="AT627" i="1" s="1"/>
  <c r="AO1004" i="1"/>
  <c r="AP1004" i="1" s="1"/>
  <c r="AQ1004" i="1" s="1"/>
  <c r="AS1004" i="1" s="1"/>
  <c r="AT1004" i="1" s="1"/>
  <c r="AO831" i="1"/>
  <c r="AP831" i="1" s="1"/>
  <c r="AQ831" i="1" s="1"/>
  <c r="AS831" i="1" s="1"/>
  <c r="AT831" i="1" s="1"/>
  <c r="AO671" i="1"/>
  <c r="AP671" i="1" s="1"/>
  <c r="AQ671" i="1" s="1"/>
  <c r="AS671" i="1" s="1"/>
  <c r="AT671" i="1" s="1"/>
  <c r="AO783" i="1"/>
  <c r="AP783" i="1" s="1"/>
  <c r="AQ783" i="1" s="1"/>
  <c r="AS783" i="1" s="1"/>
  <c r="AT783" i="1" s="1"/>
  <c r="AO342" i="1"/>
  <c r="AP342" i="1" s="1"/>
  <c r="AQ342" i="1" s="1"/>
  <c r="AS342" i="1" s="1"/>
  <c r="AT342" i="1" s="1"/>
  <c r="AO356" i="1"/>
  <c r="AP356" i="1" s="1"/>
  <c r="AQ356" i="1" s="1"/>
  <c r="AS356" i="1" s="1"/>
  <c r="AT356" i="1" s="1"/>
  <c r="AO258" i="1"/>
  <c r="AP258" i="1" s="1"/>
  <c r="AQ258" i="1" s="1"/>
  <c r="AS258" i="1" s="1"/>
  <c r="AT258" i="1" s="1"/>
  <c r="AO242" i="1"/>
  <c r="AP242" i="1" s="1"/>
  <c r="AQ242" i="1" s="1"/>
  <c r="AO241" i="1"/>
  <c r="AP241" i="1" s="1"/>
  <c r="AQ241" i="1" s="1"/>
  <c r="AS241" i="1" s="1"/>
  <c r="AT241" i="1" s="1"/>
  <c r="AU241" i="1" s="1"/>
  <c r="AV241" i="1" s="1"/>
  <c r="AW241" i="1" s="1"/>
  <c r="AO803" i="1"/>
  <c r="AP803" i="1" s="1"/>
  <c r="AQ803" i="1" s="1"/>
  <c r="AS803" i="1" s="1"/>
  <c r="AT803" i="1" s="1"/>
  <c r="AO772" i="1"/>
  <c r="AP772" i="1" s="1"/>
  <c r="AQ772" i="1" s="1"/>
  <c r="AS772" i="1" s="1"/>
  <c r="AT772" i="1" s="1"/>
  <c r="AO281" i="1"/>
  <c r="AP281" i="1" s="1"/>
  <c r="AQ281" i="1" s="1"/>
  <c r="AS281" i="1" s="1"/>
  <c r="AT281" i="1" s="1"/>
  <c r="AO262" i="1"/>
  <c r="AP262" i="1" s="1"/>
  <c r="AQ262" i="1" s="1"/>
  <c r="AS262" i="1" s="1"/>
  <c r="AT262" i="1" s="1"/>
  <c r="AO1001" i="1"/>
  <c r="AP1001" i="1" s="1"/>
  <c r="AQ1001" i="1" s="1"/>
  <c r="AS1001" i="1" s="1"/>
  <c r="AT1001" i="1" s="1"/>
  <c r="AO320" i="1"/>
  <c r="AP320" i="1" s="1"/>
  <c r="AQ320" i="1" s="1"/>
  <c r="AS320" i="1" s="1"/>
  <c r="AT320" i="1" s="1"/>
  <c r="AO629" i="1"/>
  <c r="AP629" i="1" s="1"/>
  <c r="AQ629" i="1" s="1"/>
  <c r="AS629" i="1" s="1"/>
  <c r="AT629" i="1" s="1"/>
  <c r="AO660" i="1"/>
  <c r="AP660" i="1" s="1"/>
  <c r="AQ660" i="1" s="1"/>
  <c r="AS660" i="1" s="1"/>
  <c r="AT660" i="1" s="1"/>
  <c r="AO779" i="1"/>
  <c r="AP779" i="1" s="1"/>
  <c r="AQ779" i="1" s="1"/>
  <c r="AS779" i="1" s="1"/>
  <c r="AT779" i="1" s="1"/>
  <c r="AO566" i="1"/>
  <c r="AP566" i="1" s="1"/>
  <c r="AQ566" i="1" s="1"/>
  <c r="AS566" i="1" s="1"/>
  <c r="AT566" i="1" s="1"/>
  <c r="AO405" i="1"/>
  <c r="AP405" i="1" s="1"/>
  <c r="AQ405" i="1" s="1"/>
  <c r="AS405" i="1" s="1"/>
  <c r="AT405" i="1" s="1"/>
  <c r="AO283" i="1"/>
  <c r="AP283" i="1" s="1"/>
  <c r="AQ283" i="1" s="1"/>
  <c r="AS283" i="1" s="1"/>
  <c r="AT283" i="1" s="1"/>
  <c r="AO945" i="1"/>
  <c r="AP945" i="1" s="1"/>
  <c r="AQ945" i="1" s="1"/>
  <c r="AS945" i="1" s="1"/>
  <c r="AT945" i="1" s="1"/>
  <c r="AO773" i="1"/>
  <c r="AP773" i="1" s="1"/>
  <c r="AQ773" i="1" s="1"/>
  <c r="AS773" i="1" s="1"/>
  <c r="AT773" i="1" s="1"/>
  <c r="AO963" i="1"/>
  <c r="AP963" i="1" s="1"/>
  <c r="AQ963" i="1" s="1"/>
  <c r="AS963" i="1" s="1"/>
  <c r="AT963" i="1" s="1"/>
  <c r="AO470" i="1"/>
  <c r="AP470" i="1" s="1"/>
  <c r="AQ470" i="1" s="1"/>
  <c r="AS470" i="1" s="1"/>
  <c r="AT470" i="1" s="1"/>
  <c r="AO449" i="1"/>
  <c r="AP449" i="1" s="1"/>
  <c r="AQ449" i="1" s="1"/>
  <c r="AS449" i="1" s="1"/>
  <c r="AT449" i="1" s="1"/>
  <c r="AO911" i="1"/>
  <c r="AP911" i="1" s="1"/>
  <c r="AQ911" i="1" s="1"/>
  <c r="AS911" i="1" s="1"/>
  <c r="AT911" i="1" s="1"/>
  <c r="AO478" i="1"/>
  <c r="AP478" i="1" s="1"/>
  <c r="AQ478" i="1" s="1"/>
  <c r="AS478" i="1" s="1"/>
  <c r="AT478" i="1" s="1"/>
  <c r="AO1018" i="1"/>
  <c r="AP1018" i="1" s="1"/>
  <c r="AQ1018" i="1" s="1"/>
  <c r="AS1018" i="1" s="1"/>
  <c r="AT1018" i="1" s="1"/>
  <c r="AO991" i="1"/>
  <c r="AP991" i="1" s="1"/>
  <c r="AQ991" i="1" s="1"/>
  <c r="AS991" i="1" s="1"/>
  <c r="AT991" i="1" s="1"/>
  <c r="AO752" i="1"/>
  <c r="AP752" i="1" s="1"/>
  <c r="AQ752" i="1" s="1"/>
  <c r="AS752" i="1" s="1"/>
  <c r="AT752" i="1" s="1"/>
  <c r="AO273" i="1"/>
  <c r="AP273" i="1" s="1"/>
  <c r="AQ273" i="1" s="1"/>
  <c r="AS273" i="1" s="1"/>
  <c r="AT273" i="1" s="1"/>
  <c r="AO554" i="1"/>
  <c r="AP554" i="1" s="1"/>
  <c r="AQ554" i="1" s="1"/>
  <c r="AS554" i="1" s="1"/>
  <c r="AT554" i="1" s="1"/>
  <c r="AO876" i="1"/>
  <c r="AP876" i="1" s="1"/>
  <c r="AQ876" i="1" s="1"/>
  <c r="AS876" i="1" s="1"/>
  <c r="AT876" i="1" s="1"/>
  <c r="AO879" i="1"/>
  <c r="AP879" i="1" s="1"/>
  <c r="AQ879" i="1" s="1"/>
  <c r="AS879" i="1" s="1"/>
  <c r="AT879" i="1" s="1"/>
  <c r="AO612" i="1"/>
  <c r="AP612" i="1" s="1"/>
  <c r="AQ612" i="1" s="1"/>
  <c r="AS612" i="1" s="1"/>
  <c r="AT612" i="1" s="1"/>
  <c r="AO938" i="1"/>
  <c r="AP938" i="1" s="1"/>
  <c r="AQ938" i="1" s="1"/>
  <c r="AS938" i="1" s="1"/>
  <c r="AT938" i="1" s="1"/>
  <c r="AO457" i="1"/>
  <c r="AP457" i="1" s="1"/>
  <c r="AQ457" i="1" s="1"/>
  <c r="AS457" i="1" s="1"/>
  <c r="AT457" i="1" s="1"/>
  <c r="AO472" i="1"/>
  <c r="AP472" i="1" s="1"/>
  <c r="AQ472" i="1" s="1"/>
  <c r="AS472" i="1" s="1"/>
  <c r="AT472" i="1" s="1"/>
  <c r="AO661" i="1"/>
  <c r="AP661" i="1" s="1"/>
  <c r="AQ661" i="1" s="1"/>
  <c r="AS661" i="1" s="1"/>
  <c r="AT661" i="1" s="1"/>
  <c r="AO466" i="1"/>
  <c r="AP466" i="1" s="1"/>
  <c r="AQ466" i="1" s="1"/>
  <c r="AS466" i="1" s="1"/>
  <c r="AT466" i="1" s="1"/>
  <c r="AO825" i="1"/>
  <c r="AP825" i="1" s="1"/>
  <c r="AQ825" i="1" s="1"/>
  <c r="AS825" i="1" s="1"/>
  <c r="AT825" i="1" s="1"/>
  <c r="AO801" i="1"/>
  <c r="AP801" i="1" s="1"/>
  <c r="AQ801" i="1" s="1"/>
  <c r="AS801" i="1" s="1"/>
  <c r="AT801" i="1" s="1"/>
  <c r="AO852" i="1"/>
  <c r="AP852" i="1" s="1"/>
  <c r="AQ852" i="1" s="1"/>
  <c r="AS852" i="1" s="1"/>
  <c r="AT852" i="1" s="1"/>
  <c r="AO476" i="1"/>
  <c r="AP476" i="1" s="1"/>
  <c r="AQ476" i="1" s="1"/>
  <c r="AS476" i="1" s="1"/>
  <c r="AT476" i="1" s="1"/>
  <c r="AO518" i="1"/>
  <c r="AP518" i="1" s="1"/>
  <c r="AQ518" i="1" s="1"/>
  <c r="AS518" i="1" s="1"/>
  <c r="AT518" i="1" s="1"/>
  <c r="AO596" i="1"/>
  <c r="AP596" i="1" s="1"/>
  <c r="AQ596" i="1" s="1"/>
  <c r="AS596" i="1" s="1"/>
  <c r="AT596" i="1" s="1"/>
  <c r="AO521" i="1"/>
  <c r="AP521" i="1" s="1"/>
  <c r="AQ521" i="1" s="1"/>
  <c r="AS521" i="1" s="1"/>
  <c r="AT521" i="1" s="1"/>
  <c r="AO437" i="1"/>
  <c r="AP437" i="1" s="1"/>
  <c r="AQ437" i="1" s="1"/>
  <c r="AS437" i="1" s="1"/>
  <c r="AT437" i="1" s="1"/>
  <c r="AO506" i="1"/>
  <c r="AP506" i="1" s="1"/>
  <c r="AQ506" i="1" s="1"/>
  <c r="AS506" i="1" s="1"/>
  <c r="AT506" i="1" s="1"/>
  <c r="AO917" i="1"/>
  <c r="AP917" i="1" s="1"/>
  <c r="AQ917" i="1" s="1"/>
  <c r="AS917" i="1" s="1"/>
  <c r="AT917" i="1" s="1"/>
  <c r="AO767" i="1"/>
  <c r="AP767" i="1" s="1"/>
  <c r="AQ767" i="1" s="1"/>
  <c r="AS767" i="1" s="1"/>
  <c r="AT767" i="1" s="1"/>
  <c r="AO588" i="1"/>
  <c r="AP588" i="1" s="1"/>
  <c r="AQ588" i="1" s="1"/>
  <c r="AS588" i="1" s="1"/>
  <c r="AT588" i="1" s="1"/>
  <c r="AO512" i="1"/>
  <c r="AP512" i="1" s="1"/>
  <c r="AQ512" i="1" s="1"/>
  <c r="AS512" i="1" s="1"/>
  <c r="AT512" i="1" s="1"/>
  <c r="AO1014" i="1"/>
  <c r="AP1014" i="1" s="1"/>
  <c r="AQ1014" i="1" s="1"/>
  <c r="AS1014" i="1" s="1"/>
  <c r="AT1014" i="1" s="1"/>
  <c r="AO946" i="1"/>
  <c r="AP946" i="1" s="1"/>
  <c r="AQ946" i="1" s="1"/>
  <c r="AS946" i="1" s="1"/>
  <c r="AT946" i="1" s="1"/>
  <c r="AO828" i="1"/>
  <c r="AP828" i="1" s="1"/>
  <c r="AQ828" i="1" s="1"/>
  <c r="AS828" i="1" s="1"/>
  <c r="AT828" i="1" s="1"/>
  <c r="AO499" i="1"/>
  <c r="AP499" i="1" s="1"/>
  <c r="AQ499" i="1" s="1"/>
  <c r="AS499" i="1" s="1"/>
  <c r="AT499" i="1" s="1"/>
  <c r="AO591" i="1"/>
  <c r="AP591" i="1" s="1"/>
  <c r="AQ591" i="1" s="1"/>
  <c r="AS591" i="1" s="1"/>
  <c r="AT591" i="1" s="1"/>
  <c r="AO953" i="1"/>
  <c r="AP953" i="1" s="1"/>
  <c r="AQ953" i="1" s="1"/>
  <c r="AS953" i="1" s="1"/>
  <c r="AT953" i="1" s="1"/>
  <c r="AO414" i="1"/>
  <c r="AP414" i="1" s="1"/>
  <c r="AQ414" i="1" s="1"/>
  <c r="AS414" i="1" s="1"/>
  <c r="AT414" i="1" s="1"/>
  <c r="AO332" i="1"/>
  <c r="AP332" i="1" s="1"/>
  <c r="AQ332" i="1" s="1"/>
  <c r="AS332" i="1" s="1"/>
  <c r="AT332" i="1" s="1"/>
  <c r="AO598" i="1"/>
  <c r="AP598" i="1" s="1"/>
  <c r="AQ598" i="1" s="1"/>
  <c r="AS598" i="1" s="1"/>
  <c r="AT598" i="1" s="1"/>
  <c r="AO574" i="1"/>
  <c r="AP574" i="1" s="1"/>
  <c r="AQ574" i="1" s="1"/>
  <c r="AS574" i="1" s="1"/>
  <c r="AT574" i="1" s="1"/>
  <c r="AO359" i="1"/>
  <c r="AP359" i="1" s="1"/>
  <c r="AQ359" i="1" s="1"/>
  <c r="AS359" i="1" s="1"/>
  <c r="AT359" i="1" s="1"/>
  <c r="AO729" i="1"/>
  <c r="AP729" i="1" s="1"/>
  <c r="AQ729" i="1" s="1"/>
  <c r="AS729" i="1" s="1"/>
  <c r="AT729" i="1" s="1"/>
  <c r="AO843" i="1"/>
  <c r="AP843" i="1" s="1"/>
  <c r="AQ843" i="1" s="1"/>
  <c r="AS843" i="1" s="1"/>
  <c r="AT843" i="1" s="1"/>
  <c r="AO834" i="1"/>
  <c r="AP834" i="1" s="1"/>
  <c r="AQ834" i="1" s="1"/>
  <c r="AS834" i="1" s="1"/>
  <c r="AT834" i="1" s="1"/>
  <c r="AO890" i="1"/>
  <c r="AP890" i="1" s="1"/>
  <c r="AQ890" i="1" s="1"/>
  <c r="AS890" i="1" s="1"/>
  <c r="AT890" i="1" s="1"/>
  <c r="AO430" i="1"/>
  <c r="AP430" i="1" s="1"/>
  <c r="AQ430" i="1" s="1"/>
  <c r="AS430" i="1" s="1"/>
  <c r="AT430" i="1" s="1"/>
  <c r="AO855" i="1"/>
  <c r="AP855" i="1" s="1"/>
  <c r="AQ855" i="1" s="1"/>
  <c r="AS855" i="1" s="1"/>
  <c r="AT855" i="1" s="1"/>
  <c r="AO483" i="1"/>
  <c r="AP483" i="1" s="1"/>
  <c r="AQ483" i="1" s="1"/>
  <c r="AS483" i="1" s="1"/>
  <c r="AT483" i="1" s="1"/>
  <c r="AO936" i="1"/>
  <c r="AP936" i="1" s="1"/>
  <c r="AQ936" i="1" s="1"/>
  <c r="AS936" i="1" s="1"/>
  <c r="AT936" i="1" s="1"/>
  <c r="AO496" i="1"/>
  <c r="AP496" i="1" s="1"/>
  <c r="AQ496" i="1" s="1"/>
  <c r="AS496" i="1" s="1"/>
  <c r="AT496" i="1" s="1"/>
  <c r="AO642" i="1"/>
  <c r="AP642" i="1" s="1"/>
  <c r="AQ642" i="1" s="1"/>
  <c r="AS642" i="1" s="1"/>
  <c r="AT642" i="1" s="1"/>
  <c r="AO469" i="1"/>
  <c r="AP469" i="1" s="1"/>
  <c r="AQ469" i="1" s="1"/>
  <c r="AS469" i="1" s="1"/>
  <c r="AT469" i="1" s="1"/>
  <c r="AO954" i="1"/>
  <c r="AP954" i="1" s="1"/>
  <c r="AQ954" i="1" s="1"/>
  <c r="AS954" i="1" s="1"/>
  <c r="AT954" i="1" s="1"/>
  <c r="AO601" i="1"/>
  <c r="AP601" i="1" s="1"/>
  <c r="AQ601" i="1" s="1"/>
  <c r="AS601" i="1" s="1"/>
  <c r="AT601" i="1" s="1"/>
  <c r="AO526" i="1"/>
  <c r="AP526" i="1" s="1"/>
  <c r="AQ526" i="1" s="1"/>
  <c r="AS526" i="1" s="1"/>
  <c r="AT526" i="1" s="1"/>
  <c r="AO245" i="1"/>
  <c r="AP245" i="1" s="1"/>
  <c r="AQ245" i="1" s="1"/>
  <c r="AS245" i="1" s="1"/>
  <c r="AT245" i="1" s="1"/>
  <c r="AO461" i="1"/>
  <c r="AP461" i="1" s="1"/>
  <c r="AQ461" i="1" s="1"/>
  <c r="AS461" i="1" s="1"/>
  <c r="AT461" i="1" s="1"/>
  <c r="AO652" i="1"/>
  <c r="AP652" i="1" s="1"/>
  <c r="AQ652" i="1" s="1"/>
  <c r="AS652" i="1" s="1"/>
  <c r="AT652" i="1" s="1"/>
  <c r="AO421" i="1"/>
  <c r="AP421" i="1" s="1"/>
  <c r="AQ421" i="1" s="1"/>
  <c r="AS421" i="1" s="1"/>
  <c r="AT421" i="1" s="1"/>
  <c r="AO261" i="1"/>
  <c r="AP261" i="1" s="1"/>
  <c r="AQ261" i="1" s="1"/>
  <c r="AS261" i="1" s="1"/>
  <c r="AT261" i="1" s="1"/>
  <c r="AO269" i="1"/>
  <c r="AP269" i="1" s="1"/>
  <c r="AQ269" i="1" s="1"/>
  <c r="AS269" i="1" s="1"/>
  <c r="AT269" i="1" s="1"/>
  <c r="AO758" i="1"/>
  <c r="AP758" i="1" s="1"/>
  <c r="AQ758" i="1" s="1"/>
  <c r="AS758" i="1" s="1"/>
  <c r="AT758" i="1" s="1"/>
  <c r="AO960" i="1"/>
  <c r="AP960" i="1" s="1"/>
  <c r="AQ960" i="1" s="1"/>
  <c r="AS960" i="1" s="1"/>
  <c r="AT960" i="1" s="1"/>
  <c r="AO282" i="1"/>
  <c r="AP282" i="1" s="1"/>
  <c r="AQ282" i="1" s="1"/>
  <c r="AS282" i="1" s="1"/>
  <c r="AT282" i="1" s="1"/>
  <c r="AO473" i="1"/>
  <c r="AP473" i="1" s="1"/>
  <c r="AQ473" i="1" s="1"/>
  <c r="AS473" i="1" s="1"/>
  <c r="AT473" i="1" s="1"/>
  <c r="AO962" i="1"/>
  <c r="AP962" i="1" s="1"/>
  <c r="AQ962" i="1" s="1"/>
  <c r="AS962" i="1" s="1"/>
  <c r="AT962" i="1" s="1"/>
  <c r="AO761" i="1"/>
  <c r="AP761" i="1" s="1"/>
  <c r="AQ761" i="1" s="1"/>
  <c r="AS761" i="1" s="1"/>
  <c r="AT761" i="1" s="1"/>
  <c r="AO769" i="1"/>
  <c r="AP769" i="1" s="1"/>
  <c r="AQ769" i="1" s="1"/>
  <c r="AS769" i="1" s="1"/>
  <c r="AT769" i="1" s="1"/>
  <c r="AO916" i="1"/>
  <c r="AP916" i="1" s="1"/>
  <c r="AQ916" i="1" s="1"/>
  <c r="AS916" i="1" s="1"/>
  <c r="AT916" i="1" s="1"/>
  <c r="AO861" i="1"/>
  <c r="AP861" i="1" s="1"/>
  <c r="AQ861" i="1" s="1"/>
  <c r="AS861" i="1" s="1"/>
  <c r="AT861" i="1" s="1"/>
  <c r="AO363" i="1"/>
  <c r="AP363" i="1" s="1"/>
  <c r="AQ363" i="1" s="1"/>
  <c r="AS363" i="1" s="1"/>
  <c r="AT363" i="1" s="1"/>
  <c r="AO848" i="1"/>
  <c r="AP848" i="1" s="1"/>
  <c r="AQ848" i="1" s="1"/>
  <c r="AS848" i="1" s="1"/>
  <c r="AT848" i="1" s="1"/>
  <c r="AO979" i="1"/>
  <c r="AP979" i="1" s="1"/>
  <c r="AQ979" i="1" s="1"/>
  <c r="AS979" i="1" s="1"/>
  <c r="AT979" i="1" s="1"/>
  <c r="AO616" i="1"/>
  <c r="AP616" i="1" s="1"/>
  <c r="AQ616" i="1" s="1"/>
  <c r="AS616" i="1" s="1"/>
  <c r="AT616" i="1" s="1"/>
  <c r="AO541" i="1"/>
  <c r="AP541" i="1" s="1"/>
  <c r="AQ541" i="1" s="1"/>
  <c r="AS541" i="1" s="1"/>
  <c r="AT541" i="1" s="1"/>
  <c r="AO345" i="1"/>
  <c r="AP345" i="1" s="1"/>
  <c r="AQ345" i="1" s="1"/>
  <c r="AS345" i="1" s="1"/>
  <c r="AT345" i="1" s="1"/>
  <c r="AO731" i="1"/>
  <c r="AP731" i="1" s="1"/>
  <c r="AQ731" i="1" s="1"/>
  <c r="AS731" i="1" s="1"/>
  <c r="AT731" i="1" s="1"/>
  <c r="AO259" i="1"/>
  <c r="AP259" i="1" s="1"/>
  <c r="AQ259" i="1" s="1"/>
  <c r="AS259" i="1" s="1"/>
  <c r="AT259" i="1" s="1"/>
  <c r="AO774" i="1"/>
  <c r="AP774" i="1" s="1"/>
  <c r="AQ774" i="1" s="1"/>
  <c r="AS774" i="1" s="1"/>
  <c r="AT774" i="1" s="1"/>
  <c r="AO975" i="1"/>
  <c r="AP975" i="1" s="1"/>
  <c r="AQ975" i="1" s="1"/>
  <c r="AS975" i="1" s="1"/>
  <c r="AT975" i="1" s="1"/>
  <c r="AO934" i="1"/>
  <c r="AP934" i="1" s="1"/>
  <c r="AQ934" i="1" s="1"/>
  <c r="AS934" i="1" s="1"/>
  <c r="AT934" i="1" s="1"/>
  <c r="AO811" i="1"/>
  <c r="AP811" i="1" s="1"/>
  <c r="AQ811" i="1" s="1"/>
  <c r="AS811" i="1" s="1"/>
  <c r="AT811" i="1" s="1"/>
  <c r="AO317" i="1"/>
  <c r="AP317" i="1" s="1"/>
  <c r="AQ317" i="1" s="1"/>
  <c r="AS317" i="1" s="1"/>
  <c r="AT317" i="1" s="1"/>
  <c r="AO793" i="1"/>
  <c r="AP793" i="1" s="1"/>
  <c r="AQ793" i="1" s="1"/>
  <c r="AS793" i="1" s="1"/>
  <c r="AT793" i="1" s="1"/>
  <c r="AO340" i="1"/>
  <c r="AP340" i="1" s="1"/>
  <c r="AQ340" i="1" s="1"/>
  <c r="AS340" i="1" s="1"/>
  <c r="AT340" i="1" s="1"/>
  <c r="AO1021" i="1"/>
  <c r="AP1021" i="1" s="1"/>
  <c r="AQ1021" i="1" s="1"/>
  <c r="AS1021" i="1" s="1"/>
  <c r="AT1021" i="1" s="1"/>
  <c r="AO665" i="1"/>
  <c r="AP665" i="1" s="1"/>
  <c r="AQ665" i="1" s="1"/>
  <c r="AS665" i="1" s="1"/>
  <c r="AT665" i="1" s="1"/>
  <c r="AO607" i="1"/>
  <c r="AP607" i="1" s="1"/>
  <c r="AQ607" i="1" s="1"/>
  <c r="AS607" i="1" s="1"/>
  <c r="AT607" i="1" s="1"/>
  <c r="AO805" i="1"/>
  <c r="AP805" i="1" s="1"/>
  <c r="AQ805" i="1" s="1"/>
  <c r="AS805" i="1" s="1"/>
  <c r="AT805" i="1" s="1"/>
  <c r="AO847" i="1"/>
  <c r="AP847" i="1" s="1"/>
  <c r="AQ847" i="1" s="1"/>
  <c r="AS847" i="1" s="1"/>
  <c r="AT847" i="1" s="1"/>
  <c r="AO795" i="1"/>
  <c r="AP795" i="1" s="1"/>
  <c r="AQ795" i="1" s="1"/>
  <c r="AS795" i="1" s="1"/>
  <c r="AT795" i="1" s="1"/>
  <c r="AO438" i="1"/>
  <c r="AP438" i="1" s="1"/>
  <c r="AQ438" i="1" s="1"/>
  <c r="AS438" i="1" s="1"/>
  <c r="AT438" i="1" s="1"/>
  <c r="AO623" i="1"/>
  <c r="AP623" i="1" s="1"/>
  <c r="AQ623" i="1" s="1"/>
  <c r="AS623" i="1" s="1"/>
  <c r="AT623" i="1" s="1"/>
  <c r="AO1016" i="1"/>
  <c r="AP1016" i="1" s="1"/>
  <c r="AQ1016" i="1" s="1"/>
  <c r="AS1016" i="1" s="1"/>
  <c r="AT1016" i="1" s="1"/>
  <c r="AO791" i="1"/>
  <c r="AP791" i="1" s="1"/>
  <c r="AQ791" i="1" s="1"/>
  <c r="AS791" i="1" s="1"/>
  <c r="AT791" i="1" s="1"/>
  <c r="AO279" i="1"/>
  <c r="AP279" i="1" s="1"/>
  <c r="AQ279" i="1" s="1"/>
  <c r="AS279" i="1" s="1"/>
  <c r="AT279" i="1" s="1"/>
  <c r="AO315" i="1"/>
  <c r="AP315" i="1" s="1"/>
  <c r="AQ315" i="1" s="1"/>
  <c r="AS315" i="1" s="1"/>
  <c r="AT315" i="1" s="1"/>
  <c r="AO440" i="1"/>
  <c r="AP440" i="1" s="1"/>
  <c r="AQ440" i="1" s="1"/>
  <c r="AS440" i="1" s="1"/>
  <c r="AT440" i="1" s="1"/>
  <c r="AO742" i="1"/>
  <c r="AP742" i="1" s="1"/>
  <c r="AQ742" i="1" s="1"/>
  <c r="AS742" i="1" s="1"/>
  <c r="AT742" i="1" s="1"/>
  <c r="AO563" i="1"/>
  <c r="AP563" i="1" s="1"/>
  <c r="AQ563" i="1" s="1"/>
  <c r="AS563" i="1" s="1"/>
  <c r="AT563" i="1" s="1"/>
  <c r="AO669" i="1"/>
  <c r="AP669" i="1" s="1"/>
  <c r="AQ669" i="1" s="1"/>
  <c r="AS669" i="1" s="1"/>
  <c r="AT669" i="1" s="1"/>
  <c r="AO371" i="1"/>
  <c r="AP371" i="1" s="1"/>
  <c r="AQ371" i="1" s="1"/>
  <c r="AS371" i="1" s="1"/>
  <c r="AT371" i="1" s="1"/>
  <c r="AO755" i="1"/>
  <c r="AP755" i="1" s="1"/>
  <c r="AQ755" i="1" s="1"/>
  <c r="AS755" i="1" s="1"/>
  <c r="AT755" i="1" s="1"/>
  <c r="AO632" i="1"/>
  <c r="AP632" i="1" s="1"/>
  <c r="AQ632" i="1" s="1"/>
  <c r="AS632" i="1" s="1"/>
  <c r="AT632" i="1" s="1"/>
  <c r="AO621" i="1"/>
  <c r="AP621" i="1" s="1"/>
  <c r="AQ621" i="1" s="1"/>
  <c r="AS621" i="1" s="1"/>
  <c r="AT621" i="1" s="1"/>
  <c r="AO341" i="1"/>
  <c r="AP341" i="1" s="1"/>
  <c r="AQ341" i="1" s="1"/>
  <c r="AS341" i="1" s="1"/>
  <c r="AT341" i="1" s="1"/>
  <c r="AO929" i="1"/>
  <c r="AP929" i="1" s="1"/>
  <c r="AQ929" i="1" s="1"/>
  <c r="AS929" i="1" s="1"/>
  <c r="AT929" i="1" s="1"/>
  <c r="AO507" i="1"/>
  <c r="AP507" i="1" s="1"/>
  <c r="AQ507" i="1" s="1"/>
  <c r="AS507" i="1" s="1"/>
  <c r="AT507" i="1" s="1"/>
  <c r="AO394" i="1"/>
  <c r="AP394" i="1" s="1"/>
  <c r="AQ394" i="1" s="1"/>
  <c r="AS394" i="1" s="1"/>
  <c r="AT394" i="1" s="1"/>
  <c r="AO1006" i="1"/>
  <c r="AP1006" i="1" s="1"/>
  <c r="AQ1006" i="1" s="1"/>
  <c r="AS1006" i="1" s="1"/>
  <c r="AT1006" i="1" s="1"/>
  <c r="AO641" i="1"/>
  <c r="AP641" i="1" s="1"/>
  <c r="AQ641" i="1" s="1"/>
  <c r="AS641" i="1" s="1"/>
  <c r="AT641" i="1" s="1"/>
  <c r="AO390" i="1"/>
  <c r="AP390" i="1" s="1"/>
  <c r="AQ390" i="1" s="1"/>
  <c r="AS390" i="1" s="1"/>
  <c r="AT390" i="1" s="1"/>
  <c r="AO937" i="1"/>
  <c r="AP937" i="1" s="1"/>
  <c r="AQ937" i="1" s="1"/>
  <c r="AS937" i="1" s="1"/>
  <c r="AT937" i="1" s="1"/>
  <c r="AO1011" i="1"/>
  <c r="AP1011" i="1" s="1"/>
  <c r="AQ1011" i="1" s="1"/>
  <c r="AS1011" i="1" s="1"/>
  <c r="AT1011" i="1" s="1"/>
  <c r="AO1013" i="1"/>
  <c r="AP1013" i="1" s="1"/>
  <c r="AQ1013" i="1" s="1"/>
  <c r="AS1013" i="1" s="1"/>
  <c r="AT1013" i="1" s="1"/>
  <c r="AO998" i="1"/>
  <c r="AP998" i="1" s="1"/>
  <c r="AQ998" i="1" s="1"/>
  <c r="AS998" i="1" s="1"/>
  <c r="AT998" i="1" s="1"/>
  <c r="AO302" i="1"/>
  <c r="AP302" i="1" s="1"/>
  <c r="AQ302" i="1" s="1"/>
  <c r="AS302" i="1" s="1"/>
  <c r="AT302" i="1" s="1"/>
  <c r="AO255" i="1"/>
  <c r="AP255" i="1" s="1"/>
  <c r="AQ255" i="1" s="1"/>
  <c r="AS255" i="1" s="1"/>
  <c r="AT255" i="1" s="1"/>
  <c r="AO576" i="1"/>
  <c r="AP576" i="1" s="1"/>
  <c r="AQ576" i="1" s="1"/>
  <c r="AS576" i="1" s="1"/>
  <c r="AT576" i="1" s="1"/>
  <c r="AO889" i="1"/>
  <c r="AP889" i="1" s="1"/>
  <c r="AQ889" i="1" s="1"/>
  <c r="AS889" i="1" s="1"/>
  <c r="AT889" i="1" s="1"/>
  <c r="AO799" i="1"/>
  <c r="AP799" i="1" s="1"/>
  <c r="AQ799" i="1" s="1"/>
  <c r="AS799" i="1" s="1"/>
  <c r="AT799" i="1" s="1"/>
  <c r="AO763" i="1"/>
  <c r="AP763" i="1" s="1"/>
  <c r="AQ763" i="1" s="1"/>
  <c r="AS763" i="1" s="1"/>
  <c r="AT763" i="1" s="1"/>
  <c r="AO940" i="1"/>
  <c r="AP940" i="1" s="1"/>
  <c r="AQ940" i="1" s="1"/>
  <c r="AS940" i="1" s="1"/>
  <c r="AT940" i="1" s="1"/>
  <c r="AO819" i="1"/>
  <c r="AP819" i="1" s="1"/>
  <c r="AQ819" i="1" s="1"/>
  <c r="AS819" i="1" s="1"/>
  <c r="AT819" i="1" s="1"/>
  <c r="AO481" i="1"/>
  <c r="AP481" i="1" s="1"/>
  <c r="AQ481" i="1" s="1"/>
  <c r="AS481" i="1" s="1"/>
  <c r="AT481" i="1" s="1"/>
  <c r="AO874" i="1"/>
  <c r="AP874" i="1" s="1"/>
  <c r="AQ874" i="1" s="1"/>
  <c r="AS874" i="1" s="1"/>
  <c r="AT874" i="1" s="1"/>
  <c r="AO784" i="1"/>
  <c r="AP784" i="1" s="1"/>
  <c r="AQ784" i="1" s="1"/>
  <c r="AS784" i="1" s="1"/>
  <c r="AT784" i="1" s="1"/>
  <c r="AO692" i="1"/>
  <c r="AP692" i="1" s="1"/>
  <c r="AQ692" i="1" s="1"/>
  <c r="AS692" i="1" s="1"/>
  <c r="AT692" i="1" s="1"/>
  <c r="AO664" i="1"/>
  <c r="AP664" i="1" s="1"/>
  <c r="AQ664" i="1" s="1"/>
  <c r="AS664" i="1" s="1"/>
  <c r="AT664" i="1" s="1"/>
  <c r="AO718" i="1"/>
  <c r="AP718" i="1" s="1"/>
  <c r="AQ718" i="1" s="1"/>
  <c r="AS718" i="1" s="1"/>
  <c r="AT718" i="1" s="1"/>
  <c r="AO313" i="1"/>
  <c r="AP313" i="1" s="1"/>
  <c r="AQ313" i="1" s="1"/>
  <c r="AS313" i="1" s="1"/>
  <c r="AT313" i="1" s="1"/>
  <c r="AO887" i="1"/>
  <c r="AP887" i="1" s="1"/>
  <c r="AQ887" i="1" s="1"/>
  <c r="AS887" i="1" s="1"/>
  <c r="AT887" i="1" s="1"/>
  <c r="AO698" i="1"/>
  <c r="AP698" i="1" s="1"/>
  <c r="AQ698" i="1" s="1"/>
  <c r="AS698" i="1" s="1"/>
  <c r="AT698" i="1" s="1"/>
  <c r="AO620" i="1"/>
  <c r="AP620" i="1" s="1"/>
  <c r="AQ620" i="1" s="1"/>
  <c r="AS620" i="1" s="1"/>
  <c r="AT620" i="1" s="1"/>
  <c r="AO965" i="1"/>
  <c r="AP965" i="1" s="1"/>
  <c r="AQ965" i="1" s="1"/>
  <c r="AS965" i="1" s="1"/>
  <c r="AT965" i="1" s="1"/>
  <c r="AO467" i="1"/>
  <c r="AP467" i="1" s="1"/>
  <c r="AQ467" i="1" s="1"/>
  <c r="AS467" i="1" s="1"/>
  <c r="AT467" i="1" s="1"/>
  <c r="AO418" i="1"/>
  <c r="AP418" i="1" s="1"/>
  <c r="AQ418" i="1" s="1"/>
  <c r="AS418" i="1" s="1"/>
  <c r="AT418" i="1" s="1"/>
  <c r="AO897" i="1"/>
  <c r="AP897" i="1" s="1"/>
  <c r="AQ897" i="1" s="1"/>
  <c r="AS897" i="1" s="1"/>
  <c r="AT897" i="1" s="1"/>
  <c r="AO536" i="1"/>
  <c r="AP536" i="1" s="1"/>
  <c r="AQ536" i="1" s="1"/>
  <c r="AS536" i="1" s="1"/>
  <c r="AT536" i="1" s="1"/>
  <c r="AO908" i="1"/>
  <c r="AP908" i="1" s="1"/>
  <c r="AQ908" i="1" s="1"/>
  <c r="AS908" i="1" s="1"/>
  <c r="AT908" i="1" s="1"/>
  <c r="AO516" i="1"/>
  <c r="AP516" i="1" s="1"/>
  <c r="AQ516" i="1" s="1"/>
  <c r="AS516" i="1" s="1"/>
  <c r="AT516" i="1" s="1"/>
  <c r="AO663" i="1"/>
  <c r="AP663" i="1" s="1"/>
  <c r="AQ663" i="1" s="1"/>
  <c r="AS663" i="1" s="1"/>
  <c r="AT663" i="1" s="1"/>
  <c r="AO364" i="1"/>
  <c r="AP364" i="1" s="1"/>
  <c r="AQ364" i="1" s="1"/>
  <c r="AS364" i="1" s="1"/>
  <c r="AT364" i="1" s="1"/>
  <c r="AO787" i="1"/>
  <c r="AP787" i="1" s="1"/>
  <c r="AQ787" i="1" s="1"/>
  <c r="AS787" i="1" s="1"/>
  <c r="AT787" i="1" s="1"/>
  <c r="AO695" i="1"/>
  <c r="AP695" i="1" s="1"/>
  <c r="AQ695" i="1" s="1"/>
  <c r="AS695" i="1" s="1"/>
  <c r="AT695" i="1" s="1"/>
  <c r="AO710" i="1"/>
  <c r="AP710" i="1" s="1"/>
  <c r="AQ710" i="1" s="1"/>
  <c r="AS710" i="1" s="1"/>
  <c r="AT710" i="1" s="1"/>
  <c r="AO267" i="1"/>
  <c r="AP267" i="1" s="1"/>
  <c r="AQ267" i="1" s="1"/>
  <c r="AS267" i="1" s="1"/>
  <c r="AT267" i="1" s="1"/>
  <c r="AO839" i="1"/>
  <c r="AP839" i="1" s="1"/>
  <c r="AQ839" i="1" s="1"/>
  <c r="AS839" i="1" s="1"/>
  <c r="AT839" i="1" s="1"/>
  <c r="AO560" i="1"/>
  <c r="AP560" i="1" s="1"/>
  <c r="AQ560" i="1" s="1"/>
  <c r="AS560" i="1" s="1"/>
  <c r="AT560" i="1" s="1"/>
  <c r="AO600" i="1"/>
  <c r="AP600" i="1" s="1"/>
  <c r="AQ600" i="1" s="1"/>
  <c r="AS600" i="1" s="1"/>
  <c r="AT600" i="1" s="1"/>
  <c r="AO525" i="1"/>
  <c r="AP525" i="1" s="1"/>
  <c r="AQ525" i="1" s="1"/>
  <c r="AS525" i="1" s="1"/>
  <c r="AT525" i="1" s="1"/>
  <c r="AO969" i="1"/>
  <c r="AP969" i="1" s="1"/>
  <c r="AQ969" i="1" s="1"/>
  <c r="AS969" i="1" s="1"/>
  <c r="AT969" i="1" s="1"/>
  <c r="AO1020" i="1"/>
  <c r="AP1020" i="1" s="1"/>
  <c r="AQ1020" i="1" s="1"/>
  <c r="AS1020" i="1" s="1"/>
  <c r="AT1020" i="1" s="1"/>
  <c r="AO809" i="1"/>
  <c r="AP809" i="1" s="1"/>
  <c r="AQ809" i="1" s="1"/>
  <c r="AS809" i="1" s="1"/>
  <c r="AT809" i="1" s="1"/>
  <c r="AO628" i="1"/>
  <c r="AP628" i="1" s="1"/>
  <c r="AQ628" i="1" s="1"/>
  <c r="AS628" i="1" s="1"/>
  <c r="AT628" i="1" s="1"/>
  <c r="AO866" i="1"/>
  <c r="AP866" i="1" s="1"/>
  <c r="AQ866" i="1" s="1"/>
  <c r="AS866" i="1" s="1"/>
  <c r="AT866" i="1" s="1"/>
  <c r="AO480" i="1"/>
  <c r="AP480" i="1" s="1"/>
  <c r="AQ480" i="1" s="1"/>
  <c r="AS480" i="1" s="1"/>
  <c r="AT480" i="1" s="1"/>
  <c r="AO484" i="1"/>
  <c r="AP484" i="1" s="1"/>
  <c r="AQ484" i="1" s="1"/>
  <c r="AS484" i="1" s="1"/>
  <c r="AT484" i="1" s="1"/>
  <c r="AO687" i="1"/>
  <c r="AP687" i="1" s="1"/>
  <c r="AQ687" i="1" s="1"/>
  <c r="AS687" i="1" s="1"/>
  <c r="AT687" i="1" s="1"/>
  <c r="AO333" i="1"/>
  <c r="AP333" i="1" s="1"/>
  <c r="AQ333" i="1" s="1"/>
  <c r="AS333" i="1" s="1"/>
  <c r="AT333" i="1" s="1"/>
  <c r="AO790" i="1"/>
  <c r="AP790" i="1" s="1"/>
  <c r="AQ790" i="1" s="1"/>
  <c r="AS790" i="1" s="1"/>
  <c r="AT790" i="1" s="1"/>
  <c r="AO589" i="1"/>
  <c r="AP589" i="1" s="1"/>
  <c r="AQ589" i="1" s="1"/>
  <c r="AS589" i="1" s="1"/>
  <c r="AT589" i="1" s="1"/>
  <c r="AO676" i="1"/>
  <c r="AP676" i="1" s="1"/>
  <c r="AQ676" i="1" s="1"/>
  <c r="AS676" i="1" s="1"/>
  <c r="AT676" i="1" s="1"/>
  <c r="AO818" i="1"/>
  <c r="AP818" i="1" s="1"/>
  <c r="AQ818" i="1" s="1"/>
  <c r="AS818" i="1" s="1"/>
  <c r="AT818" i="1" s="1"/>
  <c r="AO547" i="1"/>
  <c r="AP547" i="1" s="1"/>
  <c r="AQ547" i="1" s="1"/>
  <c r="AS547" i="1" s="1"/>
  <c r="AT547" i="1" s="1"/>
  <c r="AO451" i="1"/>
  <c r="AP451" i="1" s="1"/>
  <c r="AQ451" i="1" s="1"/>
  <c r="AS451" i="1" s="1"/>
  <c r="AT451" i="1" s="1"/>
  <c r="AO369" i="1"/>
  <c r="AP369" i="1" s="1"/>
  <c r="AQ369" i="1" s="1"/>
  <c r="AS369" i="1" s="1"/>
  <c r="AT369" i="1" s="1"/>
  <c r="AO822" i="1"/>
  <c r="AP822" i="1" s="1"/>
  <c r="AQ822" i="1" s="1"/>
  <c r="AS822" i="1" s="1"/>
  <c r="AT822" i="1" s="1"/>
  <c r="AO810" i="1"/>
  <c r="AP810" i="1" s="1"/>
  <c r="AQ810" i="1" s="1"/>
  <c r="AS810" i="1" s="1"/>
  <c r="AT810" i="1" s="1"/>
  <c r="AO815" i="1"/>
  <c r="AP815" i="1" s="1"/>
  <c r="AQ815" i="1" s="1"/>
  <c r="AS815" i="1" s="1"/>
  <c r="AT815" i="1" s="1"/>
  <c r="AO533" i="1"/>
  <c r="AP533" i="1" s="1"/>
  <c r="AQ533" i="1" s="1"/>
  <c r="AS533" i="1" s="1"/>
  <c r="AT533" i="1" s="1"/>
  <c r="AO425" i="1"/>
  <c r="AP425" i="1" s="1"/>
  <c r="AQ425" i="1" s="1"/>
  <c r="AS425" i="1" s="1"/>
  <c r="AT425" i="1" s="1"/>
  <c r="AO443" i="1"/>
  <c r="AP443" i="1" s="1"/>
  <c r="AQ443" i="1" s="1"/>
  <c r="AS443" i="1" s="1"/>
  <c r="AT443" i="1" s="1"/>
  <c r="AO699" i="1"/>
  <c r="AP699" i="1" s="1"/>
  <c r="AQ699" i="1" s="1"/>
  <c r="AS699" i="1" s="1"/>
  <c r="AT699" i="1" s="1"/>
  <c r="AO494" i="1"/>
  <c r="AP494" i="1" s="1"/>
  <c r="AQ494" i="1" s="1"/>
  <c r="AS494" i="1" s="1"/>
  <c r="AT494" i="1" s="1"/>
  <c r="AO860" i="1"/>
  <c r="AP860" i="1" s="1"/>
  <c r="AQ860" i="1" s="1"/>
  <c r="AS860" i="1" s="1"/>
  <c r="AT860" i="1" s="1"/>
  <c r="AO705" i="1"/>
  <c r="AP705" i="1" s="1"/>
  <c r="AQ705" i="1" s="1"/>
  <c r="AS705" i="1" s="1"/>
  <c r="AT705" i="1" s="1"/>
  <c r="AO322" i="1"/>
  <c r="AP322" i="1" s="1"/>
  <c r="AQ322" i="1" s="1"/>
  <c r="AS322" i="1" s="1"/>
  <c r="AT322" i="1" s="1"/>
  <c r="AO637" i="1"/>
  <c r="AP637" i="1" s="1"/>
  <c r="AQ637" i="1" s="1"/>
  <c r="AS637" i="1" s="1"/>
  <c r="AT637" i="1" s="1"/>
  <c r="AO894" i="1"/>
  <c r="AP894" i="1" s="1"/>
  <c r="AQ894" i="1" s="1"/>
  <c r="AS894" i="1" s="1"/>
  <c r="AT894" i="1" s="1"/>
  <c r="AO732" i="1"/>
  <c r="AP732" i="1" s="1"/>
  <c r="AQ732" i="1" s="1"/>
  <c r="AS732" i="1" s="1"/>
  <c r="AT732" i="1" s="1"/>
  <c r="AO585" i="1"/>
  <c r="AP585" i="1" s="1"/>
  <c r="AQ585" i="1" s="1"/>
  <c r="AS585" i="1" s="1"/>
  <c r="AT585" i="1" s="1"/>
  <c r="AO578" i="1"/>
  <c r="AP578" i="1" s="1"/>
  <c r="AQ578" i="1" s="1"/>
  <c r="AS578" i="1" s="1"/>
  <c r="AT578" i="1" s="1"/>
  <c r="AO745" i="1"/>
  <c r="AP745" i="1" s="1"/>
  <c r="AQ745" i="1" s="1"/>
  <c r="AS745" i="1" s="1"/>
  <c r="AT745" i="1" s="1"/>
  <c r="AO377" i="1"/>
  <c r="AP377" i="1" s="1"/>
  <c r="AQ377" i="1" s="1"/>
  <c r="AS377" i="1" s="1"/>
  <c r="AT377" i="1" s="1"/>
  <c r="AO1017" i="1"/>
  <c r="AP1017" i="1" s="1"/>
  <c r="AQ1017" i="1" s="1"/>
  <c r="AS1017" i="1" s="1"/>
  <c r="AT1017" i="1" s="1"/>
  <c r="AO357" i="1"/>
  <c r="AP357" i="1" s="1"/>
  <c r="AQ357" i="1" s="1"/>
  <c r="AS357" i="1" s="1"/>
  <c r="AT357" i="1" s="1"/>
  <c r="AO502" i="1"/>
  <c r="AP502" i="1" s="1"/>
  <c r="AQ502" i="1" s="1"/>
  <c r="AS502" i="1" s="1"/>
  <c r="AT502" i="1" s="1"/>
  <c r="AO581" i="1"/>
  <c r="AP581" i="1" s="1"/>
  <c r="AQ581" i="1" s="1"/>
  <c r="AS581" i="1" s="1"/>
  <c r="AT581" i="1" s="1"/>
  <c r="AO893" i="1"/>
  <c r="AP893" i="1" s="1"/>
  <c r="AQ893" i="1" s="1"/>
  <c r="AS893" i="1" s="1"/>
  <c r="AT893" i="1" s="1"/>
  <c r="AO445" i="1"/>
  <c r="AP445" i="1" s="1"/>
  <c r="AQ445" i="1" s="1"/>
  <c r="AS445" i="1" s="1"/>
  <c r="AT445" i="1" s="1"/>
  <c r="AO335" i="1"/>
  <c r="AP335" i="1" s="1"/>
  <c r="AQ335" i="1" s="1"/>
  <c r="AS335" i="1" s="1"/>
  <c r="AT335" i="1" s="1"/>
  <c r="AO863" i="1"/>
  <c r="AP863" i="1" s="1"/>
  <c r="AQ863" i="1" s="1"/>
  <c r="AS863" i="1" s="1"/>
  <c r="AT863" i="1" s="1"/>
  <c r="AO984" i="1"/>
  <c r="AP984" i="1" s="1"/>
  <c r="AQ984" i="1" s="1"/>
  <c r="AS984" i="1" s="1"/>
  <c r="AT984" i="1" s="1"/>
  <c r="AO757" i="1"/>
  <c r="AP757" i="1" s="1"/>
  <c r="AQ757" i="1" s="1"/>
  <c r="AS757" i="1" s="1"/>
  <c r="AT757" i="1" s="1"/>
  <c r="AO393" i="1"/>
  <c r="AP393" i="1" s="1"/>
  <c r="AQ393" i="1" s="1"/>
  <c r="AS393" i="1" s="1"/>
  <c r="AT393" i="1" s="1"/>
  <c r="AO603" i="1"/>
  <c r="AP603" i="1" s="1"/>
  <c r="AQ603" i="1" s="1"/>
  <c r="AS603" i="1" s="1"/>
  <c r="AT603" i="1" s="1"/>
  <c r="AO561" i="1"/>
  <c r="AP561" i="1" s="1"/>
  <c r="AQ561" i="1" s="1"/>
  <c r="AS561" i="1" s="1"/>
  <c r="AT561" i="1" s="1"/>
  <c r="AO477" i="1"/>
  <c r="AP477" i="1" s="1"/>
  <c r="AQ477" i="1" s="1"/>
  <c r="AS477" i="1" s="1"/>
  <c r="AT477" i="1" s="1"/>
  <c r="AO432" i="1"/>
  <c r="AP432" i="1" s="1"/>
  <c r="AQ432" i="1" s="1"/>
  <c r="AS432" i="1" s="1"/>
  <c r="AT432" i="1" s="1"/>
  <c r="AO760" i="1"/>
  <c r="AP760" i="1" s="1"/>
  <c r="AQ760" i="1" s="1"/>
  <c r="AS760" i="1" s="1"/>
  <c r="AT760" i="1" s="1"/>
  <c r="AO568" i="1"/>
  <c r="AP568" i="1" s="1"/>
  <c r="AQ568" i="1" s="1"/>
  <c r="AS568" i="1" s="1"/>
  <c r="AT568" i="1" s="1"/>
  <c r="AO995" i="1"/>
  <c r="AP995" i="1" s="1"/>
  <c r="AQ995" i="1" s="1"/>
  <c r="AS995" i="1" s="1"/>
  <c r="AT995" i="1" s="1"/>
  <c r="AO727" i="1"/>
  <c r="AP727" i="1" s="1"/>
  <c r="AQ727" i="1" s="1"/>
  <c r="AS727" i="1" s="1"/>
  <c r="AT727" i="1" s="1"/>
  <c r="AO994" i="1"/>
  <c r="AP994" i="1" s="1"/>
  <c r="AQ994" i="1" s="1"/>
  <c r="AS994" i="1" s="1"/>
  <c r="AT994" i="1" s="1"/>
  <c r="AO776" i="1"/>
  <c r="AP776" i="1" s="1"/>
  <c r="AQ776" i="1" s="1"/>
  <c r="AS776" i="1" s="1"/>
  <c r="AT776" i="1" s="1"/>
  <c r="AO693" i="1"/>
  <c r="AP693" i="1" s="1"/>
  <c r="AQ693" i="1" s="1"/>
  <c r="AS693" i="1" s="1"/>
  <c r="AT693" i="1" s="1"/>
  <c r="AO305" i="1"/>
  <c r="AP305" i="1" s="1"/>
  <c r="AQ305" i="1" s="1"/>
  <c r="AS305" i="1" s="1"/>
  <c r="AT305" i="1" s="1"/>
  <c r="AO248" i="1"/>
  <c r="AP248" i="1" s="1"/>
  <c r="AQ248" i="1" s="1"/>
  <c r="AS248" i="1" s="1"/>
  <c r="AT248" i="1" s="1"/>
  <c r="AO639" i="1"/>
  <c r="AP639" i="1" s="1"/>
  <c r="AQ639" i="1" s="1"/>
  <c r="AS639" i="1" s="1"/>
  <c r="AT639" i="1" s="1"/>
  <c r="AO587" i="1"/>
  <c r="AP587" i="1" s="1"/>
  <c r="AQ587" i="1" s="1"/>
  <c r="AS587" i="1" s="1"/>
  <c r="AT587" i="1" s="1"/>
  <c r="AO524" i="1"/>
  <c r="AP524" i="1" s="1"/>
  <c r="AQ524" i="1" s="1"/>
  <c r="AS524" i="1" s="1"/>
  <c r="AT524" i="1" s="1"/>
  <c r="AO832" i="1"/>
  <c r="AP832" i="1" s="1"/>
  <c r="AQ832" i="1" s="1"/>
  <c r="AS832" i="1" s="1"/>
  <c r="AT832" i="1" s="1"/>
  <c r="AO970" i="1"/>
  <c r="AP970" i="1" s="1"/>
  <c r="AQ970" i="1" s="1"/>
  <c r="AS970" i="1" s="1"/>
  <c r="AT970" i="1" s="1"/>
  <c r="AO455" i="1"/>
  <c r="AP455" i="1" s="1"/>
  <c r="AQ455" i="1" s="1"/>
  <c r="AS455" i="1" s="1"/>
  <c r="AT455" i="1" s="1"/>
  <c r="AO582" i="1"/>
  <c r="AP582" i="1" s="1"/>
  <c r="AQ582" i="1" s="1"/>
  <c r="AS582" i="1" s="1"/>
  <c r="AT582" i="1" s="1"/>
  <c r="AO253" i="1"/>
  <c r="AP253" i="1" s="1"/>
  <c r="AQ253" i="1" s="1"/>
  <c r="AS253" i="1" s="1"/>
  <c r="AT253" i="1" s="1"/>
  <c r="AO846" i="1"/>
  <c r="AP846" i="1" s="1"/>
  <c r="AQ846" i="1" s="1"/>
  <c r="AS846" i="1" s="1"/>
  <c r="AT846" i="1" s="1"/>
  <c r="AO717" i="1"/>
  <c r="AP717" i="1" s="1"/>
  <c r="AQ717" i="1" s="1"/>
  <c r="AS717" i="1" s="1"/>
  <c r="AT717" i="1" s="1"/>
  <c r="AO1019" i="1"/>
  <c r="AP1019" i="1" s="1"/>
  <c r="AQ1019" i="1" s="1"/>
  <c r="AS1019" i="1" s="1"/>
  <c r="AT1019" i="1" s="1"/>
  <c r="AO386" i="1"/>
  <c r="AP386" i="1" s="1"/>
  <c r="AQ386" i="1" s="1"/>
  <c r="AS386" i="1" s="1"/>
  <c r="AT386" i="1" s="1"/>
  <c r="AO602" i="1"/>
  <c r="AP602" i="1" s="1"/>
  <c r="AQ602" i="1" s="1"/>
  <c r="AS602" i="1" s="1"/>
  <c r="AT602" i="1" s="1"/>
  <c r="AO453" i="1"/>
  <c r="AP453" i="1" s="1"/>
  <c r="AQ453" i="1" s="1"/>
  <c r="AS453" i="1" s="1"/>
  <c r="AT453" i="1" s="1"/>
  <c r="AO1000" i="1"/>
  <c r="AP1000" i="1" s="1"/>
  <c r="AQ1000" i="1" s="1"/>
  <c r="AS1000" i="1" s="1"/>
  <c r="AT1000" i="1" s="1"/>
  <c r="AO360" i="1"/>
  <c r="AP360" i="1" s="1"/>
  <c r="AQ360" i="1" s="1"/>
  <c r="AS360" i="1" s="1"/>
  <c r="AT360" i="1" s="1"/>
  <c r="AO450" i="1"/>
  <c r="AP450" i="1" s="1"/>
  <c r="AQ450" i="1" s="1"/>
  <c r="AS450" i="1" s="1"/>
  <c r="AT450" i="1" s="1"/>
  <c r="AO392" i="1"/>
  <c r="AP392" i="1" s="1"/>
  <c r="AQ392" i="1" s="1"/>
  <c r="AS392" i="1" s="1"/>
  <c r="AT392" i="1" s="1"/>
  <c r="AO292" i="1"/>
  <c r="AP292" i="1" s="1"/>
  <c r="AQ292" i="1" s="1"/>
  <c r="AS292" i="1" s="1"/>
  <c r="AT292" i="1" s="1"/>
  <c r="AO423" i="1"/>
  <c r="AP423" i="1" s="1"/>
  <c r="AQ423" i="1" s="1"/>
  <c r="AS423" i="1" s="1"/>
  <c r="AT423" i="1" s="1"/>
  <c r="AO613" i="1"/>
  <c r="AP613" i="1" s="1"/>
  <c r="AQ613" i="1" s="1"/>
  <c r="AS613" i="1" s="1"/>
  <c r="AT613" i="1" s="1"/>
  <c r="AO959" i="1"/>
  <c r="AP959" i="1" s="1"/>
  <c r="AQ959" i="1" s="1"/>
  <c r="AS959" i="1" s="1"/>
  <c r="AT959" i="1" s="1"/>
  <c r="AO604" i="1"/>
  <c r="AP604" i="1" s="1"/>
  <c r="AQ604" i="1" s="1"/>
  <c r="AS604" i="1" s="1"/>
  <c r="AT604" i="1" s="1"/>
  <c r="AO272" i="1"/>
  <c r="AP272" i="1" s="1"/>
  <c r="AQ272" i="1" s="1"/>
  <c r="AS272" i="1" s="1"/>
  <c r="AT272" i="1" s="1"/>
  <c r="AO885" i="1"/>
  <c r="AP885" i="1" s="1"/>
  <c r="AQ885" i="1" s="1"/>
  <c r="AS885" i="1" s="1"/>
  <c r="AT885" i="1" s="1"/>
  <c r="AO842" i="1"/>
  <c r="AP842" i="1" s="1"/>
  <c r="AQ842" i="1" s="1"/>
  <c r="AS842" i="1" s="1"/>
  <c r="AT842" i="1" s="1"/>
  <c r="AO643" i="1"/>
  <c r="AP643" i="1" s="1"/>
  <c r="AQ643" i="1" s="1"/>
  <c r="AS643" i="1" s="1"/>
  <c r="AT643" i="1" s="1"/>
  <c r="AO986" i="1"/>
  <c r="AP986" i="1" s="1"/>
  <c r="AQ986" i="1" s="1"/>
  <c r="AS986" i="1" s="1"/>
  <c r="AT986" i="1" s="1"/>
  <c r="AO708" i="1"/>
  <c r="AP708" i="1" s="1"/>
  <c r="AQ708" i="1" s="1"/>
  <c r="AS708" i="1" s="1"/>
  <c r="AT708" i="1" s="1"/>
  <c r="AO666" i="1"/>
  <c r="AP666" i="1" s="1"/>
  <c r="AQ666" i="1" s="1"/>
  <c r="AS666" i="1" s="1"/>
  <c r="AT666" i="1" s="1"/>
  <c r="BB209" i="1"/>
  <c r="BC209" i="1" s="1"/>
  <c r="BE209" i="1" s="1"/>
  <c r="BF209" i="1" s="1"/>
  <c r="AY240" i="1"/>
  <c r="AZ240" i="1" s="1"/>
  <c r="BA240" i="1" s="1"/>
  <c r="AY241" i="1"/>
  <c r="AZ241" i="1" s="1"/>
  <c r="BA241" i="1" s="1"/>
  <c r="BB241" i="1" s="1"/>
  <c r="BC241" i="1" s="1"/>
  <c r="BE241" i="1" s="1"/>
  <c r="BF241" i="1" s="1"/>
  <c r="AS615" i="1"/>
  <c r="AT615" i="1" s="1"/>
  <c r="AS706" i="1"/>
  <c r="AT706" i="1" s="1"/>
  <c r="AS559" i="1"/>
  <c r="AT559" i="1" s="1"/>
  <c r="AS275" i="1"/>
  <c r="AT275" i="1" s="1"/>
  <c r="AS293" i="1"/>
  <c r="AT293" i="1" s="1"/>
  <c r="AS919" i="1"/>
  <c r="AT919" i="1" s="1"/>
  <c r="AS402" i="1"/>
  <c r="AT402" i="1" s="1"/>
  <c r="AS556" i="1"/>
  <c r="AT556" i="1" s="1"/>
  <c r="AS850" i="1"/>
  <c r="AT850" i="1" s="1"/>
  <c r="AS562" i="1"/>
  <c r="AT562" i="1" s="1"/>
  <c r="AS785" i="1"/>
  <c r="AT785" i="1" s="1"/>
  <c r="AS459" i="1"/>
  <c r="AT459" i="1" s="1"/>
  <c r="AS376" i="1"/>
  <c r="AT376" i="1" s="1"/>
  <c r="AS950" i="1"/>
  <c r="AT950" i="1" s="1"/>
  <c r="AS685" i="1"/>
  <c r="AT685" i="1" s="1"/>
  <c r="AS872" i="1"/>
  <c r="AT872" i="1" s="1"/>
  <c r="AS388" i="1"/>
  <c r="AT388" i="1" s="1"/>
  <c r="AS654" i="1"/>
  <c r="AT654" i="1" s="1"/>
  <c r="AS778" i="1"/>
  <c r="AT778" i="1" s="1"/>
  <c r="AS909" i="1"/>
  <c r="AT909" i="1" s="1"/>
  <c r="AS372" i="1"/>
  <c r="AT372" i="1" s="1"/>
  <c r="AS840" i="1"/>
  <c r="AT840" i="1" s="1"/>
  <c r="AS851" i="1"/>
  <c r="AT851" i="1" s="1"/>
  <c r="AS683" i="1"/>
  <c r="AT683" i="1" s="1"/>
  <c r="AS689" i="1"/>
  <c r="AT689" i="1" s="1"/>
  <c r="AS930" i="1"/>
  <c r="AT930" i="1" s="1"/>
  <c r="AS289" i="1"/>
  <c r="AT289" i="1" s="1"/>
  <c r="AS667" i="1"/>
  <c r="AT667" i="1" s="1"/>
  <c r="AS659" i="1"/>
  <c r="AT659" i="1" s="1"/>
  <c r="AS877" i="1"/>
  <c r="AT877" i="1" s="1"/>
  <c r="AS256" i="1"/>
  <c r="AT256" i="1" s="1"/>
  <c r="AS334" i="1"/>
  <c r="AT334" i="1" s="1"/>
  <c r="AS895" i="1"/>
  <c r="AT895" i="1" s="1"/>
  <c r="AS530" i="1"/>
  <c r="AT530" i="1" s="1"/>
  <c r="AS923" i="1"/>
  <c r="AT923" i="1" s="1"/>
  <c r="AS291" i="1"/>
  <c r="AT291" i="1" s="1"/>
  <c r="AS339" i="1"/>
  <c r="AT339" i="1" s="1"/>
  <c r="AS551" i="1"/>
  <c r="AT551" i="1" s="1"/>
  <c r="AS673" i="1"/>
  <c r="AT673" i="1" s="1"/>
  <c r="AS337" i="1"/>
  <c r="AT337" i="1" s="1"/>
  <c r="AS592" i="1"/>
  <c r="AT592" i="1" s="1"/>
  <c r="AS434" i="1"/>
  <c r="AT434" i="1" s="1"/>
  <c r="AS989" i="1"/>
  <c r="AT989" i="1" s="1"/>
  <c r="AS535" i="1"/>
  <c r="AT535" i="1" s="1"/>
  <c r="AS1007" i="1"/>
  <c r="AT1007" i="1" s="1"/>
  <c r="AS899" i="1"/>
  <c r="AT899" i="1" s="1"/>
  <c r="AS539" i="1"/>
  <c r="AT539" i="1" s="1"/>
  <c r="AS318" i="1"/>
  <c r="AT318" i="1" s="1"/>
  <c r="AS348" i="1"/>
  <c r="AT348" i="1" s="1"/>
  <c r="AS896" i="1"/>
  <c r="AT896" i="1" s="1"/>
  <c r="AS597" i="1"/>
  <c r="AT597" i="1" s="1"/>
  <c r="AS886" i="1"/>
  <c r="AT886" i="1" s="1"/>
  <c r="AS684" i="1"/>
  <c r="AT684" i="1" s="1"/>
  <c r="AS862" i="1"/>
  <c r="AT862" i="1" s="1"/>
  <c r="AS564" i="1"/>
  <c r="AT564" i="1" s="1"/>
  <c r="AS439" i="1"/>
  <c r="AT439" i="1" s="1"/>
  <c r="AS867" i="1"/>
  <c r="AT867" i="1" s="1"/>
  <c r="AS247" i="1"/>
  <c r="AT247" i="1" s="1"/>
  <c r="AS992" i="1"/>
  <c r="AT992" i="1" s="1"/>
  <c r="AS714" i="1"/>
  <c r="AT714" i="1" s="1"/>
  <c r="AS462" i="1"/>
  <c r="AT462" i="1" s="1"/>
  <c r="AS681" i="1"/>
  <c r="AT681" i="1" s="1"/>
  <c r="AS871" i="1"/>
  <c r="AT871" i="1" s="1"/>
  <c r="AS492" i="1"/>
  <c r="AT492" i="1" s="1"/>
  <c r="AS355" i="1"/>
  <c r="AT355" i="1" s="1"/>
  <c r="AS741" i="1"/>
  <c r="AT741" i="1" s="1"/>
  <c r="AS672" i="1"/>
  <c r="AT672" i="1" s="1"/>
  <c r="AS495" i="1"/>
  <c r="AT495" i="1" s="1"/>
  <c r="AS640" i="1"/>
  <c r="AT640" i="1" s="1"/>
  <c r="AS330" i="1"/>
  <c r="AT330" i="1" s="1"/>
  <c r="AS835" i="1"/>
  <c r="AT835" i="1" s="1"/>
  <c r="AS277" i="1"/>
  <c r="AT277" i="1" s="1"/>
  <c r="AS845" i="1"/>
  <c r="AT845" i="1" s="1"/>
  <c r="AS766" i="1"/>
  <c r="AT766" i="1" s="1"/>
  <c r="AS690" i="1"/>
  <c r="AT690" i="1" s="1"/>
  <c r="AS914" i="1"/>
  <c r="AT914" i="1" s="1"/>
  <c r="AS990" i="1"/>
  <c r="AT990" i="1" s="1"/>
  <c r="AS968" i="1"/>
  <c r="AT968" i="1" s="1"/>
  <c r="AS912" i="1"/>
  <c r="AT912" i="1" s="1"/>
  <c r="AS454" i="1"/>
  <c r="AT454" i="1" s="1"/>
  <c r="AS644" i="1"/>
  <c r="AT644" i="1" s="1"/>
  <c r="AS520" i="1"/>
  <c r="AT520" i="1" s="1"/>
  <c r="AS365" i="1"/>
  <c r="AT365" i="1" s="1"/>
  <c r="AS307" i="1"/>
  <c r="AT307" i="1" s="1"/>
  <c r="AS410" i="1"/>
  <c r="AT410" i="1" s="1"/>
  <c r="AS730" i="1"/>
  <c r="AT730" i="1" s="1"/>
  <c r="AS756" i="1"/>
  <c r="AT756" i="1" s="1"/>
  <c r="AS748" i="1"/>
  <c r="AT748" i="1" s="1"/>
  <c r="AS906" i="1"/>
  <c r="AT906" i="1" s="1"/>
  <c r="AS720" i="1"/>
  <c r="AT720" i="1" s="1"/>
  <c r="AS301" i="1"/>
  <c r="AT301" i="1" s="1"/>
  <c r="AS646" i="1"/>
  <c r="AT646" i="1" s="1"/>
  <c r="AS856" i="1"/>
  <c r="AT856" i="1" s="1"/>
  <c r="AS528" i="1"/>
  <c r="AT528" i="1" s="1"/>
  <c r="AS859" i="1"/>
  <c r="AT859" i="1" s="1"/>
  <c r="AS250" i="1"/>
  <c r="AT250" i="1" s="1"/>
  <c r="AS656" i="1"/>
  <c r="AT656" i="1" s="1"/>
  <c r="AS519" i="1"/>
  <c r="AT519" i="1" s="1"/>
  <c r="AS504" i="1"/>
  <c r="AT504" i="1" s="1"/>
  <c r="AS721" i="1"/>
  <c r="AT721" i="1" s="1"/>
  <c r="AS824" i="1"/>
  <c r="AT824" i="1" s="1"/>
  <c r="AS490" i="1"/>
  <c r="AT490" i="1" s="1"/>
  <c r="AS633" i="1"/>
  <c r="AT633" i="1" s="1"/>
  <c r="AS964" i="1"/>
  <c r="AT964" i="1" s="1"/>
  <c r="AS624" i="1"/>
  <c r="AT624" i="1" s="1"/>
  <c r="AS816" i="1"/>
  <c r="AT816" i="1" s="1"/>
  <c r="AS782" i="1"/>
  <c r="AT782" i="1" s="1"/>
  <c r="AS651" i="1"/>
  <c r="AT651" i="1" s="1"/>
  <c r="AS870" i="1"/>
  <c r="AT870" i="1" s="1"/>
  <c r="AS351" i="1"/>
  <c r="AT351" i="1" s="1"/>
  <c r="AS252" i="1"/>
  <c r="AT252" i="1" s="1"/>
  <c r="AS688" i="1"/>
  <c r="AT688" i="1" s="1"/>
  <c r="AS920" i="1"/>
  <c r="AT920" i="1" s="1"/>
  <c r="AS1003" i="1"/>
  <c r="AT1003" i="1" s="1"/>
  <c r="AS433" i="1"/>
  <c r="AT433" i="1" s="1"/>
  <c r="AS475" i="1"/>
  <c r="AT475" i="1" s="1"/>
  <c r="AS428" i="1"/>
  <c r="AT428" i="1" s="1"/>
  <c r="AS922" i="1"/>
  <c r="AT922" i="1" s="1"/>
  <c r="AS925" i="1"/>
  <c r="AT925" i="1" s="1"/>
  <c r="AS573" i="1"/>
  <c r="AT573" i="1" s="1"/>
  <c r="AS709" i="1"/>
  <c r="AT709" i="1" s="1"/>
  <c r="AS788" i="1"/>
  <c r="AT788" i="1" s="1"/>
  <c r="AS329" i="1"/>
  <c r="AT329" i="1" s="1"/>
  <c r="AS804" i="1"/>
  <c r="AT804" i="1" s="1"/>
  <c r="AS511" i="1"/>
  <c r="AT511" i="1" s="1"/>
  <c r="AS961" i="1"/>
  <c r="AT961" i="1" s="1"/>
  <c r="AS344" i="1"/>
  <c r="AT344" i="1" s="1"/>
  <c r="AS605" i="1"/>
  <c r="AT605" i="1" s="1"/>
  <c r="AS513" i="1"/>
  <c r="AT513" i="1" s="1"/>
  <c r="AS648" i="1"/>
  <c r="AT648" i="1" s="1"/>
  <c r="AS353" i="1"/>
  <c r="AT353" i="1" s="1"/>
  <c r="AS734" i="1"/>
  <c r="AT734" i="1" s="1"/>
  <c r="AS294" i="1"/>
  <c r="AT294" i="1" s="1"/>
  <c r="AS350" i="1"/>
  <c r="AT350" i="1" s="1"/>
  <c r="AS594" i="1"/>
  <c r="AT594" i="1" s="1"/>
  <c r="AS384" i="1"/>
  <c r="AT384" i="1" s="1"/>
  <c r="AS323" i="1"/>
  <c r="AT323" i="1" s="1"/>
  <c r="AS658" i="1"/>
  <c r="AT658" i="1" s="1"/>
  <c r="AS996" i="1"/>
  <c r="AT996" i="1" s="1"/>
  <c r="AS715" i="1"/>
  <c r="AT715" i="1" s="1"/>
  <c r="AS590" i="1"/>
  <c r="AT590" i="1" s="1"/>
  <c r="AS489" i="1"/>
  <c r="AT489" i="1" s="1"/>
  <c r="AS997" i="1"/>
  <c r="AT997" i="1" s="1"/>
  <c r="AS543" i="1"/>
  <c r="AT543" i="1" s="1"/>
  <c r="AS958" i="1"/>
  <c r="AT958" i="1" s="1"/>
  <c r="AS572" i="1"/>
  <c r="AT572" i="1" s="1"/>
  <c r="AS552" i="1"/>
  <c r="AT552" i="1" s="1"/>
  <c r="AS468" i="1"/>
  <c r="AT468" i="1" s="1"/>
  <c r="AS1015" i="1"/>
  <c r="AT1015" i="1" s="1"/>
  <c r="AS743" i="1"/>
  <c r="AT743" i="1" s="1"/>
  <c r="AS888" i="1"/>
  <c r="AT888" i="1" s="1"/>
  <c r="AS487" i="1"/>
  <c r="AT487" i="1" s="1"/>
  <c r="AS802" i="1"/>
  <c r="AT802" i="1" s="1"/>
  <c r="AS711" i="1"/>
  <c r="AT711" i="1" s="1"/>
  <c r="AS841" i="1"/>
  <c r="AT841" i="1" s="1"/>
  <c r="AS724" i="1"/>
  <c r="AT724" i="1" s="1"/>
  <c r="AS789" i="1"/>
  <c r="AT789" i="1" s="1"/>
  <c r="AS319" i="1"/>
  <c r="AT319" i="1" s="1"/>
  <c r="AS310" i="1"/>
  <c r="AT310" i="1" s="1"/>
  <c r="AS378" i="1"/>
  <c r="AT378" i="1" s="1"/>
  <c r="AS837" i="1"/>
  <c r="AT837" i="1" s="1"/>
  <c r="AS974" i="1"/>
  <c r="AT974" i="1" s="1"/>
  <c r="AS534" i="1"/>
  <c r="AT534" i="1" s="1"/>
  <c r="AS719" i="1"/>
  <c r="AT719" i="1" s="1"/>
  <c r="AS957" i="1"/>
  <c r="AT957" i="1" s="1"/>
  <c r="AS686" i="1"/>
  <c r="AT686" i="1" s="1"/>
  <c r="AS759" i="1"/>
  <c r="AT759" i="1" s="1"/>
  <c r="AS491" i="1"/>
  <c r="AT491" i="1" s="1"/>
  <c r="AS892" i="1"/>
  <c r="AT892" i="1" s="1"/>
  <c r="AS981" i="1"/>
  <c r="AT981" i="1" s="1"/>
  <c r="AS765" i="1"/>
  <c r="AT765" i="1" s="1"/>
  <c r="AS463" i="1"/>
  <c r="AT463" i="1" s="1"/>
  <c r="AS682" i="1"/>
  <c r="AT682" i="1" s="1"/>
  <c r="AS988" i="1"/>
  <c r="AT988" i="1" s="1"/>
  <c r="AS980" i="1"/>
  <c r="AT980" i="1" s="1"/>
  <c r="AS336" i="1"/>
  <c r="AT336" i="1" s="1"/>
  <c r="AS396" i="1"/>
  <c r="AT396" i="1" s="1"/>
  <c r="AS284" i="1"/>
  <c r="AT284" i="1" s="1"/>
  <c r="AS458" i="1"/>
  <c r="AT458" i="1" s="1"/>
  <c r="AS933" i="1"/>
  <c r="AT933" i="1" s="1"/>
  <c r="AS606" i="1"/>
  <c r="AT606" i="1" s="1"/>
  <c r="AS290" i="1"/>
  <c r="AT290" i="1" s="1"/>
  <c r="AS497" i="1"/>
  <c r="AT497" i="1" s="1"/>
  <c r="AS649" i="1"/>
  <c r="AT649" i="1" s="1"/>
  <c r="AS622" i="1"/>
  <c r="AT622" i="1" s="1"/>
  <c r="AS865" i="1"/>
  <c r="AT865" i="1" s="1"/>
  <c r="AS417" i="1"/>
  <c r="AT417" i="1" s="1"/>
  <c r="AS702" i="1"/>
  <c r="AT702" i="1" s="1"/>
  <c r="AS636" i="1"/>
  <c r="AT636" i="1" s="1"/>
  <c r="AS754" i="1"/>
  <c r="AT754" i="1" s="1"/>
  <c r="AS285" i="1"/>
  <c r="AT285" i="1" s="1"/>
  <c r="AS368" i="1"/>
  <c r="AT368" i="1" s="1"/>
  <c r="AS416" i="1"/>
  <c r="AT416" i="1" s="1"/>
  <c r="AS947" i="1"/>
  <c r="AT947" i="1" s="1"/>
  <c r="AS744" i="1"/>
  <c r="AT744" i="1" s="1"/>
  <c r="AS882" i="1"/>
  <c r="AT882" i="1" s="1"/>
  <c r="AS747" i="1"/>
  <c r="AT747" i="1" s="1"/>
  <c r="AS570" i="1"/>
  <c r="AT570" i="1" s="1"/>
  <c r="AS900" i="1"/>
  <c r="AT900" i="1" s="1"/>
  <c r="AS446" i="1"/>
  <c r="AT446" i="1" s="1"/>
  <c r="AS977" i="1"/>
  <c r="AT977" i="1" s="1"/>
  <c r="AS274" i="1"/>
  <c r="AT274" i="1" s="1"/>
  <c r="AS383" i="1"/>
  <c r="AT383" i="1" s="1"/>
  <c r="AS978" i="1"/>
  <c r="AT978" i="1" s="1"/>
  <c r="AS880" i="1"/>
  <c r="AT880" i="1" s="1"/>
  <c r="AS777" i="1"/>
  <c r="AT777" i="1" s="1"/>
  <c r="AS746" i="1"/>
  <c r="AT746" i="1" s="1"/>
  <c r="AS346" i="1"/>
  <c r="AT346" i="1" s="1"/>
  <c r="AS868" i="1"/>
  <c r="AT868" i="1" s="1"/>
  <c r="AS858" i="1"/>
  <c r="AT858" i="1" s="1"/>
  <c r="AS733" i="1"/>
  <c r="AT733" i="1" s="1"/>
  <c r="AS331" i="1"/>
  <c r="AT331" i="1" s="1"/>
  <c r="AS749" i="1"/>
  <c r="AT749" i="1" s="1"/>
  <c r="AS509" i="1"/>
  <c r="AT509" i="1" s="1"/>
  <c r="AS505" i="1"/>
  <c r="AT505" i="1" s="1"/>
  <c r="AS420" i="1"/>
  <c r="AT420" i="1" s="1"/>
  <c r="AS726" i="1"/>
  <c r="AT726" i="1" s="1"/>
  <c r="AS712" i="1"/>
  <c r="AT712" i="1" s="1"/>
  <c r="AS367" i="1"/>
  <c r="AT367" i="1" s="1"/>
  <c r="AS853" i="1"/>
  <c r="AT853" i="1" s="1"/>
  <c r="AS295" i="1"/>
  <c r="AT295" i="1" s="1"/>
  <c r="AS626" i="1"/>
  <c r="AT626" i="1" s="1"/>
  <c r="AS321" i="1"/>
  <c r="AT321" i="1" s="1"/>
  <c r="AS1022" i="1"/>
  <c r="AT1022" i="1" s="1"/>
  <c r="AS508" i="1"/>
  <c r="AT508" i="1" s="1"/>
  <c r="AS447" i="1"/>
  <c r="AT447" i="1" s="1"/>
  <c r="AS926" i="1"/>
  <c r="AT926" i="1" s="1"/>
  <c r="AS545" i="1"/>
  <c r="AT545" i="1" s="1"/>
  <c r="AS836" i="1"/>
  <c r="AT836" i="1" s="1"/>
  <c r="AS385" i="1"/>
  <c r="AT385" i="1" s="1"/>
  <c r="AS948" i="1"/>
  <c r="AT948" i="1" s="1"/>
  <c r="AS982" i="1"/>
  <c r="AT982" i="1" s="1"/>
  <c r="AS915" i="1"/>
  <c r="AT915" i="1" s="1"/>
  <c r="AS707" i="1"/>
  <c r="AT707" i="1" s="1"/>
  <c r="AS299" i="1"/>
  <c r="AT299" i="1" s="1"/>
  <c r="AS821" i="1"/>
  <c r="AT821" i="1" s="1"/>
  <c r="AS635" i="1"/>
  <c r="AT635" i="1" s="1"/>
  <c r="AS800" i="1"/>
  <c r="AT800" i="1" s="1"/>
  <c r="AS826" i="1"/>
  <c r="AT826" i="1" s="1"/>
  <c r="AS448" i="1"/>
  <c r="AT448" i="1" s="1"/>
  <c r="AS567" i="1"/>
  <c r="AT567" i="1" s="1"/>
  <c r="AS675" i="1"/>
  <c r="AT675" i="1" s="1"/>
  <c r="AS522" i="1"/>
  <c r="AT522" i="1" s="1"/>
  <c r="AS614" i="1"/>
  <c r="AT614" i="1" s="1"/>
  <c r="AS338" i="1"/>
  <c r="AT338" i="1" s="1"/>
  <c r="AS557" i="1"/>
  <c r="AT557" i="1" s="1"/>
  <c r="AS973" i="1"/>
  <c r="AT973" i="1" s="1"/>
  <c r="AS300" i="1"/>
  <c r="AT300" i="1" s="1"/>
  <c r="AS630" i="1"/>
  <c r="AT630" i="1" s="1"/>
  <c r="AS703" i="1"/>
  <c r="AT703" i="1" s="1"/>
  <c r="AS844" i="1"/>
  <c r="AT844" i="1" s="1"/>
  <c r="AS972" i="1"/>
  <c r="AT972" i="1" s="1"/>
  <c r="AS571" i="1"/>
  <c r="AT571" i="1" s="1"/>
  <c r="AS419" i="1"/>
  <c r="AT419" i="1" s="1"/>
  <c r="AS580" i="1"/>
  <c r="AT580" i="1" s="1"/>
  <c r="AS515" i="1"/>
  <c r="AT515" i="1" s="1"/>
  <c r="AS550" i="1"/>
  <c r="AT550" i="1" s="1"/>
  <c r="AS381" i="1"/>
  <c r="AT381" i="1" s="1"/>
  <c r="AS514" i="1"/>
  <c r="AT514" i="1" s="1"/>
  <c r="AS324" i="1"/>
  <c r="AT324" i="1" s="1"/>
  <c r="AS583" i="1"/>
  <c r="AT583" i="1" s="1"/>
  <c r="AS565" i="1"/>
  <c r="AT565" i="1" s="1"/>
  <c r="AS884" i="1"/>
  <c r="AT884" i="1" s="1"/>
  <c r="AS254" i="1"/>
  <c r="AT254" i="1" s="1"/>
  <c r="AS485" i="1"/>
  <c r="AT485" i="1" s="1"/>
  <c r="AS928" i="1"/>
  <c r="AT928" i="1" s="1"/>
  <c r="AS807" i="1"/>
  <c r="AT807" i="1" s="1"/>
  <c r="AS460" i="1"/>
  <c r="AT460" i="1" s="1"/>
  <c r="AS798" i="1"/>
  <c r="AT798" i="1" s="1"/>
  <c r="AS1002" i="1"/>
  <c r="AT1002" i="1" s="1"/>
  <c r="AS655" i="1"/>
  <c r="AT655" i="1" s="1"/>
  <c r="AS370" i="1"/>
  <c r="AT370" i="1" s="1"/>
  <c r="AS771" i="1"/>
  <c r="AT771" i="1" s="1"/>
  <c r="AS412" i="1"/>
  <c r="AT412" i="1" s="1"/>
  <c r="AS875" i="1"/>
  <c r="AT875" i="1" s="1"/>
  <c r="AS829" i="1"/>
  <c r="AT829" i="1" s="1"/>
  <c r="AS932" i="1"/>
  <c r="AT932" i="1" s="1"/>
  <c r="AS517" i="1"/>
  <c r="AT517" i="1" s="1"/>
  <c r="AS722" i="1"/>
  <c r="AT722" i="1" s="1"/>
  <c r="AS268" i="1"/>
  <c r="AT268" i="1" s="1"/>
  <c r="AS263" i="1"/>
  <c r="AT263" i="1" s="1"/>
  <c r="AS397" i="1"/>
  <c r="AT397" i="1" s="1"/>
  <c r="AS740" i="1"/>
  <c r="AT740" i="1" s="1"/>
  <c r="AS400" i="1"/>
  <c r="AT400" i="1" s="1"/>
  <c r="AS966" i="1"/>
  <c r="AT966" i="1" s="1"/>
  <c r="AS553" i="1"/>
  <c r="AT553" i="1" s="1"/>
  <c r="AS878" i="1"/>
  <c r="AT878" i="1" s="1"/>
  <c r="AS786" i="1"/>
  <c r="AT786" i="1" s="1"/>
  <c r="AS967" i="1"/>
  <c r="AT967" i="1" s="1"/>
  <c r="AS260" i="1"/>
  <c r="AT260" i="1" s="1"/>
  <c r="AS814" i="1"/>
  <c r="AT814" i="1" s="1"/>
  <c r="AS406" i="1"/>
  <c r="AT406" i="1" s="1"/>
  <c r="AS401" i="1"/>
  <c r="AT401" i="1" s="1"/>
  <c r="AS316" i="1"/>
  <c r="AT316" i="1" s="1"/>
  <c r="AS278" i="1"/>
  <c r="AT278" i="1" s="1"/>
  <c r="AS379" i="1"/>
  <c r="AT379" i="1" s="1"/>
  <c r="AS482" i="1"/>
  <c r="AT482" i="1" s="1"/>
  <c r="AS593" i="1"/>
  <c r="AT593" i="1" s="1"/>
  <c r="AS701" i="1"/>
  <c r="AT701" i="1" s="1"/>
  <c r="AS569" i="1"/>
  <c r="AT569" i="1" s="1"/>
  <c r="AS944" i="1"/>
  <c r="AT944" i="1" s="1"/>
  <c r="AS631" i="1"/>
  <c r="AT631" i="1" s="1"/>
  <c r="AS304" i="1"/>
  <c r="AT304" i="1" s="1"/>
  <c r="AS619" i="1"/>
  <c r="AT619" i="1" s="1"/>
  <c r="AS555" i="1"/>
  <c r="AT555" i="1" s="1"/>
  <c r="AS415" i="1"/>
  <c r="AT415" i="1" s="1"/>
  <c r="AS918" i="1"/>
  <c r="AT918" i="1" s="1"/>
  <c r="AS691" i="1"/>
  <c r="AT691" i="1" s="1"/>
  <c r="AS575" i="1"/>
  <c r="AT575" i="1" s="1"/>
  <c r="AS510" i="1"/>
  <c r="AT510" i="1" s="1"/>
  <c r="AS286" i="1"/>
  <c r="AT286" i="1" s="1"/>
  <c r="AS679" i="1"/>
  <c r="AT679" i="1" s="1"/>
  <c r="AS1005" i="1"/>
  <c r="AT1005" i="1" s="1"/>
  <c r="AS471" i="1"/>
  <c r="AT471" i="1" s="1"/>
  <c r="AS838" i="1"/>
  <c r="AT838" i="1" s="1"/>
  <c r="AS276" i="1"/>
  <c r="AT276" i="1" s="1"/>
  <c r="AS662" i="1"/>
  <c r="AT662" i="1" s="1"/>
  <c r="AS854" i="1"/>
  <c r="AT854" i="1" s="1"/>
  <c r="AS544" i="1"/>
  <c r="AT544" i="1" s="1"/>
  <c r="AS924" i="1"/>
  <c r="AT924" i="1" s="1"/>
  <c r="AS638" i="1"/>
  <c r="AT638" i="1" s="1"/>
  <c r="AS921" i="1"/>
  <c r="AT921" i="1" s="1"/>
  <c r="AS1008" i="1"/>
  <c r="AT1008" i="1" s="1"/>
  <c r="AS373" i="1"/>
  <c r="AT373" i="1" s="1"/>
  <c r="AS864" i="1"/>
  <c r="AT864" i="1" s="1"/>
  <c r="AS486" i="1"/>
  <c r="AT486" i="1" s="1"/>
  <c r="AS257" i="1"/>
  <c r="AT257" i="1" s="1"/>
  <c r="AS391" i="1"/>
  <c r="AT391" i="1" s="1"/>
  <c r="AS464" i="1"/>
  <c r="AT464" i="1" s="1"/>
  <c r="AS349" i="1"/>
  <c r="AT349" i="1" s="1"/>
  <c r="AS498" i="1"/>
  <c r="AT498" i="1" s="1"/>
  <c r="AS993" i="1"/>
  <c r="AT993" i="1" s="1"/>
  <c r="AS358" i="1"/>
  <c r="AT358" i="1" s="1"/>
  <c r="AS242" i="1" l="1"/>
  <c r="AT242" i="1" s="1"/>
  <c r="AU242" i="1"/>
  <c r="AV242" i="1" s="1"/>
  <c r="AW242" i="1" s="1"/>
  <c r="BB240" i="1"/>
  <c r="BC240" i="1" s="1"/>
  <c r="BE240" i="1" s="1"/>
  <c r="BF240" i="1" s="1"/>
  <c r="AT1023" i="1"/>
  <c r="AT1025" i="1" s="1"/>
  <c r="AT1028" i="1" s="1"/>
  <c r="AT1029" i="1" s="1"/>
  <c r="AU878" i="1" s="1"/>
  <c r="AV878" i="1" s="1"/>
  <c r="AW878" i="1" s="1"/>
  <c r="AY242" i="1" l="1"/>
  <c r="AZ242" i="1" s="1"/>
  <c r="BA242" i="1" s="1"/>
  <c r="BB242" i="1" s="1"/>
  <c r="BC242" i="1" s="1"/>
  <c r="BE242" i="1" s="1"/>
  <c r="BF242" i="1" s="1"/>
  <c r="AY878" i="1"/>
  <c r="AZ878" i="1" s="1"/>
  <c r="AU551" i="1"/>
  <c r="AV551" i="1" s="1"/>
  <c r="AW551" i="1" s="1"/>
  <c r="AU520" i="1"/>
  <c r="AV520" i="1" s="1"/>
  <c r="AW520" i="1" s="1"/>
  <c r="AU788" i="1"/>
  <c r="AV788" i="1" s="1"/>
  <c r="AW788" i="1" s="1"/>
  <c r="AU331" i="1"/>
  <c r="AV331" i="1" s="1"/>
  <c r="AW331" i="1" s="1"/>
  <c r="AU925" i="1"/>
  <c r="AV925" i="1" s="1"/>
  <c r="AW925" i="1" s="1"/>
  <c r="AU837" i="1"/>
  <c r="AV837" i="1" s="1"/>
  <c r="AW837" i="1" s="1"/>
  <c r="AU977" i="1"/>
  <c r="AV977" i="1" s="1"/>
  <c r="AW977" i="1" s="1"/>
  <c r="AU630" i="1"/>
  <c r="AV630" i="1" s="1"/>
  <c r="AW630" i="1" s="1"/>
  <c r="AU771" i="1"/>
  <c r="AV771" i="1" s="1"/>
  <c r="AW771" i="1" s="1"/>
  <c r="AU575" i="1"/>
  <c r="AV575" i="1" s="1"/>
  <c r="AW575" i="1" s="1"/>
  <c r="AU497" i="1"/>
  <c r="AV497" i="1" s="1"/>
  <c r="AW497" i="1" s="1"/>
  <c r="AU299" i="1"/>
  <c r="AV299" i="1" s="1"/>
  <c r="AW299" i="1" s="1"/>
  <c r="AU701" i="1"/>
  <c r="AV701" i="1" s="1"/>
  <c r="AW701" i="1" s="1"/>
  <c r="AU539" i="1"/>
  <c r="AV539" i="1" s="1"/>
  <c r="AW539" i="1" s="1"/>
  <c r="AU583" i="1"/>
  <c r="AV583" i="1" s="1"/>
  <c r="AW583" i="1" s="1"/>
  <c r="AU556" i="1"/>
  <c r="AV556" i="1" s="1"/>
  <c r="AW556" i="1" s="1"/>
  <c r="AU334" i="1"/>
  <c r="AV334" i="1" s="1"/>
  <c r="AW334" i="1" s="1"/>
  <c r="AU492" i="1"/>
  <c r="AV492" i="1" s="1"/>
  <c r="AW492" i="1" s="1"/>
  <c r="AU307" i="1"/>
  <c r="AV307" i="1" s="1"/>
  <c r="AW307" i="1" s="1"/>
  <c r="AU964" i="1"/>
  <c r="AV964" i="1" s="1"/>
  <c r="AW964" i="1" s="1"/>
  <c r="AU605" i="1"/>
  <c r="AV605" i="1" s="1"/>
  <c r="AW605" i="1" s="1"/>
  <c r="AU319" i="1"/>
  <c r="AV319" i="1" s="1"/>
  <c r="AW319" i="1" s="1"/>
  <c r="AU626" i="1"/>
  <c r="AV626" i="1" s="1"/>
  <c r="AW626" i="1" s="1"/>
  <c r="AU675" i="1"/>
  <c r="AV675" i="1" s="1"/>
  <c r="AW675" i="1" s="1"/>
  <c r="AU593" i="1"/>
  <c r="AV593" i="1" s="1"/>
  <c r="AW593" i="1" s="1"/>
  <c r="AU921" i="1"/>
  <c r="AV921" i="1" s="1"/>
  <c r="AW921" i="1" s="1"/>
  <c r="AU348" i="1"/>
  <c r="AV348" i="1" s="1"/>
  <c r="AW348" i="1" s="1"/>
  <c r="AU906" i="1"/>
  <c r="AV906" i="1" s="1"/>
  <c r="AW906" i="1" s="1"/>
  <c r="AU997" i="1"/>
  <c r="AV997" i="1" s="1"/>
  <c r="AW997" i="1" s="1"/>
  <c r="AU310" i="1"/>
  <c r="AV310" i="1" s="1"/>
  <c r="AW310" i="1" s="1"/>
  <c r="AU458" i="1"/>
  <c r="AV458" i="1" s="1"/>
  <c r="AW458" i="1" s="1"/>
  <c r="AU321" i="1"/>
  <c r="AV321" i="1" s="1"/>
  <c r="AW321" i="1" s="1"/>
  <c r="AU884" i="1"/>
  <c r="AV884" i="1" s="1"/>
  <c r="AW884" i="1" s="1"/>
  <c r="AU919" i="1"/>
  <c r="AV919" i="1" s="1"/>
  <c r="AW919" i="1" s="1"/>
  <c r="AU930" i="1"/>
  <c r="AV930" i="1" s="1"/>
  <c r="AW930" i="1" s="1"/>
  <c r="AU434" i="1"/>
  <c r="AV434" i="1" s="1"/>
  <c r="AW434" i="1" s="1"/>
  <c r="AU741" i="1"/>
  <c r="AV741" i="1" s="1"/>
  <c r="AW741" i="1" s="1"/>
  <c r="AU730" i="1"/>
  <c r="AV730" i="1" s="1"/>
  <c r="AW730" i="1" s="1"/>
  <c r="AU490" i="1"/>
  <c r="AV490" i="1" s="1"/>
  <c r="AW490" i="1" s="1"/>
  <c r="AU961" i="1"/>
  <c r="AV961" i="1" s="1"/>
  <c r="AW961" i="1" s="1"/>
  <c r="AU649" i="1"/>
  <c r="AV649" i="1" s="1"/>
  <c r="AW649" i="1" s="1"/>
  <c r="AU853" i="1"/>
  <c r="AV853" i="1" s="1"/>
  <c r="AW853" i="1" s="1"/>
  <c r="AU254" i="1"/>
  <c r="AV254" i="1" s="1"/>
  <c r="AW254" i="1" s="1"/>
  <c r="AU993" i="1"/>
  <c r="AV993" i="1" s="1"/>
  <c r="AW993" i="1" s="1"/>
  <c r="AU329" i="1"/>
  <c r="AV329" i="1" s="1"/>
  <c r="AW329" i="1" s="1"/>
  <c r="AU958" i="1"/>
  <c r="AV958" i="1" s="1"/>
  <c r="AW958" i="1" s="1"/>
  <c r="AU957" i="1"/>
  <c r="AV957" i="1" s="1"/>
  <c r="AW957" i="1" s="1"/>
  <c r="AU622" i="1"/>
  <c r="AV622" i="1" s="1"/>
  <c r="AW622" i="1" s="1"/>
  <c r="AU880" i="1"/>
  <c r="AV880" i="1" s="1"/>
  <c r="AW880" i="1" s="1"/>
  <c r="AU836" i="1"/>
  <c r="AV836" i="1" s="1"/>
  <c r="AW836" i="1" s="1"/>
  <c r="AU550" i="1"/>
  <c r="AV550" i="1" s="1"/>
  <c r="AW550" i="1" s="1"/>
  <c r="AU263" i="1"/>
  <c r="AV263" i="1" s="1"/>
  <c r="AW263" i="1" s="1"/>
  <c r="AU482" i="1"/>
  <c r="AV482" i="1" s="1"/>
  <c r="AW482" i="1" s="1"/>
  <c r="AU662" i="1"/>
  <c r="AV662" i="1" s="1"/>
  <c r="AW662" i="1" s="1"/>
  <c r="AU900" i="1"/>
  <c r="AV900" i="1" s="1"/>
  <c r="AW900" i="1" s="1"/>
  <c r="AU514" i="1"/>
  <c r="AV514" i="1" s="1"/>
  <c r="AW514" i="1" s="1"/>
  <c r="AU918" i="1"/>
  <c r="AV918" i="1" s="1"/>
  <c r="AW918" i="1" s="1"/>
  <c r="AU559" i="1"/>
  <c r="AV559" i="1" s="1"/>
  <c r="AW559" i="1" s="1"/>
  <c r="AU871" i="1"/>
  <c r="AV871" i="1" s="1"/>
  <c r="AW871" i="1" s="1"/>
  <c r="AU807" i="1"/>
  <c r="AV807" i="1" s="1"/>
  <c r="AW807" i="1" s="1"/>
  <c r="AU459" i="1"/>
  <c r="AV459" i="1" s="1"/>
  <c r="AW459" i="1" s="1"/>
  <c r="AU337" i="1"/>
  <c r="AV337" i="1" s="1"/>
  <c r="AW337" i="1" s="1"/>
  <c r="AU277" i="1"/>
  <c r="AV277" i="1" s="1"/>
  <c r="AW277" i="1" s="1"/>
  <c r="AU748" i="1"/>
  <c r="AV748" i="1" s="1"/>
  <c r="AW748" i="1" s="1"/>
  <c r="AU688" i="1"/>
  <c r="AV688" i="1" s="1"/>
  <c r="AW688" i="1" s="1"/>
  <c r="AU734" i="1"/>
  <c r="AV734" i="1" s="1"/>
  <c r="AW734" i="1" s="1"/>
  <c r="AU686" i="1"/>
  <c r="AV686" i="1" s="1"/>
  <c r="AW686" i="1" s="1"/>
  <c r="AU447" i="1"/>
  <c r="AV447" i="1" s="1"/>
  <c r="AW447" i="1" s="1"/>
  <c r="AU703" i="1"/>
  <c r="AV703" i="1" s="1"/>
  <c r="AW703" i="1" s="1"/>
  <c r="AU631" i="1"/>
  <c r="AV631" i="1" s="1"/>
  <c r="AW631" i="1" s="1"/>
  <c r="AU850" i="1"/>
  <c r="AV850" i="1" s="1"/>
  <c r="AW850" i="1" s="1"/>
  <c r="AU684" i="1"/>
  <c r="AV684" i="1" s="1"/>
  <c r="AW684" i="1" s="1"/>
  <c r="AU709" i="1"/>
  <c r="AV709" i="1" s="1"/>
  <c r="AW709" i="1" s="1"/>
  <c r="AU552" i="1"/>
  <c r="AV552" i="1" s="1"/>
  <c r="AW552" i="1" s="1"/>
  <c r="AU534" i="1"/>
  <c r="AV534" i="1" s="1"/>
  <c r="AW534" i="1" s="1"/>
  <c r="AU417" i="1"/>
  <c r="AV417" i="1" s="1"/>
  <c r="AW417" i="1" s="1"/>
  <c r="AU948" i="1"/>
  <c r="AV948" i="1" s="1"/>
  <c r="AW948" i="1" s="1"/>
  <c r="AU875" i="1"/>
  <c r="AV875" i="1" s="1"/>
  <c r="AW875" i="1" s="1"/>
  <c r="AU706" i="1"/>
  <c r="AV706" i="1" s="1"/>
  <c r="AW706" i="1" s="1"/>
  <c r="AU840" i="1"/>
  <c r="AV840" i="1" s="1"/>
  <c r="AW840" i="1" s="1"/>
  <c r="AU247" i="1"/>
  <c r="AV247" i="1" s="1"/>
  <c r="AW247" i="1" s="1"/>
  <c r="AU519" i="1"/>
  <c r="AV519" i="1" s="1"/>
  <c r="AW519" i="1" s="1"/>
  <c r="AU463" i="1"/>
  <c r="AV463" i="1" s="1"/>
  <c r="AW463" i="1" s="1"/>
  <c r="AU515" i="1"/>
  <c r="AV515" i="1" s="1"/>
  <c r="AW515" i="1" s="1"/>
  <c r="AU569" i="1"/>
  <c r="AV569" i="1" s="1"/>
  <c r="AW569" i="1" s="1"/>
  <c r="AU590" i="1"/>
  <c r="AV590" i="1" s="1"/>
  <c r="AW590" i="1" s="1"/>
  <c r="AU396" i="1"/>
  <c r="AV396" i="1" s="1"/>
  <c r="AW396" i="1" s="1"/>
  <c r="AU508" i="1"/>
  <c r="AV508" i="1" s="1"/>
  <c r="AW508" i="1" s="1"/>
  <c r="AU401" i="1"/>
  <c r="AV401" i="1" s="1"/>
  <c r="AW401" i="1" s="1"/>
  <c r="AU562" i="1"/>
  <c r="AV562" i="1" s="1"/>
  <c r="AW562" i="1" s="1"/>
  <c r="AU877" i="1"/>
  <c r="AV877" i="1" s="1"/>
  <c r="AW877" i="1" s="1"/>
  <c r="AU896" i="1"/>
  <c r="AV896" i="1" s="1"/>
  <c r="AW896" i="1" s="1"/>
  <c r="AU766" i="1"/>
  <c r="AV766" i="1" s="1"/>
  <c r="AW766" i="1" s="1"/>
  <c r="AU720" i="1"/>
  <c r="AV720" i="1" s="1"/>
  <c r="AW720" i="1" s="1"/>
  <c r="AU816" i="1"/>
  <c r="AV816" i="1" s="1"/>
  <c r="AW816" i="1" s="1"/>
  <c r="AU648" i="1"/>
  <c r="AV648" i="1" s="1"/>
  <c r="AW648" i="1" s="1"/>
  <c r="AU702" i="1"/>
  <c r="AV702" i="1" s="1"/>
  <c r="AW702" i="1" s="1"/>
  <c r="AU982" i="1"/>
  <c r="AV982" i="1" s="1"/>
  <c r="AW982" i="1" s="1"/>
  <c r="AU370" i="1"/>
  <c r="AV370" i="1" s="1"/>
  <c r="AW370" i="1" s="1"/>
  <c r="AU782" i="1"/>
  <c r="AV782" i="1" s="1"/>
  <c r="AW782" i="1" s="1"/>
  <c r="AU344" i="1"/>
  <c r="AV344" i="1" s="1"/>
  <c r="AW344" i="1" s="1"/>
  <c r="AU1015" i="1"/>
  <c r="AV1015" i="1" s="1"/>
  <c r="AW1015" i="1" s="1"/>
  <c r="AU892" i="1"/>
  <c r="AV892" i="1" s="1"/>
  <c r="AW892" i="1" s="1"/>
  <c r="AU636" i="1"/>
  <c r="AV636" i="1" s="1"/>
  <c r="AW636" i="1" s="1"/>
  <c r="AU868" i="1"/>
  <c r="AV868" i="1" s="1"/>
  <c r="AW868" i="1" s="1"/>
  <c r="AU635" i="1"/>
  <c r="AV635" i="1" s="1"/>
  <c r="AW635" i="1" s="1"/>
  <c r="AU485" i="1"/>
  <c r="AV485" i="1" s="1"/>
  <c r="AW485" i="1" s="1"/>
  <c r="AU966" i="1"/>
  <c r="AV966" i="1" s="1"/>
  <c r="AW966" i="1" s="1"/>
  <c r="AU944" i="1"/>
  <c r="AV944" i="1" s="1"/>
  <c r="AW944" i="1" s="1"/>
  <c r="AU638" i="1"/>
  <c r="AV638" i="1" s="1"/>
  <c r="AW638" i="1" s="1"/>
  <c r="AU733" i="1"/>
  <c r="AV733" i="1" s="1"/>
  <c r="AW733" i="1" s="1"/>
  <c r="AU655" i="1"/>
  <c r="AV655" i="1" s="1"/>
  <c r="AW655" i="1" s="1"/>
  <c r="AU498" i="1"/>
  <c r="AV498" i="1" s="1"/>
  <c r="AW498" i="1" s="1"/>
  <c r="AU685" i="1"/>
  <c r="AV685" i="1" s="1"/>
  <c r="AW685" i="1" s="1"/>
  <c r="AU802" i="1"/>
  <c r="AV802" i="1" s="1"/>
  <c r="AW802" i="1" s="1"/>
  <c r="AU278" i="1"/>
  <c r="AV278" i="1" s="1"/>
  <c r="AW278" i="1" s="1"/>
  <c r="AU683" i="1"/>
  <c r="AV683" i="1" s="1"/>
  <c r="AW683" i="1" s="1"/>
  <c r="AU886" i="1"/>
  <c r="AV886" i="1" s="1"/>
  <c r="AW886" i="1" s="1"/>
  <c r="AU914" i="1"/>
  <c r="AV914" i="1" s="1"/>
  <c r="AW914" i="1" s="1"/>
  <c r="AU250" i="1"/>
  <c r="AV250" i="1" s="1"/>
  <c r="AW250" i="1" s="1"/>
  <c r="AU475" i="1"/>
  <c r="AV475" i="1" s="1"/>
  <c r="AW475" i="1" s="1"/>
  <c r="AU658" i="1"/>
  <c r="AV658" i="1" s="1"/>
  <c r="AW658" i="1" s="1"/>
  <c r="AU865" i="1"/>
  <c r="AV865" i="1" s="1"/>
  <c r="AW865" i="1" s="1"/>
  <c r="AU385" i="1"/>
  <c r="AV385" i="1" s="1"/>
  <c r="AW385" i="1" s="1"/>
  <c r="AU381" i="1"/>
  <c r="AV381" i="1" s="1"/>
  <c r="AW381" i="1" s="1"/>
  <c r="AU510" i="1"/>
  <c r="AV510" i="1" s="1"/>
  <c r="AW510" i="1" s="1"/>
  <c r="AU376" i="1"/>
  <c r="AV376" i="1" s="1"/>
  <c r="AW376" i="1" s="1"/>
  <c r="AU867" i="1"/>
  <c r="AV867" i="1" s="1"/>
  <c r="AW867" i="1" s="1"/>
  <c r="AU294" i="1"/>
  <c r="AV294" i="1" s="1"/>
  <c r="AW294" i="1" s="1"/>
  <c r="AU888" i="1"/>
  <c r="AV888" i="1" s="1"/>
  <c r="AW888" i="1" s="1"/>
  <c r="AU759" i="1"/>
  <c r="AV759" i="1" s="1"/>
  <c r="AW759" i="1" s="1"/>
  <c r="AU285" i="1"/>
  <c r="AV285" i="1" s="1"/>
  <c r="AW285" i="1" s="1"/>
  <c r="AU844" i="1"/>
  <c r="AV844" i="1" s="1"/>
  <c r="AW844" i="1" s="1"/>
  <c r="AU767" i="1"/>
  <c r="AV767" i="1" s="1"/>
  <c r="AW767" i="1" s="1"/>
  <c r="AU728" i="1"/>
  <c r="AV728" i="1" s="1"/>
  <c r="AW728" i="1" s="1"/>
  <c r="AU270" i="1"/>
  <c r="AV270" i="1" s="1"/>
  <c r="AW270" i="1" s="1"/>
  <c r="AU306" i="1"/>
  <c r="AV306" i="1" s="1"/>
  <c r="AW306" i="1" s="1"/>
  <c r="AU426" i="1"/>
  <c r="AV426" i="1" s="1"/>
  <c r="AW426" i="1" s="1"/>
  <c r="AU750" i="1"/>
  <c r="AV750" i="1" s="1"/>
  <c r="AW750" i="1" s="1"/>
  <c r="AU652" i="1"/>
  <c r="AV652" i="1" s="1"/>
  <c r="AW652" i="1" s="1"/>
  <c r="AU803" i="1"/>
  <c r="AV803" i="1" s="1"/>
  <c r="AW803" i="1" s="1"/>
  <c r="AU828" i="1"/>
  <c r="AV828" i="1" s="1"/>
  <c r="AW828" i="1" s="1"/>
  <c r="AU474" i="1"/>
  <c r="AV474" i="1" s="1"/>
  <c r="AW474" i="1" s="1"/>
  <c r="AU904" i="1"/>
  <c r="AV904" i="1" s="1"/>
  <c r="AW904" i="1" s="1"/>
  <c r="AU790" i="1"/>
  <c r="AV790" i="1" s="1"/>
  <c r="AW790" i="1" s="1"/>
  <c r="AU387" i="1"/>
  <c r="AV387" i="1" s="1"/>
  <c r="AW387" i="1" s="1"/>
  <c r="AU424" i="1"/>
  <c r="AV424" i="1" s="1"/>
  <c r="AW424" i="1" s="1"/>
  <c r="AU249" i="1"/>
  <c r="AV249" i="1" s="1"/>
  <c r="AW249" i="1" s="1"/>
  <c r="AU866" i="1"/>
  <c r="AV866" i="1" s="1"/>
  <c r="AW866" i="1" s="1"/>
  <c r="AU618" i="1"/>
  <c r="AV618" i="1" s="1"/>
  <c r="AW618" i="1" s="1"/>
  <c r="AU873" i="1"/>
  <c r="AV873" i="1" s="1"/>
  <c r="AW873" i="1" s="1"/>
  <c r="AU600" i="1"/>
  <c r="AV600" i="1" s="1"/>
  <c r="AW600" i="1" s="1"/>
  <c r="AU842" i="1"/>
  <c r="AV842" i="1" s="1"/>
  <c r="AW842" i="1" s="1"/>
  <c r="AU727" i="1"/>
  <c r="AV727" i="1" s="1"/>
  <c r="AW727" i="1" s="1"/>
  <c r="AU760" i="1"/>
  <c r="AV760" i="1" s="1"/>
  <c r="AW760" i="1" s="1"/>
  <c r="AU793" i="1"/>
  <c r="AV793" i="1" s="1"/>
  <c r="AW793" i="1" s="1"/>
  <c r="AU863" i="1"/>
  <c r="AV863" i="1" s="1"/>
  <c r="AW863" i="1" s="1"/>
  <c r="AU1006" i="1"/>
  <c r="AV1006" i="1" s="1"/>
  <c r="AW1006" i="1" s="1"/>
  <c r="AU386" i="1"/>
  <c r="AV386" i="1" s="1"/>
  <c r="AW386" i="1" s="1"/>
  <c r="AU669" i="1"/>
  <c r="AV669" i="1" s="1"/>
  <c r="AW669" i="1" s="1"/>
  <c r="AU563" i="1"/>
  <c r="AV563" i="1" s="1"/>
  <c r="AW563" i="1" s="1"/>
  <c r="AU779" i="1"/>
  <c r="AV779" i="1" s="1"/>
  <c r="AW779" i="1" s="1"/>
  <c r="AU839" i="1"/>
  <c r="AV839" i="1" s="1"/>
  <c r="AW839" i="1" s="1"/>
  <c r="AU775" i="1"/>
  <c r="AV775" i="1" s="1"/>
  <c r="AW775" i="1" s="1"/>
  <c r="AU695" i="1"/>
  <c r="AV695" i="1" s="1"/>
  <c r="AW695" i="1" s="1"/>
  <c r="AU312" i="1"/>
  <c r="AV312" i="1" s="1"/>
  <c r="AW312" i="1" s="1"/>
  <c r="AU663" i="1"/>
  <c r="AV663" i="1" s="1"/>
  <c r="AW663" i="1" s="1"/>
  <c r="AU516" i="1"/>
  <c r="AV516" i="1" s="1"/>
  <c r="AW516" i="1" s="1"/>
  <c r="AU409" i="1"/>
  <c r="AV409" i="1" s="1"/>
  <c r="AW409" i="1" s="1"/>
  <c r="AU952" i="1"/>
  <c r="AV952" i="1" s="1"/>
  <c r="AW952" i="1" s="1"/>
  <c r="AU584" i="1"/>
  <c r="AV584" i="1" s="1"/>
  <c r="AW584" i="1" s="1"/>
  <c r="AU503" i="1"/>
  <c r="AV503" i="1" s="1"/>
  <c r="AW503" i="1" s="1"/>
  <c r="AU784" i="1"/>
  <c r="AV784" i="1" s="1"/>
  <c r="AW784" i="1" s="1"/>
  <c r="AU521" i="1"/>
  <c r="AV521" i="1" s="1"/>
  <c r="AW521" i="1" s="1"/>
  <c r="AU885" i="1"/>
  <c r="AV885" i="1" s="1"/>
  <c r="AW885" i="1" s="1"/>
  <c r="AU466" i="1"/>
  <c r="AV466" i="1" s="1"/>
  <c r="AW466" i="1" s="1"/>
  <c r="AU623" i="1"/>
  <c r="AV623" i="1" s="1"/>
  <c r="AW623" i="1" s="1"/>
  <c r="AU320" i="1"/>
  <c r="AV320" i="1" s="1"/>
  <c r="AW320" i="1" s="1"/>
  <c r="AU561" i="1"/>
  <c r="AV561" i="1" s="1"/>
  <c r="AW561" i="1" s="1"/>
  <c r="AU389" i="1"/>
  <c r="AV389" i="1" s="1"/>
  <c r="AW389" i="1" s="1"/>
  <c r="AU356" i="1"/>
  <c r="AV356" i="1" s="1"/>
  <c r="AW356" i="1" s="1"/>
  <c r="AU488" i="1"/>
  <c r="AV488" i="1" s="1"/>
  <c r="AW488" i="1" s="1"/>
  <c r="AU975" i="1"/>
  <c r="AV975" i="1" s="1"/>
  <c r="AW975" i="1" s="1"/>
  <c r="AU671" i="1"/>
  <c r="AV671" i="1" s="1"/>
  <c r="AW671" i="1" s="1"/>
  <c r="AU831" i="1"/>
  <c r="AV831" i="1" s="1"/>
  <c r="AW831" i="1" s="1"/>
  <c r="AU259" i="1"/>
  <c r="AV259" i="1" s="1"/>
  <c r="AW259" i="1" s="1"/>
  <c r="AU1004" i="1"/>
  <c r="AV1004" i="1" s="1"/>
  <c r="AW1004" i="1" s="1"/>
  <c r="AU731" i="1"/>
  <c r="AV731" i="1" s="1"/>
  <c r="AW731" i="1" s="1"/>
  <c r="AU627" i="1"/>
  <c r="AV627" i="1" s="1"/>
  <c r="AW627" i="1" s="1"/>
  <c r="AU302" i="1"/>
  <c r="AV302" i="1" s="1"/>
  <c r="AW302" i="1" s="1"/>
  <c r="AU666" i="1"/>
  <c r="AV666" i="1" s="1"/>
  <c r="AW666" i="1" s="1"/>
  <c r="AU755" i="1"/>
  <c r="AV755" i="1" s="1"/>
  <c r="AW755" i="1" s="1"/>
  <c r="AU548" i="1"/>
  <c r="AV548" i="1" s="1"/>
  <c r="AW548" i="1" s="1"/>
  <c r="AU437" i="1"/>
  <c r="AV437" i="1" s="1"/>
  <c r="AW437" i="1" s="1"/>
  <c r="AU708" i="1"/>
  <c r="AV708" i="1" s="1"/>
  <c r="AW708" i="1" s="1"/>
  <c r="AU423" i="1"/>
  <c r="AV423" i="1" s="1"/>
  <c r="AW423" i="1" s="1"/>
  <c r="AU762" i="1"/>
  <c r="AV762" i="1" s="1"/>
  <c r="AW762" i="1" s="1"/>
  <c r="AU292" i="1"/>
  <c r="AV292" i="1" s="1"/>
  <c r="AW292" i="1" s="1"/>
  <c r="AU380" i="1"/>
  <c r="AV380" i="1" s="1"/>
  <c r="AW380" i="1" s="1"/>
  <c r="AU392" i="1"/>
  <c r="AV392" i="1" s="1"/>
  <c r="AW392" i="1" s="1"/>
  <c r="AU288" i="1"/>
  <c r="AV288" i="1" s="1"/>
  <c r="AW288" i="1" s="1"/>
  <c r="AU450" i="1"/>
  <c r="AV450" i="1" s="1"/>
  <c r="AW450" i="1" s="1"/>
  <c r="AU770" i="1"/>
  <c r="AV770" i="1" s="1"/>
  <c r="AW770" i="1" s="1"/>
  <c r="AU360" i="1"/>
  <c r="AV360" i="1" s="1"/>
  <c r="AW360" i="1" s="1"/>
  <c r="AU375" i="1"/>
  <c r="AV375" i="1" s="1"/>
  <c r="AW375" i="1" s="1"/>
  <c r="AU1000" i="1"/>
  <c r="AV1000" i="1" s="1"/>
  <c r="AW1000" i="1" s="1"/>
  <c r="AU502" i="1"/>
  <c r="AV502" i="1" s="1"/>
  <c r="AW502" i="1" s="1"/>
  <c r="AU309" i="1"/>
  <c r="AV309" i="1" s="1"/>
  <c r="AW309" i="1" s="1"/>
  <c r="AU357" i="1"/>
  <c r="AV357" i="1" s="1"/>
  <c r="AW357" i="1" s="1"/>
  <c r="AU540" i="1"/>
  <c r="AV540" i="1" s="1"/>
  <c r="AW540" i="1" s="1"/>
  <c r="AU1017" i="1"/>
  <c r="AV1017" i="1" s="1"/>
  <c r="AW1017" i="1" s="1"/>
  <c r="AU817" i="1"/>
  <c r="AV817" i="1" s="1"/>
  <c r="AW817" i="1" s="1"/>
  <c r="AU377" i="1"/>
  <c r="AV377" i="1" s="1"/>
  <c r="AW377" i="1" s="1"/>
  <c r="AU745" i="1"/>
  <c r="AV745" i="1" s="1"/>
  <c r="AW745" i="1" s="1"/>
  <c r="AU869" i="1"/>
  <c r="AV869" i="1" s="1"/>
  <c r="AW869" i="1" s="1"/>
  <c r="AU578" i="1"/>
  <c r="AV578" i="1" s="1"/>
  <c r="AW578" i="1" s="1"/>
  <c r="AU558" i="1"/>
  <c r="AV558" i="1" s="1"/>
  <c r="AW558" i="1" s="1"/>
  <c r="AU585" i="1"/>
  <c r="AV585" i="1" s="1"/>
  <c r="AW585" i="1" s="1"/>
  <c r="AU243" i="1"/>
  <c r="AV243" i="1" s="1"/>
  <c r="AW243" i="1" s="1"/>
  <c r="AU732" i="1"/>
  <c r="AV732" i="1" s="1"/>
  <c r="AW732" i="1" s="1"/>
  <c r="AU271" i="1"/>
  <c r="AV271" i="1" s="1"/>
  <c r="AW271" i="1" s="1"/>
  <c r="AU894" i="1"/>
  <c r="AV894" i="1" s="1"/>
  <c r="AW894" i="1" s="1"/>
  <c r="AU408" i="1"/>
  <c r="AV408" i="1" s="1"/>
  <c r="AW408" i="1" s="1"/>
  <c r="AU637" i="1"/>
  <c r="AV637" i="1" s="1"/>
  <c r="AW637" i="1" s="1"/>
  <c r="AU398" i="1"/>
  <c r="AV398" i="1" s="1"/>
  <c r="AW398" i="1" s="1"/>
  <c r="AU322" i="1"/>
  <c r="AV322" i="1" s="1"/>
  <c r="AW322" i="1" s="1"/>
  <c r="AU705" i="1"/>
  <c r="AV705" i="1" s="1"/>
  <c r="AW705" i="1" s="1"/>
  <c r="AU860" i="1"/>
  <c r="AV860" i="1" s="1"/>
  <c r="AW860" i="1" s="1"/>
  <c r="AU1012" i="1"/>
  <c r="AV1012" i="1" s="1"/>
  <c r="AW1012" i="1" s="1"/>
  <c r="AU494" i="1"/>
  <c r="AV494" i="1" s="1"/>
  <c r="AW494" i="1" s="1"/>
  <c r="AU699" i="1"/>
  <c r="AV699" i="1" s="1"/>
  <c r="AW699" i="1" s="1"/>
  <c r="AU716" i="1"/>
  <c r="AV716" i="1" s="1"/>
  <c r="AW716" i="1" s="1"/>
  <c r="AU443" i="1"/>
  <c r="AV443" i="1" s="1"/>
  <c r="AW443" i="1" s="1"/>
  <c r="AU347" i="1"/>
  <c r="AV347" i="1" s="1"/>
  <c r="AW347" i="1" s="1"/>
  <c r="AU425" i="1"/>
  <c r="AV425" i="1" s="1"/>
  <c r="AW425" i="1" s="1"/>
  <c r="AU857" i="1"/>
  <c r="AV857" i="1" s="1"/>
  <c r="AW857" i="1" s="1"/>
  <c r="AU533" i="1"/>
  <c r="AV533" i="1" s="1"/>
  <c r="AW533" i="1" s="1"/>
  <c r="AU296" i="1"/>
  <c r="AV296" i="1" s="1"/>
  <c r="AW296" i="1" s="1"/>
  <c r="AU815" i="1"/>
  <c r="AV815" i="1" s="1"/>
  <c r="AW815" i="1" s="1"/>
  <c r="AU465" i="1"/>
  <c r="AV465" i="1" s="1"/>
  <c r="AW465" i="1" s="1"/>
  <c r="AU852" i="1"/>
  <c r="AV852" i="1" s="1"/>
  <c r="AW852" i="1" s="1"/>
  <c r="AU604" i="1"/>
  <c r="AV604" i="1" s="1"/>
  <c r="AW604" i="1" s="1"/>
  <c r="AU506" i="1"/>
  <c r="AV506" i="1" s="1"/>
  <c r="AW506" i="1" s="1"/>
  <c r="AU776" i="1"/>
  <c r="AV776" i="1" s="1"/>
  <c r="AW776" i="1" s="1"/>
  <c r="AU366" i="1"/>
  <c r="AV366" i="1" s="1"/>
  <c r="AW366" i="1" s="1"/>
  <c r="AU995" i="1"/>
  <c r="AV995" i="1" s="1"/>
  <c r="AW995" i="1" s="1"/>
  <c r="AU452" i="1"/>
  <c r="AV452" i="1" s="1"/>
  <c r="AW452" i="1" s="1"/>
  <c r="AU432" i="1"/>
  <c r="AV432" i="1" s="1"/>
  <c r="AW432" i="1" s="1"/>
  <c r="AU444" i="1"/>
  <c r="AV444" i="1" s="1"/>
  <c r="AW444" i="1" s="1"/>
  <c r="AU603" i="1"/>
  <c r="AV603" i="1" s="1"/>
  <c r="AW603" i="1" s="1"/>
  <c r="AU737" i="1"/>
  <c r="AV737" i="1" s="1"/>
  <c r="AW737" i="1" s="1"/>
  <c r="AU394" i="1"/>
  <c r="AV394" i="1" s="1"/>
  <c r="AW394" i="1" s="1"/>
  <c r="AU1019" i="1"/>
  <c r="AV1019" i="1" s="1"/>
  <c r="AW1019" i="1" s="1"/>
  <c r="AU735" i="1"/>
  <c r="AV735" i="1" s="1"/>
  <c r="AW735" i="1" s="1"/>
  <c r="AU717" i="1"/>
  <c r="AV717" i="1" s="1"/>
  <c r="AW717" i="1" s="1"/>
  <c r="AU939" i="1"/>
  <c r="AV939" i="1" s="1"/>
  <c r="AW939" i="1" s="1"/>
  <c r="AU441" i="1"/>
  <c r="AV441" i="1" s="1"/>
  <c r="AW441" i="1" s="1"/>
  <c r="AU253" i="1"/>
  <c r="AV253" i="1" s="1"/>
  <c r="AW253" i="1" s="1"/>
  <c r="AU999" i="1"/>
  <c r="AV999" i="1" s="1"/>
  <c r="AW999" i="1" s="1"/>
  <c r="AU601" i="1"/>
  <c r="AV601" i="1" s="1"/>
  <c r="AW601" i="1" s="1"/>
  <c r="AU806" i="1"/>
  <c r="AV806" i="1" s="1"/>
  <c r="AW806" i="1" s="1"/>
  <c r="AU469" i="1"/>
  <c r="AV469" i="1" s="1"/>
  <c r="AW469" i="1" s="1"/>
  <c r="AU736" i="1"/>
  <c r="AV736" i="1" s="1"/>
  <c r="AW736" i="1" s="1"/>
  <c r="AU496" i="1"/>
  <c r="AV496" i="1" s="1"/>
  <c r="AW496" i="1" s="1"/>
  <c r="AU611" i="1"/>
  <c r="AV611" i="1" s="1"/>
  <c r="AW611" i="1" s="1"/>
  <c r="AU905" i="1"/>
  <c r="AV905" i="1" s="1"/>
  <c r="AW905" i="1" s="1"/>
  <c r="AU251" i="1"/>
  <c r="AV251" i="1" s="1"/>
  <c r="AW251" i="1" s="1"/>
  <c r="AU855" i="1"/>
  <c r="AV855" i="1" s="1"/>
  <c r="AW855" i="1" s="1"/>
  <c r="AU404" i="1"/>
  <c r="AV404" i="1" s="1"/>
  <c r="AW404" i="1" s="1"/>
  <c r="AU430" i="1"/>
  <c r="AV430" i="1" s="1"/>
  <c r="AW430" i="1" s="1"/>
  <c r="AU246" i="1"/>
  <c r="AV246" i="1" s="1"/>
  <c r="AW246" i="1" s="1"/>
  <c r="AU890" i="1"/>
  <c r="AV890" i="1" s="1"/>
  <c r="AW890" i="1" s="1"/>
  <c r="AU280" i="1"/>
  <c r="AV280" i="1" s="1"/>
  <c r="AW280" i="1" s="1"/>
  <c r="AU696" i="1"/>
  <c r="AV696" i="1" s="1"/>
  <c r="AW696" i="1" s="1"/>
  <c r="AU843" i="1"/>
  <c r="AV843" i="1" s="1"/>
  <c r="AW843" i="1" s="1"/>
  <c r="AU764" i="1"/>
  <c r="AV764" i="1" s="1"/>
  <c r="AW764" i="1" s="1"/>
  <c r="AU729" i="1"/>
  <c r="AV729" i="1" s="1"/>
  <c r="AW729" i="1" s="1"/>
  <c r="AU327" i="1"/>
  <c r="AV327" i="1" s="1"/>
  <c r="AW327" i="1" s="1"/>
  <c r="AU598" i="1"/>
  <c r="AV598" i="1" s="1"/>
  <c r="AW598" i="1" s="1"/>
  <c r="AU537" i="1"/>
  <c r="AV537" i="1" s="1"/>
  <c r="AW537" i="1" s="1"/>
  <c r="AU332" i="1"/>
  <c r="AV332" i="1" s="1"/>
  <c r="AW332" i="1" s="1"/>
  <c r="AU431" i="1"/>
  <c r="AV431" i="1" s="1"/>
  <c r="AW431" i="1" s="1"/>
  <c r="AU532" i="1"/>
  <c r="AV532" i="1" s="1"/>
  <c r="AW532" i="1" s="1"/>
  <c r="AU946" i="1"/>
  <c r="AV946" i="1" s="1"/>
  <c r="AW946" i="1" s="1"/>
  <c r="AU1014" i="1"/>
  <c r="AV1014" i="1" s="1"/>
  <c r="AW1014" i="1" s="1"/>
  <c r="AU512" i="1"/>
  <c r="AV512" i="1" s="1"/>
  <c r="AW512" i="1" s="1"/>
  <c r="AU588" i="1"/>
  <c r="AV588" i="1" s="1"/>
  <c r="AW588" i="1" s="1"/>
  <c r="AU660" i="1"/>
  <c r="AV660" i="1" s="1"/>
  <c r="AW660" i="1" s="1"/>
  <c r="AU1001" i="1"/>
  <c r="AV1001" i="1" s="1"/>
  <c r="AW1001" i="1" s="1"/>
  <c r="AU772" i="1"/>
  <c r="AV772" i="1" s="1"/>
  <c r="AW772" i="1" s="1"/>
  <c r="AU477" i="1"/>
  <c r="AV477" i="1" s="1"/>
  <c r="AW477" i="1" s="1"/>
  <c r="AU579" i="1"/>
  <c r="AV579" i="1" s="1"/>
  <c r="AW579" i="1" s="1"/>
  <c r="AU393" i="1"/>
  <c r="AV393" i="1" s="1"/>
  <c r="AW393" i="1" s="1"/>
  <c r="AU342" i="1"/>
  <c r="AV342" i="1" s="1"/>
  <c r="AW342" i="1" s="1"/>
  <c r="AU481" i="1"/>
  <c r="AV481" i="1" s="1"/>
  <c r="AW481" i="1" s="1"/>
  <c r="AU976" i="1"/>
  <c r="AV976" i="1" s="1"/>
  <c r="AW976" i="1" s="1"/>
  <c r="AU586" i="1"/>
  <c r="AV586" i="1" s="1"/>
  <c r="AW586" i="1" s="1"/>
  <c r="AU602" i="1"/>
  <c r="AV602" i="1" s="1"/>
  <c r="AW602" i="1" s="1"/>
  <c r="AU273" i="1"/>
  <c r="AV273" i="1" s="1"/>
  <c r="AW273" i="1" s="1"/>
  <c r="AU678" i="1"/>
  <c r="AV678" i="1" s="1"/>
  <c r="AW678" i="1" s="1"/>
  <c r="AU832" i="1"/>
  <c r="AV832" i="1" s="1"/>
  <c r="AW832" i="1" s="1"/>
  <c r="AU700" i="1"/>
  <c r="AV700" i="1" s="1"/>
  <c r="AW700" i="1" s="1"/>
  <c r="AU524" i="1"/>
  <c r="AV524" i="1" s="1"/>
  <c r="AW524" i="1" s="1"/>
  <c r="AU308" i="1"/>
  <c r="AV308" i="1" s="1"/>
  <c r="AW308" i="1" s="1"/>
  <c r="AU670" i="1"/>
  <c r="AV670" i="1" s="1"/>
  <c r="AW670" i="1" s="1"/>
  <c r="AU645" i="1"/>
  <c r="AV645" i="1" s="1"/>
  <c r="AW645" i="1" s="1"/>
  <c r="AU248" i="1"/>
  <c r="AV248" i="1" s="1"/>
  <c r="AW248" i="1" s="1"/>
  <c r="AU305" i="1"/>
  <c r="AV305" i="1" s="1"/>
  <c r="AW305" i="1" s="1"/>
  <c r="AU796" i="1"/>
  <c r="AV796" i="1" s="1"/>
  <c r="AW796" i="1" s="1"/>
  <c r="AU693" i="1"/>
  <c r="AV693" i="1" s="1"/>
  <c r="AW693" i="1" s="1"/>
  <c r="AU436" i="1"/>
  <c r="AV436" i="1" s="1"/>
  <c r="AW436" i="1" s="1"/>
  <c r="AU591" i="1"/>
  <c r="AV591" i="1" s="1"/>
  <c r="AW591" i="1" s="1"/>
  <c r="AU794" i="1"/>
  <c r="AV794" i="1" s="1"/>
  <c r="AW794" i="1" s="1"/>
  <c r="AU907" i="1"/>
  <c r="AV907" i="1" s="1"/>
  <c r="AW907" i="1" s="1"/>
  <c r="AU287" i="1"/>
  <c r="AV287" i="1" s="1"/>
  <c r="AW287" i="1" s="1"/>
  <c r="AU577" i="1"/>
  <c r="AV577" i="1" s="1"/>
  <c r="AW577" i="1" s="1"/>
  <c r="AU738" i="1"/>
  <c r="AV738" i="1" s="1"/>
  <c r="AW738" i="1" s="1"/>
  <c r="AU546" i="1"/>
  <c r="AV546" i="1" s="1"/>
  <c r="AW546" i="1" s="1"/>
  <c r="AU314" i="1"/>
  <c r="AV314" i="1" s="1"/>
  <c r="AW314" i="1" s="1"/>
  <c r="AU456" i="1"/>
  <c r="AV456" i="1" s="1"/>
  <c r="AW456" i="1" s="1"/>
  <c r="AU694" i="1"/>
  <c r="AV694" i="1" s="1"/>
  <c r="AW694" i="1" s="1"/>
  <c r="AU343" i="1"/>
  <c r="AV343" i="1" s="1"/>
  <c r="AW343" i="1" s="1"/>
  <c r="AU608" i="1"/>
  <c r="AV608" i="1" s="1"/>
  <c r="AW608" i="1" s="1"/>
  <c r="AU823" i="1"/>
  <c r="AV823" i="1" s="1"/>
  <c r="AW823" i="1" s="1"/>
  <c r="AU704" i="1"/>
  <c r="AV704" i="1" s="1"/>
  <c r="AW704" i="1" s="1"/>
  <c r="AU943" i="1"/>
  <c r="AV943" i="1" s="1"/>
  <c r="AW943" i="1" s="1"/>
  <c r="AU931" i="1"/>
  <c r="AV931" i="1" s="1"/>
  <c r="AW931" i="1" s="1"/>
  <c r="AU362" i="1"/>
  <c r="AV362" i="1" s="1"/>
  <c r="AW362" i="1" s="1"/>
  <c r="AU1009" i="1"/>
  <c r="AV1009" i="1" s="1"/>
  <c r="AW1009" i="1" s="1"/>
  <c r="AU881" i="1"/>
  <c r="AV881" i="1" s="1"/>
  <c r="AW881" i="1" s="1"/>
  <c r="AU812" i="1"/>
  <c r="AV812" i="1" s="1"/>
  <c r="AW812" i="1" s="1"/>
  <c r="AU680" i="1"/>
  <c r="AV680" i="1" s="1"/>
  <c r="AW680" i="1" s="1"/>
  <c r="AU657" i="1"/>
  <c r="AV657" i="1" s="1"/>
  <c r="AW657" i="1" s="1"/>
  <c r="AU599" i="1"/>
  <c r="AV599" i="1" s="1"/>
  <c r="AW599" i="1" s="1"/>
  <c r="AU808" i="1"/>
  <c r="AV808" i="1" s="1"/>
  <c r="AW808" i="1" s="1"/>
  <c r="AU725" i="1"/>
  <c r="AV725" i="1" s="1"/>
  <c r="AW725" i="1" s="1"/>
  <c r="AU956" i="1"/>
  <c r="AV956" i="1" s="1"/>
  <c r="AW956" i="1" s="1"/>
  <c r="AU935" i="1"/>
  <c r="AV935" i="1" s="1"/>
  <c r="AW935" i="1" s="1"/>
  <c r="AU609" i="1"/>
  <c r="AV609" i="1" s="1"/>
  <c r="AW609" i="1" s="1"/>
  <c r="AU311" i="1"/>
  <c r="AV311" i="1" s="1"/>
  <c r="AW311" i="1" s="1"/>
  <c r="AU297" i="1"/>
  <c r="AV297" i="1" s="1"/>
  <c r="AW297" i="1" s="1"/>
  <c r="AU763" i="1"/>
  <c r="AV763" i="1" s="1"/>
  <c r="AW763" i="1" s="1"/>
  <c r="AU959" i="1"/>
  <c r="AV959" i="1" s="1"/>
  <c r="AW959" i="1" s="1"/>
  <c r="AU751" i="1"/>
  <c r="AV751" i="1" s="1"/>
  <c r="AW751" i="1" s="1"/>
  <c r="AU951" i="1"/>
  <c r="AV951" i="1" s="1"/>
  <c r="AW951" i="1" s="1"/>
  <c r="AU805" i="1"/>
  <c r="AV805" i="1" s="1"/>
  <c r="AW805" i="1" s="1"/>
  <c r="AU647" i="1"/>
  <c r="AV647" i="1" s="1"/>
  <c r="AW647" i="1" s="1"/>
  <c r="AU1021" i="1"/>
  <c r="AV1021" i="1" s="1"/>
  <c r="AW1021" i="1" s="1"/>
  <c r="AU317" i="1"/>
  <c r="AV317" i="1" s="1"/>
  <c r="AW317" i="1" s="1"/>
  <c r="AU757" i="1"/>
  <c r="AV757" i="1" s="1"/>
  <c r="AW757" i="1" s="1"/>
  <c r="AU934" i="1"/>
  <c r="AV934" i="1" s="1"/>
  <c r="AW934" i="1" s="1"/>
  <c r="AU739" i="1"/>
  <c r="AV739" i="1" s="1"/>
  <c r="AW739" i="1" s="1"/>
  <c r="AU830" i="1"/>
  <c r="AV830" i="1" s="1"/>
  <c r="AW830" i="1" s="1"/>
  <c r="AU942" i="1"/>
  <c r="AV942" i="1" s="1"/>
  <c r="AW942" i="1" s="1"/>
  <c r="AU893" i="1"/>
  <c r="AV893" i="1" s="1"/>
  <c r="AW893" i="1" s="1"/>
  <c r="AU582" i="1"/>
  <c r="AV582" i="1" s="1"/>
  <c r="AW582" i="1" s="1"/>
  <c r="AU641" i="1"/>
  <c r="AV641" i="1" s="1"/>
  <c r="AW641" i="1" s="1"/>
  <c r="AU874" i="1"/>
  <c r="AV874" i="1" s="1"/>
  <c r="AW874" i="1" s="1"/>
  <c r="AU449" i="1"/>
  <c r="AV449" i="1" s="1"/>
  <c r="AW449" i="1" s="1"/>
  <c r="AU876" i="1"/>
  <c r="AV876" i="1" s="1"/>
  <c r="AW876" i="1" s="1"/>
  <c r="AU493" i="1"/>
  <c r="AV493" i="1" s="1"/>
  <c r="AW493" i="1" s="1"/>
  <c r="AU998" i="1"/>
  <c r="AV998" i="1" s="1"/>
  <c r="AW998" i="1" s="1"/>
  <c r="AU472" i="1"/>
  <c r="AV472" i="1" s="1"/>
  <c r="AW472" i="1" s="1"/>
  <c r="AU1013" i="1"/>
  <c r="AV1013" i="1" s="1"/>
  <c r="AW1013" i="1" s="1"/>
  <c r="AU1011" i="1"/>
  <c r="AV1011" i="1" s="1"/>
  <c r="AW1011" i="1" s="1"/>
  <c r="AU938" i="1"/>
  <c r="AV938" i="1" s="1"/>
  <c r="AW938" i="1" s="1"/>
  <c r="AU937" i="1"/>
  <c r="AV937" i="1" s="1"/>
  <c r="AW937" i="1" s="1"/>
  <c r="AU612" i="1"/>
  <c r="AV612" i="1" s="1"/>
  <c r="AW612" i="1" s="1"/>
  <c r="AU390" i="1"/>
  <c r="AV390" i="1" s="1"/>
  <c r="AW390" i="1" s="1"/>
  <c r="AU879" i="1"/>
  <c r="AV879" i="1" s="1"/>
  <c r="AW879" i="1" s="1"/>
  <c r="AU983" i="1"/>
  <c r="AV983" i="1" s="1"/>
  <c r="AW983" i="1" s="1"/>
  <c r="AU616" i="1"/>
  <c r="AV616" i="1" s="1"/>
  <c r="AW616" i="1" s="1"/>
  <c r="AU898" i="1"/>
  <c r="AV898" i="1" s="1"/>
  <c r="AW898" i="1" s="1"/>
  <c r="AU979" i="1"/>
  <c r="AV979" i="1" s="1"/>
  <c r="AW979" i="1" s="1"/>
  <c r="AU848" i="1"/>
  <c r="AV848" i="1" s="1"/>
  <c r="AW848" i="1" s="1"/>
  <c r="AU949" i="1"/>
  <c r="AV949" i="1" s="1"/>
  <c r="AW949" i="1" s="1"/>
  <c r="AU910" i="1"/>
  <c r="AV910" i="1" s="1"/>
  <c r="AW910" i="1" s="1"/>
  <c r="AU916" i="1"/>
  <c r="AV916" i="1" s="1"/>
  <c r="AW916" i="1" s="1"/>
  <c r="AU328" i="1"/>
  <c r="AV328" i="1" s="1"/>
  <c r="AW328" i="1" s="1"/>
  <c r="AU473" i="1"/>
  <c r="AV473" i="1" s="1"/>
  <c r="AW473" i="1" s="1"/>
  <c r="AU768" i="1"/>
  <c r="AV768" i="1" s="1"/>
  <c r="AW768" i="1" s="1"/>
  <c r="AU960" i="1"/>
  <c r="AV960" i="1" s="1"/>
  <c r="AW960" i="1" s="1"/>
  <c r="AU395" i="1"/>
  <c r="AV395" i="1" s="1"/>
  <c r="AW395" i="1" s="1"/>
  <c r="AU523" i="1"/>
  <c r="AV523" i="1" s="1"/>
  <c r="AW523" i="1" s="1"/>
  <c r="AU901" i="1"/>
  <c r="AV901" i="1" s="1"/>
  <c r="AW901" i="1" s="1"/>
  <c r="AU1016" i="1"/>
  <c r="AV1016" i="1" s="1"/>
  <c r="AW1016" i="1" s="1"/>
  <c r="AU262" i="1"/>
  <c r="AV262" i="1" s="1"/>
  <c r="AW262" i="1" s="1"/>
  <c r="AU340" i="1"/>
  <c r="AV340" i="1" s="1"/>
  <c r="AW340" i="1" s="1"/>
  <c r="AU991" i="1"/>
  <c r="AV991" i="1" s="1"/>
  <c r="AW991" i="1" s="1"/>
  <c r="AU479" i="1"/>
  <c r="AV479" i="1" s="1"/>
  <c r="AW479" i="1" s="1"/>
  <c r="AU244" i="1"/>
  <c r="AV244" i="1" s="1"/>
  <c r="AW244" i="1" s="1"/>
  <c r="AU542" i="1"/>
  <c r="AV542" i="1" s="1"/>
  <c r="AW542" i="1" s="1"/>
  <c r="AU589" i="1"/>
  <c r="AV589" i="1" s="1"/>
  <c r="AW589" i="1" s="1"/>
  <c r="AU687" i="1"/>
  <c r="AV687" i="1" s="1"/>
  <c r="AW687" i="1" s="1"/>
  <c r="AU480" i="1"/>
  <c r="AV480" i="1" s="1"/>
  <c r="AW480" i="1" s="1"/>
  <c r="AU411" i="1"/>
  <c r="AV411" i="1" s="1"/>
  <c r="AW411" i="1" s="1"/>
  <c r="AU525" i="1"/>
  <c r="AV525" i="1" s="1"/>
  <c r="AW525" i="1" s="1"/>
  <c r="AU272" i="1"/>
  <c r="AV272" i="1" s="1"/>
  <c r="AW272" i="1" s="1"/>
  <c r="AU668" i="1"/>
  <c r="AV668" i="1" s="1"/>
  <c r="AW668" i="1" s="1"/>
  <c r="AU811" i="1"/>
  <c r="AV811" i="1" s="1"/>
  <c r="AW811" i="1" s="1"/>
  <c r="AU470" i="1"/>
  <c r="AV470" i="1" s="1"/>
  <c r="AW470" i="1" s="1"/>
  <c r="AU440" i="1"/>
  <c r="AV440" i="1" s="1"/>
  <c r="AW440" i="1" s="1"/>
  <c r="AU315" i="1"/>
  <c r="AV315" i="1" s="1"/>
  <c r="AW315" i="1" s="1"/>
  <c r="AU560" i="1"/>
  <c r="AV560" i="1" s="1"/>
  <c r="AW560" i="1" s="1"/>
  <c r="AU267" i="1"/>
  <c r="AV267" i="1" s="1"/>
  <c r="AW267" i="1" s="1"/>
  <c r="AU427" i="1"/>
  <c r="AV427" i="1" s="1"/>
  <c r="AW427" i="1" s="1"/>
  <c r="AU787" i="1"/>
  <c r="AV787" i="1" s="1"/>
  <c r="AW787" i="1" s="1"/>
  <c r="AU527" i="1"/>
  <c r="AV527" i="1" s="1"/>
  <c r="AW527" i="1" s="1"/>
  <c r="AU298" i="1"/>
  <c r="AV298" i="1" s="1"/>
  <c r="AW298" i="1" s="1"/>
  <c r="AU536" i="1"/>
  <c r="AV536" i="1" s="1"/>
  <c r="AW536" i="1" s="1"/>
  <c r="AU897" i="1"/>
  <c r="AV897" i="1" s="1"/>
  <c r="AW897" i="1" s="1"/>
  <c r="AU418" i="1"/>
  <c r="AV418" i="1" s="1"/>
  <c r="AW418" i="1" s="1"/>
  <c r="AU903" i="1"/>
  <c r="AV903" i="1" s="1"/>
  <c r="AW903" i="1" s="1"/>
  <c r="AU620" i="1"/>
  <c r="AV620" i="1" s="1"/>
  <c r="AW620" i="1" s="1"/>
  <c r="AU820" i="1"/>
  <c r="AV820" i="1" s="1"/>
  <c r="AW820" i="1" s="1"/>
  <c r="AU723" i="1"/>
  <c r="AV723" i="1" s="1"/>
  <c r="AW723" i="1" s="1"/>
  <c r="AU827" i="1"/>
  <c r="AV827" i="1" s="1"/>
  <c r="AW827" i="1" s="1"/>
  <c r="AU266" i="1"/>
  <c r="AV266" i="1" s="1"/>
  <c r="AW266" i="1" s="1"/>
  <c r="AU940" i="1"/>
  <c r="AV940" i="1" s="1"/>
  <c r="AW940" i="1" s="1"/>
  <c r="AU363" i="1"/>
  <c r="AV363" i="1" s="1"/>
  <c r="AW363" i="1" s="1"/>
  <c r="AU769" i="1"/>
  <c r="AV769" i="1" s="1"/>
  <c r="AW769" i="1" s="1"/>
  <c r="AU282" i="1"/>
  <c r="AV282" i="1" s="1"/>
  <c r="AW282" i="1" s="1"/>
  <c r="AU264" i="1"/>
  <c r="AV264" i="1" s="1"/>
  <c r="AW264" i="1" s="1"/>
  <c r="AU269" i="1"/>
  <c r="AV269" i="1" s="1"/>
  <c r="AW269" i="1" s="1"/>
  <c r="AU261" i="1"/>
  <c r="AV261" i="1" s="1"/>
  <c r="AW261" i="1" s="1"/>
  <c r="AU421" i="1"/>
  <c r="AV421" i="1" s="1"/>
  <c r="AW421" i="1" s="1"/>
  <c r="AU374" i="1"/>
  <c r="AV374" i="1" s="1"/>
  <c r="AW374" i="1" s="1"/>
  <c r="AU245" i="1"/>
  <c r="AV245" i="1" s="1"/>
  <c r="AW245" i="1" s="1"/>
  <c r="AU799" i="1"/>
  <c r="AV799" i="1" s="1"/>
  <c r="AW799" i="1" s="1"/>
  <c r="AU825" i="1"/>
  <c r="AV825" i="1" s="1"/>
  <c r="AW825" i="1" s="1"/>
  <c r="AU795" i="1"/>
  <c r="AV795" i="1" s="1"/>
  <c r="AW795" i="1" s="1"/>
  <c r="AU607" i="1"/>
  <c r="AV607" i="1" s="1"/>
  <c r="AW607" i="1" s="1"/>
  <c r="AU258" i="1"/>
  <c r="AV258" i="1" s="1"/>
  <c r="AW258" i="1" s="1"/>
  <c r="AU927" i="1"/>
  <c r="AV927" i="1" s="1"/>
  <c r="AW927" i="1" s="1"/>
  <c r="AU341" i="1"/>
  <c r="AV341" i="1" s="1"/>
  <c r="AW341" i="1" s="1"/>
  <c r="AU478" i="1"/>
  <c r="AV478" i="1" s="1"/>
  <c r="AW478" i="1" s="1"/>
  <c r="AU632" i="1"/>
  <c r="AV632" i="1" s="1"/>
  <c r="AW632" i="1" s="1"/>
  <c r="AU369" i="1"/>
  <c r="AV369" i="1" s="1"/>
  <c r="AW369" i="1" s="1"/>
  <c r="AU818" i="1"/>
  <c r="AV818" i="1" s="1"/>
  <c r="AW818" i="1" s="1"/>
  <c r="AU676" i="1"/>
  <c r="AV676" i="1" s="1"/>
  <c r="AW676" i="1" s="1"/>
  <c r="AU484" i="1"/>
  <c r="AV484" i="1" s="1"/>
  <c r="AW484" i="1" s="1"/>
  <c r="AU780" i="1"/>
  <c r="AV780" i="1" s="1"/>
  <c r="AW780" i="1" s="1"/>
  <c r="AU628" i="1"/>
  <c r="AV628" i="1" s="1"/>
  <c r="AW628" i="1" s="1"/>
  <c r="AU969" i="1"/>
  <c r="AV969" i="1" s="1"/>
  <c r="AW969" i="1" s="1"/>
  <c r="AU617" i="1"/>
  <c r="AV617" i="1" s="1"/>
  <c r="AW617" i="1" s="1"/>
  <c r="AU326" i="1"/>
  <c r="AV326" i="1" s="1"/>
  <c r="AW326" i="1" s="1"/>
  <c r="AU643" i="1"/>
  <c r="AV643" i="1" s="1"/>
  <c r="AW643" i="1" s="1"/>
  <c r="AU613" i="1"/>
  <c r="AV613" i="1" s="1"/>
  <c r="AW613" i="1" s="1"/>
  <c r="AU595" i="1"/>
  <c r="AV595" i="1" s="1"/>
  <c r="AW595" i="1" s="1"/>
  <c r="AU371" i="1"/>
  <c r="AV371" i="1" s="1"/>
  <c r="AW371" i="1" s="1"/>
  <c r="AU752" i="1"/>
  <c r="AV752" i="1" s="1"/>
  <c r="AW752" i="1" s="1"/>
  <c r="AU773" i="1"/>
  <c r="AV773" i="1" s="1"/>
  <c r="AW773" i="1" s="1"/>
  <c r="AU742" i="1"/>
  <c r="AV742" i="1" s="1"/>
  <c r="AW742" i="1" s="1"/>
  <c r="AU283" i="1"/>
  <c r="AV283" i="1" s="1"/>
  <c r="AW283" i="1" s="1"/>
  <c r="AU279" i="1"/>
  <c r="AV279" i="1" s="1"/>
  <c r="AW279" i="1" s="1"/>
  <c r="AU797" i="1"/>
  <c r="AV797" i="1" s="1"/>
  <c r="AW797" i="1" s="1"/>
  <c r="AU1010" i="1"/>
  <c r="AV1010" i="1" s="1"/>
  <c r="AW1010" i="1" s="1"/>
  <c r="AU710" i="1"/>
  <c r="AV710" i="1" s="1"/>
  <c r="AW710" i="1" s="1"/>
  <c r="AU941" i="1"/>
  <c r="AV941" i="1" s="1"/>
  <c r="AW941" i="1" s="1"/>
  <c r="AU364" i="1"/>
  <c r="AV364" i="1" s="1"/>
  <c r="AW364" i="1" s="1"/>
  <c r="AU883" i="1"/>
  <c r="AV883" i="1" s="1"/>
  <c r="AW883" i="1" s="1"/>
  <c r="AU908" i="1"/>
  <c r="AV908" i="1" s="1"/>
  <c r="AW908" i="1" s="1"/>
  <c r="AU833" i="1"/>
  <c r="AV833" i="1" s="1"/>
  <c r="AW833" i="1" s="1"/>
  <c r="AU698" i="1"/>
  <c r="AV698" i="1" s="1"/>
  <c r="AW698" i="1" s="1"/>
  <c r="AU887" i="1"/>
  <c r="AV887" i="1" s="1"/>
  <c r="AW887" i="1" s="1"/>
  <c r="AU718" i="1"/>
  <c r="AV718" i="1" s="1"/>
  <c r="AW718" i="1" s="1"/>
  <c r="AU664" i="1"/>
  <c r="AV664" i="1" s="1"/>
  <c r="AW664" i="1" s="1"/>
  <c r="AU819" i="1"/>
  <c r="AV819" i="1" s="1"/>
  <c r="AW819" i="1" s="1"/>
  <c r="AU955" i="1"/>
  <c r="AV955" i="1" s="1"/>
  <c r="AW955" i="1" s="1"/>
  <c r="AU538" i="1"/>
  <c r="AV538" i="1" s="1"/>
  <c r="AW538" i="1" s="1"/>
  <c r="AU453" i="1"/>
  <c r="AV453" i="1" s="1"/>
  <c r="AW453" i="1" s="1"/>
  <c r="AU902" i="1"/>
  <c r="AV902" i="1" s="1"/>
  <c r="AW902" i="1" s="1"/>
  <c r="AU653" i="1"/>
  <c r="AV653" i="1" s="1"/>
  <c r="AW653" i="1" s="1"/>
  <c r="AU429" i="1"/>
  <c r="AV429" i="1" s="1"/>
  <c r="AW429" i="1" s="1"/>
  <c r="AU467" i="1"/>
  <c r="AV467" i="1" s="1"/>
  <c r="AW467" i="1" s="1"/>
  <c r="AU917" i="1"/>
  <c r="AV917" i="1" s="1"/>
  <c r="AW917" i="1" s="1"/>
  <c r="AU610" i="1"/>
  <c r="AV610" i="1" s="1"/>
  <c r="AW610" i="1" s="1"/>
  <c r="AU929" i="1"/>
  <c r="AV929" i="1" s="1"/>
  <c r="AW929" i="1" s="1"/>
  <c r="AU962" i="1"/>
  <c r="AV962" i="1" s="1"/>
  <c r="AW962" i="1" s="1"/>
  <c r="AU345" i="1"/>
  <c r="AV345" i="1" s="1"/>
  <c r="AW345" i="1" s="1"/>
  <c r="AU483" i="1"/>
  <c r="AV483" i="1" s="1"/>
  <c r="AW483" i="1" s="1"/>
  <c r="AU822" i="1"/>
  <c r="AV822" i="1" s="1"/>
  <c r="AW822" i="1" s="1"/>
  <c r="AU781" i="1"/>
  <c r="AV781" i="1" s="1"/>
  <c r="AW781" i="1" s="1"/>
  <c r="AU677" i="1"/>
  <c r="AV677" i="1" s="1"/>
  <c r="AW677" i="1" s="1"/>
  <c r="AU674" i="1"/>
  <c r="AV674" i="1" s="1"/>
  <c r="AW674" i="1" s="1"/>
  <c r="AU587" i="1"/>
  <c r="AV587" i="1" s="1"/>
  <c r="AW587" i="1" s="1"/>
  <c r="AU574" i="1"/>
  <c r="AV574" i="1" s="1"/>
  <c r="AW574" i="1" s="1"/>
  <c r="AU642" i="1"/>
  <c r="AV642" i="1" s="1"/>
  <c r="AW642" i="1" s="1"/>
  <c r="AU413" i="1"/>
  <c r="AV413" i="1" s="1"/>
  <c r="AW413" i="1" s="1"/>
  <c r="AU963" i="1"/>
  <c r="AV963" i="1" s="1"/>
  <c r="AW963" i="1" s="1"/>
  <c r="AU986" i="1"/>
  <c r="AV986" i="1" s="1"/>
  <c r="AW986" i="1" s="1"/>
  <c r="AU547" i="1"/>
  <c r="AV547" i="1" s="1"/>
  <c r="AW547" i="1" s="1"/>
  <c r="AU984" i="1"/>
  <c r="AV984" i="1" s="1"/>
  <c r="AW984" i="1" s="1"/>
  <c r="AU650" i="1"/>
  <c r="AV650" i="1" s="1"/>
  <c r="AW650" i="1" s="1"/>
  <c r="AU661" i="1"/>
  <c r="AV661" i="1" s="1"/>
  <c r="AW661" i="1" s="1"/>
  <c r="AU335" i="1"/>
  <c r="AV335" i="1" s="1"/>
  <c r="AW335" i="1" s="1"/>
  <c r="AU576" i="1"/>
  <c r="AV576" i="1" s="1"/>
  <c r="AW576" i="1" s="1"/>
  <c r="AU275" i="1"/>
  <c r="AV275" i="1" s="1"/>
  <c r="AW275" i="1" s="1"/>
  <c r="AU872" i="1"/>
  <c r="AV872" i="1" s="1"/>
  <c r="AW872" i="1" s="1"/>
  <c r="AU654" i="1"/>
  <c r="AV654" i="1" s="1"/>
  <c r="AW654" i="1" s="1"/>
  <c r="AU909" i="1"/>
  <c r="AV909" i="1" s="1"/>
  <c r="AW909" i="1" s="1"/>
  <c r="AU291" i="1"/>
  <c r="AV291" i="1" s="1"/>
  <c r="AW291" i="1" s="1"/>
  <c r="AU535" i="1"/>
  <c r="AV535" i="1" s="1"/>
  <c r="AW535" i="1" s="1"/>
  <c r="AU899" i="1"/>
  <c r="AV899" i="1" s="1"/>
  <c r="AW899" i="1" s="1"/>
  <c r="AU318" i="1"/>
  <c r="AV318" i="1" s="1"/>
  <c r="AW318" i="1" s="1"/>
  <c r="AU439" i="1"/>
  <c r="AV439" i="1" s="1"/>
  <c r="AW439" i="1" s="1"/>
  <c r="AU681" i="1"/>
  <c r="AV681" i="1" s="1"/>
  <c r="AW681" i="1" s="1"/>
  <c r="AU495" i="1"/>
  <c r="AV495" i="1" s="1"/>
  <c r="AW495" i="1" s="1"/>
  <c r="AU330" i="1"/>
  <c r="AV330" i="1" s="1"/>
  <c r="AW330" i="1" s="1"/>
  <c r="AU646" i="1"/>
  <c r="AV646" i="1" s="1"/>
  <c r="AW646" i="1" s="1"/>
  <c r="AU651" i="1"/>
  <c r="AV651" i="1" s="1"/>
  <c r="AW651" i="1" s="1"/>
  <c r="AU351" i="1"/>
  <c r="AV351" i="1" s="1"/>
  <c r="AW351" i="1" s="1"/>
  <c r="AU922" i="1"/>
  <c r="AV922" i="1" s="1"/>
  <c r="AW922" i="1" s="1"/>
  <c r="AU804" i="1"/>
  <c r="AV804" i="1" s="1"/>
  <c r="AW804" i="1" s="1"/>
  <c r="AU350" i="1"/>
  <c r="AV350" i="1" s="1"/>
  <c r="AW350" i="1" s="1"/>
  <c r="AU980" i="1"/>
  <c r="AV980" i="1" s="1"/>
  <c r="AW980" i="1" s="1"/>
  <c r="AU606" i="1"/>
  <c r="AV606" i="1" s="1"/>
  <c r="AW606" i="1" s="1"/>
  <c r="AU744" i="1"/>
  <c r="AV744" i="1" s="1"/>
  <c r="AW744" i="1" s="1"/>
  <c r="AU747" i="1"/>
  <c r="AV747" i="1" s="1"/>
  <c r="AW747" i="1" s="1"/>
  <c r="AU746" i="1"/>
  <c r="AV746" i="1" s="1"/>
  <c r="AW746" i="1" s="1"/>
  <c r="AU505" i="1"/>
  <c r="AV505" i="1" s="1"/>
  <c r="AW505" i="1" s="1"/>
  <c r="AU367" i="1"/>
  <c r="AV367" i="1" s="1"/>
  <c r="AW367" i="1" s="1"/>
  <c r="AU295" i="1"/>
  <c r="AV295" i="1" s="1"/>
  <c r="AW295" i="1" s="1"/>
  <c r="AU915" i="1"/>
  <c r="AV915" i="1" s="1"/>
  <c r="AW915" i="1" s="1"/>
  <c r="AU826" i="1"/>
  <c r="AV826" i="1" s="1"/>
  <c r="AW826" i="1" s="1"/>
  <c r="AU522" i="1"/>
  <c r="AV522" i="1" s="1"/>
  <c r="AW522" i="1" s="1"/>
  <c r="AU338" i="1"/>
  <c r="AV338" i="1" s="1"/>
  <c r="AW338" i="1" s="1"/>
  <c r="AU973" i="1"/>
  <c r="AV973" i="1" s="1"/>
  <c r="AW973" i="1" s="1"/>
  <c r="AU571" i="1"/>
  <c r="AV571" i="1" s="1"/>
  <c r="AW571" i="1" s="1"/>
  <c r="AU932" i="1"/>
  <c r="AV932" i="1" s="1"/>
  <c r="AW932" i="1" s="1"/>
  <c r="AU722" i="1"/>
  <c r="AV722" i="1" s="1"/>
  <c r="AW722" i="1" s="1"/>
  <c r="AU814" i="1"/>
  <c r="AV814" i="1" s="1"/>
  <c r="AW814" i="1" s="1"/>
  <c r="AU286" i="1"/>
  <c r="AV286" i="1" s="1"/>
  <c r="AW286" i="1" s="1"/>
  <c r="AU1005" i="1"/>
  <c r="AV1005" i="1" s="1"/>
  <c r="AW1005" i="1" s="1"/>
  <c r="AU544" i="1"/>
  <c r="AV544" i="1" s="1"/>
  <c r="AW544" i="1" s="1"/>
  <c r="AU1008" i="1"/>
  <c r="AV1008" i="1" s="1"/>
  <c r="AW1008" i="1" s="1"/>
  <c r="AU864" i="1"/>
  <c r="AV864" i="1" s="1"/>
  <c r="AW864" i="1" s="1"/>
  <c r="AU257" i="1"/>
  <c r="AV257" i="1" s="1"/>
  <c r="AW257" i="1" s="1"/>
  <c r="AU358" i="1"/>
  <c r="AV358" i="1" s="1"/>
  <c r="AW358" i="1" s="1"/>
  <c r="AU971" i="1"/>
  <c r="AV971" i="1" s="1"/>
  <c r="AW971" i="1" s="1"/>
  <c r="AU442" i="1"/>
  <c r="AV442" i="1" s="1"/>
  <c r="AW442" i="1" s="1"/>
  <c r="AU414" i="1"/>
  <c r="AV414" i="1" s="1"/>
  <c r="AW414" i="1" s="1"/>
  <c r="AU985" i="1"/>
  <c r="AV985" i="1" s="1"/>
  <c r="AW985" i="1" s="1"/>
  <c r="AU1018" i="1"/>
  <c r="AV1018" i="1" s="1"/>
  <c r="AW1018" i="1" s="1"/>
  <c r="AU457" i="1"/>
  <c r="AV457" i="1" s="1"/>
  <c r="AW457" i="1" s="1"/>
  <c r="AU847" i="1"/>
  <c r="AV847" i="1" s="1"/>
  <c r="AW847" i="1" s="1"/>
  <c r="AU689" i="1"/>
  <c r="AV689" i="1" s="1"/>
  <c r="AW689" i="1" s="1"/>
  <c r="AU659" i="1"/>
  <c r="AV659" i="1" s="1"/>
  <c r="AW659" i="1" s="1"/>
  <c r="AU895" i="1"/>
  <c r="AV895" i="1" s="1"/>
  <c r="AW895" i="1" s="1"/>
  <c r="AU339" i="1"/>
  <c r="AV339" i="1" s="1"/>
  <c r="AW339" i="1" s="1"/>
  <c r="AU592" i="1"/>
  <c r="AV592" i="1" s="1"/>
  <c r="AW592" i="1" s="1"/>
  <c r="AU564" i="1"/>
  <c r="AV564" i="1" s="1"/>
  <c r="AW564" i="1" s="1"/>
  <c r="AU992" i="1"/>
  <c r="AV992" i="1" s="1"/>
  <c r="AW992" i="1" s="1"/>
  <c r="AU462" i="1"/>
  <c r="AV462" i="1" s="1"/>
  <c r="AW462" i="1" s="1"/>
  <c r="AU355" i="1"/>
  <c r="AV355" i="1" s="1"/>
  <c r="AW355" i="1" s="1"/>
  <c r="AU640" i="1"/>
  <c r="AV640" i="1" s="1"/>
  <c r="AW640" i="1" s="1"/>
  <c r="AU835" i="1"/>
  <c r="AV835" i="1" s="1"/>
  <c r="AW835" i="1" s="1"/>
  <c r="AU690" i="1"/>
  <c r="AV690" i="1" s="1"/>
  <c r="AW690" i="1" s="1"/>
  <c r="AU912" i="1"/>
  <c r="AV912" i="1" s="1"/>
  <c r="AW912" i="1" s="1"/>
  <c r="AU365" i="1"/>
  <c r="AV365" i="1" s="1"/>
  <c r="AW365" i="1" s="1"/>
  <c r="AU756" i="1"/>
  <c r="AV756" i="1" s="1"/>
  <c r="AW756" i="1" s="1"/>
  <c r="AU301" i="1"/>
  <c r="AV301" i="1" s="1"/>
  <c r="AW301" i="1" s="1"/>
  <c r="AU856" i="1"/>
  <c r="AV856" i="1" s="1"/>
  <c r="AW856" i="1" s="1"/>
  <c r="AU656" i="1"/>
  <c r="AV656" i="1" s="1"/>
  <c r="AW656" i="1" s="1"/>
  <c r="AU824" i="1"/>
  <c r="AV824" i="1" s="1"/>
  <c r="AW824" i="1" s="1"/>
  <c r="AU624" i="1"/>
  <c r="AV624" i="1" s="1"/>
  <c r="AW624" i="1" s="1"/>
  <c r="AU252" i="1"/>
  <c r="AV252" i="1" s="1"/>
  <c r="AW252" i="1" s="1"/>
  <c r="AU920" i="1"/>
  <c r="AV920" i="1" s="1"/>
  <c r="AW920" i="1" s="1"/>
  <c r="AU428" i="1"/>
  <c r="AV428" i="1" s="1"/>
  <c r="AW428" i="1" s="1"/>
  <c r="AU572" i="1"/>
  <c r="AV572" i="1" s="1"/>
  <c r="AW572" i="1" s="1"/>
  <c r="AU711" i="1"/>
  <c r="AV711" i="1" s="1"/>
  <c r="AW711" i="1" s="1"/>
  <c r="AU378" i="1"/>
  <c r="AV378" i="1" s="1"/>
  <c r="AW378" i="1" s="1"/>
  <c r="AU981" i="1"/>
  <c r="AV981" i="1" s="1"/>
  <c r="AW981" i="1" s="1"/>
  <c r="AU988" i="1"/>
  <c r="AV988" i="1" s="1"/>
  <c r="AW988" i="1" s="1"/>
  <c r="AU284" i="1"/>
  <c r="AV284" i="1" s="1"/>
  <c r="AW284" i="1" s="1"/>
  <c r="AU290" i="1"/>
  <c r="AV290" i="1" s="1"/>
  <c r="AW290" i="1" s="1"/>
  <c r="AU947" i="1"/>
  <c r="AV947" i="1" s="1"/>
  <c r="AW947" i="1" s="1"/>
  <c r="AU446" i="1"/>
  <c r="AV446" i="1" s="1"/>
  <c r="AW446" i="1" s="1"/>
  <c r="AU777" i="1"/>
  <c r="AV777" i="1" s="1"/>
  <c r="AW777" i="1" s="1"/>
  <c r="AU346" i="1"/>
  <c r="AV346" i="1" s="1"/>
  <c r="AW346" i="1" s="1"/>
  <c r="AU509" i="1"/>
  <c r="AV509" i="1" s="1"/>
  <c r="AW509" i="1" s="1"/>
  <c r="AU712" i="1"/>
  <c r="AV712" i="1" s="1"/>
  <c r="AW712" i="1" s="1"/>
  <c r="AU1022" i="1"/>
  <c r="AV1022" i="1" s="1"/>
  <c r="AW1022" i="1" s="1"/>
  <c r="AU545" i="1"/>
  <c r="AV545" i="1" s="1"/>
  <c r="AW545" i="1" s="1"/>
  <c r="AU821" i="1"/>
  <c r="AV821" i="1" s="1"/>
  <c r="AW821" i="1" s="1"/>
  <c r="AU565" i="1"/>
  <c r="AV565" i="1" s="1"/>
  <c r="AW565" i="1" s="1"/>
  <c r="AU460" i="1"/>
  <c r="AV460" i="1" s="1"/>
  <c r="AW460" i="1" s="1"/>
  <c r="AU412" i="1"/>
  <c r="AV412" i="1" s="1"/>
  <c r="AW412" i="1" s="1"/>
  <c r="AU517" i="1"/>
  <c r="AV517" i="1" s="1"/>
  <c r="AW517" i="1" s="1"/>
  <c r="AU400" i="1"/>
  <c r="AV400" i="1" s="1"/>
  <c r="AW400" i="1" s="1"/>
  <c r="AU786" i="1"/>
  <c r="AV786" i="1" s="1"/>
  <c r="AW786" i="1" s="1"/>
  <c r="AU406" i="1"/>
  <c r="AV406" i="1" s="1"/>
  <c r="AW406" i="1" s="1"/>
  <c r="AU619" i="1"/>
  <c r="AV619" i="1" s="1"/>
  <c r="AW619" i="1" s="1"/>
  <c r="AU679" i="1"/>
  <c r="AV679" i="1" s="1"/>
  <c r="AW679" i="1" s="1"/>
  <c r="AU276" i="1"/>
  <c r="AV276" i="1" s="1"/>
  <c r="AW276" i="1" s="1"/>
  <c r="AU924" i="1"/>
  <c r="AV924" i="1" s="1"/>
  <c r="AW924" i="1" s="1"/>
  <c r="AU486" i="1"/>
  <c r="AV486" i="1" s="1"/>
  <c r="AW486" i="1" s="1"/>
  <c r="AU391" i="1"/>
  <c r="AV391" i="1" s="1"/>
  <c r="AW391" i="1" s="1"/>
  <c r="AU501" i="1"/>
  <c r="AV501" i="1" s="1"/>
  <c r="AW501" i="1" s="1"/>
  <c r="AU953" i="1"/>
  <c r="AV953" i="1" s="1"/>
  <c r="AW953" i="1" s="1"/>
  <c r="AU568" i="1"/>
  <c r="AV568" i="1" s="1"/>
  <c r="AW568" i="1" s="1"/>
  <c r="AU403" i="1"/>
  <c r="AV403" i="1" s="1"/>
  <c r="AW403" i="1" s="1"/>
  <c r="AU422" i="1"/>
  <c r="AV422" i="1" s="1"/>
  <c r="AW422" i="1" s="1"/>
  <c r="AU634" i="1"/>
  <c r="AV634" i="1" s="1"/>
  <c r="AW634" i="1" s="1"/>
  <c r="AU692" i="1"/>
  <c r="AV692" i="1" s="1"/>
  <c r="AW692" i="1" s="1"/>
  <c r="AU791" i="1"/>
  <c r="AV791" i="1" s="1"/>
  <c r="AW791" i="1" s="1"/>
  <c r="AU476" i="1"/>
  <c r="AV476" i="1" s="1"/>
  <c r="AW476" i="1" s="1"/>
  <c r="AU354" i="1"/>
  <c r="AV354" i="1" s="1"/>
  <c r="AW354" i="1" s="1"/>
  <c r="AU629" i="1"/>
  <c r="AV629" i="1" s="1"/>
  <c r="AW629" i="1" s="1"/>
  <c r="AU761" i="1"/>
  <c r="AV761" i="1" s="1"/>
  <c r="AW761" i="1" s="1"/>
  <c r="AU913" i="1"/>
  <c r="AV913" i="1" s="1"/>
  <c r="AW913" i="1" s="1"/>
  <c r="AU526" i="1"/>
  <c r="AV526" i="1" s="1"/>
  <c r="AW526" i="1" s="1"/>
  <c r="AU810" i="1"/>
  <c r="AV810" i="1" s="1"/>
  <c r="AW810" i="1" s="1"/>
  <c r="AU994" i="1"/>
  <c r="AV994" i="1" s="1"/>
  <c r="AW994" i="1" s="1"/>
  <c r="AU500" i="1"/>
  <c r="AV500" i="1" s="1"/>
  <c r="AW500" i="1" s="1"/>
  <c r="AU265" i="1"/>
  <c r="AV265" i="1" s="1"/>
  <c r="AW265" i="1" s="1"/>
  <c r="AU970" i="1"/>
  <c r="AV970" i="1" s="1"/>
  <c r="AW970" i="1" s="1"/>
  <c r="AU359" i="1"/>
  <c r="AV359" i="1" s="1"/>
  <c r="AW359" i="1" s="1"/>
  <c r="AU954" i="1"/>
  <c r="AV954" i="1" s="1"/>
  <c r="AW954" i="1" s="1"/>
  <c r="AU566" i="1"/>
  <c r="AV566" i="1" s="1"/>
  <c r="AW566" i="1" s="1"/>
  <c r="AU792" i="1"/>
  <c r="AV792" i="1" s="1"/>
  <c r="AW792" i="1" s="1"/>
  <c r="AU1020" i="1"/>
  <c r="AV1020" i="1" s="1"/>
  <c r="AW1020" i="1" s="1"/>
  <c r="AU451" i="1"/>
  <c r="AV451" i="1" s="1"/>
  <c r="AW451" i="1" s="1"/>
  <c r="AU889" i="1"/>
  <c r="AV889" i="1" s="1"/>
  <c r="AW889" i="1" s="1"/>
  <c r="AU382" i="1"/>
  <c r="AV382" i="1" s="1"/>
  <c r="AW382" i="1" s="1"/>
  <c r="AU361" i="1"/>
  <c r="AV361" i="1" s="1"/>
  <c r="AW361" i="1" s="1"/>
  <c r="AU783" i="1"/>
  <c r="AV783" i="1" s="1"/>
  <c r="AW783" i="1" s="1"/>
  <c r="AU518" i="1"/>
  <c r="AV518" i="1" s="1"/>
  <c r="AW518" i="1" s="1"/>
  <c r="AU255" i="1"/>
  <c r="AV255" i="1" s="1"/>
  <c r="AW255" i="1" s="1"/>
  <c r="AU870" i="1"/>
  <c r="AV870" i="1" s="1"/>
  <c r="AW870" i="1" s="1"/>
  <c r="AU489" i="1"/>
  <c r="AV489" i="1" s="1"/>
  <c r="AW489" i="1" s="1"/>
  <c r="AU491" i="1"/>
  <c r="AV491" i="1" s="1"/>
  <c r="AW491" i="1" s="1"/>
  <c r="AU336" i="1"/>
  <c r="AV336" i="1" s="1"/>
  <c r="AW336" i="1" s="1"/>
  <c r="AU368" i="1"/>
  <c r="AV368" i="1" s="1"/>
  <c r="AW368" i="1" s="1"/>
  <c r="AU570" i="1"/>
  <c r="AV570" i="1" s="1"/>
  <c r="AW570" i="1" s="1"/>
  <c r="AU978" i="1"/>
  <c r="AV978" i="1" s="1"/>
  <c r="AW978" i="1" s="1"/>
  <c r="AU858" i="1"/>
  <c r="AV858" i="1" s="1"/>
  <c r="AW858" i="1" s="1"/>
  <c r="AU420" i="1"/>
  <c r="AV420" i="1" s="1"/>
  <c r="AW420" i="1" s="1"/>
  <c r="AU800" i="1"/>
  <c r="AV800" i="1" s="1"/>
  <c r="AW800" i="1" s="1"/>
  <c r="AU557" i="1"/>
  <c r="AV557" i="1" s="1"/>
  <c r="AW557" i="1" s="1"/>
  <c r="AU972" i="1"/>
  <c r="AV972" i="1" s="1"/>
  <c r="AW972" i="1" s="1"/>
  <c r="AU324" i="1"/>
  <c r="AV324" i="1" s="1"/>
  <c r="AW324" i="1" s="1"/>
  <c r="AU397" i="1"/>
  <c r="AV397" i="1" s="1"/>
  <c r="AW397" i="1" s="1"/>
  <c r="AU260" i="1"/>
  <c r="AV260" i="1" s="1"/>
  <c r="AW260" i="1" s="1"/>
  <c r="AU379" i="1"/>
  <c r="AV379" i="1" s="1"/>
  <c r="AW379" i="1" s="1"/>
  <c r="AU691" i="1"/>
  <c r="AV691" i="1" s="1"/>
  <c r="AW691" i="1" s="1"/>
  <c r="AU352" i="1"/>
  <c r="AV352" i="1" s="1"/>
  <c r="AW352" i="1" s="1"/>
  <c r="AU303" i="1"/>
  <c r="AV303" i="1" s="1"/>
  <c r="AW303" i="1" s="1"/>
  <c r="AU438" i="1"/>
  <c r="AV438" i="1" s="1"/>
  <c r="AW438" i="1" s="1"/>
  <c r="AU625" i="1"/>
  <c r="AV625" i="1" s="1"/>
  <c r="AW625" i="1" s="1"/>
  <c r="AU435" i="1"/>
  <c r="AV435" i="1" s="1"/>
  <c r="AW435" i="1" s="1"/>
  <c r="AU987" i="1"/>
  <c r="AV987" i="1" s="1"/>
  <c r="AW987" i="1" s="1"/>
  <c r="AU313" i="1"/>
  <c r="AV313" i="1" s="1"/>
  <c r="AW313" i="1" s="1"/>
  <c r="AU554" i="1"/>
  <c r="AV554" i="1" s="1"/>
  <c r="AW554" i="1" s="1"/>
  <c r="AU325" i="1"/>
  <c r="AV325" i="1" s="1"/>
  <c r="AW325" i="1" s="1"/>
  <c r="AU753" i="1"/>
  <c r="AV753" i="1" s="1"/>
  <c r="AW753" i="1" s="1"/>
  <c r="AU461" i="1"/>
  <c r="AV461" i="1" s="1"/>
  <c r="AW461" i="1" s="1"/>
  <c r="AU861" i="1"/>
  <c r="AV861" i="1" s="1"/>
  <c r="AW861" i="1" s="1"/>
  <c r="AU281" i="1"/>
  <c r="AV281" i="1" s="1"/>
  <c r="AW281" i="1" s="1"/>
  <c r="AU846" i="1"/>
  <c r="AV846" i="1" s="1"/>
  <c r="AW846" i="1" s="1"/>
  <c r="AU499" i="1"/>
  <c r="AV499" i="1" s="1"/>
  <c r="AW499" i="1" s="1"/>
  <c r="AU849" i="1"/>
  <c r="AV849" i="1" s="1"/>
  <c r="AW849" i="1" s="1"/>
  <c r="AU407" i="1"/>
  <c r="AV407" i="1" s="1"/>
  <c r="AW407" i="1" s="1"/>
  <c r="AU801" i="1"/>
  <c r="AV801" i="1" s="1"/>
  <c r="AW801" i="1" s="1"/>
  <c r="AU834" i="1"/>
  <c r="AV834" i="1" s="1"/>
  <c r="AW834" i="1" s="1"/>
  <c r="AU697" i="1"/>
  <c r="AV697" i="1" s="1"/>
  <c r="AW697" i="1" s="1"/>
  <c r="AU405" i="1"/>
  <c r="AV405" i="1" s="1"/>
  <c r="AW405" i="1" s="1"/>
  <c r="AU809" i="1"/>
  <c r="AV809" i="1" s="1"/>
  <c r="AW809" i="1" s="1"/>
  <c r="AU911" i="1"/>
  <c r="AV911" i="1" s="1"/>
  <c r="AW911" i="1" s="1"/>
  <c r="AU813" i="1"/>
  <c r="AV813" i="1" s="1"/>
  <c r="AW813" i="1" s="1"/>
  <c r="AU399" i="1"/>
  <c r="AV399" i="1" s="1"/>
  <c r="AW399" i="1" s="1"/>
  <c r="AU581" i="1"/>
  <c r="AV581" i="1" s="1"/>
  <c r="AW581" i="1" s="1"/>
  <c r="AU665" i="1"/>
  <c r="AV665" i="1" s="1"/>
  <c r="AW665" i="1" s="1"/>
  <c r="AU529" i="1"/>
  <c r="AV529" i="1" s="1"/>
  <c r="AW529" i="1" s="1"/>
  <c r="AU507" i="1"/>
  <c r="AV507" i="1" s="1"/>
  <c r="AW507" i="1" s="1"/>
  <c r="AU713" i="1"/>
  <c r="AV713" i="1" s="1"/>
  <c r="AW713" i="1" s="1"/>
  <c r="AU891" i="1"/>
  <c r="AV891" i="1" s="1"/>
  <c r="AW891" i="1" s="1"/>
  <c r="AU965" i="1"/>
  <c r="AV965" i="1" s="1"/>
  <c r="AW965" i="1" s="1"/>
  <c r="AU549" i="1"/>
  <c r="AV549" i="1" s="1"/>
  <c r="AW549" i="1" s="1"/>
  <c r="AU621" i="1"/>
  <c r="AV621" i="1" s="1"/>
  <c r="AW621" i="1" s="1"/>
  <c r="AU758" i="1"/>
  <c r="AV758" i="1" s="1"/>
  <c r="AW758" i="1" s="1"/>
  <c r="AU541" i="1"/>
  <c r="AV541" i="1" s="1"/>
  <c r="AW541" i="1" s="1"/>
  <c r="AU596" i="1"/>
  <c r="AV596" i="1" s="1"/>
  <c r="AW596" i="1" s="1"/>
  <c r="AU455" i="1"/>
  <c r="AV455" i="1" s="1"/>
  <c r="AW455" i="1" s="1"/>
  <c r="AU774" i="1"/>
  <c r="AV774" i="1" s="1"/>
  <c r="AW774" i="1" s="1"/>
  <c r="AU639" i="1"/>
  <c r="AV639" i="1" s="1"/>
  <c r="AW639" i="1" s="1"/>
  <c r="AU936" i="1"/>
  <c r="AV936" i="1" s="1"/>
  <c r="AW936" i="1" s="1"/>
  <c r="AU945" i="1"/>
  <c r="AV945" i="1" s="1"/>
  <c r="AW945" i="1" s="1"/>
  <c r="AU333" i="1"/>
  <c r="AV333" i="1" s="1"/>
  <c r="AW333" i="1" s="1"/>
  <c r="AU531" i="1"/>
  <c r="AV531" i="1" s="1"/>
  <c r="AW531" i="1" s="1"/>
  <c r="AU445" i="1"/>
  <c r="AV445" i="1" s="1"/>
  <c r="AW445" i="1" s="1"/>
  <c r="AU615" i="1"/>
  <c r="AV615" i="1" s="1"/>
  <c r="AW615" i="1" s="1"/>
  <c r="AU293" i="1"/>
  <c r="AV293" i="1" s="1"/>
  <c r="AW293" i="1" s="1"/>
  <c r="AU402" i="1"/>
  <c r="AV402" i="1" s="1"/>
  <c r="AW402" i="1" s="1"/>
  <c r="AU785" i="1"/>
  <c r="AV785" i="1" s="1"/>
  <c r="AW785" i="1" s="1"/>
  <c r="AU388" i="1"/>
  <c r="AV388" i="1" s="1"/>
  <c r="AW388" i="1" s="1"/>
  <c r="AU372" i="1"/>
  <c r="AV372" i="1" s="1"/>
  <c r="AW372" i="1" s="1"/>
  <c r="AU851" i="1"/>
  <c r="AV851" i="1" s="1"/>
  <c r="AW851" i="1" s="1"/>
  <c r="AU289" i="1"/>
  <c r="AV289" i="1" s="1"/>
  <c r="AW289" i="1" s="1"/>
  <c r="AU256" i="1"/>
  <c r="AV256" i="1" s="1"/>
  <c r="AW256" i="1" s="1"/>
  <c r="AU923" i="1"/>
  <c r="AV923" i="1" s="1"/>
  <c r="AW923" i="1" s="1"/>
  <c r="AU673" i="1"/>
  <c r="AV673" i="1" s="1"/>
  <c r="AW673" i="1" s="1"/>
  <c r="AU989" i="1"/>
  <c r="AV989" i="1" s="1"/>
  <c r="AW989" i="1" s="1"/>
  <c r="AU597" i="1"/>
  <c r="AV597" i="1" s="1"/>
  <c r="AW597" i="1" s="1"/>
  <c r="AU672" i="1"/>
  <c r="AV672" i="1" s="1"/>
  <c r="AW672" i="1" s="1"/>
  <c r="AU845" i="1"/>
  <c r="AV845" i="1" s="1"/>
  <c r="AW845" i="1" s="1"/>
  <c r="AU990" i="1"/>
  <c r="AV990" i="1" s="1"/>
  <c r="AW990" i="1" s="1"/>
  <c r="AU644" i="1"/>
  <c r="AV644" i="1" s="1"/>
  <c r="AW644" i="1" s="1"/>
  <c r="AU859" i="1"/>
  <c r="AV859" i="1" s="1"/>
  <c r="AW859" i="1" s="1"/>
  <c r="AU504" i="1"/>
  <c r="AV504" i="1" s="1"/>
  <c r="AW504" i="1" s="1"/>
  <c r="AU633" i="1"/>
  <c r="AV633" i="1" s="1"/>
  <c r="AW633" i="1" s="1"/>
  <c r="AU511" i="1"/>
  <c r="AV511" i="1" s="1"/>
  <c r="AW511" i="1" s="1"/>
  <c r="AU513" i="1"/>
  <c r="AV513" i="1" s="1"/>
  <c r="AW513" i="1" s="1"/>
  <c r="AU353" i="1"/>
  <c r="AV353" i="1" s="1"/>
  <c r="AW353" i="1" s="1"/>
  <c r="AU594" i="1"/>
  <c r="AV594" i="1" s="1"/>
  <c r="AW594" i="1" s="1"/>
  <c r="AU384" i="1"/>
  <c r="AV384" i="1" s="1"/>
  <c r="AW384" i="1" s="1"/>
  <c r="AU715" i="1"/>
  <c r="AV715" i="1" s="1"/>
  <c r="AW715" i="1" s="1"/>
  <c r="AU543" i="1"/>
  <c r="AV543" i="1" s="1"/>
  <c r="AW543" i="1" s="1"/>
  <c r="AU468" i="1"/>
  <c r="AV468" i="1" s="1"/>
  <c r="AW468" i="1" s="1"/>
  <c r="AU487" i="1"/>
  <c r="AV487" i="1" s="1"/>
  <c r="AW487" i="1" s="1"/>
  <c r="AU724" i="1"/>
  <c r="AV724" i="1" s="1"/>
  <c r="AW724" i="1" s="1"/>
  <c r="AU974" i="1"/>
  <c r="AV974" i="1" s="1"/>
  <c r="AW974" i="1" s="1"/>
  <c r="AU933" i="1"/>
  <c r="AV933" i="1" s="1"/>
  <c r="AW933" i="1" s="1"/>
  <c r="AU754" i="1"/>
  <c r="AV754" i="1" s="1"/>
  <c r="AW754" i="1" s="1"/>
  <c r="AU448" i="1"/>
  <c r="AV448" i="1" s="1"/>
  <c r="AW448" i="1" s="1"/>
  <c r="AU300" i="1"/>
  <c r="AV300" i="1" s="1"/>
  <c r="AW300" i="1" s="1"/>
  <c r="AU419" i="1"/>
  <c r="AV419" i="1" s="1"/>
  <c r="AW419" i="1" s="1"/>
  <c r="AU1002" i="1"/>
  <c r="AV1002" i="1" s="1"/>
  <c r="AW1002" i="1" s="1"/>
  <c r="AU829" i="1"/>
  <c r="AV829" i="1" s="1"/>
  <c r="AW829" i="1" s="1"/>
  <c r="AU553" i="1"/>
  <c r="AV553" i="1" s="1"/>
  <c r="AW553" i="1" s="1"/>
  <c r="AU316" i="1"/>
  <c r="AV316" i="1" s="1"/>
  <c r="AW316" i="1" s="1"/>
  <c r="AU415" i="1"/>
  <c r="AV415" i="1" s="1"/>
  <c r="AW415" i="1" s="1"/>
  <c r="AU854" i="1"/>
  <c r="AV854" i="1" s="1"/>
  <c r="AW854" i="1" s="1"/>
  <c r="AU373" i="1"/>
  <c r="AV373" i="1" s="1"/>
  <c r="AW373" i="1" s="1"/>
  <c r="AU349" i="1"/>
  <c r="AV349" i="1" s="1"/>
  <c r="AW349" i="1" s="1"/>
  <c r="AU950" i="1"/>
  <c r="AV950" i="1" s="1"/>
  <c r="AW950" i="1" s="1"/>
  <c r="AU530" i="1"/>
  <c r="AV530" i="1" s="1"/>
  <c r="AW530" i="1" s="1"/>
  <c r="AU862" i="1"/>
  <c r="AV862" i="1" s="1"/>
  <c r="AW862" i="1" s="1"/>
  <c r="AU968" i="1"/>
  <c r="AV968" i="1" s="1"/>
  <c r="AW968" i="1" s="1"/>
  <c r="AU528" i="1"/>
  <c r="AV528" i="1" s="1"/>
  <c r="AW528" i="1" s="1"/>
  <c r="AU1003" i="1"/>
  <c r="AV1003" i="1" s="1"/>
  <c r="AW1003" i="1" s="1"/>
  <c r="AU719" i="1"/>
  <c r="AV719" i="1" s="1"/>
  <c r="AW719" i="1" s="1"/>
  <c r="AU882" i="1"/>
  <c r="AV882" i="1" s="1"/>
  <c r="AW882" i="1" s="1"/>
  <c r="AU614" i="1"/>
  <c r="AV614" i="1" s="1"/>
  <c r="AW614" i="1" s="1"/>
  <c r="AU268" i="1"/>
  <c r="AV268" i="1" s="1"/>
  <c r="AW268" i="1" s="1"/>
  <c r="AU433" i="1"/>
  <c r="AV433" i="1" s="1"/>
  <c r="AW433" i="1" s="1"/>
  <c r="AU323" i="1"/>
  <c r="AV323" i="1" s="1"/>
  <c r="AW323" i="1" s="1"/>
  <c r="AU789" i="1"/>
  <c r="AV789" i="1" s="1"/>
  <c r="AW789" i="1" s="1"/>
  <c r="AU682" i="1"/>
  <c r="AV682" i="1" s="1"/>
  <c r="AW682" i="1" s="1"/>
  <c r="AU416" i="1"/>
  <c r="AV416" i="1" s="1"/>
  <c r="AW416" i="1" s="1"/>
  <c r="AU726" i="1"/>
  <c r="AV726" i="1" s="1"/>
  <c r="AW726" i="1" s="1"/>
  <c r="AU567" i="1"/>
  <c r="AV567" i="1" s="1"/>
  <c r="AW567" i="1" s="1"/>
  <c r="AU798" i="1"/>
  <c r="AV798" i="1" s="1"/>
  <c r="AW798" i="1" s="1"/>
  <c r="AU967" i="1"/>
  <c r="AV967" i="1" s="1"/>
  <c r="AW967" i="1" s="1"/>
  <c r="AU555" i="1"/>
  <c r="AV555" i="1" s="1"/>
  <c r="AW555" i="1" s="1"/>
  <c r="AU464" i="1"/>
  <c r="AV464" i="1" s="1"/>
  <c r="AW464" i="1" s="1"/>
  <c r="AU926" i="1"/>
  <c r="AV926" i="1" s="1"/>
  <c r="AW926" i="1" s="1"/>
  <c r="AU740" i="1"/>
  <c r="AV740" i="1" s="1"/>
  <c r="AW740" i="1" s="1"/>
  <c r="AU778" i="1"/>
  <c r="AV778" i="1" s="1"/>
  <c r="AW778" i="1" s="1"/>
  <c r="AU749" i="1"/>
  <c r="AV749" i="1" s="1"/>
  <c r="AW749" i="1" s="1"/>
  <c r="AU838" i="1"/>
  <c r="AV838" i="1" s="1"/>
  <c r="AW838" i="1" s="1"/>
  <c r="AU667" i="1"/>
  <c r="AV667" i="1" s="1"/>
  <c r="AW667" i="1" s="1"/>
  <c r="AU714" i="1"/>
  <c r="AV714" i="1" s="1"/>
  <c r="AW714" i="1" s="1"/>
  <c r="AU454" i="1"/>
  <c r="AV454" i="1" s="1"/>
  <c r="AW454" i="1" s="1"/>
  <c r="AU721" i="1"/>
  <c r="AV721" i="1" s="1"/>
  <c r="AW721" i="1" s="1"/>
  <c r="AU573" i="1"/>
  <c r="AV573" i="1" s="1"/>
  <c r="AW573" i="1" s="1"/>
  <c r="AU743" i="1"/>
  <c r="AV743" i="1" s="1"/>
  <c r="AW743" i="1" s="1"/>
  <c r="AU274" i="1"/>
  <c r="AV274" i="1" s="1"/>
  <c r="AW274" i="1" s="1"/>
  <c r="AU707" i="1"/>
  <c r="AV707" i="1" s="1"/>
  <c r="AW707" i="1" s="1"/>
  <c r="AU928" i="1"/>
  <c r="AV928" i="1" s="1"/>
  <c r="AW928" i="1" s="1"/>
  <c r="AU471" i="1"/>
  <c r="AV471" i="1" s="1"/>
  <c r="AW471" i="1" s="1"/>
  <c r="AU1007" i="1"/>
  <c r="AV1007" i="1" s="1"/>
  <c r="AW1007" i="1" s="1"/>
  <c r="AU410" i="1"/>
  <c r="AV410" i="1" s="1"/>
  <c r="AW410" i="1" s="1"/>
  <c r="AU996" i="1"/>
  <c r="AV996" i="1" s="1"/>
  <c r="AW996" i="1" s="1"/>
  <c r="AU841" i="1"/>
  <c r="AV841" i="1" s="1"/>
  <c r="AW841" i="1" s="1"/>
  <c r="AU765" i="1"/>
  <c r="AV765" i="1" s="1"/>
  <c r="AW765" i="1" s="1"/>
  <c r="AU383" i="1"/>
  <c r="AV383" i="1" s="1"/>
  <c r="AW383" i="1" s="1"/>
  <c r="AU580" i="1"/>
  <c r="AV580" i="1" s="1"/>
  <c r="AW580" i="1" s="1"/>
  <c r="AU304" i="1"/>
  <c r="AV304" i="1" s="1"/>
  <c r="AW304" i="1" s="1"/>
  <c r="AY520" i="1" l="1"/>
  <c r="AZ520" i="1" s="1"/>
  <c r="AY1020" i="1"/>
  <c r="AZ1020" i="1" s="1"/>
  <c r="AY403" i="1"/>
  <c r="AZ403" i="1" s="1"/>
  <c r="AY400" i="1"/>
  <c r="AZ400" i="1" s="1"/>
  <c r="AY572" i="1"/>
  <c r="AZ572" i="1" s="1"/>
  <c r="AY690" i="1"/>
  <c r="AZ690" i="1" s="1"/>
  <c r="AY847" i="1"/>
  <c r="AZ847" i="1" s="1"/>
  <c r="AY932" i="1"/>
  <c r="AZ932" i="1" s="1"/>
  <c r="AY804" i="1"/>
  <c r="AZ804" i="1" s="1"/>
  <c r="AY291" i="1"/>
  <c r="AZ291" i="1" s="1"/>
  <c r="AY822" i="1"/>
  <c r="AZ822" i="1" s="1"/>
  <c r="AY538" i="1"/>
  <c r="AZ538" i="1" s="1"/>
  <c r="AY710" i="1"/>
  <c r="AZ710" i="1" s="1"/>
  <c r="AY369" i="1"/>
  <c r="AZ369" i="1" s="1"/>
  <c r="AY421" i="1"/>
  <c r="AZ421" i="1" s="1"/>
  <c r="AY536" i="1"/>
  <c r="AZ536" i="1" s="1"/>
  <c r="AY1016" i="1"/>
  <c r="AZ1016" i="1" s="1"/>
  <c r="AY599" i="1"/>
  <c r="AZ599" i="1" s="1"/>
  <c r="AY539" i="1"/>
  <c r="AZ539" i="1" s="1"/>
  <c r="AY410" i="1"/>
  <c r="AZ410" i="1" s="1"/>
  <c r="AY268" i="1"/>
  <c r="AZ268" i="1" s="1"/>
  <c r="AY448" i="1"/>
  <c r="AZ448" i="1" s="1"/>
  <c r="AY724" i="1"/>
  <c r="AZ724" i="1" s="1"/>
  <c r="AY715" i="1"/>
  <c r="AZ715" i="1" s="1"/>
  <c r="AY513" i="1"/>
  <c r="AZ513" i="1" s="1"/>
  <c r="AY859" i="1"/>
  <c r="AZ859" i="1" s="1"/>
  <c r="AY672" i="1"/>
  <c r="AZ672" i="1" s="1"/>
  <c r="AY923" i="1"/>
  <c r="AZ923" i="1" s="1"/>
  <c r="AY372" i="1"/>
  <c r="AZ372" i="1" s="1"/>
  <c r="AY293" i="1"/>
  <c r="AZ293" i="1" s="1"/>
  <c r="AY333" i="1"/>
  <c r="AZ333" i="1" s="1"/>
  <c r="AY774" i="1"/>
  <c r="AZ774" i="1" s="1"/>
  <c r="AY758" i="1"/>
  <c r="AZ758" i="1" s="1"/>
  <c r="AY891" i="1"/>
  <c r="AZ891" i="1" s="1"/>
  <c r="AY665" i="1"/>
  <c r="AZ665" i="1" s="1"/>
  <c r="AY911" i="1"/>
  <c r="AZ911" i="1" s="1"/>
  <c r="AY834" i="1"/>
  <c r="AZ834" i="1" s="1"/>
  <c r="AY499" i="1"/>
  <c r="AZ499" i="1" s="1"/>
  <c r="AY461" i="1"/>
  <c r="AZ461" i="1" s="1"/>
  <c r="AY313" i="1"/>
  <c r="AZ313" i="1" s="1"/>
  <c r="AY438" i="1"/>
  <c r="AZ438" i="1" s="1"/>
  <c r="AY379" i="1"/>
  <c r="AZ379" i="1" s="1"/>
  <c r="AY972" i="1"/>
  <c r="AZ972" i="1" s="1"/>
  <c r="AY858" i="1"/>
  <c r="AZ858" i="1" s="1"/>
  <c r="AY336" i="1"/>
  <c r="AZ336" i="1" s="1"/>
  <c r="AY255" i="1"/>
  <c r="AZ255" i="1" s="1"/>
  <c r="AY382" i="1"/>
  <c r="AZ382" i="1" s="1"/>
  <c r="AY792" i="1"/>
  <c r="AZ792" i="1" s="1"/>
  <c r="AY970" i="1"/>
  <c r="AZ970" i="1" s="1"/>
  <c r="AY810" i="1"/>
  <c r="AZ810" i="1" s="1"/>
  <c r="AY629" i="1"/>
  <c r="AZ629" i="1" s="1"/>
  <c r="AY692" i="1"/>
  <c r="AZ692" i="1" s="1"/>
  <c r="AY568" i="1"/>
  <c r="AZ568" i="1" s="1"/>
  <c r="AY486" i="1"/>
  <c r="AZ486" i="1" s="1"/>
  <c r="AY619" i="1"/>
  <c r="AZ619" i="1" s="1"/>
  <c r="AY517" i="1"/>
  <c r="AZ517" i="1" s="1"/>
  <c r="AY821" i="1"/>
  <c r="AZ821" i="1" s="1"/>
  <c r="AY509" i="1"/>
  <c r="AZ509" i="1" s="1"/>
  <c r="AY947" i="1"/>
  <c r="AZ947" i="1" s="1"/>
  <c r="AY981" i="1"/>
  <c r="AZ981" i="1" s="1"/>
  <c r="AY428" i="1"/>
  <c r="AZ428" i="1" s="1"/>
  <c r="AY824" i="1"/>
  <c r="AZ824" i="1" s="1"/>
  <c r="AY756" i="1"/>
  <c r="AZ756" i="1" s="1"/>
  <c r="AY835" i="1"/>
  <c r="AZ835" i="1" s="1"/>
  <c r="AY992" i="1"/>
  <c r="AZ992" i="1" s="1"/>
  <c r="AY895" i="1"/>
  <c r="AZ895" i="1" s="1"/>
  <c r="AY457" i="1"/>
  <c r="AZ457" i="1" s="1"/>
  <c r="AY442" i="1"/>
  <c r="AZ442" i="1" s="1"/>
  <c r="AY864" i="1"/>
  <c r="AZ864" i="1" s="1"/>
  <c r="AY286" i="1"/>
  <c r="AZ286" i="1" s="1"/>
  <c r="AY571" i="1"/>
  <c r="AZ571" i="1" s="1"/>
  <c r="AY826" i="1"/>
  <c r="AZ826" i="1" s="1"/>
  <c r="AY505" i="1"/>
  <c r="AZ505" i="1" s="1"/>
  <c r="AY606" i="1"/>
  <c r="AZ606" i="1" s="1"/>
  <c r="AY922" i="1"/>
  <c r="AZ922" i="1" s="1"/>
  <c r="AY330" i="1"/>
  <c r="AZ330" i="1" s="1"/>
  <c r="AY318" i="1"/>
  <c r="AZ318" i="1" s="1"/>
  <c r="AY909" i="1"/>
  <c r="AZ909" i="1" s="1"/>
  <c r="AY576" i="1"/>
  <c r="AZ576" i="1" s="1"/>
  <c r="AY984" i="1"/>
  <c r="AZ984" i="1" s="1"/>
  <c r="AY413" i="1"/>
  <c r="AZ413" i="1" s="1"/>
  <c r="AY674" i="1"/>
  <c r="AZ674" i="1" s="1"/>
  <c r="AY483" i="1"/>
  <c r="AZ483" i="1" s="1"/>
  <c r="AY610" i="1"/>
  <c r="AZ610" i="1" s="1"/>
  <c r="AY653" i="1"/>
  <c r="AZ653" i="1" s="1"/>
  <c r="AY955" i="1"/>
  <c r="AZ955" i="1" s="1"/>
  <c r="AY887" i="1"/>
  <c r="AZ887" i="1" s="1"/>
  <c r="AY883" i="1"/>
  <c r="AZ883" i="1" s="1"/>
  <c r="AY1010" i="1"/>
  <c r="AZ1010" i="1" s="1"/>
  <c r="AY742" i="1"/>
  <c r="AZ742" i="1" s="1"/>
  <c r="AY595" i="1"/>
  <c r="AZ595" i="1" s="1"/>
  <c r="AY617" i="1"/>
  <c r="AZ617" i="1" s="1"/>
  <c r="AY484" i="1"/>
  <c r="AZ484" i="1" s="1"/>
  <c r="AY632" i="1"/>
  <c r="AZ632" i="1" s="1"/>
  <c r="AY258" i="1"/>
  <c r="AZ258" i="1" s="1"/>
  <c r="AY799" i="1"/>
  <c r="AZ799" i="1" s="1"/>
  <c r="AY261" i="1"/>
  <c r="AZ261" i="1" s="1"/>
  <c r="AY769" i="1"/>
  <c r="AZ769" i="1" s="1"/>
  <c r="AY827" i="1"/>
  <c r="AZ827" i="1" s="1"/>
  <c r="AY903" i="1"/>
  <c r="AZ903" i="1" s="1"/>
  <c r="AY298" i="1"/>
  <c r="AZ298" i="1" s="1"/>
  <c r="AY267" i="1"/>
  <c r="AZ267" i="1" s="1"/>
  <c r="AY470" i="1"/>
  <c r="AZ470" i="1" s="1"/>
  <c r="AY525" i="1"/>
  <c r="AZ525" i="1" s="1"/>
  <c r="AY589" i="1"/>
  <c r="AZ589" i="1" s="1"/>
  <c r="AY991" i="1"/>
  <c r="AZ991" i="1" s="1"/>
  <c r="AY901" i="1"/>
  <c r="AZ901" i="1" s="1"/>
  <c r="AY768" i="1"/>
  <c r="AZ768" i="1" s="1"/>
  <c r="AY910" i="1"/>
  <c r="AZ910" i="1" s="1"/>
  <c r="AY898" i="1"/>
  <c r="AZ898" i="1" s="1"/>
  <c r="AY390" i="1"/>
  <c r="AZ390" i="1" s="1"/>
  <c r="AY1011" i="1"/>
  <c r="AZ1011" i="1" s="1"/>
  <c r="AY493" i="1"/>
  <c r="AZ493" i="1" s="1"/>
  <c r="AY641" i="1"/>
  <c r="AZ641" i="1" s="1"/>
  <c r="AY830" i="1"/>
  <c r="AZ830" i="1" s="1"/>
  <c r="AY317" i="1"/>
  <c r="AZ317" i="1" s="1"/>
  <c r="AY951" i="1"/>
  <c r="AZ951" i="1" s="1"/>
  <c r="AY297" i="1"/>
  <c r="AZ297" i="1" s="1"/>
  <c r="AY956" i="1"/>
  <c r="AZ956" i="1" s="1"/>
  <c r="AY657" i="1"/>
  <c r="AZ657" i="1" s="1"/>
  <c r="AY1009" i="1"/>
  <c r="AZ1009" i="1" s="1"/>
  <c r="AY704" i="1"/>
  <c r="AZ704" i="1" s="1"/>
  <c r="AY694" i="1"/>
  <c r="AZ694" i="1" s="1"/>
  <c r="AY738" i="1"/>
  <c r="AZ738" i="1" s="1"/>
  <c r="AY794" i="1"/>
  <c r="AZ794" i="1" s="1"/>
  <c r="AY796" i="1"/>
  <c r="AZ796" i="1" s="1"/>
  <c r="AY670" i="1"/>
  <c r="AZ670" i="1" s="1"/>
  <c r="AY832" i="1"/>
  <c r="AZ832" i="1" s="1"/>
  <c r="AY586" i="1"/>
  <c r="AZ586" i="1" s="1"/>
  <c r="AY393" i="1"/>
  <c r="AZ393" i="1" s="1"/>
  <c r="AY1001" i="1"/>
  <c r="AZ1001" i="1" s="1"/>
  <c r="AY1014" i="1"/>
  <c r="AZ1014" i="1" s="1"/>
  <c r="AY332" i="1"/>
  <c r="AZ332" i="1" s="1"/>
  <c r="AY729" i="1"/>
  <c r="AZ729" i="1" s="1"/>
  <c r="AY280" i="1"/>
  <c r="AZ280" i="1" s="1"/>
  <c r="AY404" i="1"/>
  <c r="AZ404" i="1" s="1"/>
  <c r="AY611" i="1"/>
  <c r="AZ611" i="1" s="1"/>
  <c r="AY806" i="1"/>
  <c r="AZ806" i="1" s="1"/>
  <c r="AY441" i="1"/>
  <c r="AZ441" i="1" s="1"/>
  <c r="AY1019" i="1"/>
  <c r="AZ1019" i="1" s="1"/>
  <c r="AY444" i="1"/>
  <c r="AZ444" i="1" s="1"/>
  <c r="AY366" i="1"/>
  <c r="AZ366" i="1" s="1"/>
  <c r="AY852" i="1"/>
  <c r="AZ852" i="1" s="1"/>
  <c r="AY533" i="1"/>
  <c r="AZ533" i="1" s="1"/>
  <c r="AY443" i="1"/>
  <c r="AZ443" i="1" s="1"/>
  <c r="AY1012" i="1"/>
  <c r="AZ1012" i="1" s="1"/>
  <c r="AY398" i="1"/>
  <c r="AZ398" i="1" s="1"/>
  <c r="AY271" i="1"/>
  <c r="AZ271" i="1" s="1"/>
  <c r="AY558" i="1"/>
  <c r="AZ558" i="1" s="1"/>
  <c r="AY377" i="1"/>
  <c r="AZ377" i="1" s="1"/>
  <c r="AY357" i="1"/>
  <c r="AZ357" i="1" s="1"/>
  <c r="AY375" i="1"/>
  <c r="AZ375" i="1" s="1"/>
  <c r="AY288" i="1"/>
  <c r="AZ288" i="1" s="1"/>
  <c r="AY762" i="1"/>
  <c r="AZ762" i="1" s="1"/>
  <c r="AY548" i="1"/>
  <c r="AZ548" i="1" s="1"/>
  <c r="AY627" i="1"/>
  <c r="AZ627" i="1" s="1"/>
  <c r="AY831" i="1"/>
  <c r="AZ831" i="1" s="1"/>
  <c r="AY356" i="1"/>
  <c r="AZ356" i="1" s="1"/>
  <c r="AY623" i="1"/>
  <c r="AZ623" i="1" s="1"/>
  <c r="AY784" i="1"/>
  <c r="AZ784" i="1" s="1"/>
  <c r="AY409" i="1"/>
  <c r="AZ409" i="1" s="1"/>
  <c r="AY695" i="1"/>
  <c r="AZ695" i="1" s="1"/>
  <c r="AY563" i="1"/>
  <c r="AZ563" i="1" s="1"/>
  <c r="AY863" i="1"/>
  <c r="AZ863" i="1" s="1"/>
  <c r="AY842" i="1"/>
  <c r="AZ842" i="1" s="1"/>
  <c r="AY866" i="1"/>
  <c r="AZ866" i="1" s="1"/>
  <c r="AY790" i="1"/>
  <c r="AZ790" i="1" s="1"/>
  <c r="AY803" i="1"/>
  <c r="AZ803" i="1" s="1"/>
  <c r="AY306" i="1"/>
  <c r="AZ306" i="1" s="1"/>
  <c r="AY844" i="1"/>
  <c r="AZ844" i="1" s="1"/>
  <c r="AY294" i="1"/>
  <c r="AZ294" i="1" s="1"/>
  <c r="AY381" i="1"/>
  <c r="AZ381" i="1" s="1"/>
  <c r="AY475" i="1"/>
  <c r="AZ475" i="1" s="1"/>
  <c r="AY683" i="1"/>
  <c r="AZ683" i="1" s="1"/>
  <c r="AY498" i="1"/>
  <c r="AZ498" i="1" s="1"/>
  <c r="AY944" i="1"/>
  <c r="AZ944" i="1" s="1"/>
  <c r="AY868" i="1"/>
  <c r="AZ868" i="1" s="1"/>
  <c r="AY344" i="1"/>
  <c r="AZ344" i="1" s="1"/>
  <c r="AY702" i="1"/>
  <c r="AZ702" i="1" s="1"/>
  <c r="AY766" i="1"/>
  <c r="AZ766" i="1" s="1"/>
  <c r="AY401" i="1"/>
  <c r="AZ401" i="1" s="1"/>
  <c r="AY569" i="1"/>
  <c r="AZ569" i="1" s="1"/>
  <c r="AY247" i="1"/>
  <c r="AZ247" i="1" s="1"/>
  <c r="AY948" i="1"/>
  <c r="AZ948" i="1" s="1"/>
  <c r="AY709" i="1"/>
  <c r="AZ709" i="1" s="1"/>
  <c r="AY703" i="1"/>
  <c r="AZ703" i="1" s="1"/>
  <c r="AY688" i="1"/>
  <c r="AZ688" i="1" s="1"/>
  <c r="AY459" i="1"/>
  <c r="AZ459" i="1" s="1"/>
  <c r="AY918" i="1"/>
  <c r="AZ918" i="1" s="1"/>
  <c r="AY482" i="1"/>
  <c r="AZ482" i="1" s="1"/>
  <c r="AY880" i="1"/>
  <c r="AZ880" i="1" s="1"/>
  <c r="AY329" i="1"/>
  <c r="AZ329" i="1" s="1"/>
  <c r="AY649" i="1"/>
  <c r="AZ649" i="1" s="1"/>
  <c r="AY741" i="1"/>
  <c r="AZ741" i="1" s="1"/>
  <c r="AY884" i="1"/>
  <c r="AZ884" i="1" s="1"/>
  <c r="AY997" i="1"/>
  <c r="AZ997" i="1" s="1"/>
  <c r="AY593" i="1"/>
  <c r="AZ593" i="1" s="1"/>
  <c r="AY605" i="1"/>
  <c r="AZ605" i="1" s="1"/>
  <c r="AY334" i="1"/>
  <c r="AZ334" i="1" s="1"/>
  <c r="AY701" i="1"/>
  <c r="AZ701" i="1" s="1"/>
  <c r="AY771" i="1"/>
  <c r="AZ771" i="1" s="1"/>
  <c r="AY925" i="1"/>
  <c r="AZ925" i="1" s="1"/>
  <c r="AY551" i="1"/>
  <c r="AZ551" i="1" s="1"/>
  <c r="AY580" i="1"/>
  <c r="AZ580" i="1" s="1"/>
  <c r="AY928" i="1"/>
  <c r="AZ928" i="1" s="1"/>
  <c r="AY667" i="1"/>
  <c r="AZ667" i="1" s="1"/>
  <c r="AY967" i="1"/>
  <c r="AZ967" i="1" s="1"/>
  <c r="AY719" i="1"/>
  <c r="AZ719" i="1" s="1"/>
  <c r="AY373" i="1"/>
  <c r="AZ373" i="1" s="1"/>
  <c r="AY300" i="1"/>
  <c r="AZ300" i="1" s="1"/>
  <c r="AY543" i="1"/>
  <c r="AZ543" i="1" s="1"/>
  <c r="AY504" i="1"/>
  <c r="AZ504" i="1" s="1"/>
  <c r="AY845" i="1"/>
  <c r="AZ845" i="1" s="1"/>
  <c r="AY851" i="1"/>
  <c r="AZ851" i="1" s="1"/>
  <c r="AY531" i="1"/>
  <c r="AZ531" i="1" s="1"/>
  <c r="AY541" i="1"/>
  <c r="AZ541" i="1" s="1"/>
  <c r="AY529" i="1"/>
  <c r="AZ529" i="1" s="1"/>
  <c r="AY697" i="1"/>
  <c r="AZ697" i="1" s="1"/>
  <c r="AY861" i="1"/>
  <c r="AZ861" i="1" s="1"/>
  <c r="AY691" i="1"/>
  <c r="AZ691" i="1" s="1"/>
  <c r="AY368" i="1"/>
  <c r="AZ368" i="1" s="1"/>
  <c r="AY994" i="1"/>
  <c r="AZ994" i="1" s="1"/>
  <c r="AY761" i="1"/>
  <c r="AZ761" i="1" s="1"/>
  <c r="AY391" i="1"/>
  <c r="AZ391" i="1" s="1"/>
  <c r="AY565" i="1"/>
  <c r="AZ565" i="1" s="1"/>
  <c r="AY446" i="1"/>
  <c r="AZ446" i="1" s="1"/>
  <c r="AY624" i="1"/>
  <c r="AZ624" i="1" s="1"/>
  <c r="AY339" i="1"/>
  <c r="AZ339" i="1" s="1"/>
  <c r="AY257" i="1"/>
  <c r="AZ257" i="1" s="1"/>
  <c r="AY522" i="1"/>
  <c r="AZ522" i="1" s="1"/>
  <c r="AY744" i="1"/>
  <c r="AZ744" i="1" s="1"/>
  <c r="AY646" i="1"/>
  <c r="AZ646" i="1" s="1"/>
  <c r="AY275" i="1"/>
  <c r="AZ275" i="1" s="1"/>
  <c r="AY963" i="1"/>
  <c r="AZ963" i="1" s="1"/>
  <c r="AY429" i="1"/>
  <c r="AZ429" i="1" s="1"/>
  <c r="AY718" i="1"/>
  <c r="AZ718" i="1" s="1"/>
  <c r="AY283" i="1"/>
  <c r="AZ283" i="1" s="1"/>
  <c r="AY326" i="1"/>
  <c r="AZ326" i="1" s="1"/>
  <c r="AY927" i="1"/>
  <c r="AZ927" i="1" s="1"/>
  <c r="AY282" i="1"/>
  <c r="AZ282" i="1" s="1"/>
  <c r="AY620" i="1"/>
  <c r="AZ620" i="1" s="1"/>
  <c r="AY440" i="1"/>
  <c r="AZ440" i="1" s="1"/>
  <c r="AY687" i="1"/>
  <c r="AZ687" i="1" s="1"/>
  <c r="AY960" i="1"/>
  <c r="AZ960" i="1" s="1"/>
  <c r="AY979" i="1"/>
  <c r="AZ979" i="1" s="1"/>
  <c r="AY938" i="1"/>
  <c r="AZ938" i="1" s="1"/>
  <c r="AY874" i="1"/>
  <c r="AZ874" i="1" s="1"/>
  <c r="AY757" i="1"/>
  <c r="AZ757" i="1" s="1"/>
  <c r="AY763" i="1"/>
  <c r="AZ763" i="1" s="1"/>
  <c r="AY881" i="1"/>
  <c r="AZ881" i="1" s="1"/>
  <c r="AY343" i="1"/>
  <c r="AZ343" i="1" s="1"/>
  <c r="AY693" i="1"/>
  <c r="AZ693" i="1" s="1"/>
  <c r="AY700" i="1"/>
  <c r="AZ700" i="1" s="1"/>
  <c r="AY342" i="1"/>
  <c r="AZ342" i="1" s="1"/>
  <c r="AY512" i="1"/>
  <c r="AZ512" i="1" s="1"/>
  <c r="AY327" i="1"/>
  <c r="AZ327" i="1" s="1"/>
  <c r="AY430" i="1"/>
  <c r="AZ430" i="1" s="1"/>
  <c r="AY253" i="1"/>
  <c r="AZ253" i="1" s="1"/>
  <c r="AY603" i="1"/>
  <c r="AZ603" i="1" s="1"/>
  <c r="AY604" i="1"/>
  <c r="AZ604" i="1" s="1"/>
  <c r="AY296" i="1"/>
  <c r="AZ296" i="1" s="1"/>
  <c r="AY494" i="1"/>
  <c r="AZ494" i="1" s="1"/>
  <c r="AY894" i="1"/>
  <c r="AZ894" i="1" s="1"/>
  <c r="AY745" i="1"/>
  <c r="AZ745" i="1" s="1"/>
  <c r="AY1000" i="1"/>
  <c r="AZ1000" i="1" s="1"/>
  <c r="AY292" i="1"/>
  <c r="AZ292" i="1" s="1"/>
  <c r="AY302" i="1"/>
  <c r="AZ302" i="1" s="1"/>
  <c r="AY488" i="1"/>
  <c r="AZ488" i="1" s="1"/>
  <c r="AY521" i="1"/>
  <c r="AZ521" i="1" s="1"/>
  <c r="AY312" i="1"/>
  <c r="AZ312" i="1" s="1"/>
  <c r="AY1006" i="1"/>
  <c r="AZ1006" i="1" s="1"/>
  <c r="AY618" i="1"/>
  <c r="AZ618" i="1" s="1"/>
  <c r="AY828" i="1"/>
  <c r="AZ828" i="1" s="1"/>
  <c r="AY767" i="1"/>
  <c r="AZ767" i="1" s="1"/>
  <c r="AY510" i="1"/>
  <c r="AZ510" i="1" s="1"/>
  <c r="AY886" i="1"/>
  <c r="AZ886" i="1" s="1"/>
  <c r="AY638" i="1"/>
  <c r="AZ638" i="1" s="1"/>
  <c r="AY1015" i="1"/>
  <c r="AZ1015" i="1" s="1"/>
  <c r="AY720" i="1"/>
  <c r="AZ720" i="1" s="1"/>
  <c r="AY590" i="1"/>
  <c r="AZ590" i="1" s="1"/>
  <c r="AY875" i="1"/>
  <c r="AZ875" i="1" s="1"/>
  <c r="AY631" i="1"/>
  <c r="AZ631" i="1" s="1"/>
  <c r="AY337" i="1"/>
  <c r="AZ337" i="1" s="1"/>
  <c r="AY662" i="1"/>
  <c r="AZ662" i="1" s="1"/>
  <c r="AY958" i="1"/>
  <c r="AZ958" i="1" s="1"/>
  <c r="AY730" i="1"/>
  <c r="AZ730" i="1" s="1"/>
  <c r="AY310" i="1"/>
  <c r="AZ310" i="1" s="1"/>
  <c r="AY319" i="1"/>
  <c r="AZ319" i="1" s="1"/>
  <c r="AY837" i="1"/>
  <c r="AZ837" i="1" s="1"/>
  <c r="AY707" i="1"/>
  <c r="AZ707" i="1" s="1"/>
  <c r="AY838" i="1"/>
  <c r="AZ838" i="1" s="1"/>
  <c r="AY682" i="1"/>
  <c r="AZ682" i="1" s="1"/>
  <c r="AY530" i="1"/>
  <c r="AZ530" i="1" s="1"/>
  <c r="AY829" i="1"/>
  <c r="AZ829" i="1" s="1"/>
  <c r="AY1007" i="1"/>
  <c r="AZ1007" i="1" s="1"/>
  <c r="AY749" i="1"/>
  <c r="AZ749" i="1" s="1"/>
  <c r="AY1002" i="1"/>
  <c r="AZ1002" i="1" s="1"/>
  <c r="AY754" i="1"/>
  <c r="AZ754" i="1" s="1"/>
  <c r="AY384" i="1"/>
  <c r="AZ384" i="1" s="1"/>
  <c r="AY644" i="1"/>
  <c r="AZ644" i="1" s="1"/>
  <c r="AY256" i="1"/>
  <c r="AZ256" i="1" s="1"/>
  <c r="AY615" i="1"/>
  <c r="AZ615" i="1" s="1"/>
  <c r="AY455" i="1"/>
  <c r="AZ455" i="1" s="1"/>
  <c r="AY713" i="1"/>
  <c r="AZ713" i="1" s="1"/>
  <c r="AY809" i="1"/>
  <c r="AZ809" i="1" s="1"/>
  <c r="AY846" i="1"/>
  <c r="AZ846" i="1" s="1"/>
  <c r="AY987" i="1"/>
  <c r="AZ987" i="1" s="1"/>
  <c r="AY260" i="1"/>
  <c r="AZ260" i="1" s="1"/>
  <c r="AY978" i="1"/>
  <c r="AZ978" i="1" s="1"/>
  <c r="AY518" i="1"/>
  <c r="AZ518" i="1" s="1"/>
  <c r="AY566" i="1"/>
  <c r="AZ566" i="1" s="1"/>
  <c r="AY526" i="1"/>
  <c r="AZ526" i="1" s="1"/>
  <c r="AY634" i="1"/>
  <c r="AZ634" i="1" s="1"/>
  <c r="AY924" i="1"/>
  <c r="AZ924" i="1" s="1"/>
  <c r="AY412" i="1"/>
  <c r="AZ412" i="1" s="1"/>
  <c r="AY346" i="1"/>
  <c r="AZ346" i="1" s="1"/>
  <c r="AY378" i="1"/>
  <c r="AZ378" i="1" s="1"/>
  <c r="AY656" i="1"/>
  <c r="AZ656" i="1" s="1"/>
  <c r="AY640" i="1"/>
  <c r="AZ640" i="1" s="1"/>
  <c r="AY659" i="1"/>
  <c r="AZ659" i="1" s="1"/>
  <c r="AY971" i="1"/>
  <c r="AZ971" i="1" s="1"/>
  <c r="AY814" i="1"/>
  <c r="AZ814" i="1" s="1"/>
  <c r="AY915" i="1"/>
  <c r="AZ915" i="1" s="1"/>
  <c r="AY980" i="1"/>
  <c r="AZ980" i="1" s="1"/>
  <c r="AY899" i="1"/>
  <c r="AZ899" i="1" s="1"/>
  <c r="AY335" i="1"/>
  <c r="AZ335" i="1" s="1"/>
  <c r="AY642" i="1"/>
  <c r="AZ642" i="1" s="1"/>
  <c r="AY345" i="1"/>
  <c r="AZ345" i="1" s="1"/>
  <c r="AY902" i="1"/>
  <c r="AZ902" i="1" s="1"/>
  <c r="AY698" i="1"/>
  <c r="AZ698" i="1" s="1"/>
  <c r="AY364" i="1"/>
  <c r="AZ364" i="1" s="1"/>
  <c r="AY773" i="1"/>
  <c r="AZ773" i="1" s="1"/>
  <c r="AY969" i="1"/>
  <c r="AZ969" i="1" s="1"/>
  <c r="AY478" i="1"/>
  <c r="AZ478" i="1" s="1"/>
  <c r="AY607" i="1"/>
  <c r="AZ607" i="1" s="1"/>
  <c r="AY245" i="1"/>
  <c r="AZ245" i="1" s="1"/>
  <c r="AY269" i="1"/>
  <c r="AZ269" i="1" s="1"/>
  <c r="AY363" i="1"/>
  <c r="AZ363" i="1" s="1"/>
  <c r="AY723" i="1"/>
  <c r="AZ723" i="1" s="1"/>
  <c r="AY527" i="1"/>
  <c r="AZ527" i="1" s="1"/>
  <c r="AY560" i="1"/>
  <c r="AZ560" i="1" s="1"/>
  <c r="AY811" i="1"/>
  <c r="AZ811" i="1" s="1"/>
  <c r="AY411" i="1"/>
  <c r="AZ411" i="1" s="1"/>
  <c r="AY542" i="1"/>
  <c r="AZ542" i="1" s="1"/>
  <c r="AY340" i="1"/>
  <c r="AZ340" i="1" s="1"/>
  <c r="AY523" i="1"/>
  <c r="AZ523" i="1" s="1"/>
  <c r="AY473" i="1"/>
  <c r="AZ473" i="1" s="1"/>
  <c r="AY949" i="1"/>
  <c r="AZ949" i="1" s="1"/>
  <c r="AY616" i="1"/>
  <c r="AZ616" i="1" s="1"/>
  <c r="AY612" i="1"/>
  <c r="AZ612" i="1" s="1"/>
  <c r="AY1013" i="1"/>
  <c r="AZ1013" i="1" s="1"/>
  <c r="AY876" i="1"/>
  <c r="AZ876" i="1" s="1"/>
  <c r="AY582" i="1"/>
  <c r="AZ582" i="1" s="1"/>
  <c r="AY739" i="1"/>
  <c r="AZ739" i="1" s="1"/>
  <c r="AY1021" i="1"/>
  <c r="AZ1021" i="1" s="1"/>
  <c r="AY751" i="1"/>
  <c r="AZ751" i="1" s="1"/>
  <c r="AY311" i="1"/>
  <c r="AZ311" i="1" s="1"/>
  <c r="AY725" i="1"/>
  <c r="AZ725" i="1" s="1"/>
  <c r="AY680" i="1"/>
  <c r="AZ680" i="1" s="1"/>
  <c r="AY362" i="1"/>
  <c r="AZ362" i="1" s="1"/>
  <c r="AY823" i="1"/>
  <c r="AZ823" i="1" s="1"/>
  <c r="AY456" i="1"/>
  <c r="AZ456" i="1" s="1"/>
  <c r="AY577" i="1"/>
  <c r="AZ577" i="1" s="1"/>
  <c r="AY591" i="1"/>
  <c r="AZ591" i="1" s="1"/>
  <c r="AY305" i="1"/>
  <c r="AZ305" i="1" s="1"/>
  <c r="AY308" i="1"/>
  <c r="AZ308" i="1" s="1"/>
  <c r="AY678" i="1"/>
  <c r="AZ678" i="1" s="1"/>
  <c r="AY976" i="1"/>
  <c r="AZ976" i="1" s="1"/>
  <c r="AY579" i="1"/>
  <c r="AZ579" i="1" s="1"/>
  <c r="AY660" i="1"/>
  <c r="AZ660" i="1" s="1"/>
  <c r="AY946" i="1"/>
  <c r="AZ946" i="1" s="1"/>
  <c r="AY537" i="1"/>
  <c r="AZ537" i="1" s="1"/>
  <c r="AY764" i="1"/>
  <c r="AZ764" i="1" s="1"/>
  <c r="AY890" i="1"/>
  <c r="AZ890" i="1" s="1"/>
  <c r="AY855" i="1"/>
  <c r="AZ855" i="1" s="1"/>
  <c r="AY496" i="1"/>
  <c r="AZ496" i="1" s="1"/>
  <c r="AY601" i="1"/>
  <c r="AZ601" i="1" s="1"/>
  <c r="AY939" i="1"/>
  <c r="AZ939" i="1" s="1"/>
  <c r="AY394" i="1"/>
  <c r="AZ394" i="1" s="1"/>
  <c r="AY432" i="1"/>
  <c r="AZ432" i="1" s="1"/>
  <c r="AY776" i="1"/>
  <c r="AZ776" i="1" s="1"/>
  <c r="AY465" i="1"/>
  <c r="AZ465" i="1" s="1"/>
  <c r="AY857" i="1"/>
  <c r="AZ857" i="1" s="1"/>
  <c r="AY716" i="1"/>
  <c r="AZ716" i="1" s="1"/>
  <c r="AY860" i="1"/>
  <c r="AZ860" i="1" s="1"/>
  <c r="AY637" i="1"/>
  <c r="AZ637" i="1" s="1"/>
  <c r="AY732" i="1"/>
  <c r="AZ732" i="1" s="1"/>
  <c r="AY578" i="1"/>
  <c r="AZ578" i="1" s="1"/>
  <c r="AY817" i="1"/>
  <c r="AZ817" i="1" s="1"/>
  <c r="AY309" i="1"/>
  <c r="AZ309" i="1" s="1"/>
  <c r="AY360" i="1"/>
  <c r="AZ360" i="1" s="1"/>
  <c r="AY392" i="1"/>
  <c r="AZ392" i="1" s="1"/>
  <c r="AY423" i="1"/>
  <c r="AZ423" i="1" s="1"/>
  <c r="AY755" i="1"/>
  <c r="AZ755" i="1" s="1"/>
  <c r="AY731" i="1"/>
  <c r="AZ731" i="1" s="1"/>
  <c r="AY671" i="1"/>
  <c r="AZ671" i="1" s="1"/>
  <c r="AY389" i="1"/>
  <c r="AZ389" i="1" s="1"/>
  <c r="AY466" i="1"/>
  <c r="AZ466" i="1" s="1"/>
  <c r="AY503" i="1"/>
  <c r="AZ503" i="1" s="1"/>
  <c r="AY516" i="1"/>
  <c r="AZ516" i="1" s="1"/>
  <c r="AY775" i="1"/>
  <c r="AZ775" i="1" s="1"/>
  <c r="AY669" i="1"/>
  <c r="AZ669" i="1" s="1"/>
  <c r="AY793" i="1"/>
  <c r="AZ793" i="1" s="1"/>
  <c r="AY600" i="1"/>
  <c r="AZ600" i="1" s="1"/>
  <c r="AY249" i="1"/>
  <c r="AZ249" i="1" s="1"/>
  <c r="AY904" i="1"/>
  <c r="AZ904" i="1" s="1"/>
  <c r="AY652" i="1"/>
  <c r="AZ652" i="1" s="1"/>
  <c r="AY270" i="1"/>
  <c r="AZ270" i="1" s="1"/>
  <c r="AY285" i="1"/>
  <c r="AZ285" i="1" s="1"/>
  <c r="AY867" i="1"/>
  <c r="AZ867" i="1" s="1"/>
  <c r="AY385" i="1"/>
  <c r="AZ385" i="1" s="1"/>
  <c r="AY250" i="1"/>
  <c r="AZ250" i="1" s="1"/>
  <c r="AY278" i="1"/>
  <c r="AZ278" i="1" s="1"/>
  <c r="AY655" i="1"/>
  <c r="AZ655" i="1" s="1"/>
  <c r="AY966" i="1"/>
  <c r="AZ966" i="1" s="1"/>
  <c r="AY636" i="1"/>
  <c r="AZ636" i="1" s="1"/>
  <c r="AY782" i="1"/>
  <c r="AZ782" i="1" s="1"/>
  <c r="AY648" i="1"/>
  <c r="AZ648" i="1" s="1"/>
  <c r="AY896" i="1"/>
  <c r="AZ896" i="1" s="1"/>
  <c r="AY508" i="1"/>
  <c r="AZ508" i="1" s="1"/>
  <c r="AY515" i="1"/>
  <c r="AZ515" i="1" s="1"/>
  <c r="AY840" i="1"/>
  <c r="AZ840" i="1" s="1"/>
  <c r="AY417" i="1"/>
  <c r="AZ417" i="1" s="1"/>
  <c r="AY684" i="1"/>
  <c r="AZ684" i="1" s="1"/>
  <c r="AY447" i="1"/>
  <c r="AZ447" i="1" s="1"/>
  <c r="AY748" i="1"/>
  <c r="AZ748" i="1" s="1"/>
  <c r="AY807" i="1"/>
  <c r="AZ807" i="1" s="1"/>
  <c r="AY514" i="1"/>
  <c r="AZ514" i="1" s="1"/>
  <c r="AY263" i="1"/>
  <c r="AZ263" i="1" s="1"/>
  <c r="AY622" i="1"/>
  <c r="AZ622" i="1" s="1"/>
  <c r="AY993" i="1"/>
  <c r="AZ993" i="1" s="1"/>
  <c r="AY961" i="1"/>
  <c r="AZ961" i="1" s="1"/>
  <c r="AY434" i="1"/>
  <c r="AZ434" i="1" s="1"/>
  <c r="AY321" i="1"/>
  <c r="AZ321" i="1" s="1"/>
  <c r="AY906" i="1"/>
  <c r="AZ906" i="1" s="1"/>
  <c r="AY675" i="1"/>
  <c r="AZ675" i="1" s="1"/>
  <c r="AY964" i="1"/>
  <c r="AZ964" i="1" s="1"/>
  <c r="AY556" i="1"/>
  <c r="AZ556" i="1" s="1"/>
  <c r="AY299" i="1"/>
  <c r="AZ299" i="1" s="1"/>
  <c r="AY630" i="1"/>
  <c r="AZ630" i="1" s="1"/>
  <c r="AY331" i="1"/>
  <c r="AZ331" i="1" s="1"/>
  <c r="AY996" i="1"/>
  <c r="AZ996" i="1" s="1"/>
  <c r="AY573" i="1"/>
  <c r="AZ573" i="1" s="1"/>
  <c r="AY740" i="1"/>
  <c r="AZ740" i="1" s="1"/>
  <c r="AY416" i="1"/>
  <c r="AZ416" i="1" s="1"/>
  <c r="AY433" i="1"/>
  <c r="AZ433" i="1" s="1"/>
  <c r="AY862" i="1"/>
  <c r="AZ862" i="1" s="1"/>
  <c r="AY553" i="1"/>
  <c r="AZ553" i="1" s="1"/>
  <c r="AY974" i="1"/>
  <c r="AZ974" i="1" s="1"/>
  <c r="AY353" i="1"/>
  <c r="AZ353" i="1" s="1"/>
  <c r="AY673" i="1"/>
  <c r="AZ673" i="1" s="1"/>
  <c r="AY402" i="1"/>
  <c r="AZ402" i="1" s="1"/>
  <c r="AY639" i="1"/>
  <c r="AZ639" i="1" s="1"/>
  <c r="AY965" i="1"/>
  <c r="AZ965" i="1" s="1"/>
  <c r="AY813" i="1"/>
  <c r="AZ813" i="1" s="1"/>
  <c r="AY849" i="1"/>
  <c r="AZ849" i="1" s="1"/>
  <c r="AY554" i="1"/>
  <c r="AZ554" i="1" s="1"/>
  <c r="AY625" i="1"/>
  <c r="AZ625" i="1" s="1"/>
  <c r="AY324" i="1"/>
  <c r="AZ324" i="1" s="1"/>
  <c r="AY420" i="1"/>
  <c r="AZ420" i="1" s="1"/>
  <c r="AY870" i="1"/>
  <c r="AZ870" i="1" s="1"/>
  <c r="AY361" i="1"/>
  <c r="AZ361" i="1" s="1"/>
  <c r="AY359" i="1"/>
  <c r="AZ359" i="1" s="1"/>
  <c r="AY791" i="1"/>
  <c r="AZ791" i="1" s="1"/>
  <c r="AY679" i="1"/>
  <c r="AZ679" i="1" s="1"/>
  <c r="AY712" i="1"/>
  <c r="AZ712" i="1" s="1"/>
  <c r="AY988" i="1"/>
  <c r="AZ988" i="1" s="1"/>
  <c r="AY301" i="1"/>
  <c r="AZ301" i="1" s="1"/>
  <c r="AY462" i="1"/>
  <c r="AZ462" i="1" s="1"/>
  <c r="AY414" i="1"/>
  <c r="AZ414" i="1" s="1"/>
  <c r="AY1005" i="1"/>
  <c r="AZ1005" i="1" s="1"/>
  <c r="AY367" i="1"/>
  <c r="AZ367" i="1" s="1"/>
  <c r="AY439" i="1"/>
  <c r="AZ439" i="1" s="1"/>
  <c r="AY650" i="1"/>
  <c r="AZ650" i="1" s="1"/>
  <c r="AY587" i="1"/>
  <c r="AZ587" i="1" s="1"/>
  <c r="AY929" i="1"/>
  <c r="AZ929" i="1" s="1"/>
  <c r="AY908" i="1"/>
  <c r="AZ908" i="1" s="1"/>
  <c r="AY371" i="1"/>
  <c r="AZ371" i="1" s="1"/>
  <c r="AY780" i="1"/>
  <c r="AZ780" i="1" s="1"/>
  <c r="AY825" i="1"/>
  <c r="AZ825" i="1" s="1"/>
  <c r="AY266" i="1"/>
  <c r="AZ266" i="1" s="1"/>
  <c r="AY427" i="1"/>
  <c r="AZ427" i="1" s="1"/>
  <c r="AY272" i="1"/>
  <c r="AZ272" i="1" s="1"/>
  <c r="AY479" i="1"/>
  <c r="AZ479" i="1" s="1"/>
  <c r="AY916" i="1"/>
  <c r="AZ916" i="1" s="1"/>
  <c r="AY879" i="1"/>
  <c r="AZ879" i="1" s="1"/>
  <c r="AY998" i="1"/>
  <c r="AZ998" i="1" s="1"/>
  <c r="AY942" i="1"/>
  <c r="AZ942" i="1" s="1"/>
  <c r="AY805" i="1"/>
  <c r="AZ805" i="1" s="1"/>
  <c r="AY935" i="1"/>
  <c r="AZ935" i="1" s="1"/>
  <c r="AY943" i="1"/>
  <c r="AZ943" i="1" s="1"/>
  <c r="AY546" i="1"/>
  <c r="AZ546" i="1" s="1"/>
  <c r="AY907" i="1"/>
  <c r="AZ907" i="1" s="1"/>
  <c r="AY645" i="1"/>
  <c r="AZ645" i="1" s="1"/>
  <c r="AY602" i="1"/>
  <c r="AZ602" i="1" s="1"/>
  <c r="AY772" i="1"/>
  <c r="AZ772" i="1" s="1"/>
  <c r="AY431" i="1"/>
  <c r="AZ431" i="1" s="1"/>
  <c r="AY696" i="1"/>
  <c r="AZ696" i="1" s="1"/>
  <c r="AY905" i="1"/>
  <c r="AZ905" i="1" s="1"/>
  <c r="AY469" i="1"/>
  <c r="AZ469" i="1" s="1"/>
  <c r="AY735" i="1"/>
  <c r="AZ735" i="1" s="1"/>
  <c r="AY995" i="1"/>
  <c r="AZ995" i="1" s="1"/>
  <c r="AY347" i="1"/>
  <c r="AZ347" i="1" s="1"/>
  <c r="AY322" i="1"/>
  <c r="AZ322" i="1" s="1"/>
  <c r="AY585" i="1"/>
  <c r="AZ585" i="1" s="1"/>
  <c r="AY540" i="1"/>
  <c r="AZ540" i="1" s="1"/>
  <c r="AY450" i="1"/>
  <c r="AZ450" i="1" s="1"/>
  <c r="AY437" i="1"/>
  <c r="AZ437" i="1" s="1"/>
  <c r="AY259" i="1"/>
  <c r="AZ259" i="1" s="1"/>
  <c r="AY320" i="1"/>
  <c r="AZ320" i="1" s="1"/>
  <c r="AY952" i="1"/>
  <c r="AZ952" i="1" s="1"/>
  <c r="AY779" i="1"/>
  <c r="AZ779" i="1" s="1"/>
  <c r="AY727" i="1"/>
  <c r="AZ727" i="1" s="1"/>
  <c r="AY387" i="1"/>
  <c r="AZ387" i="1" s="1"/>
  <c r="AY426" i="1"/>
  <c r="AZ426" i="1" s="1"/>
  <c r="AY888" i="1"/>
  <c r="AZ888" i="1" s="1"/>
  <c r="AY658" i="1"/>
  <c r="AZ658" i="1" s="1"/>
  <c r="AY685" i="1"/>
  <c r="AZ685" i="1" s="1"/>
  <c r="AY635" i="1"/>
  <c r="AZ635" i="1" s="1"/>
  <c r="AY982" i="1"/>
  <c r="AZ982" i="1" s="1"/>
  <c r="AY562" i="1"/>
  <c r="AZ562" i="1" s="1"/>
  <c r="AY519" i="1"/>
  <c r="AZ519" i="1" s="1"/>
  <c r="AY552" i="1"/>
  <c r="AZ552" i="1" s="1"/>
  <c r="AY734" i="1"/>
  <c r="AZ734" i="1" s="1"/>
  <c r="AY559" i="1"/>
  <c r="AZ559" i="1" s="1"/>
  <c r="AY836" i="1"/>
  <c r="AZ836" i="1" s="1"/>
  <c r="AY853" i="1"/>
  <c r="AZ853" i="1" s="1"/>
  <c r="AY919" i="1"/>
  <c r="AZ919" i="1" s="1"/>
  <c r="AY921" i="1"/>
  <c r="AZ921" i="1" s="1"/>
  <c r="AY492" i="1"/>
  <c r="AZ492" i="1" s="1"/>
  <c r="AY575" i="1"/>
  <c r="AZ575" i="1" s="1"/>
  <c r="AY383" i="1"/>
  <c r="AZ383" i="1" s="1"/>
  <c r="AY721" i="1"/>
  <c r="AZ721" i="1" s="1"/>
  <c r="AY926" i="1"/>
  <c r="AZ926" i="1" s="1"/>
  <c r="AY798" i="1"/>
  <c r="AZ798" i="1" s="1"/>
  <c r="AY1003" i="1"/>
  <c r="AZ1003" i="1" s="1"/>
  <c r="AY854" i="1"/>
  <c r="AZ854" i="1" s="1"/>
  <c r="AY765" i="1"/>
  <c r="AZ765" i="1" s="1"/>
  <c r="AY274" i="1"/>
  <c r="AZ274" i="1" s="1"/>
  <c r="AY454" i="1"/>
  <c r="AZ454" i="1" s="1"/>
  <c r="AY464" i="1"/>
  <c r="AZ464" i="1" s="1"/>
  <c r="AY567" i="1"/>
  <c r="AZ567" i="1" s="1"/>
  <c r="AY789" i="1"/>
  <c r="AZ789" i="1" s="1"/>
  <c r="AY614" i="1"/>
  <c r="AZ614" i="1" s="1"/>
  <c r="AY528" i="1"/>
  <c r="AZ528" i="1" s="1"/>
  <c r="AY950" i="1"/>
  <c r="AZ950" i="1" s="1"/>
  <c r="AY415" i="1"/>
  <c r="AZ415" i="1" s="1"/>
  <c r="AY487" i="1"/>
  <c r="AZ487" i="1" s="1"/>
  <c r="AY511" i="1"/>
  <c r="AZ511" i="1" s="1"/>
  <c r="AY597" i="1"/>
  <c r="AZ597" i="1" s="1"/>
  <c r="AY388" i="1"/>
  <c r="AZ388" i="1" s="1"/>
  <c r="AY945" i="1"/>
  <c r="AZ945" i="1" s="1"/>
  <c r="AY621" i="1"/>
  <c r="AZ621" i="1" s="1"/>
  <c r="AY581" i="1"/>
  <c r="AZ581" i="1" s="1"/>
  <c r="AY801" i="1"/>
  <c r="AZ801" i="1" s="1"/>
  <c r="AY753" i="1"/>
  <c r="AZ753" i="1" s="1"/>
  <c r="AY303" i="1"/>
  <c r="AZ303" i="1" s="1"/>
  <c r="AY557" i="1"/>
  <c r="AZ557" i="1" s="1"/>
  <c r="AY491" i="1"/>
  <c r="AZ491" i="1" s="1"/>
  <c r="AY889" i="1"/>
  <c r="AZ889" i="1" s="1"/>
  <c r="AY265" i="1"/>
  <c r="AZ265" i="1" s="1"/>
  <c r="AY354" i="1"/>
  <c r="AZ354" i="1" s="1"/>
  <c r="AY953" i="1"/>
  <c r="AZ953" i="1" s="1"/>
  <c r="AY406" i="1"/>
  <c r="AZ406" i="1" s="1"/>
  <c r="AY545" i="1"/>
  <c r="AZ545" i="1" s="1"/>
  <c r="AY290" i="1"/>
  <c r="AZ290" i="1" s="1"/>
  <c r="AY920" i="1"/>
  <c r="AZ920" i="1" s="1"/>
  <c r="AY365" i="1"/>
  <c r="AZ365" i="1" s="1"/>
  <c r="AY564" i="1"/>
  <c r="AZ564" i="1" s="1"/>
  <c r="AY1018" i="1"/>
  <c r="AZ1018" i="1" s="1"/>
  <c r="AY1008" i="1"/>
  <c r="AZ1008" i="1" s="1"/>
  <c r="AY973" i="1"/>
  <c r="AZ973" i="1" s="1"/>
  <c r="AY746" i="1"/>
  <c r="AZ746" i="1" s="1"/>
  <c r="AY351" i="1"/>
  <c r="AZ351" i="1" s="1"/>
  <c r="AY495" i="1"/>
  <c r="AZ495" i="1" s="1"/>
  <c r="AY654" i="1"/>
  <c r="AZ654" i="1" s="1"/>
  <c r="AY547" i="1"/>
  <c r="AZ547" i="1" s="1"/>
  <c r="AY677" i="1"/>
  <c r="AZ677" i="1" s="1"/>
  <c r="AY917" i="1"/>
  <c r="AZ917" i="1" s="1"/>
  <c r="AY819" i="1"/>
  <c r="AZ819" i="1" s="1"/>
  <c r="AY797" i="1"/>
  <c r="AZ797" i="1" s="1"/>
  <c r="AY613" i="1"/>
  <c r="AZ613" i="1" s="1"/>
  <c r="AY676" i="1"/>
  <c r="AZ676" i="1" s="1"/>
  <c r="AY418" i="1"/>
  <c r="AZ418" i="1" s="1"/>
  <c r="AY304" i="1"/>
  <c r="AZ304" i="1" s="1"/>
  <c r="AY841" i="1"/>
  <c r="AZ841" i="1" s="1"/>
  <c r="AY471" i="1"/>
  <c r="AZ471" i="1" s="1"/>
  <c r="AY743" i="1"/>
  <c r="AZ743" i="1" s="1"/>
  <c r="AY714" i="1"/>
  <c r="AZ714" i="1" s="1"/>
  <c r="AY778" i="1"/>
  <c r="AZ778" i="1" s="1"/>
  <c r="AY555" i="1"/>
  <c r="AZ555" i="1" s="1"/>
  <c r="AY726" i="1"/>
  <c r="AZ726" i="1" s="1"/>
  <c r="AY323" i="1"/>
  <c r="AZ323" i="1" s="1"/>
  <c r="AY882" i="1"/>
  <c r="AZ882" i="1" s="1"/>
  <c r="AY968" i="1"/>
  <c r="AZ968" i="1" s="1"/>
  <c r="AY349" i="1"/>
  <c r="AZ349" i="1" s="1"/>
  <c r="AY316" i="1"/>
  <c r="AZ316" i="1" s="1"/>
  <c r="AY419" i="1"/>
  <c r="AZ419" i="1" s="1"/>
  <c r="AY933" i="1"/>
  <c r="AZ933" i="1" s="1"/>
  <c r="AY468" i="1"/>
  <c r="AZ468" i="1" s="1"/>
  <c r="AY594" i="1"/>
  <c r="AZ594" i="1" s="1"/>
  <c r="AY633" i="1"/>
  <c r="AZ633" i="1" s="1"/>
  <c r="AY990" i="1"/>
  <c r="AZ990" i="1" s="1"/>
  <c r="AY989" i="1"/>
  <c r="AZ989" i="1" s="1"/>
  <c r="AY289" i="1"/>
  <c r="AZ289" i="1" s="1"/>
  <c r="AY785" i="1"/>
  <c r="AZ785" i="1" s="1"/>
  <c r="AY445" i="1"/>
  <c r="AZ445" i="1" s="1"/>
  <c r="AY936" i="1"/>
  <c r="AZ936" i="1" s="1"/>
  <c r="AY596" i="1"/>
  <c r="AZ596" i="1" s="1"/>
  <c r="AY549" i="1"/>
  <c r="AZ549" i="1" s="1"/>
  <c r="AY507" i="1"/>
  <c r="AZ507" i="1" s="1"/>
  <c r="AY399" i="1"/>
  <c r="AZ399" i="1" s="1"/>
  <c r="AY405" i="1"/>
  <c r="AZ405" i="1" s="1"/>
  <c r="AY407" i="1"/>
  <c r="AZ407" i="1" s="1"/>
  <c r="AY281" i="1"/>
  <c r="AZ281" i="1" s="1"/>
  <c r="AY325" i="1"/>
  <c r="AZ325" i="1" s="1"/>
  <c r="AY435" i="1"/>
  <c r="AZ435" i="1" s="1"/>
  <c r="AY352" i="1"/>
  <c r="AZ352" i="1" s="1"/>
  <c r="AY397" i="1"/>
  <c r="AZ397" i="1" s="1"/>
  <c r="AY800" i="1"/>
  <c r="AZ800" i="1" s="1"/>
  <c r="AY570" i="1"/>
  <c r="AZ570" i="1" s="1"/>
  <c r="AY489" i="1"/>
  <c r="AZ489" i="1" s="1"/>
  <c r="AY783" i="1"/>
  <c r="AZ783" i="1" s="1"/>
  <c r="AY451" i="1"/>
  <c r="AZ451" i="1" s="1"/>
  <c r="AY954" i="1"/>
  <c r="AZ954" i="1" s="1"/>
  <c r="AY500" i="1"/>
  <c r="AZ500" i="1" s="1"/>
  <c r="AY913" i="1"/>
  <c r="AZ913" i="1" s="1"/>
  <c r="AY476" i="1"/>
  <c r="AZ476" i="1" s="1"/>
  <c r="AY422" i="1"/>
  <c r="AZ422" i="1" s="1"/>
  <c r="AY501" i="1"/>
  <c r="AZ501" i="1" s="1"/>
  <c r="AY276" i="1"/>
  <c r="AZ276" i="1" s="1"/>
  <c r="AY786" i="1"/>
  <c r="AZ786" i="1" s="1"/>
  <c r="AY460" i="1"/>
  <c r="AZ460" i="1" s="1"/>
  <c r="AY1022" i="1"/>
  <c r="AZ1022" i="1" s="1"/>
  <c r="AY777" i="1"/>
  <c r="AZ777" i="1" s="1"/>
  <c r="AY284" i="1"/>
  <c r="AZ284" i="1" s="1"/>
  <c r="AY711" i="1"/>
  <c r="AZ711" i="1" s="1"/>
  <c r="AY252" i="1"/>
  <c r="AZ252" i="1" s="1"/>
  <c r="AY856" i="1"/>
  <c r="AZ856" i="1" s="1"/>
  <c r="AY912" i="1"/>
  <c r="AZ912" i="1" s="1"/>
  <c r="AY355" i="1"/>
  <c r="AZ355" i="1" s="1"/>
  <c r="AY592" i="1"/>
  <c r="AZ592" i="1" s="1"/>
  <c r="AY689" i="1"/>
  <c r="AZ689" i="1" s="1"/>
  <c r="AY985" i="1"/>
  <c r="AZ985" i="1" s="1"/>
  <c r="AY358" i="1"/>
  <c r="AZ358" i="1" s="1"/>
  <c r="AY544" i="1"/>
  <c r="AZ544" i="1" s="1"/>
  <c r="AY722" i="1"/>
  <c r="AZ722" i="1" s="1"/>
  <c r="AY338" i="1"/>
  <c r="AZ338" i="1" s="1"/>
  <c r="AY295" i="1"/>
  <c r="AZ295" i="1" s="1"/>
  <c r="AY747" i="1"/>
  <c r="AZ747" i="1" s="1"/>
  <c r="AY350" i="1"/>
  <c r="AZ350" i="1" s="1"/>
  <c r="AY651" i="1"/>
  <c r="AZ651" i="1" s="1"/>
  <c r="AY681" i="1"/>
  <c r="AZ681" i="1" s="1"/>
  <c r="AY535" i="1"/>
  <c r="AZ535" i="1" s="1"/>
  <c r="AY872" i="1"/>
  <c r="AZ872" i="1" s="1"/>
  <c r="AY661" i="1"/>
  <c r="AZ661" i="1" s="1"/>
  <c r="AY986" i="1"/>
  <c r="AZ986" i="1" s="1"/>
  <c r="AY574" i="1"/>
  <c r="AZ574" i="1" s="1"/>
  <c r="AY781" i="1"/>
  <c r="AZ781" i="1" s="1"/>
  <c r="AY962" i="1"/>
  <c r="AZ962" i="1" s="1"/>
  <c r="AY467" i="1"/>
  <c r="AZ467" i="1" s="1"/>
  <c r="AY453" i="1"/>
  <c r="AZ453" i="1" s="1"/>
  <c r="AY664" i="1"/>
  <c r="AZ664" i="1" s="1"/>
  <c r="AY833" i="1"/>
  <c r="AZ833" i="1" s="1"/>
  <c r="AY941" i="1"/>
  <c r="AZ941" i="1" s="1"/>
  <c r="AY279" i="1"/>
  <c r="AZ279" i="1" s="1"/>
  <c r="AY752" i="1"/>
  <c r="AZ752" i="1" s="1"/>
  <c r="AY643" i="1"/>
  <c r="AZ643" i="1" s="1"/>
  <c r="AY628" i="1"/>
  <c r="AZ628" i="1" s="1"/>
  <c r="AY818" i="1"/>
  <c r="AZ818" i="1" s="1"/>
  <c r="AY341" i="1"/>
  <c r="AZ341" i="1" s="1"/>
  <c r="AY795" i="1"/>
  <c r="AZ795" i="1" s="1"/>
  <c r="AY374" i="1"/>
  <c r="AZ374" i="1" s="1"/>
  <c r="AY264" i="1"/>
  <c r="AZ264" i="1" s="1"/>
  <c r="AY940" i="1"/>
  <c r="AZ940" i="1" s="1"/>
  <c r="AY820" i="1"/>
  <c r="AZ820" i="1" s="1"/>
  <c r="AY897" i="1"/>
  <c r="AZ897" i="1" s="1"/>
  <c r="AY787" i="1"/>
  <c r="AZ787" i="1" s="1"/>
  <c r="AY315" i="1"/>
  <c r="AZ315" i="1" s="1"/>
  <c r="AY668" i="1"/>
  <c r="AZ668" i="1" s="1"/>
  <c r="AY480" i="1"/>
  <c r="AZ480" i="1" s="1"/>
  <c r="AY244" i="1"/>
  <c r="AZ244" i="1" s="1"/>
  <c r="AY262" i="1"/>
  <c r="AZ262" i="1" s="1"/>
  <c r="AY395" i="1"/>
  <c r="AZ395" i="1" s="1"/>
  <c r="AY328" i="1"/>
  <c r="AZ328" i="1" s="1"/>
  <c r="AY848" i="1"/>
  <c r="AZ848" i="1" s="1"/>
  <c r="AY983" i="1"/>
  <c r="AZ983" i="1" s="1"/>
  <c r="AY937" i="1"/>
  <c r="AZ937" i="1" s="1"/>
  <c r="AY472" i="1"/>
  <c r="AZ472" i="1" s="1"/>
  <c r="AY449" i="1"/>
  <c r="AZ449" i="1" s="1"/>
  <c r="AY893" i="1"/>
  <c r="AZ893" i="1" s="1"/>
  <c r="AY934" i="1"/>
  <c r="AZ934" i="1" s="1"/>
  <c r="AY647" i="1"/>
  <c r="AZ647" i="1" s="1"/>
  <c r="AY959" i="1"/>
  <c r="AZ959" i="1" s="1"/>
  <c r="AY609" i="1"/>
  <c r="AZ609" i="1" s="1"/>
  <c r="AY808" i="1"/>
  <c r="AZ808" i="1" s="1"/>
  <c r="AY812" i="1"/>
  <c r="AZ812" i="1" s="1"/>
  <c r="AY931" i="1"/>
  <c r="AZ931" i="1" s="1"/>
  <c r="AY608" i="1"/>
  <c r="AZ608" i="1" s="1"/>
  <c r="AY314" i="1"/>
  <c r="AZ314" i="1" s="1"/>
  <c r="AY287" i="1"/>
  <c r="AZ287" i="1" s="1"/>
  <c r="AY436" i="1"/>
  <c r="AZ436" i="1" s="1"/>
  <c r="AY248" i="1"/>
  <c r="AZ248" i="1" s="1"/>
  <c r="AY524" i="1"/>
  <c r="AZ524" i="1" s="1"/>
  <c r="AY273" i="1"/>
  <c r="AZ273" i="1" s="1"/>
  <c r="AY481" i="1"/>
  <c r="AZ481" i="1" s="1"/>
  <c r="AY477" i="1"/>
  <c r="AZ477" i="1" s="1"/>
  <c r="AY588" i="1"/>
  <c r="AZ588" i="1" s="1"/>
  <c r="AY532" i="1"/>
  <c r="AZ532" i="1" s="1"/>
  <c r="AY598" i="1"/>
  <c r="AZ598" i="1" s="1"/>
  <c r="AY843" i="1"/>
  <c r="AZ843" i="1" s="1"/>
  <c r="AY246" i="1"/>
  <c r="AZ246" i="1" s="1"/>
  <c r="AY251" i="1"/>
  <c r="AZ251" i="1" s="1"/>
  <c r="AY736" i="1"/>
  <c r="AZ736" i="1" s="1"/>
  <c r="AY999" i="1"/>
  <c r="AZ999" i="1" s="1"/>
  <c r="AY717" i="1"/>
  <c r="AZ717" i="1" s="1"/>
  <c r="AY737" i="1"/>
  <c r="AZ737" i="1" s="1"/>
  <c r="AY452" i="1"/>
  <c r="AZ452" i="1" s="1"/>
  <c r="AY506" i="1"/>
  <c r="AZ506" i="1" s="1"/>
  <c r="AY815" i="1"/>
  <c r="AZ815" i="1" s="1"/>
  <c r="AY425" i="1"/>
  <c r="AZ425" i="1" s="1"/>
  <c r="AY699" i="1"/>
  <c r="AZ699" i="1" s="1"/>
  <c r="AY705" i="1"/>
  <c r="AZ705" i="1" s="1"/>
  <c r="AY408" i="1"/>
  <c r="AZ408" i="1" s="1"/>
  <c r="AY243" i="1"/>
  <c r="AZ243" i="1" s="1"/>
  <c r="AY869" i="1"/>
  <c r="AZ869" i="1" s="1"/>
  <c r="AY1017" i="1"/>
  <c r="AZ1017" i="1" s="1"/>
  <c r="AY502" i="1"/>
  <c r="AZ502" i="1" s="1"/>
  <c r="AY770" i="1"/>
  <c r="AZ770" i="1" s="1"/>
  <c r="AY380" i="1"/>
  <c r="AZ380" i="1" s="1"/>
  <c r="AY708" i="1"/>
  <c r="AZ708" i="1" s="1"/>
  <c r="AY666" i="1"/>
  <c r="AZ666" i="1" s="1"/>
  <c r="AY1004" i="1"/>
  <c r="AZ1004" i="1" s="1"/>
  <c r="AY975" i="1"/>
  <c r="AZ975" i="1" s="1"/>
  <c r="AY561" i="1"/>
  <c r="AZ561" i="1" s="1"/>
  <c r="AY885" i="1"/>
  <c r="AZ885" i="1" s="1"/>
  <c r="AY584" i="1"/>
  <c r="AZ584" i="1" s="1"/>
  <c r="AY663" i="1"/>
  <c r="AZ663" i="1" s="1"/>
  <c r="AY839" i="1"/>
  <c r="AZ839" i="1" s="1"/>
  <c r="AY386" i="1"/>
  <c r="AZ386" i="1" s="1"/>
  <c r="AY760" i="1"/>
  <c r="AZ760" i="1" s="1"/>
  <c r="AY873" i="1"/>
  <c r="AZ873" i="1" s="1"/>
  <c r="AY424" i="1"/>
  <c r="AZ424" i="1" s="1"/>
  <c r="AY474" i="1"/>
  <c r="AZ474" i="1" s="1"/>
  <c r="AY750" i="1"/>
  <c r="AZ750" i="1" s="1"/>
  <c r="AY728" i="1"/>
  <c r="AZ728" i="1" s="1"/>
  <c r="AY759" i="1"/>
  <c r="AZ759" i="1" s="1"/>
  <c r="AY376" i="1"/>
  <c r="AZ376" i="1" s="1"/>
  <c r="AY865" i="1"/>
  <c r="AZ865" i="1" s="1"/>
  <c r="AY914" i="1"/>
  <c r="AZ914" i="1" s="1"/>
  <c r="AY802" i="1"/>
  <c r="AZ802" i="1" s="1"/>
  <c r="AY733" i="1"/>
  <c r="AZ733" i="1" s="1"/>
  <c r="AY485" i="1"/>
  <c r="AZ485" i="1" s="1"/>
  <c r="AY892" i="1"/>
  <c r="AZ892" i="1" s="1"/>
  <c r="AY370" i="1"/>
  <c r="AZ370" i="1" s="1"/>
  <c r="AY816" i="1"/>
  <c r="AZ816" i="1" s="1"/>
  <c r="AY877" i="1"/>
  <c r="AZ877" i="1" s="1"/>
  <c r="AY396" i="1"/>
  <c r="AZ396" i="1" s="1"/>
  <c r="AY463" i="1"/>
  <c r="AZ463" i="1" s="1"/>
  <c r="AY706" i="1"/>
  <c r="AZ706" i="1" s="1"/>
  <c r="AY534" i="1"/>
  <c r="AZ534" i="1" s="1"/>
  <c r="AY850" i="1"/>
  <c r="AZ850" i="1" s="1"/>
  <c r="AY686" i="1"/>
  <c r="AZ686" i="1" s="1"/>
  <c r="AY277" i="1"/>
  <c r="AZ277" i="1" s="1"/>
  <c r="AY871" i="1"/>
  <c r="AZ871" i="1" s="1"/>
  <c r="AY900" i="1"/>
  <c r="AZ900" i="1" s="1"/>
  <c r="AY550" i="1"/>
  <c r="AZ550" i="1" s="1"/>
  <c r="AY957" i="1"/>
  <c r="AZ957" i="1" s="1"/>
  <c r="AY254" i="1"/>
  <c r="AZ254" i="1" s="1"/>
  <c r="AY490" i="1"/>
  <c r="AZ490" i="1" s="1"/>
  <c r="AY930" i="1"/>
  <c r="AZ930" i="1" s="1"/>
  <c r="AY458" i="1"/>
  <c r="AZ458" i="1" s="1"/>
  <c r="AY348" i="1"/>
  <c r="AZ348" i="1" s="1"/>
  <c r="AY626" i="1"/>
  <c r="AZ626" i="1" s="1"/>
  <c r="AY307" i="1"/>
  <c r="AZ307" i="1" s="1"/>
  <c r="AY583" i="1"/>
  <c r="AZ583" i="1" s="1"/>
  <c r="AY497" i="1"/>
  <c r="AZ497" i="1" s="1"/>
  <c r="AY977" i="1"/>
  <c r="AZ977" i="1" s="1"/>
  <c r="AY788" i="1"/>
  <c r="AZ788" i="1" s="1"/>
  <c r="AZ1023" i="1" l="1"/>
  <c r="AZ1025" i="1" s="1"/>
  <c r="AZ1028" i="1" s="1"/>
  <c r="AZ1029" i="1" s="1"/>
  <c r="BA277" i="1" s="1"/>
  <c r="BB277" i="1" s="1"/>
  <c r="BC277" i="1" s="1"/>
  <c r="BA513" i="1" l="1"/>
  <c r="BB513" i="1" s="1"/>
  <c r="BC513" i="1" s="1"/>
  <c r="BA428" i="1"/>
  <c r="BB428" i="1" s="1"/>
  <c r="BC428" i="1" s="1"/>
  <c r="BA261" i="1"/>
  <c r="BB261" i="1" s="1"/>
  <c r="BC261" i="1" s="1"/>
  <c r="BA332" i="1"/>
  <c r="BB332" i="1" s="1"/>
  <c r="BC332" i="1" s="1"/>
  <c r="BA842" i="1"/>
  <c r="BB842" i="1" s="1"/>
  <c r="BC842" i="1" s="1"/>
  <c r="BA593" i="1"/>
  <c r="BB593" i="1" s="1"/>
  <c r="BC593" i="1" s="1"/>
  <c r="BA979" i="1"/>
  <c r="BB979" i="1" s="1"/>
  <c r="BC979" i="1" s="1"/>
  <c r="BA875" i="1"/>
  <c r="BB875" i="1" s="1"/>
  <c r="BC875" i="1" s="1"/>
  <c r="BA902" i="1"/>
  <c r="BB902" i="1" s="1"/>
  <c r="BC902" i="1" s="1"/>
  <c r="BA823" i="1"/>
  <c r="BB823" i="1" s="1"/>
  <c r="BC823" i="1" s="1"/>
  <c r="BA423" i="1"/>
  <c r="BB423" i="1" s="1"/>
  <c r="BC423" i="1" s="1"/>
  <c r="BA263" i="1"/>
  <c r="BB263" i="1" s="1"/>
  <c r="BC263" i="1" s="1"/>
  <c r="BA439" i="1"/>
  <c r="BB439" i="1" s="1"/>
  <c r="BC439" i="1" s="1"/>
  <c r="BA585" i="1"/>
  <c r="BB585" i="1" s="1"/>
  <c r="BC585" i="1" s="1"/>
  <c r="BA464" i="1"/>
  <c r="BB464" i="1" s="1"/>
  <c r="BC464" i="1" s="1"/>
  <c r="BA746" i="1"/>
  <c r="BB746" i="1" s="1"/>
  <c r="BC746" i="1" s="1"/>
  <c r="BA405" i="1"/>
  <c r="BB405" i="1" s="1"/>
  <c r="BC405" i="1" s="1"/>
  <c r="BA681" i="1"/>
  <c r="BB681" i="1" s="1"/>
  <c r="BC681" i="1" s="1"/>
  <c r="BA328" i="1"/>
  <c r="BB328" i="1" s="1"/>
  <c r="BC328" i="1" s="1"/>
  <c r="BA770" i="1"/>
  <c r="BB770" i="1" s="1"/>
  <c r="BC770" i="1" s="1"/>
  <c r="BA534" i="1"/>
  <c r="BB534" i="1" s="1"/>
  <c r="BC534" i="1" s="1"/>
  <c r="BA957" i="1"/>
  <c r="BB957" i="1" s="1"/>
  <c r="BC957" i="1" s="1"/>
  <c r="BA844" i="1"/>
  <c r="BB844" i="1" s="1"/>
  <c r="BC844" i="1" s="1"/>
  <c r="BA631" i="1"/>
  <c r="BB631" i="1" s="1"/>
  <c r="BC631" i="1" s="1"/>
  <c r="BA836" i="1"/>
  <c r="BB836" i="1" s="1"/>
  <c r="BC836" i="1" s="1"/>
  <c r="BA892" i="1"/>
  <c r="BB892" i="1" s="1"/>
  <c r="BC892" i="1" s="1"/>
  <c r="BA382" i="1"/>
  <c r="BB382" i="1" s="1"/>
  <c r="BC382" i="1" s="1"/>
  <c r="BA483" i="1"/>
  <c r="BB483" i="1" s="1"/>
  <c r="BC483" i="1" s="1"/>
  <c r="BA470" i="1"/>
  <c r="BB470" i="1" s="1"/>
  <c r="BC470" i="1" s="1"/>
  <c r="BA441" i="1"/>
  <c r="BB441" i="1" s="1"/>
  <c r="BC441" i="1" s="1"/>
  <c r="BA498" i="1"/>
  <c r="BB498" i="1" s="1"/>
  <c r="BC498" i="1" s="1"/>
  <c r="BA967" i="1"/>
  <c r="BB967" i="1" s="1"/>
  <c r="BC967" i="1" s="1"/>
  <c r="BA687" i="1"/>
  <c r="BB687" i="1" s="1"/>
  <c r="BC687" i="1" s="1"/>
  <c r="BA510" i="1"/>
  <c r="BB510" i="1" s="1"/>
  <c r="BC510" i="1" s="1"/>
  <c r="BA412" i="1"/>
  <c r="BB412" i="1" s="1"/>
  <c r="BC412" i="1" s="1"/>
  <c r="BA1013" i="1"/>
  <c r="BB1013" i="1" s="1"/>
  <c r="BC1013" i="1" s="1"/>
  <c r="BA732" i="1"/>
  <c r="BB732" i="1" s="1"/>
  <c r="BC732" i="1" s="1"/>
  <c r="BA896" i="1"/>
  <c r="BB896" i="1" s="1"/>
  <c r="BC896" i="1" s="1"/>
  <c r="BA673" i="1"/>
  <c r="BB673" i="1" s="1"/>
  <c r="BC673" i="1" s="1"/>
  <c r="BA998" i="1"/>
  <c r="BB998" i="1" s="1"/>
  <c r="BC998" i="1" s="1"/>
  <c r="BA552" i="1"/>
  <c r="BB552" i="1" s="1"/>
  <c r="BC552" i="1" s="1"/>
  <c r="BA953" i="1"/>
  <c r="BB953" i="1" s="1"/>
  <c r="BC953" i="1" s="1"/>
  <c r="BA933" i="1"/>
  <c r="BB933" i="1" s="1"/>
  <c r="BC933" i="1" s="1"/>
  <c r="BA397" i="1"/>
  <c r="BB397" i="1" s="1"/>
  <c r="BC397" i="1" s="1"/>
  <c r="BA856" i="1"/>
  <c r="BB856" i="1" s="1"/>
  <c r="BC856" i="1" s="1"/>
  <c r="BA315" i="1"/>
  <c r="BB315" i="1" s="1"/>
  <c r="BC315" i="1" s="1"/>
  <c r="BA608" i="1"/>
  <c r="BB608" i="1" s="1"/>
  <c r="BC608" i="1" s="1"/>
  <c r="BA999" i="1"/>
  <c r="BB999" i="1" s="1"/>
  <c r="BC999" i="1" s="1"/>
  <c r="BA708" i="1"/>
  <c r="BB708" i="1" s="1"/>
  <c r="BC708" i="1" s="1"/>
  <c r="BA802" i="1"/>
  <c r="BB802" i="1" s="1"/>
  <c r="BC802" i="1" s="1"/>
  <c r="BA930" i="1"/>
  <c r="BB930" i="1" s="1"/>
  <c r="BC930" i="1" s="1"/>
  <c r="BA538" i="1"/>
  <c r="BB538" i="1" s="1"/>
  <c r="BC538" i="1" s="1"/>
  <c r="BA738" i="1"/>
  <c r="BB738" i="1" s="1"/>
  <c r="BC738" i="1" s="1"/>
  <c r="BA766" i="1"/>
  <c r="BB766" i="1" s="1"/>
  <c r="BC766" i="1" s="1"/>
  <c r="BA618" i="1"/>
  <c r="BB618" i="1" s="1"/>
  <c r="BC618" i="1" s="1"/>
  <c r="BA684" i="1"/>
  <c r="BB684" i="1" s="1"/>
  <c r="BC684" i="1" s="1"/>
  <c r="BA643" i="1"/>
  <c r="BB643" i="1" s="1"/>
  <c r="BC643" i="1" s="1"/>
  <c r="BA372" i="1"/>
  <c r="BB372" i="1" s="1"/>
  <c r="BC372" i="1" s="1"/>
  <c r="BA992" i="1"/>
  <c r="BB992" i="1" s="1"/>
  <c r="BC992" i="1" s="1"/>
  <c r="BA298" i="1"/>
  <c r="BB298" i="1" s="1"/>
  <c r="BC298" i="1" s="1"/>
  <c r="BA288" i="1"/>
  <c r="BB288" i="1" s="1"/>
  <c r="BC288" i="1" s="1"/>
  <c r="BA709" i="1"/>
  <c r="BB709" i="1" s="1"/>
  <c r="BC709" i="1" s="1"/>
  <c r="BA763" i="1"/>
  <c r="BB763" i="1" s="1"/>
  <c r="BC763" i="1" s="1"/>
  <c r="BA958" i="1"/>
  <c r="BB958" i="1" s="1"/>
  <c r="BC958" i="1" s="1"/>
  <c r="BA969" i="1"/>
  <c r="BB969" i="1" s="1"/>
  <c r="BC969" i="1" s="1"/>
  <c r="BA305" i="1"/>
  <c r="BB305" i="1" s="1"/>
  <c r="BC305" i="1" s="1"/>
  <c r="BA389" i="1"/>
  <c r="BB389" i="1" s="1"/>
  <c r="BC389" i="1" s="1"/>
  <c r="BA639" i="1"/>
  <c r="BB639" i="1" s="1"/>
  <c r="BC639" i="1" s="1"/>
  <c r="BA907" i="1"/>
  <c r="BB907" i="1" s="1"/>
  <c r="BC907" i="1" s="1"/>
  <c r="BA559" i="1"/>
  <c r="BB559" i="1" s="1"/>
  <c r="BC559" i="1" s="1"/>
  <c r="BA547" i="1"/>
  <c r="BB547" i="1" s="1"/>
  <c r="BC547" i="1" s="1"/>
  <c r="BA435" i="1"/>
  <c r="BB435" i="1" s="1"/>
  <c r="BC435" i="1" s="1"/>
  <c r="BA986" i="1"/>
  <c r="BB986" i="1" s="1"/>
  <c r="BC986" i="1" s="1"/>
  <c r="BA472" i="1"/>
  <c r="BB472" i="1" s="1"/>
  <c r="BC472" i="1" s="1"/>
  <c r="BA1004" i="1"/>
  <c r="BB1004" i="1" s="1"/>
  <c r="BC1004" i="1" s="1"/>
  <c r="BA871" i="1"/>
  <c r="BB871" i="1" s="1"/>
  <c r="BC871" i="1" s="1"/>
  <c r="BA690" i="1"/>
  <c r="BB690" i="1" s="1"/>
  <c r="BC690" i="1" s="1"/>
  <c r="BA955" i="1"/>
  <c r="BB955" i="1" s="1"/>
  <c r="BC955" i="1" s="1"/>
  <c r="BA683" i="1"/>
  <c r="BB683" i="1" s="1"/>
  <c r="BC683" i="1" s="1"/>
  <c r="BA326" i="1"/>
  <c r="BB326" i="1" s="1"/>
  <c r="BC326" i="1" s="1"/>
  <c r="BA465" i="1"/>
  <c r="BB465" i="1" s="1"/>
  <c r="BC465" i="1" s="1"/>
  <c r="BA581" i="1"/>
  <c r="BB581" i="1" s="1"/>
  <c r="BC581" i="1" s="1"/>
  <c r="BA453" i="1"/>
  <c r="BB453" i="1" s="1"/>
  <c r="BC453" i="1" s="1"/>
  <c r="BA539" i="1"/>
  <c r="BB539" i="1" s="1"/>
  <c r="BC539" i="1" s="1"/>
  <c r="BA665" i="1"/>
  <c r="BB665" i="1" s="1"/>
  <c r="BC665" i="1" s="1"/>
  <c r="BA629" i="1"/>
  <c r="BB629" i="1" s="1"/>
  <c r="BC629" i="1" s="1"/>
  <c r="BA457" i="1"/>
  <c r="BB457" i="1" s="1"/>
  <c r="BC457" i="1" s="1"/>
  <c r="BA887" i="1"/>
  <c r="BB887" i="1" s="1"/>
  <c r="BC887" i="1" s="1"/>
  <c r="BA901" i="1"/>
  <c r="BB901" i="1" s="1"/>
  <c r="BC901" i="1" s="1"/>
  <c r="BA694" i="1"/>
  <c r="BB694" i="1" s="1"/>
  <c r="BC694" i="1" s="1"/>
  <c r="BA852" i="1"/>
  <c r="BB852" i="1" s="1"/>
  <c r="BC852" i="1" s="1"/>
  <c r="BA563" i="1"/>
  <c r="BB563" i="1" s="1"/>
  <c r="BC563" i="1" s="1"/>
  <c r="BA702" i="1"/>
  <c r="BB702" i="1" s="1"/>
  <c r="BC702" i="1" s="1"/>
  <c r="BA884" i="1"/>
  <c r="BB884" i="1" s="1"/>
  <c r="BC884" i="1" s="1"/>
  <c r="BA543" i="1"/>
  <c r="BB543" i="1" s="1"/>
  <c r="BC543" i="1" s="1"/>
  <c r="BA744" i="1"/>
  <c r="BB744" i="1" s="1"/>
  <c r="BC744" i="1" s="1"/>
  <c r="BA874" i="1"/>
  <c r="BB874" i="1" s="1"/>
  <c r="BC874" i="1" s="1"/>
  <c r="BA894" i="1"/>
  <c r="BB894" i="1" s="1"/>
  <c r="BC894" i="1" s="1"/>
  <c r="BA720" i="1"/>
  <c r="BB720" i="1" s="1"/>
  <c r="BC720" i="1" s="1"/>
  <c r="BA384" i="1"/>
  <c r="BB384" i="1" s="1"/>
  <c r="BC384" i="1" s="1"/>
  <c r="BA640" i="1"/>
  <c r="BB640" i="1" s="1"/>
  <c r="BC640" i="1" s="1"/>
  <c r="BA607" i="1"/>
  <c r="BB607" i="1" s="1"/>
  <c r="BC607" i="1" s="1"/>
  <c r="BA1021" i="1"/>
  <c r="BB1021" i="1" s="1"/>
  <c r="BC1021" i="1" s="1"/>
  <c r="BA855" i="1"/>
  <c r="BB855" i="1" s="1"/>
  <c r="BC855" i="1" s="1"/>
  <c r="BA360" i="1"/>
  <c r="BB360" i="1" s="1"/>
  <c r="BC360" i="1" s="1"/>
  <c r="BA652" i="1"/>
  <c r="BB652" i="1" s="1"/>
  <c r="BC652" i="1" s="1"/>
  <c r="BA417" i="1"/>
  <c r="BB417" i="1" s="1"/>
  <c r="BC417" i="1" s="1"/>
  <c r="BA299" i="1"/>
  <c r="BB299" i="1" s="1"/>
  <c r="BC299" i="1" s="1"/>
  <c r="BA813" i="1"/>
  <c r="BB813" i="1" s="1"/>
  <c r="BC813" i="1" s="1"/>
  <c r="BA587" i="1"/>
  <c r="BB587" i="1" s="1"/>
  <c r="BC587" i="1" s="1"/>
  <c r="BA943" i="1"/>
  <c r="BB943" i="1" s="1"/>
  <c r="BC943" i="1" s="1"/>
  <c r="BA450" i="1"/>
  <c r="BB450" i="1" s="1"/>
  <c r="BC450" i="1" s="1"/>
  <c r="BA853" i="1"/>
  <c r="BB853" i="1" s="1"/>
  <c r="BC853" i="1" s="1"/>
  <c r="BA415" i="1"/>
  <c r="BB415" i="1" s="1"/>
  <c r="BC415" i="1" s="1"/>
  <c r="BA920" i="1"/>
  <c r="BB920" i="1" s="1"/>
  <c r="BC920" i="1" s="1"/>
  <c r="BA471" i="1"/>
  <c r="BB471" i="1" s="1"/>
  <c r="BC471" i="1" s="1"/>
  <c r="BA990" i="1"/>
  <c r="BB990" i="1" s="1"/>
  <c r="BC990" i="1" s="1"/>
  <c r="BA783" i="1"/>
  <c r="BB783" i="1" s="1"/>
  <c r="BC783" i="1" s="1"/>
  <c r="BA689" i="1"/>
  <c r="BB689" i="1" s="1"/>
  <c r="BC689" i="1" s="1"/>
  <c r="BA752" i="1"/>
  <c r="BB752" i="1" s="1"/>
  <c r="BC752" i="1" s="1"/>
  <c r="BA262" i="1"/>
  <c r="BB262" i="1" s="1"/>
  <c r="BC262" i="1" s="1"/>
  <c r="BA248" i="1"/>
  <c r="BB248" i="1" s="1"/>
  <c r="BC248" i="1" s="1"/>
  <c r="BA506" i="1"/>
  <c r="BB506" i="1" s="1"/>
  <c r="BC506" i="1" s="1"/>
  <c r="BA839" i="1"/>
  <c r="BB839" i="1" s="1"/>
  <c r="BC839" i="1" s="1"/>
  <c r="BA370" i="1"/>
  <c r="BB370" i="1" s="1"/>
  <c r="BC370" i="1" s="1"/>
  <c r="BA307" i="1"/>
  <c r="BB307" i="1" s="1"/>
  <c r="BC307" i="1" s="1"/>
  <c r="BA774" i="1"/>
  <c r="BB774" i="1" s="1"/>
  <c r="BC774" i="1" s="1"/>
  <c r="BA404" i="1"/>
  <c r="BB404" i="1" s="1"/>
  <c r="BC404" i="1" s="1"/>
  <c r="BA459" i="1"/>
  <c r="BB459" i="1" s="1"/>
  <c r="BC459" i="1" s="1"/>
  <c r="BA590" i="1"/>
  <c r="BB590" i="1" s="1"/>
  <c r="BC590" i="1" s="1"/>
  <c r="BA553" i="1"/>
  <c r="BB553" i="1" s="1"/>
  <c r="BC553" i="1" s="1"/>
  <c r="BA726" i="1"/>
  <c r="BB726" i="1" s="1"/>
  <c r="BC726" i="1" s="1"/>
  <c r="BA934" i="1"/>
  <c r="BB934" i="1" s="1"/>
  <c r="BC934" i="1" s="1"/>
  <c r="BA1016" i="1"/>
  <c r="BB1016" i="1" s="1"/>
  <c r="BC1016" i="1" s="1"/>
  <c r="BA758" i="1"/>
  <c r="BB758" i="1" s="1"/>
  <c r="BC758" i="1" s="1"/>
  <c r="BA568" i="1"/>
  <c r="BB568" i="1" s="1"/>
  <c r="BC568" i="1" s="1"/>
  <c r="BA505" i="1"/>
  <c r="BB505" i="1" s="1"/>
  <c r="BC505" i="1" s="1"/>
  <c r="BA1010" i="1"/>
  <c r="BB1010" i="1" s="1"/>
  <c r="BC1010" i="1" s="1"/>
  <c r="BA589" i="1"/>
  <c r="BB589" i="1" s="1"/>
  <c r="BC589" i="1" s="1"/>
  <c r="BA794" i="1"/>
  <c r="BB794" i="1" s="1"/>
  <c r="BC794" i="1" s="1"/>
  <c r="BA444" i="1"/>
  <c r="BB444" i="1" s="1"/>
  <c r="BC444" i="1" s="1"/>
  <c r="BA831" i="1"/>
  <c r="BB831" i="1" s="1"/>
  <c r="BC831" i="1" s="1"/>
  <c r="BA475" i="1"/>
  <c r="BB475" i="1" s="1"/>
  <c r="BC475" i="1" s="1"/>
  <c r="BA918" i="1"/>
  <c r="BB918" i="1" s="1"/>
  <c r="BC918" i="1" s="1"/>
  <c r="BA928" i="1"/>
  <c r="BB928" i="1" s="1"/>
  <c r="BC928" i="1" s="1"/>
  <c r="BA283" i="1"/>
  <c r="BB283" i="1" s="1"/>
  <c r="BC283" i="1" s="1"/>
  <c r="BA700" i="1"/>
  <c r="BB700" i="1" s="1"/>
  <c r="BC700" i="1" s="1"/>
  <c r="BA828" i="1"/>
  <c r="BB828" i="1" s="1"/>
  <c r="BC828" i="1" s="1"/>
  <c r="BA837" i="1"/>
  <c r="BB837" i="1" s="1"/>
  <c r="BC837" i="1" s="1"/>
  <c r="BA971" i="1"/>
  <c r="BB971" i="1" s="1"/>
  <c r="BC971" i="1" s="1"/>
  <c r="BA269" i="1"/>
  <c r="BB269" i="1" s="1"/>
  <c r="BC269" i="1" s="1"/>
  <c r="BA582" i="1"/>
  <c r="BB582" i="1" s="1"/>
  <c r="BC582" i="1" s="1"/>
  <c r="BA579" i="1"/>
  <c r="BB579" i="1" s="1"/>
  <c r="BC579" i="1" s="1"/>
  <c r="BA860" i="1"/>
  <c r="BB860" i="1" s="1"/>
  <c r="BC860" i="1" s="1"/>
  <c r="BA775" i="1"/>
  <c r="BB775" i="1" s="1"/>
  <c r="BC775" i="1" s="1"/>
  <c r="BA782" i="1"/>
  <c r="BB782" i="1" s="1"/>
  <c r="BC782" i="1" s="1"/>
  <c r="BA331" i="1"/>
  <c r="BB331" i="1" s="1"/>
  <c r="BC331" i="1" s="1"/>
  <c r="BA554" i="1"/>
  <c r="BB554" i="1" s="1"/>
  <c r="BC554" i="1" s="1"/>
  <c r="BA266" i="1"/>
  <c r="BB266" i="1" s="1"/>
  <c r="BC266" i="1" s="1"/>
  <c r="BA431" i="1"/>
  <c r="BB431" i="1" s="1"/>
  <c r="BC431" i="1" s="1"/>
  <c r="BA727" i="1"/>
  <c r="BB727" i="1" s="1"/>
  <c r="BC727" i="1" s="1"/>
  <c r="BA921" i="1"/>
  <c r="BB921" i="1" s="1"/>
  <c r="BC921" i="1" s="1"/>
  <c r="BA511" i="1"/>
  <c r="BB511" i="1" s="1"/>
  <c r="BC511" i="1" s="1"/>
  <c r="BA545" i="1"/>
  <c r="BB545" i="1" s="1"/>
  <c r="BC545" i="1" s="1"/>
  <c r="BA797" i="1"/>
  <c r="BB797" i="1" s="1"/>
  <c r="BC797" i="1" s="1"/>
  <c r="BA289" i="1"/>
  <c r="BB289" i="1" s="1"/>
  <c r="BC289" i="1" s="1"/>
  <c r="BA570" i="1"/>
  <c r="BB570" i="1" s="1"/>
  <c r="BC570" i="1" s="1"/>
  <c r="BA358" i="1"/>
  <c r="BB358" i="1" s="1"/>
  <c r="BC358" i="1" s="1"/>
  <c r="BA467" i="1"/>
  <c r="BB467" i="1" s="1"/>
  <c r="BC467" i="1" s="1"/>
  <c r="BA897" i="1"/>
  <c r="BB897" i="1" s="1"/>
  <c r="BC897" i="1" s="1"/>
  <c r="BA647" i="1"/>
  <c r="BB647" i="1" s="1"/>
  <c r="BC647" i="1" s="1"/>
  <c r="BA251" i="1"/>
  <c r="BB251" i="1" s="1"/>
  <c r="BC251" i="1" s="1"/>
  <c r="BA584" i="1"/>
  <c r="BB584" i="1" s="1"/>
  <c r="BC584" i="1" s="1"/>
  <c r="BA485" i="1"/>
  <c r="BB485" i="1" s="1"/>
  <c r="BC485" i="1" s="1"/>
  <c r="BA254" i="1"/>
  <c r="BB254" i="1" s="1"/>
  <c r="BC254" i="1" s="1"/>
  <c r="BA668" i="1"/>
  <c r="BB668" i="1" s="1"/>
  <c r="BC668" i="1" s="1"/>
  <c r="BA448" i="1"/>
  <c r="BB448" i="1" s="1"/>
  <c r="BC448" i="1" s="1"/>
  <c r="BA806" i="1"/>
  <c r="BB806" i="1" s="1"/>
  <c r="BC806" i="1" s="1"/>
  <c r="BA667" i="1"/>
  <c r="BB667" i="1" s="1"/>
  <c r="BC667" i="1" s="1"/>
  <c r="BA342" i="1"/>
  <c r="BB342" i="1" s="1"/>
  <c r="BC342" i="1" s="1"/>
  <c r="BA363" i="1"/>
  <c r="BB363" i="1" s="1"/>
  <c r="BC363" i="1" s="1"/>
  <c r="BA433" i="1"/>
  <c r="BB433" i="1" s="1"/>
  <c r="BC433" i="1" s="1"/>
  <c r="BA633" i="1"/>
  <c r="BB633" i="1" s="1"/>
  <c r="BC633" i="1" s="1"/>
  <c r="BA869" i="1"/>
  <c r="BB869" i="1" s="1"/>
  <c r="BC869" i="1" s="1"/>
  <c r="BA724" i="1"/>
  <c r="BB724" i="1" s="1"/>
  <c r="BC724" i="1" s="1"/>
  <c r="BA461" i="1"/>
  <c r="BB461" i="1" s="1"/>
  <c r="BC461" i="1" s="1"/>
  <c r="BA619" i="1"/>
  <c r="BB619" i="1" s="1"/>
  <c r="BC619" i="1" s="1"/>
  <c r="BA922" i="1"/>
  <c r="BB922" i="1" s="1"/>
  <c r="BC922" i="1" s="1"/>
  <c r="BA258" i="1"/>
  <c r="BB258" i="1" s="1"/>
  <c r="BC258" i="1" s="1"/>
  <c r="BA390" i="1"/>
  <c r="BB390" i="1" s="1"/>
  <c r="BC390" i="1" s="1"/>
  <c r="BA670" i="1"/>
  <c r="BB670" i="1" s="1"/>
  <c r="BC670" i="1" s="1"/>
  <c r="BA398" i="1"/>
  <c r="BB398" i="1" s="1"/>
  <c r="BC398" i="1" s="1"/>
  <c r="BA790" i="1"/>
  <c r="BB790" i="1" s="1"/>
  <c r="BC790" i="1" s="1"/>
  <c r="BA247" i="1"/>
  <c r="BB247" i="1" s="1"/>
  <c r="BC247" i="1" s="1"/>
  <c r="BA334" i="1"/>
  <c r="BB334" i="1" s="1"/>
  <c r="BC334" i="1" s="1"/>
  <c r="BA531" i="1"/>
  <c r="BB531" i="1" s="1"/>
  <c r="BC531" i="1" s="1"/>
  <c r="BA429" i="1"/>
  <c r="BB429" i="1" s="1"/>
  <c r="BC429" i="1" s="1"/>
  <c r="BA343" i="1"/>
  <c r="BB343" i="1" s="1"/>
  <c r="BC343" i="1" s="1"/>
  <c r="BA302" i="1"/>
  <c r="BB302" i="1" s="1"/>
  <c r="BC302" i="1" s="1"/>
  <c r="BA310" i="1"/>
  <c r="BB310" i="1" s="1"/>
  <c r="BC310" i="1" s="1"/>
  <c r="BA455" i="1"/>
  <c r="BB455" i="1" s="1"/>
  <c r="BC455" i="1" s="1"/>
  <c r="BA915" i="1"/>
  <c r="BB915" i="1" s="1"/>
  <c r="BC915" i="1" s="1"/>
  <c r="BA723" i="1"/>
  <c r="BB723" i="1" s="1"/>
  <c r="BC723" i="1" s="1"/>
  <c r="BA577" i="1"/>
  <c r="BB577" i="1" s="1"/>
  <c r="BC577" i="1" s="1"/>
  <c r="BA394" i="1"/>
  <c r="BB394" i="1" s="1"/>
  <c r="BC394" i="1" s="1"/>
  <c r="BA731" i="1"/>
  <c r="BB731" i="1" s="1"/>
  <c r="BC731" i="1" s="1"/>
  <c r="BA385" i="1"/>
  <c r="BB385" i="1" s="1"/>
  <c r="BC385" i="1" s="1"/>
  <c r="BA807" i="1"/>
  <c r="BB807" i="1" s="1"/>
  <c r="BC807" i="1" s="1"/>
  <c r="BA573" i="1"/>
  <c r="BB573" i="1" s="1"/>
  <c r="BC573" i="1" s="1"/>
  <c r="BA324" i="1"/>
  <c r="BB324" i="1" s="1"/>
  <c r="BC324" i="1" s="1"/>
  <c r="BA780" i="1"/>
  <c r="BB780" i="1" s="1"/>
  <c r="BC780" i="1" s="1"/>
  <c r="BA602" i="1"/>
  <c r="BB602" i="1" s="1"/>
  <c r="BC602" i="1" s="1"/>
  <c r="BA952" i="1"/>
  <c r="BB952" i="1" s="1"/>
  <c r="BC952" i="1" s="1"/>
  <c r="BA575" i="1"/>
  <c r="BB575" i="1" s="1"/>
  <c r="BC575" i="1" s="1"/>
  <c r="BA388" i="1"/>
  <c r="BB388" i="1" s="1"/>
  <c r="BC388" i="1" s="1"/>
  <c r="BA1008" i="1"/>
  <c r="BB1008" i="1" s="1"/>
  <c r="BC1008" i="1" s="1"/>
  <c r="BA555" i="1"/>
  <c r="BB555" i="1" s="1"/>
  <c r="BC555" i="1" s="1"/>
  <c r="BA445" i="1"/>
  <c r="BB445" i="1" s="1"/>
  <c r="BC445" i="1" s="1"/>
  <c r="BA276" i="1"/>
  <c r="BB276" i="1" s="1"/>
  <c r="BC276" i="1" s="1"/>
  <c r="BA722" i="1"/>
  <c r="BB722" i="1" s="1"/>
  <c r="BC722" i="1" s="1"/>
  <c r="BA341" i="1"/>
  <c r="BB341" i="1" s="1"/>
  <c r="BC341" i="1" s="1"/>
  <c r="BA983" i="1"/>
  <c r="BB983" i="1" s="1"/>
  <c r="BC983" i="1" s="1"/>
  <c r="BA477" i="1"/>
  <c r="BB477" i="1" s="1"/>
  <c r="BC477" i="1" s="1"/>
  <c r="BA705" i="1"/>
  <c r="BB705" i="1" s="1"/>
  <c r="BC705" i="1" s="1"/>
  <c r="BA424" i="1"/>
  <c r="BB424" i="1" s="1"/>
  <c r="BC424" i="1" s="1"/>
  <c r="BA463" i="1"/>
  <c r="BB463" i="1" s="1"/>
  <c r="BC463" i="1" s="1"/>
  <c r="BA788" i="1"/>
  <c r="BB788" i="1" s="1"/>
  <c r="BC788" i="1" s="1"/>
  <c r="BA610" i="1"/>
  <c r="BB610" i="1" s="1"/>
  <c r="BC610" i="1" s="1"/>
  <c r="BA375" i="1"/>
  <c r="BB375" i="1" s="1"/>
  <c r="BC375" i="1" s="1"/>
  <c r="BA504" i="1"/>
  <c r="BB504" i="1" s="1"/>
  <c r="BC504" i="1" s="1"/>
  <c r="BA749" i="1"/>
  <c r="BB749" i="1" s="1"/>
  <c r="BC749" i="1" s="1"/>
  <c r="BA779" i="1"/>
  <c r="BB779" i="1" s="1"/>
  <c r="BC779" i="1" s="1"/>
  <c r="BA399" i="1"/>
  <c r="BB399" i="1" s="1"/>
  <c r="BC399" i="1" s="1"/>
  <c r="BA878" i="1"/>
  <c r="BB878" i="1" s="1"/>
  <c r="BC878" i="1" s="1"/>
  <c r="BA970" i="1"/>
  <c r="BB970" i="1" s="1"/>
  <c r="BC970" i="1" s="1"/>
  <c r="BA864" i="1"/>
  <c r="BB864" i="1" s="1"/>
  <c r="BC864" i="1" s="1"/>
  <c r="BA571" i="1"/>
  <c r="BB571" i="1" s="1"/>
  <c r="BC571" i="1" s="1"/>
  <c r="BA595" i="1"/>
  <c r="BB595" i="1" s="1"/>
  <c r="BC595" i="1" s="1"/>
  <c r="BA910" i="1"/>
  <c r="BB910" i="1" s="1"/>
  <c r="BC910" i="1" s="1"/>
  <c r="BA280" i="1"/>
  <c r="BB280" i="1" s="1"/>
  <c r="BC280" i="1" s="1"/>
  <c r="BA357" i="1"/>
  <c r="BB357" i="1" s="1"/>
  <c r="BC357" i="1" s="1"/>
  <c r="BA373" i="1"/>
  <c r="BB373" i="1" s="1"/>
  <c r="BC373" i="1" s="1"/>
  <c r="BA845" i="1"/>
  <c r="BB845" i="1" s="1"/>
  <c r="BC845" i="1" s="1"/>
  <c r="BA529" i="1"/>
  <c r="BB529" i="1" s="1"/>
  <c r="BC529" i="1" s="1"/>
  <c r="BA761" i="1"/>
  <c r="BB761" i="1" s="1"/>
  <c r="BC761" i="1" s="1"/>
  <c r="BA275" i="1"/>
  <c r="BB275" i="1" s="1"/>
  <c r="BC275" i="1" s="1"/>
  <c r="BA430" i="1"/>
  <c r="BB430" i="1" s="1"/>
  <c r="BC430" i="1" s="1"/>
  <c r="BA337" i="1"/>
  <c r="BB337" i="1" s="1"/>
  <c r="BC337" i="1" s="1"/>
  <c r="BA530" i="1"/>
  <c r="BB530" i="1" s="1"/>
  <c r="BC530" i="1" s="1"/>
  <c r="BA1002" i="1"/>
  <c r="BB1002" i="1" s="1"/>
  <c r="BC1002" i="1" s="1"/>
  <c r="BA809" i="1"/>
  <c r="BB809" i="1" s="1"/>
  <c r="BC809" i="1" s="1"/>
  <c r="BA566" i="1"/>
  <c r="BB566" i="1" s="1"/>
  <c r="BC566" i="1" s="1"/>
  <c r="BA634" i="1"/>
  <c r="BB634" i="1" s="1"/>
  <c r="BC634" i="1" s="1"/>
  <c r="BA411" i="1"/>
  <c r="BB411" i="1" s="1"/>
  <c r="BC411" i="1" s="1"/>
  <c r="BA680" i="1"/>
  <c r="BB680" i="1" s="1"/>
  <c r="BC680" i="1" s="1"/>
  <c r="BA447" i="1"/>
  <c r="BB447" i="1" s="1"/>
  <c r="BC447" i="1" s="1"/>
  <c r="BA434" i="1"/>
  <c r="BB434" i="1" s="1"/>
  <c r="BC434" i="1" s="1"/>
  <c r="BA870" i="1"/>
  <c r="BB870" i="1" s="1"/>
  <c r="BC870" i="1" s="1"/>
  <c r="BA359" i="1"/>
  <c r="BB359" i="1" s="1"/>
  <c r="BC359" i="1" s="1"/>
  <c r="BA462" i="1"/>
  <c r="BB462" i="1" s="1"/>
  <c r="BC462" i="1" s="1"/>
  <c r="BA635" i="1"/>
  <c r="BB635" i="1" s="1"/>
  <c r="BC635" i="1" s="1"/>
  <c r="BA721" i="1"/>
  <c r="BB721" i="1" s="1"/>
  <c r="BC721" i="1" s="1"/>
  <c r="BA789" i="1"/>
  <c r="BB789" i="1" s="1"/>
  <c r="BC789" i="1" s="1"/>
  <c r="BA491" i="1"/>
  <c r="BB491" i="1" s="1"/>
  <c r="BC491" i="1" s="1"/>
  <c r="BA917" i="1"/>
  <c r="BB917" i="1" s="1"/>
  <c r="BC917" i="1" s="1"/>
  <c r="BA323" i="1"/>
  <c r="BB323" i="1" s="1"/>
  <c r="BC323" i="1" s="1"/>
  <c r="BA316" i="1"/>
  <c r="BB316" i="1" s="1"/>
  <c r="BC316" i="1" s="1"/>
  <c r="BA507" i="1"/>
  <c r="BB507" i="1" s="1"/>
  <c r="BC507" i="1" s="1"/>
  <c r="BA954" i="1"/>
  <c r="BB954" i="1" s="1"/>
  <c r="BC954" i="1" s="1"/>
  <c r="BA913" i="1"/>
  <c r="BB913" i="1" s="1"/>
  <c r="BC913" i="1" s="1"/>
  <c r="BA711" i="1"/>
  <c r="BB711" i="1" s="1"/>
  <c r="BC711" i="1" s="1"/>
  <c r="BA781" i="1"/>
  <c r="BB781" i="1" s="1"/>
  <c r="BC781" i="1" s="1"/>
  <c r="BA664" i="1"/>
  <c r="BB664" i="1" s="1"/>
  <c r="BC664" i="1" s="1"/>
  <c r="BA893" i="1"/>
  <c r="BB893" i="1" s="1"/>
  <c r="BC893" i="1" s="1"/>
  <c r="BA287" i="1"/>
  <c r="BB287" i="1" s="1"/>
  <c r="BC287" i="1" s="1"/>
  <c r="BA425" i="1"/>
  <c r="BB425" i="1" s="1"/>
  <c r="BC425" i="1" s="1"/>
  <c r="BA243" i="1"/>
  <c r="BB243" i="1" s="1"/>
  <c r="BC243" i="1" s="1"/>
  <c r="BA561" i="1"/>
  <c r="BB561" i="1" s="1"/>
  <c r="BC561" i="1" s="1"/>
  <c r="BA686" i="1"/>
  <c r="BB686" i="1" s="1"/>
  <c r="BC686" i="1" s="1"/>
  <c r="BA348" i="1"/>
  <c r="BB348" i="1" s="1"/>
  <c r="BC348" i="1" s="1"/>
  <c r="BA400" i="1"/>
  <c r="BB400" i="1" s="1"/>
  <c r="BC400" i="1" s="1"/>
  <c r="BA291" i="1"/>
  <c r="BB291" i="1" s="1"/>
  <c r="BC291" i="1" s="1"/>
  <c r="BA369" i="1"/>
  <c r="BB369" i="1" s="1"/>
  <c r="BC369" i="1" s="1"/>
  <c r="BA536" i="1"/>
  <c r="BB536" i="1" s="1"/>
  <c r="BC536" i="1" s="1"/>
  <c r="BA599" i="1"/>
  <c r="BB599" i="1" s="1"/>
  <c r="BC599" i="1" s="1"/>
  <c r="BA410" i="1"/>
  <c r="BB410" i="1" s="1"/>
  <c r="BC410" i="1" s="1"/>
  <c r="BA715" i="1"/>
  <c r="BB715" i="1" s="1"/>
  <c r="BC715" i="1" s="1"/>
  <c r="BA859" i="1"/>
  <c r="BB859" i="1" s="1"/>
  <c r="BC859" i="1" s="1"/>
  <c r="BA923" i="1"/>
  <c r="BB923" i="1" s="1"/>
  <c r="BC923" i="1" s="1"/>
  <c r="BA293" i="1"/>
  <c r="BB293" i="1" s="1"/>
  <c r="BC293" i="1" s="1"/>
  <c r="BA891" i="1"/>
  <c r="BB891" i="1" s="1"/>
  <c r="BC891" i="1" s="1"/>
  <c r="BA911" i="1"/>
  <c r="BB911" i="1" s="1"/>
  <c r="BC911" i="1" s="1"/>
  <c r="BA499" i="1"/>
  <c r="BB499" i="1" s="1"/>
  <c r="BC499" i="1" s="1"/>
  <c r="BA313" i="1"/>
  <c r="BB313" i="1" s="1"/>
  <c r="BC313" i="1" s="1"/>
  <c r="BA858" i="1"/>
  <c r="BB858" i="1" s="1"/>
  <c r="BC858" i="1" s="1"/>
  <c r="BA255" i="1"/>
  <c r="BB255" i="1" s="1"/>
  <c r="BC255" i="1" s="1"/>
  <c r="BA792" i="1"/>
  <c r="BB792" i="1" s="1"/>
  <c r="BC792" i="1" s="1"/>
  <c r="BA810" i="1"/>
  <c r="BB810" i="1" s="1"/>
  <c r="BC810" i="1" s="1"/>
  <c r="BA692" i="1"/>
  <c r="BB692" i="1" s="1"/>
  <c r="BC692" i="1" s="1"/>
  <c r="BA486" i="1"/>
  <c r="BB486" i="1" s="1"/>
  <c r="BC486" i="1" s="1"/>
  <c r="BA517" i="1"/>
  <c r="BB517" i="1" s="1"/>
  <c r="BC517" i="1" s="1"/>
  <c r="BA509" i="1"/>
  <c r="BB509" i="1" s="1"/>
  <c r="BC509" i="1" s="1"/>
  <c r="BA981" i="1"/>
  <c r="BB981" i="1" s="1"/>
  <c r="BC981" i="1" s="1"/>
  <c r="BA824" i="1"/>
  <c r="BB824" i="1" s="1"/>
  <c r="BC824" i="1" s="1"/>
  <c r="BA835" i="1"/>
  <c r="BB835" i="1" s="1"/>
  <c r="BC835" i="1" s="1"/>
  <c r="BA442" i="1"/>
  <c r="BB442" i="1" s="1"/>
  <c r="BC442" i="1" s="1"/>
  <c r="BA606" i="1"/>
  <c r="BB606" i="1" s="1"/>
  <c r="BC606" i="1" s="1"/>
  <c r="BA330" i="1"/>
  <c r="BB330" i="1" s="1"/>
  <c r="BC330" i="1" s="1"/>
  <c r="BA909" i="1"/>
  <c r="BB909" i="1" s="1"/>
  <c r="BC909" i="1" s="1"/>
  <c r="BA984" i="1"/>
  <c r="BB984" i="1" s="1"/>
  <c r="BC984" i="1" s="1"/>
  <c r="BA674" i="1"/>
  <c r="BB674" i="1" s="1"/>
  <c r="BC674" i="1" s="1"/>
  <c r="BA742" i="1"/>
  <c r="BB742" i="1" s="1"/>
  <c r="BC742" i="1" s="1"/>
  <c r="BA632" i="1"/>
  <c r="BB632" i="1" s="1"/>
  <c r="BC632" i="1" s="1"/>
  <c r="BA903" i="1"/>
  <c r="BB903" i="1" s="1"/>
  <c r="BC903" i="1" s="1"/>
  <c r="BA267" i="1"/>
  <c r="BB267" i="1" s="1"/>
  <c r="BC267" i="1" s="1"/>
  <c r="BA641" i="1"/>
  <c r="BB641" i="1" s="1"/>
  <c r="BC641" i="1" s="1"/>
  <c r="BA657" i="1"/>
  <c r="BB657" i="1" s="1"/>
  <c r="BC657" i="1" s="1"/>
  <c r="BA796" i="1"/>
  <c r="BB796" i="1" s="1"/>
  <c r="BC796" i="1" s="1"/>
  <c r="BA393" i="1"/>
  <c r="BB393" i="1" s="1"/>
  <c r="BC393" i="1" s="1"/>
  <c r="BA366" i="1"/>
  <c r="BB366" i="1" s="1"/>
  <c r="BC366" i="1" s="1"/>
  <c r="BA271" i="1"/>
  <c r="BB271" i="1" s="1"/>
  <c r="BC271" i="1" s="1"/>
  <c r="BA803" i="1"/>
  <c r="BB803" i="1" s="1"/>
  <c r="BC803" i="1" s="1"/>
  <c r="BA569" i="1"/>
  <c r="BB569" i="1" s="1"/>
  <c r="BC569" i="1" s="1"/>
  <c r="BA997" i="1"/>
  <c r="BB997" i="1" s="1"/>
  <c r="BC997" i="1" s="1"/>
  <c r="BA925" i="1"/>
  <c r="BB925" i="1" s="1"/>
  <c r="BC925" i="1" s="1"/>
  <c r="BA851" i="1"/>
  <c r="BB851" i="1" s="1"/>
  <c r="BC851" i="1" s="1"/>
  <c r="BA391" i="1"/>
  <c r="BB391" i="1" s="1"/>
  <c r="BC391" i="1" s="1"/>
  <c r="BA522" i="1"/>
  <c r="BB522" i="1" s="1"/>
  <c r="BC522" i="1" s="1"/>
  <c r="BA718" i="1"/>
  <c r="BB718" i="1" s="1"/>
  <c r="BC718" i="1" s="1"/>
  <c r="BA440" i="1"/>
  <c r="BB440" i="1" s="1"/>
  <c r="BC440" i="1" s="1"/>
  <c r="BA960" i="1"/>
  <c r="BB960" i="1" s="1"/>
  <c r="BC960" i="1" s="1"/>
  <c r="BA881" i="1"/>
  <c r="BB881" i="1" s="1"/>
  <c r="BC881" i="1" s="1"/>
  <c r="BA327" i="1"/>
  <c r="BB327" i="1" s="1"/>
  <c r="BC327" i="1" s="1"/>
  <c r="BA604" i="1"/>
  <c r="BB604" i="1" s="1"/>
  <c r="BC604" i="1" s="1"/>
  <c r="BA292" i="1"/>
  <c r="BB292" i="1" s="1"/>
  <c r="BC292" i="1" s="1"/>
  <c r="BA662" i="1"/>
  <c r="BB662" i="1" s="1"/>
  <c r="BC662" i="1" s="1"/>
  <c r="BA707" i="1"/>
  <c r="BB707" i="1" s="1"/>
  <c r="BC707" i="1" s="1"/>
  <c r="BA846" i="1"/>
  <c r="BB846" i="1" s="1"/>
  <c r="BC846" i="1" s="1"/>
  <c r="BA526" i="1"/>
  <c r="BB526" i="1" s="1"/>
  <c r="BC526" i="1" s="1"/>
  <c r="BA659" i="1"/>
  <c r="BB659" i="1" s="1"/>
  <c r="BC659" i="1" s="1"/>
  <c r="BA345" i="1"/>
  <c r="BB345" i="1" s="1"/>
  <c r="BC345" i="1" s="1"/>
  <c r="BA478" i="1"/>
  <c r="BB478" i="1" s="1"/>
  <c r="BC478" i="1" s="1"/>
  <c r="BA811" i="1"/>
  <c r="BB811" i="1" s="1"/>
  <c r="BC811" i="1" s="1"/>
  <c r="BA949" i="1"/>
  <c r="BB949" i="1" s="1"/>
  <c r="BC949" i="1" s="1"/>
  <c r="BA739" i="1"/>
  <c r="BB739" i="1" s="1"/>
  <c r="BC739" i="1" s="1"/>
  <c r="BA362" i="1"/>
  <c r="BB362" i="1" s="1"/>
  <c r="BC362" i="1" s="1"/>
  <c r="BA308" i="1"/>
  <c r="BB308" i="1" s="1"/>
  <c r="BC308" i="1" s="1"/>
  <c r="BA392" i="1"/>
  <c r="BB392" i="1" s="1"/>
  <c r="BC392" i="1" s="1"/>
  <c r="BA516" i="1"/>
  <c r="BB516" i="1" s="1"/>
  <c r="BC516" i="1" s="1"/>
  <c r="BA904" i="1"/>
  <c r="BB904" i="1" s="1"/>
  <c r="BC904" i="1" s="1"/>
  <c r="BA655" i="1"/>
  <c r="BB655" i="1" s="1"/>
  <c r="BC655" i="1" s="1"/>
  <c r="BA508" i="1"/>
  <c r="BB508" i="1" s="1"/>
  <c r="BC508" i="1" s="1"/>
  <c r="BA514" i="1"/>
  <c r="BB514" i="1" s="1"/>
  <c r="BC514" i="1" s="1"/>
  <c r="BA321" i="1"/>
  <c r="BB321" i="1" s="1"/>
  <c r="BC321" i="1" s="1"/>
  <c r="BA996" i="1"/>
  <c r="BB996" i="1" s="1"/>
  <c r="BC996" i="1" s="1"/>
  <c r="BA353" i="1"/>
  <c r="BB353" i="1" s="1"/>
  <c r="BC353" i="1" s="1"/>
  <c r="BA849" i="1"/>
  <c r="BB849" i="1" s="1"/>
  <c r="BC849" i="1" s="1"/>
  <c r="BA361" i="1"/>
  <c r="BB361" i="1" s="1"/>
  <c r="BC361" i="1" s="1"/>
  <c r="BA367" i="1"/>
  <c r="BB367" i="1" s="1"/>
  <c r="BC367" i="1" s="1"/>
  <c r="BA371" i="1"/>
  <c r="BB371" i="1" s="1"/>
  <c r="BC371" i="1" s="1"/>
  <c r="BA879" i="1"/>
  <c r="BB879" i="1" s="1"/>
  <c r="BC879" i="1" s="1"/>
  <c r="BA645" i="1"/>
  <c r="BB645" i="1" s="1"/>
  <c r="BC645" i="1" s="1"/>
  <c r="BA696" i="1"/>
  <c r="BB696" i="1" s="1"/>
  <c r="BC696" i="1" s="1"/>
  <c r="BA322" i="1"/>
  <c r="BB322" i="1" s="1"/>
  <c r="BC322" i="1" s="1"/>
  <c r="BA982" i="1"/>
  <c r="BB982" i="1" s="1"/>
  <c r="BC982" i="1" s="1"/>
  <c r="BA926" i="1"/>
  <c r="BB926" i="1" s="1"/>
  <c r="BC926" i="1" s="1"/>
  <c r="BA454" i="1"/>
  <c r="BB454" i="1" s="1"/>
  <c r="BC454" i="1" s="1"/>
  <c r="BA950" i="1"/>
  <c r="BB950" i="1" s="1"/>
  <c r="BC950" i="1" s="1"/>
  <c r="BA406" i="1"/>
  <c r="BB406" i="1" s="1"/>
  <c r="BC406" i="1" s="1"/>
  <c r="BA973" i="1"/>
  <c r="BB973" i="1" s="1"/>
  <c r="BC973" i="1" s="1"/>
  <c r="BA677" i="1"/>
  <c r="BB677" i="1" s="1"/>
  <c r="BC677" i="1" s="1"/>
  <c r="BA418" i="1"/>
  <c r="BB418" i="1" s="1"/>
  <c r="BC418" i="1" s="1"/>
  <c r="BA468" i="1"/>
  <c r="BB468" i="1" s="1"/>
  <c r="BC468" i="1" s="1"/>
  <c r="BA936" i="1"/>
  <c r="BB936" i="1" s="1"/>
  <c r="BC936" i="1" s="1"/>
  <c r="BA407" i="1"/>
  <c r="BB407" i="1" s="1"/>
  <c r="BC407" i="1" s="1"/>
  <c r="BA800" i="1"/>
  <c r="BB800" i="1" s="1"/>
  <c r="BC800" i="1" s="1"/>
  <c r="BA786" i="1"/>
  <c r="BB786" i="1" s="1"/>
  <c r="BC786" i="1" s="1"/>
  <c r="BA912" i="1"/>
  <c r="BB912" i="1" s="1"/>
  <c r="BC912" i="1" s="1"/>
  <c r="BA544" i="1"/>
  <c r="BB544" i="1" s="1"/>
  <c r="BC544" i="1" s="1"/>
  <c r="BA338" i="1"/>
  <c r="BB338" i="1" s="1"/>
  <c r="BC338" i="1" s="1"/>
  <c r="BA535" i="1"/>
  <c r="BB535" i="1" s="1"/>
  <c r="BC535" i="1" s="1"/>
  <c r="BA962" i="1"/>
  <c r="BB962" i="1" s="1"/>
  <c r="BC962" i="1" s="1"/>
  <c r="BA279" i="1"/>
  <c r="BB279" i="1" s="1"/>
  <c r="BC279" i="1" s="1"/>
  <c r="BA795" i="1"/>
  <c r="BB795" i="1" s="1"/>
  <c r="BC795" i="1" s="1"/>
  <c r="BA787" i="1"/>
  <c r="BB787" i="1" s="1"/>
  <c r="BC787" i="1" s="1"/>
  <c r="BA395" i="1"/>
  <c r="BB395" i="1" s="1"/>
  <c r="BC395" i="1" s="1"/>
  <c r="BA937" i="1"/>
  <c r="BB937" i="1" s="1"/>
  <c r="BC937" i="1" s="1"/>
  <c r="BA959" i="1"/>
  <c r="BB959" i="1" s="1"/>
  <c r="BC959" i="1" s="1"/>
  <c r="BA314" i="1"/>
  <c r="BB314" i="1" s="1"/>
  <c r="BC314" i="1" s="1"/>
  <c r="BA481" i="1"/>
  <c r="BB481" i="1" s="1"/>
  <c r="BC481" i="1" s="1"/>
  <c r="BA246" i="1"/>
  <c r="BB246" i="1" s="1"/>
  <c r="BC246" i="1" s="1"/>
  <c r="BA452" i="1"/>
  <c r="BB452" i="1" s="1"/>
  <c r="BC452" i="1" s="1"/>
  <c r="BA885" i="1"/>
  <c r="BB885" i="1" s="1"/>
  <c r="BC885" i="1" s="1"/>
  <c r="BA873" i="1"/>
  <c r="BB873" i="1" s="1"/>
  <c r="BC873" i="1" s="1"/>
  <c r="BA376" i="1"/>
  <c r="BB376" i="1" s="1"/>
  <c r="BC376" i="1" s="1"/>
  <c r="BA520" i="1"/>
  <c r="BB520" i="1" s="1"/>
  <c r="BC520" i="1" s="1"/>
  <c r="BA403" i="1"/>
  <c r="BB403" i="1" s="1"/>
  <c r="BC403" i="1" s="1"/>
  <c r="BA572" i="1"/>
  <c r="BB572" i="1" s="1"/>
  <c r="BC572" i="1" s="1"/>
  <c r="BA847" i="1"/>
  <c r="BB847" i="1" s="1"/>
  <c r="BC847" i="1" s="1"/>
  <c r="BA822" i="1"/>
  <c r="BB822" i="1" s="1"/>
  <c r="BC822" i="1" s="1"/>
  <c r="BA710" i="1"/>
  <c r="BB710" i="1" s="1"/>
  <c r="BC710" i="1" s="1"/>
  <c r="BA421" i="1"/>
  <c r="BB421" i="1" s="1"/>
  <c r="BC421" i="1" s="1"/>
  <c r="BA826" i="1"/>
  <c r="BB826" i="1" s="1"/>
  <c r="BC826" i="1" s="1"/>
  <c r="BA799" i="1"/>
  <c r="BB799" i="1" s="1"/>
  <c r="BC799" i="1" s="1"/>
  <c r="BA525" i="1"/>
  <c r="BB525" i="1" s="1"/>
  <c r="BC525" i="1" s="1"/>
  <c r="BA898" i="1"/>
  <c r="BB898" i="1" s="1"/>
  <c r="BC898" i="1" s="1"/>
  <c r="BA317" i="1"/>
  <c r="BB317" i="1" s="1"/>
  <c r="BC317" i="1" s="1"/>
  <c r="BA1014" i="1"/>
  <c r="BB1014" i="1" s="1"/>
  <c r="BC1014" i="1" s="1"/>
  <c r="BA1012" i="1"/>
  <c r="BB1012" i="1" s="1"/>
  <c r="BC1012" i="1" s="1"/>
  <c r="BA784" i="1"/>
  <c r="BB784" i="1" s="1"/>
  <c r="BC784" i="1" s="1"/>
  <c r="BA866" i="1"/>
  <c r="BB866" i="1" s="1"/>
  <c r="BC866" i="1" s="1"/>
  <c r="BA381" i="1"/>
  <c r="BB381" i="1" s="1"/>
  <c r="BC381" i="1" s="1"/>
  <c r="BA944" i="1"/>
  <c r="BB944" i="1" s="1"/>
  <c r="BC944" i="1" s="1"/>
  <c r="BA948" i="1"/>
  <c r="BB948" i="1" s="1"/>
  <c r="BC948" i="1" s="1"/>
  <c r="BA482" i="1"/>
  <c r="BB482" i="1" s="1"/>
  <c r="BC482" i="1" s="1"/>
  <c r="BA741" i="1"/>
  <c r="BB741" i="1" s="1"/>
  <c r="BC741" i="1" s="1"/>
  <c r="BA605" i="1"/>
  <c r="BB605" i="1" s="1"/>
  <c r="BC605" i="1" s="1"/>
  <c r="BA580" i="1"/>
  <c r="BB580" i="1" s="1"/>
  <c r="BC580" i="1" s="1"/>
  <c r="BA300" i="1"/>
  <c r="BB300" i="1" s="1"/>
  <c r="BC300" i="1" s="1"/>
  <c r="BA541" i="1"/>
  <c r="BB541" i="1" s="1"/>
  <c r="BC541" i="1" s="1"/>
  <c r="BA994" i="1"/>
  <c r="BB994" i="1" s="1"/>
  <c r="BC994" i="1" s="1"/>
  <c r="BA339" i="1"/>
  <c r="BB339" i="1" s="1"/>
  <c r="BC339" i="1" s="1"/>
  <c r="BA646" i="1"/>
  <c r="BB646" i="1" s="1"/>
  <c r="BC646" i="1" s="1"/>
  <c r="BA757" i="1"/>
  <c r="BB757" i="1" s="1"/>
  <c r="BC757" i="1" s="1"/>
  <c r="BA494" i="1"/>
  <c r="BB494" i="1" s="1"/>
  <c r="BC494" i="1" s="1"/>
  <c r="BA488" i="1"/>
  <c r="BB488" i="1" s="1"/>
  <c r="BC488" i="1" s="1"/>
  <c r="BA767" i="1"/>
  <c r="BB767" i="1" s="1"/>
  <c r="BC767" i="1" s="1"/>
  <c r="BA319" i="1"/>
  <c r="BB319" i="1" s="1"/>
  <c r="BC319" i="1" s="1"/>
  <c r="BA829" i="1"/>
  <c r="BB829" i="1" s="1"/>
  <c r="BC829" i="1" s="1"/>
  <c r="BA644" i="1"/>
  <c r="BB644" i="1" s="1"/>
  <c r="BC644" i="1" s="1"/>
  <c r="BA713" i="1"/>
  <c r="BB713" i="1" s="1"/>
  <c r="BC713" i="1" s="1"/>
  <c r="BA260" i="1"/>
  <c r="BB260" i="1" s="1"/>
  <c r="BC260" i="1" s="1"/>
  <c r="BA924" i="1"/>
  <c r="BB924" i="1" s="1"/>
  <c r="BC924" i="1" s="1"/>
  <c r="BA656" i="1"/>
  <c r="BB656" i="1" s="1"/>
  <c r="BC656" i="1" s="1"/>
  <c r="BA980" i="1"/>
  <c r="BB980" i="1" s="1"/>
  <c r="BC980" i="1" s="1"/>
  <c r="BA245" i="1"/>
  <c r="BB245" i="1" s="1"/>
  <c r="BC245" i="1" s="1"/>
  <c r="BA527" i="1"/>
  <c r="BB527" i="1" s="1"/>
  <c r="BC527" i="1" s="1"/>
  <c r="BA523" i="1"/>
  <c r="BB523" i="1" s="1"/>
  <c r="BC523" i="1" s="1"/>
  <c r="BA876" i="1"/>
  <c r="BB876" i="1" s="1"/>
  <c r="BC876" i="1" s="1"/>
  <c r="BA751" i="1"/>
  <c r="BB751" i="1" s="1"/>
  <c r="BC751" i="1" s="1"/>
  <c r="BA976" i="1"/>
  <c r="BB976" i="1" s="1"/>
  <c r="BC976" i="1" s="1"/>
  <c r="BA890" i="1"/>
  <c r="BB890" i="1" s="1"/>
  <c r="BC890" i="1" s="1"/>
  <c r="BA939" i="1"/>
  <c r="BB939" i="1" s="1"/>
  <c r="BC939" i="1" s="1"/>
  <c r="BA716" i="1"/>
  <c r="BB716" i="1" s="1"/>
  <c r="BC716" i="1" s="1"/>
  <c r="BA578" i="1"/>
  <c r="BB578" i="1" s="1"/>
  <c r="BC578" i="1" s="1"/>
  <c r="BA755" i="1"/>
  <c r="BB755" i="1" s="1"/>
  <c r="BC755" i="1" s="1"/>
  <c r="BA466" i="1"/>
  <c r="BB466" i="1" s="1"/>
  <c r="BC466" i="1" s="1"/>
  <c r="BA600" i="1"/>
  <c r="BB600" i="1" s="1"/>
  <c r="BC600" i="1" s="1"/>
  <c r="BA867" i="1"/>
  <c r="BB867" i="1" s="1"/>
  <c r="BC867" i="1" s="1"/>
  <c r="BA636" i="1"/>
  <c r="BB636" i="1" s="1"/>
  <c r="BC636" i="1" s="1"/>
  <c r="BA840" i="1"/>
  <c r="BB840" i="1" s="1"/>
  <c r="BC840" i="1" s="1"/>
  <c r="BA748" i="1"/>
  <c r="BB748" i="1" s="1"/>
  <c r="BC748" i="1" s="1"/>
  <c r="BA961" i="1"/>
  <c r="BB961" i="1" s="1"/>
  <c r="BC961" i="1" s="1"/>
  <c r="BA556" i="1"/>
  <c r="BB556" i="1" s="1"/>
  <c r="BC556" i="1" s="1"/>
  <c r="BA740" i="1"/>
  <c r="BB740" i="1" s="1"/>
  <c r="BC740" i="1" s="1"/>
  <c r="BA965" i="1"/>
  <c r="BB965" i="1" s="1"/>
  <c r="BC965" i="1" s="1"/>
  <c r="BA420" i="1"/>
  <c r="BB420" i="1" s="1"/>
  <c r="BC420" i="1" s="1"/>
  <c r="BA791" i="1"/>
  <c r="BB791" i="1" s="1"/>
  <c r="BC791" i="1" s="1"/>
  <c r="BA301" i="1"/>
  <c r="BB301" i="1" s="1"/>
  <c r="BC301" i="1" s="1"/>
  <c r="BA650" i="1"/>
  <c r="BB650" i="1" s="1"/>
  <c r="BC650" i="1" s="1"/>
  <c r="BA825" i="1"/>
  <c r="BB825" i="1" s="1"/>
  <c r="BC825" i="1" s="1"/>
  <c r="BA479" i="1"/>
  <c r="BB479" i="1" s="1"/>
  <c r="BC479" i="1" s="1"/>
  <c r="BA935" i="1"/>
  <c r="BB935" i="1" s="1"/>
  <c r="BC935" i="1" s="1"/>
  <c r="BA772" i="1"/>
  <c r="BB772" i="1" s="1"/>
  <c r="BC772" i="1" s="1"/>
  <c r="BA995" i="1"/>
  <c r="BB995" i="1" s="1"/>
  <c r="BC995" i="1" s="1"/>
  <c r="BA437" i="1"/>
  <c r="BB437" i="1" s="1"/>
  <c r="BC437" i="1" s="1"/>
  <c r="BA387" i="1"/>
  <c r="BB387" i="1" s="1"/>
  <c r="BC387" i="1" s="1"/>
  <c r="BA685" i="1"/>
  <c r="BB685" i="1" s="1"/>
  <c r="BC685" i="1" s="1"/>
  <c r="BA492" i="1"/>
  <c r="BB492" i="1" s="1"/>
  <c r="BC492" i="1" s="1"/>
  <c r="BA765" i="1"/>
  <c r="BB765" i="1" s="1"/>
  <c r="BC765" i="1" s="1"/>
  <c r="BA614" i="1"/>
  <c r="BB614" i="1" s="1"/>
  <c r="BC614" i="1" s="1"/>
  <c r="BA597" i="1"/>
  <c r="BB597" i="1" s="1"/>
  <c r="BC597" i="1" s="1"/>
  <c r="BA753" i="1"/>
  <c r="BB753" i="1" s="1"/>
  <c r="BC753" i="1" s="1"/>
  <c r="BA889" i="1"/>
  <c r="BB889" i="1" s="1"/>
  <c r="BC889" i="1" s="1"/>
  <c r="BA290" i="1"/>
  <c r="BB290" i="1" s="1"/>
  <c r="BC290" i="1" s="1"/>
  <c r="BA1018" i="1"/>
  <c r="BB1018" i="1" s="1"/>
  <c r="BC1018" i="1" s="1"/>
  <c r="BA654" i="1"/>
  <c r="BB654" i="1" s="1"/>
  <c r="BC654" i="1" s="1"/>
  <c r="BA613" i="1"/>
  <c r="BB613" i="1" s="1"/>
  <c r="BC613" i="1" s="1"/>
  <c r="BA743" i="1"/>
  <c r="BB743" i="1" s="1"/>
  <c r="BC743" i="1" s="1"/>
  <c r="BA882" i="1"/>
  <c r="BB882" i="1" s="1"/>
  <c r="BC882" i="1" s="1"/>
  <c r="BA419" i="1"/>
  <c r="BB419" i="1" s="1"/>
  <c r="BC419" i="1" s="1"/>
  <c r="BA785" i="1"/>
  <c r="BB785" i="1" s="1"/>
  <c r="BC785" i="1" s="1"/>
  <c r="BA352" i="1"/>
  <c r="BB352" i="1" s="1"/>
  <c r="BC352" i="1" s="1"/>
  <c r="BA451" i="1"/>
  <c r="BB451" i="1" s="1"/>
  <c r="BC451" i="1" s="1"/>
  <c r="BA501" i="1"/>
  <c r="BB501" i="1" s="1"/>
  <c r="BC501" i="1" s="1"/>
  <c r="BA1022" i="1"/>
  <c r="BA252" i="1"/>
  <c r="BB252" i="1" s="1"/>
  <c r="BC252" i="1" s="1"/>
  <c r="BA985" i="1"/>
  <c r="BB985" i="1" s="1"/>
  <c r="BC985" i="1" s="1"/>
  <c r="BA747" i="1"/>
  <c r="BB747" i="1" s="1"/>
  <c r="BC747" i="1" s="1"/>
  <c r="BA661" i="1"/>
  <c r="BB661" i="1" s="1"/>
  <c r="BC661" i="1" s="1"/>
  <c r="BA820" i="1"/>
  <c r="BB820" i="1" s="1"/>
  <c r="BC820" i="1" s="1"/>
  <c r="BA244" i="1"/>
  <c r="BB244" i="1" s="1"/>
  <c r="BC244" i="1" s="1"/>
  <c r="BA848" i="1"/>
  <c r="BB848" i="1" s="1"/>
  <c r="BC848" i="1" s="1"/>
  <c r="BA931" i="1"/>
  <c r="BB931" i="1" s="1"/>
  <c r="BC931" i="1" s="1"/>
  <c r="BA524" i="1"/>
  <c r="BB524" i="1" s="1"/>
  <c r="BC524" i="1" s="1"/>
  <c r="BA598" i="1"/>
  <c r="BB598" i="1" s="1"/>
  <c r="BC598" i="1" s="1"/>
  <c r="BA717" i="1"/>
  <c r="BB717" i="1" s="1"/>
  <c r="BC717" i="1" s="1"/>
  <c r="BA699" i="1"/>
  <c r="BB699" i="1" s="1"/>
  <c r="BC699" i="1" s="1"/>
  <c r="BA502" i="1"/>
  <c r="BB502" i="1" s="1"/>
  <c r="BC502" i="1" s="1"/>
  <c r="BA666" i="1"/>
  <c r="BB666" i="1" s="1"/>
  <c r="BC666" i="1" s="1"/>
  <c r="BA728" i="1"/>
  <c r="BB728" i="1" s="1"/>
  <c r="BC728" i="1" s="1"/>
  <c r="BA733" i="1"/>
  <c r="BB733" i="1" s="1"/>
  <c r="BC733" i="1" s="1"/>
  <c r="BA396" i="1"/>
  <c r="BB396" i="1" s="1"/>
  <c r="BC396" i="1" s="1"/>
  <c r="BA850" i="1"/>
  <c r="BB850" i="1" s="1"/>
  <c r="BC850" i="1" s="1"/>
  <c r="BA626" i="1"/>
  <c r="BB626" i="1" s="1"/>
  <c r="BC626" i="1" s="1"/>
  <c r="BA977" i="1"/>
  <c r="BB977" i="1" s="1"/>
  <c r="BC977" i="1" s="1"/>
  <c r="BA286" i="1"/>
  <c r="BB286" i="1" s="1"/>
  <c r="BC286" i="1" s="1"/>
  <c r="BA883" i="1"/>
  <c r="BB883" i="1" s="1"/>
  <c r="BC883" i="1" s="1"/>
  <c r="BA617" i="1"/>
  <c r="BB617" i="1" s="1"/>
  <c r="BC617" i="1" s="1"/>
  <c r="BA769" i="1"/>
  <c r="BB769" i="1" s="1"/>
  <c r="BC769" i="1" s="1"/>
  <c r="BA991" i="1"/>
  <c r="BB991" i="1" s="1"/>
  <c r="BC991" i="1" s="1"/>
  <c r="BA1011" i="1"/>
  <c r="BB1011" i="1" s="1"/>
  <c r="BC1011" i="1" s="1"/>
  <c r="BA297" i="1"/>
  <c r="BB297" i="1" s="1"/>
  <c r="BC297" i="1" s="1"/>
  <c r="BA704" i="1"/>
  <c r="BB704" i="1" s="1"/>
  <c r="BC704" i="1" s="1"/>
  <c r="BA832" i="1"/>
  <c r="BB832" i="1" s="1"/>
  <c r="BC832" i="1" s="1"/>
  <c r="BA729" i="1"/>
  <c r="BB729" i="1" s="1"/>
  <c r="BC729" i="1" s="1"/>
  <c r="BA1019" i="1"/>
  <c r="BB1019" i="1" s="1"/>
  <c r="BC1019" i="1" s="1"/>
  <c r="BA533" i="1"/>
  <c r="BB533" i="1" s="1"/>
  <c r="BC533" i="1" s="1"/>
  <c r="BA377" i="1"/>
  <c r="BB377" i="1" s="1"/>
  <c r="BC377" i="1" s="1"/>
  <c r="BA762" i="1"/>
  <c r="BB762" i="1" s="1"/>
  <c r="BC762" i="1" s="1"/>
  <c r="BA356" i="1"/>
  <c r="BB356" i="1" s="1"/>
  <c r="BC356" i="1" s="1"/>
  <c r="BA863" i="1"/>
  <c r="BB863" i="1" s="1"/>
  <c r="BC863" i="1" s="1"/>
  <c r="BA344" i="1"/>
  <c r="BB344" i="1" s="1"/>
  <c r="BC344" i="1" s="1"/>
  <c r="BA703" i="1"/>
  <c r="BB703" i="1" s="1"/>
  <c r="BC703" i="1" s="1"/>
  <c r="BA329" i="1"/>
  <c r="BB329" i="1" s="1"/>
  <c r="BC329" i="1" s="1"/>
  <c r="BA701" i="1"/>
  <c r="BB701" i="1" s="1"/>
  <c r="BC701" i="1" s="1"/>
  <c r="BA719" i="1"/>
  <c r="BB719" i="1" s="1"/>
  <c r="BC719" i="1" s="1"/>
  <c r="BA963" i="1"/>
  <c r="BB963" i="1" s="1"/>
  <c r="BC963" i="1" s="1"/>
  <c r="BA282" i="1"/>
  <c r="BB282" i="1" s="1"/>
  <c r="BC282" i="1" s="1"/>
  <c r="BA938" i="1"/>
  <c r="BB938" i="1" s="1"/>
  <c r="BC938" i="1" s="1"/>
  <c r="BA693" i="1"/>
  <c r="BB693" i="1" s="1"/>
  <c r="BC693" i="1" s="1"/>
  <c r="BA253" i="1"/>
  <c r="BB253" i="1" s="1"/>
  <c r="BC253" i="1" s="1"/>
  <c r="BA745" i="1"/>
  <c r="BB745" i="1" s="1"/>
  <c r="BC745" i="1" s="1"/>
  <c r="BA312" i="1"/>
  <c r="BB312" i="1" s="1"/>
  <c r="BC312" i="1" s="1"/>
  <c r="BA886" i="1"/>
  <c r="BB886" i="1" s="1"/>
  <c r="BC886" i="1" s="1"/>
  <c r="BA730" i="1"/>
  <c r="BB730" i="1" s="1"/>
  <c r="BC730" i="1" s="1"/>
  <c r="BA682" i="1"/>
  <c r="BB682" i="1" s="1"/>
  <c r="BC682" i="1" s="1"/>
  <c r="BA754" i="1"/>
  <c r="BB754" i="1" s="1"/>
  <c r="BC754" i="1" s="1"/>
  <c r="BA615" i="1"/>
  <c r="BB615" i="1" s="1"/>
  <c r="BC615" i="1" s="1"/>
  <c r="BA518" i="1"/>
  <c r="BB518" i="1" s="1"/>
  <c r="BC518" i="1" s="1"/>
  <c r="BA346" i="1"/>
  <c r="BB346" i="1" s="1"/>
  <c r="BC346" i="1" s="1"/>
  <c r="BA814" i="1"/>
  <c r="BB814" i="1" s="1"/>
  <c r="BC814" i="1" s="1"/>
  <c r="BA335" i="1"/>
  <c r="BB335" i="1" s="1"/>
  <c r="BC335" i="1" s="1"/>
  <c r="BA773" i="1"/>
  <c r="BB773" i="1" s="1"/>
  <c r="BC773" i="1" s="1"/>
  <c r="BA542" i="1"/>
  <c r="BB542" i="1" s="1"/>
  <c r="BC542" i="1" s="1"/>
  <c r="BA725" i="1"/>
  <c r="BB725" i="1" s="1"/>
  <c r="BC725" i="1" s="1"/>
  <c r="BA591" i="1"/>
  <c r="BB591" i="1" s="1"/>
  <c r="BC591" i="1" s="1"/>
  <c r="BA660" i="1"/>
  <c r="BB660" i="1" s="1"/>
  <c r="BC660" i="1" s="1"/>
  <c r="BA496" i="1"/>
  <c r="BB496" i="1" s="1"/>
  <c r="BC496" i="1" s="1"/>
  <c r="BA432" i="1"/>
  <c r="BB432" i="1" s="1"/>
  <c r="BC432" i="1" s="1"/>
  <c r="BA637" i="1"/>
  <c r="BB637" i="1" s="1"/>
  <c r="BC637" i="1" s="1"/>
  <c r="BA309" i="1"/>
  <c r="BB309" i="1" s="1"/>
  <c r="BC309" i="1" s="1"/>
  <c r="BA671" i="1"/>
  <c r="BB671" i="1" s="1"/>
  <c r="BC671" i="1" s="1"/>
  <c r="BA669" i="1"/>
  <c r="BB669" i="1" s="1"/>
  <c r="BC669" i="1" s="1"/>
  <c r="BA270" i="1"/>
  <c r="BB270" i="1" s="1"/>
  <c r="BC270" i="1" s="1"/>
  <c r="BA250" i="1"/>
  <c r="BB250" i="1" s="1"/>
  <c r="BC250" i="1" s="1"/>
  <c r="BA648" i="1"/>
  <c r="BB648" i="1" s="1"/>
  <c r="BC648" i="1" s="1"/>
  <c r="BA622" i="1"/>
  <c r="BB622" i="1" s="1"/>
  <c r="BC622" i="1" s="1"/>
  <c r="BA675" i="1"/>
  <c r="BB675" i="1" s="1"/>
  <c r="BC675" i="1" s="1"/>
  <c r="BA630" i="1"/>
  <c r="BB630" i="1" s="1"/>
  <c r="BC630" i="1" s="1"/>
  <c r="BA402" i="1"/>
  <c r="BB402" i="1" s="1"/>
  <c r="BC402" i="1" s="1"/>
  <c r="BA625" i="1"/>
  <c r="BB625" i="1" s="1"/>
  <c r="BC625" i="1" s="1"/>
  <c r="BA712" i="1"/>
  <c r="BB712" i="1" s="1"/>
  <c r="BC712" i="1" s="1"/>
  <c r="BA414" i="1"/>
  <c r="BB414" i="1" s="1"/>
  <c r="BC414" i="1" s="1"/>
  <c r="BA929" i="1"/>
  <c r="BB929" i="1" s="1"/>
  <c r="BC929" i="1" s="1"/>
  <c r="BA427" i="1"/>
  <c r="BB427" i="1" s="1"/>
  <c r="BC427" i="1" s="1"/>
  <c r="BA942" i="1"/>
  <c r="BB942" i="1" s="1"/>
  <c r="BC942" i="1" s="1"/>
  <c r="BA546" i="1"/>
  <c r="BB546" i="1" s="1"/>
  <c r="BC546" i="1" s="1"/>
  <c r="BA469" i="1"/>
  <c r="BB469" i="1" s="1"/>
  <c r="BC469" i="1" s="1"/>
  <c r="BA540" i="1"/>
  <c r="BB540" i="1" s="1"/>
  <c r="BC540" i="1" s="1"/>
  <c r="BA519" i="1"/>
  <c r="BB519" i="1" s="1"/>
  <c r="BC519" i="1" s="1"/>
  <c r="BA919" i="1"/>
  <c r="BB919" i="1" s="1"/>
  <c r="BC919" i="1" s="1"/>
  <c r="BA383" i="1"/>
  <c r="BB383" i="1" s="1"/>
  <c r="BC383" i="1" s="1"/>
  <c r="BA1003" i="1"/>
  <c r="BB1003" i="1" s="1"/>
  <c r="BC1003" i="1" s="1"/>
  <c r="BA567" i="1"/>
  <c r="BB567" i="1" s="1"/>
  <c r="BC567" i="1" s="1"/>
  <c r="BA487" i="1"/>
  <c r="BB487" i="1" s="1"/>
  <c r="BC487" i="1" s="1"/>
  <c r="BA945" i="1"/>
  <c r="BB945" i="1" s="1"/>
  <c r="BC945" i="1" s="1"/>
  <c r="BA557" i="1"/>
  <c r="BB557" i="1" s="1"/>
  <c r="BC557" i="1" s="1"/>
  <c r="BA354" i="1"/>
  <c r="BB354" i="1" s="1"/>
  <c r="BC354" i="1" s="1"/>
  <c r="BA365" i="1"/>
  <c r="BB365" i="1" s="1"/>
  <c r="BC365" i="1" s="1"/>
  <c r="BA351" i="1"/>
  <c r="BB351" i="1" s="1"/>
  <c r="BC351" i="1" s="1"/>
  <c r="BA819" i="1"/>
  <c r="BB819" i="1" s="1"/>
  <c r="BC819" i="1" s="1"/>
  <c r="BA841" i="1"/>
  <c r="BB841" i="1" s="1"/>
  <c r="BC841" i="1" s="1"/>
  <c r="BA778" i="1"/>
  <c r="BB778" i="1" s="1"/>
  <c r="BC778" i="1" s="1"/>
  <c r="BA989" i="1"/>
  <c r="BB989" i="1" s="1"/>
  <c r="BC989" i="1" s="1"/>
  <c r="BA549" i="1"/>
  <c r="BB549" i="1" s="1"/>
  <c r="BC549" i="1" s="1"/>
  <c r="BA489" i="1"/>
  <c r="BB489" i="1" s="1"/>
  <c r="BC489" i="1" s="1"/>
  <c r="BA284" i="1"/>
  <c r="BB284" i="1" s="1"/>
  <c r="BC284" i="1" s="1"/>
  <c r="BA651" i="1"/>
  <c r="BB651" i="1" s="1"/>
  <c r="BC651" i="1" s="1"/>
  <c r="BA574" i="1"/>
  <c r="BB574" i="1" s="1"/>
  <c r="BC574" i="1" s="1"/>
  <c r="BA833" i="1"/>
  <c r="BB833" i="1" s="1"/>
  <c r="BC833" i="1" s="1"/>
  <c r="BA818" i="1"/>
  <c r="BB818" i="1" s="1"/>
  <c r="BC818" i="1" s="1"/>
  <c r="BA264" i="1"/>
  <c r="BB264" i="1" s="1"/>
  <c r="BC264" i="1" s="1"/>
  <c r="BA449" i="1"/>
  <c r="BB449" i="1" s="1"/>
  <c r="BC449" i="1" s="1"/>
  <c r="BA808" i="1"/>
  <c r="BB808" i="1" s="1"/>
  <c r="BC808" i="1" s="1"/>
  <c r="BA436" i="1"/>
  <c r="BB436" i="1" s="1"/>
  <c r="BC436" i="1" s="1"/>
  <c r="BA588" i="1"/>
  <c r="BB588" i="1" s="1"/>
  <c r="BC588" i="1" s="1"/>
  <c r="BA736" i="1"/>
  <c r="BB736" i="1" s="1"/>
  <c r="BC736" i="1" s="1"/>
  <c r="BA815" i="1"/>
  <c r="BB815" i="1" s="1"/>
  <c r="BC815" i="1" s="1"/>
  <c r="BA408" i="1"/>
  <c r="BB408" i="1" s="1"/>
  <c r="BC408" i="1" s="1"/>
  <c r="BA380" i="1"/>
  <c r="BB380" i="1" s="1"/>
  <c r="BC380" i="1" s="1"/>
  <c r="BA975" i="1"/>
  <c r="BB975" i="1" s="1"/>
  <c r="BC975" i="1" s="1"/>
  <c r="BA386" i="1"/>
  <c r="BB386" i="1" s="1"/>
  <c r="BC386" i="1" s="1"/>
  <c r="BA914" i="1"/>
  <c r="BB914" i="1" s="1"/>
  <c r="BC914" i="1" s="1"/>
  <c r="BA816" i="1"/>
  <c r="BB816" i="1" s="1"/>
  <c r="BC816" i="1" s="1"/>
  <c r="BA706" i="1"/>
  <c r="BB706" i="1" s="1"/>
  <c r="BC706" i="1" s="1"/>
  <c r="BA900" i="1"/>
  <c r="BB900" i="1" s="1"/>
  <c r="BC900" i="1" s="1"/>
  <c r="BA490" i="1"/>
  <c r="BB490" i="1" s="1"/>
  <c r="BC490" i="1" s="1"/>
  <c r="BA583" i="1"/>
  <c r="BB583" i="1" s="1"/>
  <c r="BC583" i="1" s="1"/>
  <c r="BA1020" i="1"/>
  <c r="BB1020" i="1" s="1"/>
  <c r="BC1020" i="1" s="1"/>
  <c r="BA438" i="1"/>
  <c r="BB438" i="1" s="1"/>
  <c r="BC438" i="1" s="1"/>
  <c r="BA413" i="1"/>
  <c r="BB413" i="1" s="1"/>
  <c r="BC413" i="1" s="1"/>
  <c r="BA951" i="1"/>
  <c r="BB951" i="1" s="1"/>
  <c r="BC951" i="1" s="1"/>
  <c r="BA558" i="1"/>
  <c r="BB558" i="1" s="1"/>
  <c r="BC558" i="1" s="1"/>
  <c r="BA401" i="1"/>
  <c r="BB401" i="1" s="1"/>
  <c r="BC401" i="1" s="1"/>
  <c r="BA565" i="1"/>
  <c r="BB565" i="1" s="1"/>
  <c r="BC565" i="1" s="1"/>
  <c r="BA1000" i="1"/>
  <c r="BB1000" i="1" s="1"/>
  <c r="BC1000" i="1" s="1"/>
  <c r="BA978" i="1"/>
  <c r="BB978" i="1" s="1"/>
  <c r="BC978" i="1" s="1"/>
  <c r="BA340" i="1"/>
  <c r="BB340" i="1" s="1"/>
  <c r="BC340" i="1" s="1"/>
  <c r="BA601" i="1"/>
  <c r="BB601" i="1" s="1"/>
  <c r="BC601" i="1" s="1"/>
  <c r="BA285" i="1"/>
  <c r="BB285" i="1" s="1"/>
  <c r="BC285" i="1" s="1"/>
  <c r="BA974" i="1"/>
  <c r="BB974" i="1" s="1"/>
  <c r="BC974" i="1" s="1"/>
  <c r="BA805" i="1"/>
  <c r="BB805" i="1" s="1"/>
  <c r="BC805" i="1" s="1"/>
  <c r="BA562" i="1"/>
  <c r="BB562" i="1" s="1"/>
  <c r="BC562" i="1" s="1"/>
  <c r="BA303" i="1"/>
  <c r="BB303" i="1" s="1"/>
  <c r="BC303" i="1" s="1"/>
  <c r="BA714" i="1"/>
  <c r="BB714" i="1" s="1"/>
  <c r="BC714" i="1" s="1"/>
  <c r="BA460" i="1"/>
  <c r="BB460" i="1" s="1"/>
  <c r="BC460" i="1" s="1"/>
  <c r="BA628" i="1"/>
  <c r="BB628" i="1" s="1"/>
  <c r="BC628" i="1" s="1"/>
  <c r="BA273" i="1"/>
  <c r="BB273" i="1" s="1"/>
  <c r="BC273" i="1" s="1"/>
  <c r="BA750" i="1"/>
  <c r="BB750" i="1" s="1"/>
  <c r="BC750" i="1" s="1"/>
  <c r="BA349" i="1"/>
  <c r="BB349" i="1" s="1"/>
  <c r="BC349" i="1" s="1"/>
  <c r="BA895" i="1"/>
  <c r="BB895" i="1" s="1"/>
  <c r="BC895" i="1" s="1"/>
  <c r="BA446" i="1"/>
  <c r="BB446" i="1" s="1"/>
  <c r="BC446" i="1" s="1"/>
  <c r="BA456" i="1"/>
  <c r="BB456" i="1" s="1"/>
  <c r="BC456" i="1" s="1"/>
  <c r="BA592" i="1"/>
  <c r="BB592" i="1" s="1"/>
  <c r="BC592" i="1" s="1"/>
  <c r="BA333" i="1"/>
  <c r="BB333" i="1" s="1"/>
  <c r="BC333" i="1" s="1"/>
  <c r="BA756" i="1"/>
  <c r="BB756" i="1" s="1"/>
  <c r="BC756" i="1" s="1"/>
  <c r="BA956" i="1"/>
  <c r="BB956" i="1" s="1"/>
  <c r="BC956" i="1" s="1"/>
  <c r="BA623" i="1"/>
  <c r="BB623" i="1" s="1"/>
  <c r="BC623" i="1" s="1"/>
  <c r="BA880" i="1"/>
  <c r="BB880" i="1" s="1"/>
  <c r="BC880" i="1" s="1"/>
  <c r="BA624" i="1"/>
  <c r="BB624" i="1" s="1"/>
  <c r="BC624" i="1" s="1"/>
  <c r="BA603" i="1"/>
  <c r="BB603" i="1" s="1"/>
  <c r="BC603" i="1" s="1"/>
  <c r="BA1007" i="1"/>
  <c r="BB1007" i="1" s="1"/>
  <c r="BC1007" i="1" s="1"/>
  <c r="BA364" i="1"/>
  <c r="BB364" i="1" s="1"/>
  <c r="BC364" i="1" s="1"/>
  <c r="BA946" i="1"/>
  <c r="BB946" i="1" s="1"/>
  <c r="BC946" i="1" s="1"/>
  <c r="BA793" i="1"/>
  <c r="BB793" i="1" s="1"/>
  <c r="BC793" i="1" s="1"/>
  <c r="BA906" i="1"/>
  <c r="BB906" i="1" s="1"/>
  <c r="BC906" i="1" s="1"/>
  <c r="BA1005" i="1"/>
  <c r="BB1005" i="1" s="1"/>
  <c r="BC1005" i="1" s="1"/>
  <c r="BA347" i="1"/>
  <c r="BB347" i="1" s="1"/>
  <c r="BC347" i="1" s="1"/>
  <c r="BA274" i="1"/>
  <c r="BB274" i="1" s="1"/>
  <c r="BC274" i="1" s="1"/>
  <c r="BA676" i="1"/>
  <c r="BB676" i="1" s="1"/>
  <c r="BC676" i="1" s="1"/>
  <c r="BA872" i="1"/>
  <c r="BB872" i="1" s="1"/>
  <c r="BC872" i="1" s="1"/>
  <c r="BA734" i="1"/>
  <c r="BB734" i="1" s="1"/>
  <c r="BC734" i="1" s="1"/>
  <c r="BA804" i="1"/>
  <c r="BB804" i="1" s="1"/>
  <c r="BC804" i="1" s="1"/>
  <c r="BA336" i="1"/>
  <c r="BB336" i="1" s="1"/>
  <c r="BC336" i="1" s="1"/>
  <c r="BA653" i="1"/>
  <c r="BB653" i="1" s="1"/>
  <c r="BC653" i="1" s="1"/>
  <c r="BA1009" i="1"/>
  <c r="BB1009" i="1" s="1"/>
  <c r="BC1009" i="1" s="1"/>
  <c r="BA611" i="1"/>
  <c r="BB611" i="1" s="1"/>
  <c r="BC611" i="1" s="1"/>
  <c r="BA306" i="1"/>
  <c r="BB306" i="1" s="1"/>
  <c r="BC306" i="1" s="1"/>
  <c r="BA771" i="1"/>
  <c r="BB771" i="1" s="1"/>
  <c r="BC771" i="1" s="1"/>
  <c r="BA257" i="1"/>
  <c r="BB257" i="1" s="1"/>
  <c r="BC257" i="1" s="1"/>
  <c r="BA521" i="1"/>
  <c r="BB521" i="1" s="1"/>
  <c r="BC521" i="1" s="1"/>
  <c r="BA378" i="1"/>
  <c r="BB378" i="1" s="1"/>
  <c r="BC378" i="1" s="1"/>
  <c r="BA616" i="1"/>
  <c r="BB616" i="1" s="1"/>
  <c r="BC616" i="1" s="1"/>
  <c r="BA776" i="1"/>
  <c r="BB776" i="1" s="1"/>
  <c r="BC776" i="1" s="1"/>
  <c r="BA278" i="1"/>
  <c r="BB278" i="1" s="1"/>
  <c r="BC278" i="1" s="1"/>
  <c r="BA964" i="1"/>
  <c r="BB964" i="1" s="1"/>
  <c r="BC964" i="1" s="1"/>
  <c r="BA908" i="1"/>
  <c r="BB908" i="1" s="1"/>
  <c r="BC908" i="1" s="1"/>
  <c r="BA259" i="1"/>
  <c r="BB259" i="1" s="1"/>
  <c r="BC259" i="1" s="1"/>
  <c r="BA528" i="1"/>
  <c r="BB528" i="1" s="1"/>
  <c r="BC528" i="1" s="1"/>
  <c r="BA265" i="1"/>
  <c r="BB265" i="1" s="1"/>
  <c r="BC265" i="1" s="1"/>
  <c r="BA594" i="1"/>
  <c r="BB594" i="1" s="1"/>
  <c r="BC594" i="1" s="1"/>
  <c r="BA355" i="1"/>
  <c r="BB355" i="1" s="1"/>
  <c r="BC355" i="1" s="1"/>
  <c r="BA374" i="1"/>
  <c r="BB374" i="1" s="1"/>
  <c r="BC374" i="1" s="1"/>
  <c r="BA532" i="1"/>
  <c r="BB532" i="1" s="1"/>
  <c r="BC532" i="1" s="1"/>
  <c r="BA865" i="1"/>
  <c r="BB865" i="1" s="1"/>
  <c r="BC865" i="1" s="1"/>
  <c r="BA476" i="1"/>
  <c r="BB476" i="1" s="1"/>
  <c r="BC476" i="1" s="1"/>
  <c r="BA698" i="1"/>
  <c r="BB698" i="1" s="1"/>
  <c r="BC698" i="1" s="1"/>
  <c r="BA268" i="1"/>
  <c r="BB268" i="1" s="1"/>
  <c r="BC268" i="1" s="1"/>
  <c r="BA834" i="1"/>
  <c r="BB834" i="1" s="1"/>
  <c r="BC834" i="1" s="1"/>
  <c r="BA821" i="1"/>
  <c r="BB821" i="1" s="1"/>
  <c r="BC821" i="1" s="1"/>
  <c r="BA318" i="1"/>
  <c r="BB318" i="1" s="1"/>
  <c r="BC318" i="1" s="1"/>
  <c r="BA484" i="1"/>
  <c r="BB484" i="1" s="1"/>
  <c r="BC484" i="1" s="1"/>
  <c r="BA493" i="1"/>
  <c r="BB493" i="1" s="1"/>
  <c r="BC493" i="1" s="1"/>
  <c r="BA586" i="1"/>
  <c r="BB586" i="1" s="1"/>
  <c r="BC586" i="1" s="1"/>
  <c r="BA443" i="1"/>
  <c r="BB443" i="1" s="1"/>
  <c r="BC443" i="1" s="1"/>
  <c r="BA409" i="1"/>
  <c r="BB409" i="1" s="1"/>
  <c r="BC409" i="1" s="1"/>
  <c r="BA868" i="1"/>
  <c r="BB868" i="1" s="1"/>
  <c r="BC868" i="1" s="1"/>
  <c r="BA649" i="1"/>
  <c r="BB649" i="1" s="1"/>
  <c r="BC649" i="1" s="1"/>
  <c r="BA368" i="1"/>
  <c r="BB368" i="1" s="1"/>
  <c r="BC368" i="1" s="1"/>
  <c r="BA620" i="1"/>
  <c r="BB620" i="1" s="1"/>
  <c r="BC620" i="1" s="1"/>
  <c r="BA296" i="1"/>
  <c r="BB296" i="1" s="1"/>
  <c r="BC296" i="1" s="1"/>
  <c r="BA638" i="1"/>
  <c r="BB638" i="1" s="1"/>
  <c r="BC638" i="1" s="1"/>
  <c r="BA256" i="1"/>
  <c r="BB256" i="1" s="1"/>
  <c r="BC256" i="1" s="1"/>
  <c r="BA899" i="1"/>
  <c r="BB899" i="1" s="1"/>
  <c r="BC899" i="1" s="1"/>
  <c r="BA560" i="1"/>
  <c r="BB560" i="1" s="1"/>
  <c r="BC560" i="1" s="1"/>
  <c r="BA311" i="1"/>
  <c r="BB311" i="1" s="1"/>
  <c r="BC311" i="1" s="1"/>
  <c r="BA764" i="1"/>
  <c r="BB764" i="1" s="1"/>
  <c r="BC764" i="1" s="1"/>
  <c r="BA817" i="1"/>
  <c r="BB817" i="1" s="1"/>
  <c r="BC817" i="1" s="1"/>
  <c r="BA249" i="1"/>
  <c r="BB249" i="1" s="1"/>
  <c r="BC249" i="1" s="1"/>
  <c r="BA515" i="1"/>
  <c r="BB515" i="1" s="1"/>
  <c r="BC515" i="1" s="1"/>
  <c r="BA416" i="1"/>
  <c r="BB416" i="1" s="1"/>
  <c r="BC416" i="1" s="1"/>
  <c r="BA679" i="1"/>
  <c r="BB679" i="1" s="1"/>
  <c r="BC679" i="1" s="1"/>
  <c r="BA916" i="1"/>
  <c r="BB916" i="1" s="1"/>
  <c r="BC916" i="1" s="1"/>
  <c r="BA735" i="1"/>
  <c r="BB735" i="1" s="1"/>
  <c r="BC735" i="1" s="1"/>
  <c r="BA658" i="1"/>
  <c r="BB658" i="1" s="1"/>
  <c r="BC658" i="1" s="1"/>
  <c r="BA854" i="1"/>
  <c r="BB854" i="1" s="1"/>
  <c r="BC854" i="1" s="1"/>
  <c r="BA621" i="1"/>
  <c r="BB621" i="1" s="1"/>
  <c r="BC621" i="1" s="1"/>
  <c r="BA564" i="1"/>
  <c r="BB564" i="1" s="1"/>
  <c r="BC564" i="1" s="1"/>
  <c r="BA304" i="1"/>
  <c r="BB304" i="1" s="1"/>
  <c r="BC304" i="1" s="1"/>
  <c r="BA596" i="1"/>
  <c r="BB596" i="1" s="1"/>
  <c r="BC596" i="1" s="1"/>
  <c r="BA422" i="1"/>
  <c r="BB422" i="1" s="1"/>
  <c r="BC422" i="1" s="1"/>
  <c r="BA295" i="1"/>
  <c r="BB295" i="1" s="1"/>
  <c r="BC295" i="1" s="1"/>
  <c r="BA941" i="1"/>
  <c r="BB941" i="1" s="1"/>
  <c r="BC941" i="1" s="1"/>
  <c r="BA480" i="1"/>
  <c r="BB480" i="1" s="1"/>
  <c r="BC480" i="1" s="1"/>
  <c r="BA812" i="1"/>
  <c r="BB812" i="1" s="1"/>
  <c r="BC812" i="1" s="1"/>
  <c r="BA737" i="1"/>
  <c r="BB737" i="1" s="1"/>
  <c r="BC737" i="1" s="1"/>
  <c r="BA760" i="1"/>
  <c r="BB760" i="1" s="1"/>
  <c r="BC760" i="1" s="1"/>
  <c r="BA877" i="1"/>
  <c r="BB877" i="1" s="1"/>
  <c r="BC877" i="1" s="1"/>
  <c r="BA497" i="1"/>
  <c r="BB497" i="1" s="1"/>
  <c r="BC497" i="1" s="1"/>
  <c r="BA474" i="1"/>
  <c r="BB474" i="1" s="1"/>
  <c r="BC474" i="1" s="1"/>
  <c r="BA379" i="1"/>
  <c r="BB379" i="1" s="1"/>
  <c r="BC379" i="1" s="1"/>
  <c r="BA695" i="1"/>
  <c r="BB695" i="1" s="1"/>
  <c r="BC695" i="1" s="1"/>
  <c r="BA697" i="1"/>
  <c r="BB697" i="1" s="1"/>
  <c r="BC697" i="1" s="1"/>
  <c r="BA1015" i="1"/>
  <c r="BB1015" i="1" s="1"/>
  <c r="BC1015" i="1" s="1"/>
  <c r="BA612" i="1"/>
  <c r="BB612" i="1" s="1"/>
  <c r="BC612" i="1" s="1"/>
  <c r="BA320" i="1"/>
  <c r="BB320" i="1" s="1"/>
  <c r="BC320" i="1" s="1"/>
  <c r="BA500" i="1"/>
  <c r="BB500" i="1" s="1"/>
  <c r="BC500" i="1" s="1"/>
  <c r="BA663" i="1"/>
  <c r="BB663" i="1" s="1"/>
  <c r="BC663" i="1" s="1"/>
  <c r="BA672" i="1"/>
  <c r="BB672" i="1" s="1"/>
  <c r="BC672" i="1" s="1"/>
  <c r="BA972" i="1"/>
  <c r="BB972" i="1" s="1"/>
  <c r="BC972" i="1" s="1"/>
  <c r="BA947" i="1"/>
  <c r="BB947" i="1" s="1"/>
  <c r="BC947" i="1" s="1"/>
  <c r="BA576" i="1"/>
  <c r="BB576" i="1" s="1"/>
  <c r="BC576" i="1" s="1"/>
  <c r="BA827" i="1"/>
  <c r="BB827" i="1" s="1"/>
  <c r="BC827" i="1" s="1"/>
  <c r="BA830" i="1"/>
  <c r="BB830" i="1" s="1"/>
  <c r="BC830" i="1" s="1"/>
  <c r="BA1001" i="1"/>
  <c r="BB1001" i="1" s="1"/>
  <c r="BC1001" i="1" s="1"/>
  <c r="BA548" i="1"/>
  <c r="BB548" i="1" s="1"/>
  <c r="BC548" i="1" s="1"/>
  <c r="BA294" i="1"/>
  <c r="BB294" i="1" s="1"/>
  <c r="BC294" i="1" s="1"/>
  <c r="BA688" i="1"/>
  <c r="BB688" i="1" s="1"/>
  <c r="BC688" i="1" s="1"/>
  <c r="BA551" i="1"/>
  <c r="BB551" i="1" s="1"/>
  <c r="BC551" i="1" s="1"/>
  <c r="BA861" i="1"/>
  <c r="BB861" i="1" s="1"/>
  <c r="BC861" i="1" s="1"/>
  <c r="BA927" i="1"/>
  <c r="BB927" i="1" s="1"/>
  <c r="BC927" i="1" s="1"/>
  <c r="BA512" i="1"/>
  <c r="BB512" i="1" s="1"/>
  <c r="BC512" i="1" s="1"/>
  <c r="BA1006" i="1"/>
  <c r="BB1006" i="1" s="1"/>
  <c r="BC1006" i="1" s="1"/>
  <c r="BA838" i="1"/>
  <c r="BB838" i="1" s="1"/>
  <c r="BC838" i="1" s="1"/>
  <c r="BA987" i="1"/>
  <c r="BB987" i="1" s="1"/>
  <c r="BC987" i="1" s="1"/>
  <c r="BA642" i="1"/>
  <c r="BB642" i="1" s="1"/>
  <c r="BC642" i="1" s="1"/>
  <c r="BA473" i="1"/>
  <c r="BB473" i="1" s="1"/>
  <c r="BC473" i="1" s="1"/>
  <c r="BA678" i="1"/>
  <c r="BB678" i="1" s="1"/>
  <c r="BC678" i="1" s="1"/>
  <c r="BA857" i="1"/>
  <c r="BB857" i="1" s="1"/>
  <c r="BC857" i="1" s="1"/>
  <c r="BA503" i="1"/>
  <c r="BB503" i="1" s="1"/>
  <c r="BC503" i="1" s="1"/>
  <c r="BA966" i="1"/>
  <c r="BB966" i="1" s="1"/>
  <c r="BC966" i="1" s="1"/>
  <c r="BA993" i="1"/>
  <c r="BB993" i="1" s="1"/>
  <c r="BC993" i="1" s="1"/>
  <c r="BA862" i="1"/>
  <c r="BB862" i="1" s="1"/>
  <c r="BC862" i="1" s="1"/>
  <c r="BA988" i="1"/>
  <c r="BB988" i="1" s="1"/>
  <c r="BC988" i="1" s="1"/>
  <c r="BA272" i="1"/>
  <c r="BB272" i="1" s="1"/>
  <c r="BC272" i="1" s="1"/>
  <c r="BA905" i="1"/>
  <c r="BB905" i="1" s="1"/>
  <c r="BC905" i="1" s="1"/>
  <c r="BA426" i="1"/>
  <c r="BB426" i="1" s="1"/>
  <c r="BC426" i="1" s="1"/>
  <c r="BA798" i="1"/>
  <c r="BB798" i="1" s="1"/>
  <c r="BC798" i="1" s="1"/>
  <c r="BA801" i="1"/>
  <c r="BB801" i="1" s="1"/>
  <c r="BC801" i="1" s="1"/>
  <c r="BA495" i="1"/>
  <c r="BB495" i="1" s="1"/>
  <c r="BC495" i="1" s="1"/>
  <c r="BA968" i="1"/>
  <c r="BB968" i="1" s="1"/>
  <c r="BC968" i="1" s="1"/>
  <c r="BA281" i="1"/>
  <c r="BB281" i="1" s="1"/>
  <c r="BC281" i="1" s="1"/>
  <c r="BA777" i="1"/>
  <c r="BB777" i="1" s="1"/>
  <c r="BC777" i="1" s="1"/>
  <c r="BA350" i="1"/>
  <c r="BB350" i="1" s="1"/>
  <c r="BC350" i="1" s="1"/>
  <c r="BA940" i="1"/>
  <c r="BB940" i="1" s="1"/>
  <c r="BC940" i="1" s="1"/>
  <c r="BA609" i="1"/>
  <c r="BB609" i="1" s="1"/>
  <c r="BC609" i="1" s="1"/>
  <c r="BA843" i="1"/>
  <c r="BB843" i="1" s="1"/>
  <c r="BC843" i="1" s="1"/>
  <c r="BA1017" i="1"/>
  <c r="BB1017" i="1" s="1"/>
  <c r="BC1017" i="1" s="1"/>
  <c r="BA759" i="1"/>
  <c r="BB759" i="1" s="1"/>
  <c r="BC759" i="1" s="1"/>
  <c r="BA550" i="1"/>
  <c r="BB550" i="1" s="1"/>
  <c r="BC550" i="1" s="1"/>
  <c r="BA932" i="1"/>
  <c r="BB932" i="1" s="1"/>
  <c r="BC932" i="1" s="1"/>
  <c r="BA768" i="1"/>
  <c r="BB768" i="1" s="1"/>
  <c r="BC768" i="1" s="1"/>
  <c r="BA627" i="1"/>
  <c r="BB627" i="1" s="1"/>
  <c r="BC627" i="1" s="1"/>
  <c r="BA691" i="1"/>
  <c r="BB691" i="1" s="1"/>
  <c r="BC691" i="1" s="1"/>
  <c r="BA537" i="1"/>
  <c r="BB537" i="1" s="1"/>
  <c r="BC537" i="1" s="1"/>
  <c r="BA888" i="1"/>
  <c r="BB888" i="1" s="1"/>
  <c r="BC888" i="1" s="1"/>
  <c r="BA325" i="1"/>
  <c r="BB325" i="1" s="1"/>
  <c r="BC325" i="1" s="1"/>
  <c r="BA458" i="1"/>
  <c r="BB458" i="1" s="1"/>
  <c r="BC458" i="1" s="1"/>
  <c r="BB1022" i="1" l="1"/>
  <c r="BC1022" i="1" s="1"/>
  <c r="BA1023" i="1"/>
  <c r="BA1025" i="1" s="1"/>
  <c r="BA1028" i="1" s="1"/>
  <c r="BA1029" i="1" s="1"/>
  <c r="BE277" i="1" s="1"/>
  <c r="BF277" i="1" s="1"/>
  <c r="BE538" i="1" l="1"/>
  <c r="BF538" i="1" s="1"/>
  <c r="BE471" i="1"/>
  <c r="BF471" i="1" s="1"/>
  <c r="BE342" i="1"/>
  <c r="BF342" i="1" s="1"/>
  <c r="BE602" i="1"/>
  <c r="BF602" i="1" s="1"/>
  <c r="BE529" i="1"/>
  <c r="BF529" i="1" s="1"/>
  <c r="BE425" i="1"/>
  <c r="BF425" i="1" s="1"/>
  <c r="BE330" i="1"/>
  <c r="BF330" i="1" s="1"/>
  <c r="BE659" i="1"/>
  <c r="BF659" i="1" s="1"/>
  <c r="BE418" i="1"/>
  <c r="BF418" i="1" s="1"/>
  <c r="BE799" i="1"/>
  <c r="BF799" i="1" s="1"/>
  <c r="BE245" i="1"/>
  <c r="BF245" i="1" s="1"/>
  <c r="BE685" i="1"/>
  <c r="BF685" i="1" s="1"/>
  <c r="BE666" i="1"/>
  <c r="BF666" i="1" s="1"/>
  <c r="BE253" i="1"/>
  <c r="BF253" i="1" s="1"/>
  <c r="BE414" i="1"/>
  <c r="BF414" i="1" s="1"/>
  <c r="BE436" i="1"/>
  <c r="BF436" i="1" s="1"/>
  <c r="BE628" i="1"/>
  <c r="BF628" i="1" s="1"/>
  <c r="BE771" i="1"/>
  <c r="BF771" i="1" s="1"/>
  <c r="BE296" i="1"/>
  <c r="BF296" i="1" s="1"/>
  <c r="BE697" i="1"/>
  <c r="BF697" i="1" s="1"/>
  <c r="BE932" i="1"/>
  <c r="BF932" i="1" s="1"/>
  <c r="BE483" i="1"/>
  <c r="BF483" i="1" s="1"/>
  <c r="BE298" i="1"/>
  <c r="BF298" i="1" s="1"/>
  <c r="BE563" i="1"/>
  <c r="BF563" i="1" s="1"/>
  <c r="BE839" i="1"/>
  <c r="BF839" i="1" s="1"/>
  <c r="BE782" i="1"/>
  <c r="BF782" i="1" s="1"/>
  <c r="BE922" i="1"/>
  <c r="BF922" i="1" s="1"/>
  <c r="BE722" i="1"/>
  <c r="BF722" i="1" s="1"/>
  <c r="BE566" i="1"/>
  <c r="BF566" i="1" s="1"/>
  <c r="BE536" i="1"/>
  <c r="BF536" i="1" s="1"/>
  <c r="BE641" i="1"/>
  <c r="BF641" i="1" s="1"/>
  <c r="BE392" i="1"/>
  <c r="BF392" i="1" s="1"/>
  <c r="BE338" i="1"/>
  <c r="BF338" i="1" s="1"/>
  <c r="BE381" i="1"/>
  <c r="BF381" i="1" s="1"/>
  <c r="BE716" i="1"/>
  <c r="BF716" i="1" s="1"/>
  <c r="BE1018" i="1"/>
  <c r="BF1018" i="1" s="1"/>
  <c r="BE883" i="1"/>
  <c r="BF883" i="1" s="1"/>
  <c r="BE518" i="1"/>
  <c r="BF518" i="1" s="1"/>
  <c r="BE919" i="1"/>
  <c r="BF919" i="1" s="1"/>
  <c r="BE914" i="1"/>
  <c r="BF914" i="1" s="1"/>
  <c r="BE333" i="1"/>
  <c r="BF333" i="1" s="1"/>
  <c r="BE908" i="1"/>
  <c r="BF908" i="1" s="1"/>
  <c r="BE249" i="1"/>
  <c r="BF249" i="1" s="1"/>
  <c r="BE947" i="1"/>
  <c r="BF947" i="1" s="1"/>
  <c r="BE355" i="1"/>
  <c r="BF355" i="1" s="1"/>
  <c r="BE770" i="1"/>
  <c r="BF770" i="1" s="1"/>
  <c r="BE539" i="1"/>
  <c r="BF539" i="1" s="1"/>
  <c r="BE828" i="1"/>
  <c r="BF828" i="1" s="1"/>
  <c r="BE332" i="1"/>
  <c r="BF332" i="1" s="1"/>
  <c r="BE1013" i="1"/>
  <c r="BF1013" i="1" s="1"/>
  <c r="BE639" i="1"/>
  <c r="BF639" i="1" s="1"/>
  <c r="BE384" i="1"/>
  <c r="BF384" i="1" s="1"/>
  <c r="BE726" i="1"/>
  <c r="BF726" i="1" s="1"/>
  <c r="BE545" i="1"/>
  <c r="BF545" i="1" s="1"/>
  <c r="BE531" i="1"/>
  <c r="BF531" i="1" s="1"/>
  <c r="BE610" i="1"/>
  <c r="BF610" i="1" s="1"/>
  <c r="BE462" i="1"/>
  <c r="BF462" i="1" s="1"/>
  <c r="BE911" i="1"/>
  <c r="BF911" i="1" s="1"/>
  <c r="BE997" i="1"/>
  <c r="BF997" i="1" s="1"/>
  <c r="BE353" i="1"/>
  <c r="BF353" i="1" s="1"/>
  <c r="BE959" i="1"/>
  <c r="BF959" i="1" s="1"/>
  <c r="BE541" i="1"/>
  <c r="BF541" i="1" s="1"/>
  <c r="BE748" i="1"/>
  <c r="BF748" i="1" s="1"/>
  <c r="BE451" i="1"/>
  <c r="BF451" i="1" s="1"/>
  <c r="BE729" i="1"/>
  <c r="BF729" i="1" s="1"/>
  <c r="BE660" i="1"/>
  <c r="BF660" i="1" s="1"/>
  <c r="BE365" i="1"/>
  <c r="BF365" i="1" s="1"/>
  <c r="BE413" i="1"/>
  <c r="BF413" i="1" s="1"/>
  <c r="BE364" i="1"/>
  <c r="BF364" i="1" s="1"/>
  <c r="BE865" i="1"/>
  <c r="BF865" i="1" s="1"/>
  <c r="BE621" i="1"/>
  <c r="BF621" i="1" s="1"/>
  <c r="BE551" i="1"/>
  <c r="BF551" i="1" s="1"/>
  <c r="BE263" i="1"/>
  <c r="BF263" i="1" s="1"/>
  <c r="BE397" i="1"/>
  <c r="BF397" i="1" s="1"/>
  <c r="BE871" i="1"/>
  <c r="BF871" i="1" s="1"/>
  <c r="BE299" i="1"/>
  <c r="BF299" i="1" s="1"/>
  <c r="BE794" i="1"/>
  <c r="BF794" i="1" s="1"/>
  <c r="BE251" i="1"/>
  <c r="BF251" i="1" s="1"/>
  <c r="BE577" i="1"/>
  <c r="BF577" i="1" s="1"/>
  <c r="BE864" i="1"/>
  <c r="BF864" i="1" s="1"/>
  <c r="BE507" i="1"/>
  <c r="BF507" i="1" s="1"/>
  <c r="BE486" i="1"/>
  <c r="BF486" i="1" s="1"/>
  <c r="BE881" i="1"/>
  <c r="BF881" i="1" s="1"/>
  <c r="BE322" i="1"/>
  <c r="BF322" i="1" s="1"/>
  <c r="BE520" i="1"/>
  <c r="BF520" i="1" s="1"/>
  <c r="BE319" i="1"/>
  <c r="BF319" i="1" s="1"/>
  <c r="BE650" i="1"/>
  <c r="BF650" i="1" s="1"/>
  <c r="BE244" i="1"/>
  <c r="BF244" i="1" s="1"/>
  <c r="BE703" i="1"/>
  <c r="BF703" i="1" s="1"/>
  <c r="BE250" i="1"/>
  <c r="BF250" i="1" s="1"/>
  <c r="BE284" i="1"/>
  <c r="BF284" i="1" s="1"/>
  <c r="BE601" i="1"/>
  <c r="BF601" i="1" s="1"/>
  <c r="BE872" i="1"/>
  <c r="BF872" i="1" s="1"/>
  <c r="BE493" i="1"/>
  <c r="BF493" i="1" s="1"/>
  <c r="BE812" i="1"/>
  <c r="BF812" i="1" s="1"/>
  <c r="BE272" i="1"/>
  <c r="BF272" i="1" s="1"/>
  <c r="BE663" i="1"/>
  <c r="BF663" i="1" s="1"/>
  <c r="BE1004" i="1"/>
  <c r="BF1004" i="1" s="1"/>
  <c r="BE302" i="1"/>
  <c r="BF302" i="1" s="1"/>
  <c r="BE526" i="1"/>
  <c r="BF526" i="1" s="1"/>
  <c r="BE290" i="1"/>
  <c r="BF290" i="1" s="1"/>
  <c r="BE340" i="1"/>
  <c r="BF340" i="1" s="1"/>
  <c r="BE988" i="1"/>
  <c r="BF988" i="1" s="1"/>
  <c r="BE732" i="1"/>
  <c r="BF732" i="1" s="1"/>
  <c r="BE640" i="1"/>
  <c r="BF640" i="1" s="1"/>
  <c r="BE934" i="1"/>
  <c r="BF934" i="1" s="1"/>
  <c r="BE797" i="1"/>
  <c r="BF797" i="1" s="1"/>
  <c r="BE952" i="1"/>
  <c r="BF952" i="1" s="1"/>
  <c r="BE761" i="1"/>
  <c r="BF761" i="1" s="1"/>
  <c r="BE909" i="1"/>
  <c r="BF909" i="1" s="1"/>
  <c r="BE849" i="1"/>
  <c r="BF849" i="1" s="1"/>
  <c r="BE525" i="1"/>
  <c r="BF525" i="1" s="1"/>
  <c r="BE961" i="1"/>
  <c r="BF961" i="1" s="1"/>
  <c r="BE728" i="1"/>
  <c r="BF728" i="1" s="1"/>
  <c r="BE496" i="1"/>
  <c r="BF496" i="1" s="1"/>
  <c r="BE588" i="1"/>
  <c r="BF588" i="1" s="1"/>
  <c r="BE946" i="1"/>
  <c r="BF946" i="1" s="1"/>
  <c r="BE735" i="1"/>
  <c r="BF735" i="1" s="1"/>
  <c r="BE498" i="1"/>
  <c r="BF498" i="1" s="1"/>
  <c r="BE789" i="1"/>
  <c r="BF789" i="1" s="1"/>
  <c r="BE367" i="1"/>
  <c r="BF367" i="1" s="1"/>
  <c r="BE377" i="1"/>
  <c r="BF377" i="1" s="1"/>
  <c r="BE265" i="1"/>
  <c r="BF265" i="1" s="1"/>
  <c r="BE441" i="1"/>
  <c r="BF441" i="1" s="1"/>
  <c r="BE884" i="1"/>
  <c r="BF884" i="1" s="1"/>
  <c r="BE831" i="1"/>
  <c r="BF831" i="1" s="1"/>
  <c r="BE731" i="1"/>
  <c r="BF731" i="1" s="1"/>
  <c r="BE913" i="1"/>
  <c r="BF913" i="1" s="1"/>
  <c r="BE604" i="1"/>
  <c r="BF604" i="1" s="1"/>
  <c r="BE962" i="1"/>
  <c r="BF962" i="1" s="1"/>
  <c r="BE948" i="1"/>
  <c r="BF948" i="1" s="1"/>
  <c r="BE644" i="1"/>
  <c r="BF644" i="1" s="1"/>
  <c r="BE755" i="1"/>
  <c r="BF755" i="1" s="1"/>
  <c r="BE479" i="1"/>
  <c r="BF479" i="1" s="1"/>
  <c r="BE613" i="1"/>
  <c r="BF613" i="1" s="1"/>
  <c r="BE661" i="1"/>
  <c r="BF661" i="1" s="1"/>
  <c r="BE977" i="1"/>
  <c r="BF977" i="1" s="1"/>
  <c r="BE754" i="1"/>
  <c r="BF754" i="1" s="1"/>
  <c r="BE669" i="1"/>
  <c r="BF669" i="1" s="1"/>
  <c r="BE540" i="1"/>
  <c r="BF540" i="1" s="1"/>
  <c r="BE549" i="1"/>
  <c r="BF549" i="1" s="1"/>
  <c r="BE975" i="1"/>
  <c r="BF975" i="1" s="1"/>
  <c r="BE978" i="1"/>
  <c r="BF978" i="1" s="1"/>
  <c r="BE456" i="1"/>
  <c r="BF456" i="1" s="1"/>
  <c r="BE274" i="1"/>
  <c r="BF274" i="1" s="1"/>
  <c r="BE278" i="1"/>
  <c r="BF278" i="1" s="1"/>
  <c r="BE318" i="1"/>
  <c r="BF318" i="1" s="1"/>
  <c r="BE764" i="1"/>
  <c r="BF764" i="1" s="1"/>
  <c r="BE941" i="1"/>
  <c r="BF941" i="1" s="1"/>
  <c r="BE672" i="1"/>
  <c r="BF672" i="1" s="1"/>
  <c r="BE987" i="1"/>
  <c r="BF987" i="1" s="1"/>
  <c r="BE968" i="1"/>
  <c r="BF968" i="1" s="1"/>
  <c r="BE325" i="1"/>
  <c r="BF325" i="1" s="1"/>
  <c r="BE328" i="1"/>
  <c r="BF328" i="1" s="1"/>
  <c r="BE933" i="1"/>
  <c r="BF933" i="1" s="1"/>
  <c r="BE547" i="1"/>
  <c r="BF547" i="1" s="1"/>
  <c r="BE1021" i="1"/>
  <c r="BF1021" i="1" s="1"/>
  <c r="BE700" i="1"/>
  <c r="BF700" i="1" s="1"/>
  <c r="BE670" i="1"/>
  <c r="BF670" i="1" s="1"/>
  <c r="BE910" i="1"/>
  <c r="BF910" i="1" s="1"/>
  <c r="BE715" i="1"/>
  <c r="BF715" i="1" s="1"/>
  <c r="BE960" i="1"/>
  <c r="BF960" i="1" s="1"/>
  <c r="BE544" i="1"/>
  <c r="BF544" i="1" s="1"/>
  <c r="BE646" i="1"/>
  <c r="BF646" i="1" s="1"/>
  <c r="BE614" i="1"/>
  <c r="BF614" i="1" s="1"/>
  <c r="BE832" i="1"/>
  <c r="BF832" i="1" s="1"/>
  <c r="BE270" i="1"/>
  <c r="BF270" i="1" s="1"/>
  <c r="BE386" i="1"/>
  <c r="BF386" i="1" s="1"/>
  <c r="BE336" i="1"/>
  <c r="BF336" i="1" s="1"/>
  <c r="BE679" i="1"/>
  <c r="BF679" i="1" s="1"/>
  <c r="BE503" i="1"/>
  <c r="BF503" i="1" s="1"/>
  <c r="BE515" i="1"/>
  <c r="BF515" i="1" s="1"/>
  <c r="BE905" i="1"/>
  <c r="BF905" i="1" s="1"/>
  <c r="BE412" i="1"/>
  <c r="BF412" i="1" s="1"/>
  <c r="BE943" i="1"/>
  <c r="BF943" i="1" s="1"/>
  <c r="BE269" i="1"/>
  <c r="BF269" i="1" s="1"/>
  <c r="BE845" i="1"/>
  <c r="BF845" i="1" s="1"/>
  <c r="BE891" i="1"/>
  <c r="BF891" i="1" s="1"/>
  <c r="BE279" i="1"/>
  <c r="BF279" i="1" s="1"/>
  <c r="BE767" i="1"/>
  <c r="BF767" i="1" s="1"/>
  <c r="BE344" i="1"/>
  <c r="BF344" i="1" s="1"/>
  <c r="BE519" i="1"/>
  <c r="BF519" i="1" s="1"/>
  <c r="BE378" i="1"/>
  <c r="BF378" i="1" s="1"/>
  <c r="BE596" i="1"/>
  <c r="BF596" i="1" s="1"/>
  <c r="BE842" i="1"/>
  <c r="BF842" i="1" s="1"/>
  <c r="BE534" i="1"/>
  <c r="BF534" i="1" s="1"/>
  <c r="BE738" i="1"/>
  <c r="BF738" i="1" s="1"/>
  <c r="BE907" i="1"/>
  <c r="BF907" i="1" s="1"/>
  <c r="BE665" i="1"/>
  <c r="BF665" i="1" s="1"/>
  <c r="BE990" i="1"/>
  <c r="BF990" i="1" s="1"/>
  <c r="BE837" i="1"/>
  <c r="BF837" i="1" s="1"/>
  <c r="BE363" i="1"/>
  <c r="BF363" i="1" s="1"/>
  <c r="BE429" i="1"/>
  <c r="BF429" i="1" s="1"/>
  <c r="BE375" i="1"/>
  <c r="BF375" i="1" s="1"/>
  <c r="BE635" i="1"/>
  <c r="BF635" i="1" s="1"/>
  <c r="BE243" i="1"/>
  <c r="BF243" i="1" s="1"/>
  <c r="BE499" i="1"/>
  <c r="BF499" i="1" s="1"/>
  <c r="BE925" i="1"/>
  <c r="BF925" i="1" s="1"/>
  <c r="BE345" i="1"/>
  <c r="BF345" i="1" s="1"/>
  <c r="BE468" i="1"/>
  <c r="BF468" i="1" s="1"/>
  <c r="BE314" i="1"/>
  <c r="BF314" i="1" s="1"/>
  <c r="BE994" i="1"/>
  <c r="BF994" i="1" s="1"/>
  <c r="BE527" i="1"/>
  <c r="BF527" i="1" s="1"/>
  <c r="BE492" i="1"/>
  <c r="BF492" i="1" s="1"/>
  <c r="BE501" i="1"/>
  <c r="BF501" i="1" s="1"/>
  <c r="BE1019" i="1"/>
  <c r="BF1019" i="1" s="1"/>
  <c r="BE745" i="1"/>
  <c r="BF745" i="1" s="1"/>
  <c r="BE929" i="1"/>
  <c r="BF929" i="1" s="1"/>
  <c r="BE351" i="1"/>
  <c r="BF351" i="1" s="1"/>
  <c r="BE951" i="1"/>
  <c r="BF951" i="1" s="1"/>
  <c r="BE273" i="1"/>
  <c r="BF273" i="1" s="1"/>
  <c r="BE259" i="1"/>
  <c r="BF259" i="1" s="1"/>
  <c r="BE838" i="1"/>
  <c r="BF838" i="1" s="1"/>
  <c r="BE775" i="1"/>
  <c r="BF775" i="1" s="1"/>
  <c r="BE385" i="1"/>
  <c r="BF385" i="1" s="1"/>
  <c r="BE674" i="1"/>
  <c r="BF674" i="1" s="1"/>
  <c r="BE482" i="1"/>
  <c r="BF482" i="1" s="1"/>
  <c r="BE387" i="1"/>
  <c r="BF387" i="1" s="1"/>
  <c r="BE567" i="1"/>
  <c r="BF567" i="1" s="1"/>
  <c r="BE805" i="1"/>
  <c r="BF805" i="1" s="1"/>
  <c r="BE877" i="1"/>
  <c r="BF877" i="1" s="1"/>
  <c r="BE691" i="1"/>
  <c r="BF691" i="1" s="1"/>
  <c r="BE585" i="1"/>
  <c r="BF585" i="1" s="1"/>
  <c r="BE315" i="1"/>
  <c r="BF315" i="1" s="1"/>
  <c r="BE709" i="1"/>
  <c r="BF709" i="1" s="1"/>
  <c r="BE955" i="1"/>
  <c r="BF955" i="1" s="1"/>
  <c r="BE587" i="1"/>
  <c r="BF587" i="1" s="1"/>
  <c r="BE307" i="1"/>
  <c r="BF307" i="1" s="1"/>
  <c r="BE554" i="1"/>
  <c r="BF554" i="1" s="1"/>
  <c r="BE485" i="1"/>
  <c r="BF485" i="1" s="1"/>
  <c r="BE390" i="1"/>
  <c r="BF390" i="1" s="1"/>
  <c r="BE983" i="1"/>
  <c r="BF983" i="1" s="1"/>
  <c r="BE595" i="1"/>
  <c r="BF595" i="1" s="1"/>
  <c r="BE411" i="1"/>
  <c r="BF411" i="1" s="1"/>
  <c r="BE410" i="1"/>
  <c r="BF410" i="1" s="1"/>
  <c r="BE509" i="1"/>
  <c r="BF509" i="1" s="1"/>
  <c r="BE796" i="1"/>
  <c r="BF796" i="1" s="1"/>
  <c r="BE904" i="1"/>
  <c r="BF904" i="1" s="1"/>
  <c r="BE926" i="1"/>
  <c r="BF926" i="1" s="1"/>
  <c r="BE572" i="1"/>
  <c r="BF572" i="1" s="1"/>
  <c r="BE863" i="1"/>
  <c r="BF863" i="1" s="1"/>
  <c r="BE875" i="1"/>
  <c r="BF875" i="1" s="1"/>
  <c r="BE631" i="1"/>
  <c r="BF631" i="1" s="1"/>
  <c r="BE998" i="1"/>
  <c r="BF998" i="1" s="1"/>
  <c r="BE684" i="1"/>
  <c r="BF684" i="1" s="1"/>
  <c r="BE435" i="1"/>
  <c r="BF435" i="1" s="1"/>
  <c r="BE887" i="1"/>
  <c r="BF887" i="1" s="1"/>
  <c r="BE855" i="1"/>
  <c r="BF855" i="1" s="1"/>
  <c r="BE752" i="1"/>
  <c r="BF752" i="1" s="1"/>
  <c r="BE568" i="1"/>
  <c r="BF568" i="1" s="1"/>
  <c r="BE582" i="1"/>
  <c r="BF582" i="1" s="1"/>
  <c r="BE358" i="1"/>
  <c r="BF358" i="1" s="1"/>
  <c r="BE869" i="1"/>
  <c r="BF869" i="1" s="1"/>
  <c r="BE310" i="1"/>
  <c r="BF310" i="1" s="1"/>
  <c r="BE1008" i="1"/>
  <c r="BF1008" i="1" s="1"/>
  <c r="BE779" i="1"/>
  <c r="BF779" i="1" s="1"/>
  <c r="BE337" i="1"/>
  <c r="BF337" i="1" s="1"/>
  <c r="BE491" i="1"/>
  <c r="BF491" i="1" s="1"/>
  <c r="BE348" i="1"/>
  <c r="BF348" i="1" s="1"/>
  <c r="BE255" i="1"/>
  <c r="BF255" i="1" s="1"/>
  <c r="BE742" i="1"/>
  <c r="BF742" i="1" s="1"/>
  <c r="BE522" i="1"/>
  <c r="BF522" i="1" s="1"/>
  <c r="BE949" i="1"/>
  <c r="BF949" i="1" s="1"/>
  <c r="BE371" i="1"/>
  <c r="BF371" i="1" s="1"/>
  <c r="BE800" i="1"/>
  <c r="BF800" i="1" s="1"/>
  <c r="BE452" i="1"/>
  <c r="BF452" i="1" s="1"/>
  <c r="BE1014" i="1"/>
  <c r="BF1014" i="1" s="1"/>
  <c r="BE757" i="1"/>
  <c r="BF757" i="1" s="1"/>
  <c r="BE751" i="1"/>
  <c r="BF751" i="1" s="1"/>
  <c r="BE965" i="1"/>
  <c r="BF965" i="1" s="1"/>
  <c r="BE597" i="1"/>
  <c r="BF597" i="1" s="1"/>
  <c r="BE985" i="1"/>
  <c r="BF985" i="1" s="1"/>
  <c r="BE850" i="1"/>
  <c r="BF850" i="1" s="1"/>
  <c r="BE762" i="1"/>
  <c r="BF762" i="1" s="1"/>
  <c r="BE730" i="1"/>
  <c r="BF730" i="1" s="1"/>
  <c r="BE309" i="1"/>
  <c r="BF309" i="1" s="1"/>
  <c r="BE546" i="1"/>
  <c r="BF546" i="1" s="1"/>
  <c r="BE778" i="1"/>
  <c r="BF778" i="1" s="1"/>
  <c r="BE408" i="1"/>
  <c r="BF408" i="1" s="1"/>
  <c r="BE565" i="1"/>
  <c r="BF565" i="1" s="1"/>
  <c r="BE895" i="1"/>
  <c r="BF895" i="1" s="1"/>
  <c r="BE1005" i="1"/>
  <c r="BF1005" i="1" s="1"/>
  <c r="BE616" i="1"/>
  <c r="BF616" i="1" s="1"/>
  <c r="BE834" i="1"/>
  <c r="BF834" i="1" s="1"/>
  <c r="BE560" i="1"/>
  <c r="BF560" i="1" s="1"/>
  <c r="BE422" i="1"/>
  <c r="BF422" i="1" s="1"/>
  <c r="BE500" i="1"/>
  <c r="BF500" i="1" s="1"/>
  <c r="BE1006" i="1"/>
  <c r="BF1006" i="1" s="1"/>
  <c r="BE801" i="1"/>
  <c r="BF801" i="1" s="1"/>
  <c r="BE537" i="1"/>
  <c r="BF537" i="1" s="1"/>
  <c r="BE821" i="1"/>
  <c r="BF821" i="1" s="1"/>
  <c r="BE564" i="1"/>
  <c r="BF564" i="1" s="1"/>
  <c r="BE548" i="1"/>
  <c r="BF548" i="1" s="1"/>
  <c r="BE350" i="1"/>
  <c r="BF350" i="1" s="1"/>
  <c r="BE930" i="1"/>
  <c r="BF930" i="1" s="1"/>
  <c r="BE453" i="1"/>
  <c r="BF453" i="1" s="1"/>
  <c r="BE689" i="1"/>
  <c r="BF689" i="1" s="1"/>
  <c r="BE511" i="1"/>
  <c r="BF511" i="1" s="1"/>
  <c r="BE780" i="1"/>
  <c r="BF780" i="1" s="1"/>
  <c r="BE680" i="1"/>
  <c r="BF680" i="1" s="1"/>
  <c r="BE981" i="1"/>
  <c r="BF981" i="1" s="1"/>
  <c r="BE655" i="1"/>
  <c r="BF655" i="1" s="1"/>
  <c r="BE376" i="1"/>
  <c r="BF376" i="1" s="1"/>
  <c r="BE876" i="1"/>
  <c r="BF876" i="1" s="1"/>
  <c r="BE252" i="1"/>
  <c r="BF252" i="1" s="1"/>
  <c r="BE886" i="1"/>
  <c r="BF886" i="1" s="1"/>
  <c r="BE841" i="1"/>
  <c r="BF841" i="1" s="1"/>
  <c r="BE349" i="1"/>
  <c r="BF349" i="1" s="1"/>
  <c r="BE268" i="1"/>
  <c r="BF268" i="1" s="1"/>
  <c r="BE695" i="1"/>
  <c r="BF695" i="1" s="1"/>
  <c r="BE609" i="1"/>
  <c r="BF609" i="1" s="1"/>
  <c r="BE902" i="1"/>
  <c r="BF902" i="1" s="1"/>
  <c r="BE836" i="1"/>
  <c r="BF836" i="1" s="1"/>
  <c r="BE552" i="1"/>
  <c r="BF552" i="1" s="1"/>
  <c r="BE643" i="1"/>
  <c r="BF643" i="1" s="1"/>
  <c r="BE986" i="1"/>
  <c r="BF986" i="1" s="1"/>
  <c r="BE901" i="1"/>
  <c r="BF901" i="1" s="1"/>
  <c r="BE360" i="1"/>
  <c r="BF360" i="1" s="1"/>
  <c r="BE262" i="1"/>
  <c r="BF262" i="1" s="1"/>
  <c r="BE505" i="1"/>
  <c r="BF505" i="1" s="1"/>
  <c r="BE579" i="1"/>
  <c r="BF579" i="1" s="1"/>
  <c r="BE467" i="1"/>
  <c r="BF467" i="1" s="1"/>
  <c r="BE724" i="1"/>
  <c r="BF724" i="1" s="1"/>
  <c r="BE455" i="1"/>
  <c r="BF455" i="1" s="1"/>
  <c r="BE555" i="1"/>
  <c r="BF555" i="1" s="1"/>
  <c r="BE399" i="1"/>
  <c r="BF399" i="1" s="1"/>
  <c r="BE530" i="1"/>
  <c r="BF530" i="1" s="1"/>
  <c r="BE917" i="1"/>
  <c r="BF917" i="1" s="1"/>
  <c r="BE400" i="1"/>
  <c r="BF400" i="1" s="1"/>
  <c r="BE792" i="1"/>
  <c r="BF792" i="1" s="1"/>
  <c r="BE632" i="1"/>
  <c r="BF632" i="1" s="1"/>
  <c r="BE718" i="1"/>
  <c r="BF718" i="1" s="1"/>
  <c r="BE739" i="1"/>
  <c r="BF739" i="1" s="1"/>
  <c r="BE879" i="1"/>
  <c r="BF879" i="1" s="1"/>
  <c r="BE786" i="1"/>
  <c r="BF786" i="1" s="1"/>
  <c r="BE885" i="1"/>
  <c r="BF885" i="1" s="1"/>
  <c r="BE1012" i="1"/>
  <c r="BF1012" i="1" s="1"/>
  <c r="BE494" i="1"/>
  <c r="BF494" i="1" s="1"/>
  <c r="BE976" i="1"/>
  <c r="BF976" i="1" s="1"/>
  <c r="BE420" i="1"/>
  <c r="BF420" i="1" s="1"/>
  <c r="BE753" i="1"/>
  <c r="BF753" i="1" s="1"/>
  <c r="BE747" i="1"/>
  <c r="BF747" i="1" s="1"/>
  <c r="BE626" i="1"/>
  <c r="BF626" i="1" s="1"/>
  <c r="BE356" i="1"/>
  <c r="BF356" i="1" s="1"/>
  <c r="BE682" i="1"/>
  <c r="BF682" i="1" s="1"/>
  <c r="BE671" i="1"/>
  <c r="BF671" i="1" s="1"/>
  <c r="BE469" i="1"/>
  <c r="BF469" i="1" s="1"/>
  <c r="BE989" i="1"/>
  <c r="BF989" i="1" s="1"/>
  <c r="BE380" i="1"/>
  <c r="BF380" i="1" s="1"/>
  <c r="BE1000" i="1"/>
  <c r="BF1000" i="1" s="1"/>
  <c r="BE446" i="1"/>
  <c r="BF446" i="1" s="1"/>
  <c r="BE347" i="1"/>
  <c r="BF347" i="1" s="1"/>
  <c r="BE476" i="1"/>
  <c r="BF476" i="1" s="1"/>
  <c r="BE737" i="1"/>
  <c r="BF737" i="1" s="1"/>
  <c r="BE993" i="1"/>
  <c r="BF993" i="1" s="1"/>
  <c r="BE417" i="1"/>
  <c r="BF417" i="1" s="1"/>
  <c r="BE647" i="1"/>
  <c r="BF647" i="1" s="1"/>
  <c r="BE477" i="1"/>
  <c r="BF477" i="1" s="1"/>
  <c r="BE287" i="1"/>
  <c r="BF287" i="1" s="1"/>
  <c r="BE569" i="1"/>
  <c r="BF569" i="1" s="1"/>
  <c r="BE677" i="1"/>
  <c r="BF677" i="1" s="1"/>
  <c r="BE713" i="1"/>
  <c r="BF713" i="1" s="1"/>
  <c r="BE352" i="1"/>
  <c r="BF352" i="1" s="1"/>
  <c r="BE615" i="1"/>
  <c r="BF615" i="1" s="1"/>
  <c r="BE489" i="1"/>
  <c r="BF489" i="1" s="1"/>
  <c r="BE592" i="1"/>
  <c r="BF592" i="1" s="1"/>
  <c r="BE484" i="1"/>
  <c r="BF484" i="1" s="1"/>
  <c r="BE830" i="1"/>
  <c r="BF830" i="1" s="1"/>
  <c r="BE428" i="1"/>
  <c r="BF428" i="1" s="1"/>
  <c r="BE681" i="1"/>
  <c r="BF681" i="1" s="1"/>
  <c r="BE510" i="1"/>
  <c r="BF510" i="1" s="1"/>
  <c r="BE802" i="1"/>
  <c r="BF802" i="1" s="1"/>
  <c r="BE305" i="1"/>
  <c r="BF305" i="1" s="1"/>
  <c r="BE581" i="1"/>
  <c r="BF581" i="1" s="1"/>
  <c r="BE894" i="1"/>
  <c r="BF894" i="1" s="1"/>
  <c r="BE415" i="1"/>
  <c r="BF415" i="1" s="1"/>
  <c r="BE590" i="1"/>
  <c r="BF590" i="1" s="1"/>
  <c r="BE283" i="1"/>
  <c r="BF283" i="1" s="1"/>
  <c r="BE921" i="1"/>
  <c r="BF921" i="1" s="1"/>
  <c r="BE806" i="1"/>
  <c r="BF806" i="1" s="1"/>
  <c r="BE247" i="1"/>
  <c r="BF247" i="1" s="1"/>
  <c r="BE324" i="1"/>
  <c r="BF324" i="1" s="1"/>
  <c r="BE463" i="1"/>
  <c r="BF463" i="1" s="1"/>
  <c r="BE373" i="1"/>
  <c r="BF373" i="1" s="1"/>
  <c r="BE870" i="1"/>
  <c r="BF870" i="1" s="1"/>
  <c r="BE893" i="1"/>
  <c r="BF893" i="1" s="1"/>
  <c r="BE293" i="1"/>
  <c r="BF293" i="1" s="1"/>
  <c r="BE442" i="1"/>
  <c r="BF442" i="1" s="1"/>
  <c r="BE803" i="1"/>
  <c r="BF803" i="1" s="1"/>
  <c r="BE846" i="1"/>
  <c r="BF846" i="1" s="1"/>
  <c r="BE321" i="1"/>
  <c r="BF321" i="1" s="1"/>
  <c r="BE973" i="1"/>
  <c r="BF973" i="1" s="1"/>
  <c r="BE395" i="1"/>
  <c r="BF395" i="1" s="1"/>
  <c r="BE421" i="1"/>
  <c r="BF421" i="1" s="1"/>
  <c r="BE580" i="1"/>
  <c r="BF580" i="1" s="1"/>
  <c r="BE656" i="1"/>
  <c r="BF656" i="1" s="1"/>
  <c r="BE636" i="1"/>
  <c r="BF636" i="1" s="1"/>
  <c r="BE437" i="1"/>
  <c r="BF437" i="1" s="1"/>
  <c r="BE785" i="1"/>
  <c r="BF785" i="1" s="1"/>
  <c r="BE931" i="1"/>
  <c r="BF931" i="1" s="1"/>
  <c r="BE769" i="1"/>
  <c r="BF769" i="1" s="1"/>
  <c r="BE701" i="1"/>
  <c r="BF701" i="1" s="1"/>
  <c r="BE814" i="1"/>
  <c r="BF814" i="1" s="1"/>
  <c r="BE622" i="1"/>
  <c r="BF622" i="1" s="1"/>
  <c r="BE1003" i="1"/>
  <c r="BF1003" i="1" s="1"/>
  <c r="BE574" i="1"/>
  <c r="BF574" i="1" s="1"/>
  <c r="BE706" i="1"/>
  <c r="BF706" i="1" s="1"/>
  <c r="BE974" i="1"/>
  <c r="BF974" i="1" s="1"/>
  <c r="BE956" i="1"/>
  <c r="BF956" i="1" s="1"/>
  <c r="BE804" i="1"/>
  <c r="BF804" i="1" s="1"/>
  <c r="BE528" i="1"/>
  <c r="BF528" i="1" s="1"/>
  <c r="BE443" i="1"/>
  <c r="BF443" i="1" s="1"/>
  <c r="BE416" i="1"/>
  <c r="BF416" i="1" s="1"/>
  <c r="BE760" i="1"/>
  <c r="BF760" i="1" s="1"/>
  <c r="BE827" i="1"/>
  <c r="BF827" i="1" s="1"/>
  <c r="BE857" i="1"/>
  <c r="BF857" i="1" s="1"/>
  <c r="BE940" i="1"/>
  <c r="BF940" i="1" s="1"/>
  <c r="BE979" i="1"/>
  <c r="BF979" i="1" s="1"/>
  <c r="BE844" i="1"/>
  <c r="BF844" i="1" s="1"/>
  <c r="BE608" i="1"/>
  <c r="BF608" i="1" s="1"/>
  <c r="BE683" i="1"/>
  <c r="BF683" i="1" s="1"/>
  <c r="BE920" i="1"/>
  <c r="BF920" i="1" s="1"/>
  <c r="BE266" i="1"/>
  <c r="BF266" i="1" s="1"/>
  <c r="BE723" i="1"/>
  <c r="BF723" i="1" s="1"/>
  <c r="BE809" i="1"/>
  <c r="BF809" i="1" s="1"/>
  <c r="BE692" i="1"/>
  <c r="BF692" i="1" s="1"/>
  <c r="BE811" i="1"/>
  <c r="BF811" i="1" s="1"/>
  <c r="BE937" i="1"/>
  <c r="BF937" i="1" s="1"/>
  <c r="BE980" i="1"/>
  <c r="BF980" i="1" s="1"/>
  <c r="BE743" i="1"/>
  <c r="BF743" i="1" s="1"/>
  <c r="BE719" i="1"/>
  <c r="BF719" i="1" s="1"/>
  <c r="BE942" i="1"/>
  <c r="BF942" i="1" s="1"/>
  <c r="BE401" i="1"/>
  <c r="BF401" i="1" s="1"/>
  <c r="BE964" i="1"/>
  <c r="BF964" i="1" s="1"/>
  <c r="BE480" i="1"/>
  <c r="BF480" i="1" s="1"/>
  <c r="BE798" i="1"/>
  <c r="BF798" i="1" s="1"/>
  <c r="BE699" i="1"/>
  <c r="BF699" i="1" s="1"/>
  <c r="BE704" i="1"/>
  <c r="BF704" i="1" s="1"/>
  <c r="BE938" i="1"/>
  <c r="BF938" i="1" s="1"/>
  <c r="BE725" i="1"/>
  <c r="BF725" i="1" s="1"/>
  <c r="BE625" i="1"/>
  <c r="BF625" i="1" s="1"/>
  <c r="BE557" i="1"/>
  <c r="BF557" i="1" s="1"/>
  <c r="BE449" i="1"/>
  <c r="BF449" i="1" s="1"/>
  <c r="BE1020" i="1"/>
  <c r="BF1020" i="1" s="1"/>
  <c r="BE714" i="1"/>
  <c r="BF714" i="1" s="1"/>
  <c r="BE603" i="1"/>
  <c r="BF603" i="1" s="1"/>
  <c r="BE611" i="1"/>
  <c r="BF611" i="1" s="1"/>
  <c r="BE374" i="1"/>
  <c r="BF374" i="1" s="1"/>
  <c r="BE368" i="1"/>
  <c r="BF368" i="1" s="1"/>
  <c r="BE658" i="1"/>
  <c r="BF658" i="1" s="1"/>
  <c r="BE379" i="1"/>
  <c r="BF379" i="1" s="1"/>
  <c r="BE294" i="1"/>
  <c r="BF294" i="1" s="1"/>
  <c r="BE862" i="1"/>
  <c r="BF862" i="1" s="1"/>
  <c r="BE759" i="1"/>
  <c r="BF759" i="1" s="1"/>
  <c r="BE423" i="1"/>
  <c r="BF423" i="1" s="1"/>
  <c r="BE382" i="1"/>
  <c r="BF382" i="1" s="1"/>
  <c r="BE618" i="1"/>
  <c r="BF618" i="1" s="1"/>
  <c r="BE457" i="1"/>
  <c r="BF457" i="1" s="1"/>
  <c r="BE506" i="1"/>
  <c r="BF506" i="1" s="1"/>
  <c r="BE570" i="1"/>
  <c r="BF570" i="1" s="1"/>
  <c r="BE388" i="1"/>
  <c r="BF388" i="1" s="1"/>
  <c r="BE359" i="1"/>
  <c r="BF359" i="1" s="1"/>
  <c r="BE606" i="1"/>
  <c r="BF606" i="1" s="1"/>
  <c r="BE996" i="1"/>
  <c r="BF996" i="1" s="1"/>
  <c r="BE847" i="1"/>
  <c r="BF847" i="1" s="1"/>
  <c r="BE466" i="1"/>
  <c r="BF466" i="1" s="1"/>
  <c r="BE820" i="1"/>
  <c r="BF820" i="1" s="1"/>
  <c r="BE693" i="1"/>
  <c r="BF693" i="1" s="1"/>
  <c r="BE354" i="1"/>
  <c r="BF354" i="1" s="1"/>
  <c r="BE460" i="1"/>
  <c r="BF460" i="1" s="1"/>
  <c r="BE532" i="1"/>
  <c r="BF532" i="1" s="1"/>
  <c r="BE320" i="1"/>
  <c r="BF320" i="1" s="1"/>
  <c r="BE550" i="1"/>
  <c r="BF550" i="1" s="1"/>
  <c r="BE473" i="1"/>
  <c r="BF473" i="1" s="1"/>
  <c r="BE777" i="1"/>
  <c r="BF777" i="1" s="1"/>
  <c r="BE1009" i="1"/>
  <c r="BF1009" i="1" s="1"/>
  <c r="BE586" i="1"/>
  <c r="BF586" i="1" s="1"/>
  <c r="BE295" i="1"/>
  <c r="BF295" i="1" s="1"/>
  <c r="BE861" i="1"/>
  <c r="BF861" i="1" s="1"/>
  <c r="BE1017" i="1"/>
  <c r="BF1017" i="1" s="1"/>
  <c r="BE992" i="1"/>
  <c r="BF992" i="1" s="1"/>
  <c r="BE852" i="1"/>
  <c r="BF852" i="1" s="1"/>
  <c r="BE553" i="1"/>
  <c r="BF553" i="1" s="1"/>
  <c r="BE254" i="1"/>
  <c r="BF254" i="1" s="1"/>
  <c r="BE276" i="1"/>
  <c r="BF276" i="1" s="1"/>
  <c r="BE316" i="1"/>
  <c r="BF316" i="1" s="1"/>
  <c r="BE267" i="1"/>
  <c r="BF267" i="1" s="1"/>
  <c r="BE696" i="1"/>
  <c r="BF696" i="1" s="1"/>
  <c r="BE317" i="1"/>
  <c r="BF317" i="1" s="1"/>
  <c r="BE840" i="1"/>
  <c r="BF840" i="1" s="1"/>
  <c r="BE502" i="1"/>
  <c r="BF502" i="1" s="1"/>
  <c r="BE591" i="1"/>
  <c r="BF591" i="1" s="1"/>
  <c r="BE808" i="1"/>
  <c r="BF808" i="1" s="1"/>
  <c r="BE1007" i="1"/>
  <c r="BF1007" i="1" s="1"/>
  <c r="BE409" i="1"/>
  <c r="BF409" i="1" s="1"/>
  <c r="BE972" i="1"/>
  <c r="BF972" i="1" s="1"/>
  <c r="BE458" i="1"/>
  <c r="BF458" i="1" s="1"/>
  <c r="BE439" i="1"/>
  <c r="BF439" i="1" s="1"/>
  <c r="BE470" i="1"/>
  <c r="BF470" i="1" s="1"/>
  <c r="BE856" i="1"/>
  <c r="BF856" i="1" s="1"/>
  <c r="BE288" i="1"/>
  <c r="BF288" i="1" s="1"/>
  <c r="BE690" i="1"/>
  <c r="BF690" i="1" s="1"/>
  <c r="BE702" i="1"/>
  <c r="BF702" i="1" s="1"/>
  <c r="BE813" i="1"/>
  <c r="BF813" i="1" s="1"/>
  <c r="BE370" i="1"/>
  <c r="BF370" i="1" s="1"/>
  <c r="BE444" i="1"/>
  <c r="BF444" i="1" s="1"/>
  <c r="BE331" i="1"/>
  <c r="BF331" i="1" s="1"/>
  <c r="BE584" i="1"/>
  <c r="BF584" i="1" s="1"/>
  <c r="BE258" i="1"/>
  <c r="BF258" i="1" s="1"/>
  <c r="BE394" i="1"/>
  <c r="BF394" i="1" s="1"/>
  <c r="BE341" i="1"/>
  <c r="BF341" i="1" s="1"/>
  <c r="BE571" i="1"/>
  <c r="BF571" i="1" s="1"/>
  <c r="BE634" i="1"/>
  <c r="BF634" i="1" s="1"/>
  <c r="BE954" i="1"/>
  <c r="BF954" i="1" s="1"/>
  <c r="BE599" i="1"/>
  <c r="BF599" i="1" s="1"/>
  <c r="BE517" i="1"/>
  <c r="BF517" i="1" s="1"/>
  <c r="BE657" i="1"/>
  <c r="BF657" i="1" s="1"/>
  <c r="BE327" i="1"/>
  <c r="BF327" i="1" s="1"/>
  <c r="BE516" i="1"/>
  <c r="BF516" i="1" s="1"/>
  <c r="BE982" i="1"/>
  <c r="BF982" i="1" s="1"/>
  <c r="BE535" i="1"/>
  <c r="BF535" i="1" s="1"/>
  <c r="BE403" i="1"/>
  <c r="BF403" i="1" s="1"/>
  <c r="BE944" i="1"/>
  <c r="BF944" i="1" s="1"/>
  <c r="BE829" i="1"/>
  <c r="BF829" i="1" s="1"/>
  <c r="BE578" i="1"/>
  <c r="BF578" i="1" s="1"/>
  <c r="BE825" i="1"/>
  <c r="BF825" i="1" s="1"/>
  <c r="BE654" i="1"/>
  <c r="BF654" i="1" s="1"/>
  <c r="BE848" i="1"/>
  <c r="BF848" i="1" s="1"/>
  <c r="BE617" i="1"/>
  <c r="BF617" i="1" s="1"/>
  <c r="BE329" i="1"/>
  <c r="BF329" i="1" s="1"/>
  <c r="BE346" i="1"/>
  <c r="BF346" i="1" s="1"/>
  <c r="BE648" i="1"/>
  <c r="BF648" i="1" s="1"/>
  <c r="BE383" i="1"/>
  <c r="BF383" i="1" s="1"/>
  <c r="BE651" i="1"/>
  <c r="BF651" i="1" s="1"/>
  <c r="BE816" i="1"/>
  <c r="BF816" i="1" s="1"/>
  <c r="BE285" i="1"/>
  <c r="BF285" i="1" s="1"/>
  <c r="BE756" i="1"/>
  <c r="BF756" i="1" s="1"/>
  <c r="BE734" i="1"/>
  <c r="BF734" i="1" s="1"/>
  <c r="BE649" i="1"/>
  <c r="BF649" i="1" s="1"/>
  <c r="BE1015" i="1"/>
  <c r="BF1015" i="1" s="1"/>
  <c r="BE495" i="1"/>
  <c r="BF495" i="1" s="1"/>
  <c r="BE774" i="1"/>
  <c r="BF774" i="1" s="1"/>
  <c r="BE633" i="1"/>
  <c r="BF633" i="1" s="1"/>
  <c r="BE970" i="1"/>
  <c r="BF970" i="1" s="1"/>
  <c r="BE369" i="1"/>
  <c r="BF369" i="1" s="1"/>
  <c r="BE292" i="1"/>
  <c r="BF292" i="1" s="1"/>
  <c r="BE246" i="1"/>
  <c r="BF246" i="1" s="1"/>
  <c r="BE939" i="1"/>
  <c r="BF939" i="1" s="1"/>
  <c r="BE524" i="1"/>
  <c r="BF524" i="1" s="1"/>
  <c r="BE637" i="1"/>
  <c r="BF637" i="1" s="1"/>
  <c r="BE815" i="1"/>
  <c r="BF815" i="1" s="1"/>
  <c r="BE906" i="1"/>
  <c r="BF906" i="1" s="1"/>
  <c r="BE899" i="1"/>
  <c r="BF899" i="1" s="1"/>
  <c r="BE642" i="1"/>
  <c r="BF642" i="1" s="1"/>
  <c r="BE593" i="1"/>
  <c r="BF593" i="1" s="1"/>
  <c r="BE957" i="1"/>
  <c r="BF957" i="1" s="1"/>
  <c r="BE896" i="1"/>
  <c r="BF896" i="1" s="1"/>
  <c r="BE766" i="1"/>
  <c r="BF766" i="1" s="1"/>
  <c r="BE559" i="1"/>
  <c r="BF559" i="1" s="1"/>
  <c r="BE629" i="1"/>
  <c r="BF629" i="1" s="1"/>
  <c r="BE607" i="1"/>
  <c r="BF607" i="1" s="1"/>
  <c r="BE783" i="1"/>
  <c r="BF783" i="1" s="1"/>
  <c r="BE1016" i="1"/>
  <c r="BF1016" i="1" s="1"/>
  <c r="BE971" i="1"/>
  <c r="BF971" i="1" s="1"/>
  <c r="BE289" i="1"/>
  <c r="BF289" i="1" s="1"/>
  <c r="BE433" i="1"/>
  <c r="BF433" i="1" s="1"/>
  <c r="BE343" i="1"/>
  <c r="BF343" i="1" s="1"/>
  <c r="BE575" i="1"/>
  <c r="BF575" i="1" s="1"/>
  <c r="BE504" i="1"/>
  <c r="BF504" i="1" s="1"/>
  <c r="BE275" i="1"/>
  <c r="BF275" i="1" s="1"/>
  <c r="BE721" i="1"/>
  <c r="BF721" i="1" s="1"/>
  <c r="BE561" i="1"/>
  <c r="BF561" i="1" s="1"/>
  <c r="BE313" i="1"/>
  <c r="BF313" i="1" s="1"/>
  <c r="BE984" i="1"/>
  <c r="BF984" i="1" s="1"/>
  <c r="BE851" i="1"/>
  <c r="BF851" i="1" s="1"/>
  <c r="BE478" i="1"/>
  <c r="BF478" i="1" s="1"/>
  <c r="BE361" i="1"/>
  <c r="BF361" i="1" s="1"/>
  <c r="BE936" i="1"/>
  <c r="BF936" i="1" s="1"/>
  <c r="BE481" i="1"/>
  <c r="BF481" i="1" s="1"/>
  <c r="BE898" i="1"/>
  <c r="BF898" i="1" s="1"/>
  <c r="BE339" i="1"/>
  <c r="BF339" i="1" s="1"/>
  <c r="BE523" i="1"/>
  <c r="BF523" i="1" s="1"/>
  <c r="BE556" i="1"/>
  <c r="BF556" i="1" s="1"/>
  <c r="BE765" i="1"/>
  <c r="BF765" i="1" s="1"/>
  <c r="BE746" i="1"/>
  <c r="BF746" i="1" s="1"/>
  <c r="BE967" i="1"/>
  <c r="BF967" i="1" s="1"/>
  <c r="BE999" i="1"/>
  <c r="BF999" i="1" s="1"/>
  <c r="BE958" i="1"/>
  <c r="BF958" i="1" s="1"/>
  <c r="BE326" i="1"/>
  <c r="BF326" i="1" s="1"/>
  <c r="BE744" i="1"/>
  <c r="BF744" i="1" s="1"/>
  <c r="BE450" i="1"/>
  <c r="BF450" i="1" s="1"/>
  <c r="BE404" i="1"/>
  <c r="BF404" i="1" s="1"/>
  <c r="BE918" i="1"/>
  <c r="BF918" i="1" s="1"/>
  <c r="BE431" i="1"/>
  <c r="BF431" i="1" s="1"/>
  <c r="BE668" i="1"/>
  <c r="BF668" i="1" s="1"/>
  <c r="BE398" i="1"/>
  <c r="BF398" i="1" s="1"/>
  <c r="BE807" i="1"/>
  <c r="BF807" i="1" s="1"/>
  <c r="BE705" i="1"/>
  <c r="BF705" i="1" s="1"/>
  <c r="BE280" i="1"/>
  <c r="BF280" i="1" s="1"/>
  <c r="BE447" i="1"/>
  <c r="BF447" i="1" s="1"/>
  <c r="BE781" i="1"/>
  <c r="BF781" i="1" s="1"/>
  <c r="BE859" i="1"/>
  <c r="BF859" i="1" s="1"/>
  <c r="BE824" i="1"/>
  <c r="BF824" i="1" s="1"/>
  <c r="BE366" i="1"/>
  <c r="BF366" i="1" s="1"/>
  <c r="BE662" i="1"/>
  <c r="BF662" i="1" s="1"/>
  <c r="BE508" i="1"/>
  <c r="BF508" i="1" s="1"/>
  <c r="BE950" i="1"/>
  <c r="BF950" i="1" s="1"/>
  <c r="BE795" i="1"/>
  <c r="BF795" i="1" s="1"/>
  <c r="BE822" i="1"/>
  <c r="BF822" i="1" s="1"/>
  <c r="BE741" i="1"/>
  <c r="BF741" i="1" s="1"/>
  <c r="BE260" i="1"/>
  <c r="BF260" i="1" s="1"/>
  <c r="BE600" i="1"/>
  <c r="BF600" i="1" s="1"/>
  <c r="BE772" i="1"/>
  <c r="BF772" i="1" s="1"/>
  <c r="BE882" i="1"/>
  <c r="BF882" i="1" s="1"/>
  <c r="BE598" i="1"/>
  <c r="BF598" i="1" s="1"/>
  <c r="BE1011" i="1"/>
  <c r="BF1011" i="1" s="1"/>
  <c r="BE963" i="1"/>
  <c r="BF963" i="1" s="1"/>
  <c r="BE773" i="1"/>
  <c r="BF773" i="1" s="1"/>
  <c r="BE630" i="1"/>
  <c r="BF630" i="1" s="1"/>
  <c r="BE487" i="1"/>
  <c r="BF487" i="1" s="1"/>
  <c r="BE818" i="1"/>
  <c r="BF818" i="1" s="1"/>
  <c r="BE490" i="1"/>
  <c r="BF490" i="1" s="1"/>
  <c r="BE562" i="1"/>
  <c r="BF562" i="1" s="1"/>
  <c r="BE880" i="1"/>
  <c r="BF880" i="1" s="1"/>
  <c r="BE653" i="1"/>
  <c r="BF653" i="1" s="1"/>
  <c r="BE594" i="1"/>
  <c r="BF594" i="1" s="1"/>
  <c r="BE868" i="1"/>
  <c r="BF868" i="1" s="1"/>
  <c r="BE916" i="1"/>
  <c r="BF916" i="1" s="1"/>
  <c r="BE497" i="1"/>
  <c r="BF497" i="1" s="1"/>
  <c r="BE1001" i="1"/>
  <c r="BF1001" i="1" s="1"/>
  <c r="BE966" i="1"/>
  <c r="BF966" i="1" s="1"/>
  <c r="BE843" i="1"/>
  <c r="BF843" i="1" s="1"/>
  <c r="BE776" i="1"/>
  <c r="BF776" i="1" s="1"/>
  <c r="BE638" i="1"/>
  <c r="BF638" i="1" s="1"/>
  <c r="BE474" i="1"/>
  <c r="BF474" i="1" s="1"/>
  <c r="BE678" i="1"/>
  <c r="BF678" i="1" s="1"/>
  <c r="BE888" i="1"/>
  <c r="BF888" i="1" s="1"/>
  <c r="BE389" i="1"/>
  <c r="BF389" i="1" s="1"/>
  <c r="BE720" i="1"/>
  <c r="BF720" i="1" s="1"/>
  <c r="BE475" i="1"/>
  <c r="BF475" i="1" s="1"/>
  <c r="BE619" i="1"/>
  <c r="BF619" i="1" s="1"/>
  <c r="BE749" i="1"/>
  <c r="BF749" i="1" s="1"/>
  <c r="BE686" i="1"/>
  <c r="BF686" i="1" s="1"/>
  <c r="BE391" i="1"/>
  <c r="BF391" i="1" s="1"/>
  <c r="BE407" i="1"/>
  <c r="BF407" i="1" s="1"/>
  <c r="BE300" i="1"/>
  <c r="BF300" i="1" s="1"/>
  <c r="BE935" i="1"/>
  <c r="BF935" i="1" s="1"/>
  <c r="BE991" i="1"/>
  <c r="BF991" i="1" s="1"/>
  <c r="BE675" i="1"/>
  <c r="BF675" i="1" s="1"/>
  <c r="BE900" i="1"/>
  <c r="BF900" i="1" s="1"/>
  <c r="BE676" i="1"/>
  <c r="BF676" i="1" s="1"/>
  <c r="BE817" i="1"/>
  <c r="BF817" i="1" s="1"/>
  <c r="BE512" i="1"/>
  <c r="BF512" i="1" s="1"/>
  <c r="BE513" i="1"/>
  <c r="BF513" i="1" s="1"/>
  <c r="BE405" i="1"/>
  <c r="BF405" i="1" s="1"/>
  <c r="BE687" i="1"/>
  <c r="BF687" i="1" s="1"/>
  <c r="BE708" i="1"/>
  <c r="BF708" i="1" s="1"/>
  <c r="BE969" i="1"/>
  <c r="BF969" i="1" s="1"/>
  <c r="BE465" i="1"/>
  <c r="BF465" i="1" s="1"/>
  <c r="BE874" i="1"/>
  <c r="BF874" i="1" s="1"/>
  <c r="BE853" i="1"/>
  <c r="BF853" i="1" s="1"/>
  <c r="BE459" i="1"/>
  <c r="BF459" i="1" s="1"/>
  <c r="BE928" i="1"/>
  <c r="BF928" i="1" s="1"/>
  <c r="BE727" i="1"/>
  <c r="BF727" i="1" s="1"/>
  <c r="BE448" i="1"/>
  <c r="BF448" i="1" s="1"/>
  <c r="BE790" i="1"/>
  <c r="BF790" i="1" s="1"/>
  <c r="BE573" i="1"/>
  <c r="BF573" i="1" s="1"/>
  <c r="BE424" i="1"/>
  <c r="BF424" i="1" s="1"/>
  <c r="BE357" i="1"/>
  <c r="BF357" i="1" s="1"/>
  <c r="BE434" i="1"/>
  <c r="BF434" i="1" s="1"/>
  <c r="BE664" i="1"/>
  <c r="BF664" i="1" s="1"/>
  <c r="BE923" i="1"/>
  <c r="BF923" i="1" s="1"/>
  <c r="BE835" i="1"/>
  <c r="BF835" i="1" s="1"/>
  <c r="BE271" i="1"/>
  <c r="BF271" i="1" s="1"/>
  <c r="BE707" i="1"/>
  <c r="BF707" i="1" s="1"/>
  <c r="BE514" i="1"/>
  <c r="BF514" i="1" s="1"/>
  <c r="BE406" i="1"/>
  <c r="BF406" i="1" s="1"/>
  <c r="BE787" i="1"/>
  <c r="BF787" i="1" s="1"/>
  <c r="BE710" i="1"/>
  <c r="BF710" i="1" s="1"/>
  <c r="BE605" i="1"/>
  <c r="BF605" i="1" s="1"/>
  <c r="BE924" i="1"/>
  <c r="BF924" i="1" s="1"/>
  <c r="BE867" i="1"/>
  <c r="BF867" i="1" s="1"/>
  <c r="BE995" i="1"/>
  <c r="BF995" i="1" s="1"/>
  <c r="BE419" i="1"/>
  <c r="BF419" i="1" s="1"/>
  <c r="BE717" i="1"/>
  <c r="BF717" i="1" s="1"/>
  <c r="BE297" i="1"/>
  <c r="BF297" i="1" s="1"/>
  <c r="BE282" i="1"/>
  <c r="BF282" i="1" s="1"/>
  <c r="BE542" i="1"/>
  <c r="BF542" i="1" s="1"/>
  <c r="BE402" i="1"/>
  <c r="BF402" i="1" s="1"/>
  <c r="BE945" i="1"/>
  <c r="BF945" i="1" s="1"/>
  <c r="BE264" i="1"/>
  <c r="BF264" i="1" s="1"/>
  <c r="BE583" i="1"/>
  <c r="BF583" i="1" s="1"/>
  <c r="BE303" i="1"/>
  <c r="BF303" i="1" s="1"/>
  <c r="BE624" i="1"/>
  <c r="BF624" i="1" s="1"/>
  <c r="BE257" i="1"/>
  <c r="BF257" i="1" s="1"/>
  <c r="BE311" i="1"/>
  <c r="BF311" i="1" s="1"/>
  <c r="BE576" i="1"/>
  <c r="BF576" i="1" s="1"/>
  <c r="BE768" i="1"/>
  <c r="BF768" i="1" s="1"/>
  <c r="BE589" i="1"/>
  <c r="BF589" i="1" s="1"/>
  <c r="BE334" i="1"/>
  <c r="BF334" i="1" s="1"/>
  <c r="BE430" i="1"/>
  <c r="BF430" i="1" s="1"/>
  <c r="BE858" i="1"/>
  <c r="BF858" i="1" s="1"/>
  <c r="BE308" i="1"/>
  <c r="BF308" i="1" s="1"/>
  <c r="BE826" i="1"/>
  <c r="BF826" i="1" s="1"/>
  <c r="BE740" i="1"/>
  <c r="BF740" i="1" s="1"/>
  <c r="BE286" i="1"/>
  <c r="BF286" i="1" s="1"/>
  <c r="BE712" i="1"/>
  <c r="BF712" i="1" s="1"/>
  <c r="BE438" i="1"/>
  <c r="BF438" i="1" s="1"/>
  <c r="BE306" i="1"/>
  <c r="BF306" i="1" s="1"/>
  <c r="BE854" i="1"/>
  <c r="BF854" i="1" s="1"/>
  <c r="BE281" i="1"/>
  <c r="BF281" i="1" s="1"/>
  <c r="BE823" i="1"/>
  <c r="BF823" i="1" s="1"/>
  <c r="BE892" i="1"/>
  <c r="BF892" i="1" s="1"/>
  <c r="BE953" i="1"/>
  <c r="BF953" i="1" s="1"/>
  <c r="BE372" i="1"/>
  <c r="BF372" i="1" s="1"/>
  <c r="BE472" i="1"/>
  <c r="BF472" i="1" s="1"/>
  <c r="BE694" i="1"/>
  <c r="BF694" i="1" s="1"/>
  <c r="BE652" i="1"/>
  <c r="BF652" i="1" s="1"/>
  <c r="BE248" i="1"/>
  <c r="BF248" i="1" s="1"/>
  <c r="BE1010" i="1"/>
  <c r="BF1010" i="1" s="1"/>
  <c r="BE860" i="1"/>
  <c r="BF860" i="1" s="1"/>
  <c r="BE897" i="1"/>
  <c r="BF897" i="1" s="1"/>
  <c r="BE461" i="1"/>
  <c r="BF461" i="1" s="1"/>
  <c r="BE915" i="1"/>
  <c r="BF915" i="1" s="1"/>
  <c r="BE445" i="1"/>
  <c r="BF445" i="1" s="1"/>
  <c r="BE878" i="1"/>
  <c r="BF878" i="1" s="1"/>
  <c r="BE1002" i="1"/>
  <c r="BF1002" i="1" s="1"/>
  <c r="BE323" i="1"/>
  <c r="BF323" i="1" s="1"/>
  <c r="BE291" i="1"/>
  <c r="BF291" i="1" s="1"/>
  <c r="BE810" i="1"/>
  <c r="BF810" i="1" s="1"/>
  <c r="BE903" i="1"/>
  <c r="BF903" i="1" s="1"/>
  <c r="BE440" i="1"/>
  <c r="BF440" i="1" s="1"/>
  <c r="BE362" i="1"/>
  <c r="BF362" i="1" s="1"/>
  <c r="BE645" i="1"/>
  <c r="BF645" i="1" s="1"/>
  <c r="BE912" i="1"/>
  <c r="BF912" i="1" s="1"/>
  <c r="BE873" i="1"/>
  <c r="BF873" i="1" s="1"/>
  <c r="BE784" i="1"/>
  <c r="BF784" i="1" s="1"/>
  <c r="BE488" i="1"/>
  <c r="BF488" i="1" s="1"/>
  <c r="BE890" i="1"/>
  <c r="BF890" i="1" s="1"/>
  <c r="BE791" i="1"/>
  <c r="BF791" i="1" s="1"/>
  <c r="BE889" i="1"/>
  <c r="BF889" i="1" s="1"/>
  <c r="BE1022" i="1"/>
  <c r="BF1022" i="1" s="1"/>
  <c r="BE733" i="1"/>
  <c r="BF733" i="1" s="1"/>
  <c r="BE533" i="1"/>
  <c r="BF533" i="1" s="1"/>
  <c r="BE312" i="1"/>
  <c r="BF312" i="1" s="1"/>
  <c r="BE432" i="1"/>
  <c r="BF432" i="1" s="1"/>
  <c r="BE427" i="1"/>
  <c r="BF427" i="1" s="1"/>
  <c r="BE819" i="1"/>
  <c r="BF819" i="1" s="1"/>
  <c r="BE736" i="1"/>
  <c r="BF736" i="1" s="1"/>
  <c r="BE558" i="1"/>
  <c r="BF558" i="1" s="1"/>
  <c r="BE750" i="1"/>
  <c r="BF750" i="1" s="1"/>
  <c r="BE793" i="1"/>
  <c r="BF793" i="1" s="1"/>
  <c r="BE521" i="1"/>
  <c r="BF521" i="1" s="1"/>
  <c r="BE698" i="1"/>
  <c r="BF698" i="1" s="1"/>
  <c r="BE256" i="1"/>
  <c r="BF256" i="1" s="1"/>
  <c r="BE304" i="1"/>
  <c r="BF304" i="1" s="1"/>
  <c r="BE612" i="1"/>
  <c r="BF612" i="1" s="1"/>
  <c r="BE927" i="1"/>
  <c r="BF927" i="1" s="1"/>
  <c r="BE426" i="1"/>
  <c r="BF426" i="1" s="1"/>
  <c r="BE627" i="1"/>
  <c r="BF627" i="1" s="1"/>
  <c r="BE464" i="1"/>
  <c r="BF464" i="1" s="1"/>
  <c r="BE673" i="1"/>
  <c r="BF673" i="1" s="1"/>
  <c r="BE763" i="1"/>
  <c r="BF763" i="1" s="1"/>
  <c r="BE543" i="1"/>
  <c r="BF543" i="1" s="1"/>
  <c r="BE758" i="1"/>
  <c r="BF758" i="1" s="1"/>
  <c r="BE667" i="1"/>
  <c r="BF667" i="1" s="1"/>
  <c r="BE788" i="1"/>
  <c r="BF788" i="1" s="1"/>
  <c r="BE711" i="1"/>
  <c r="BF711" i="1" s="1"/>
  <c r="BE393" i="1"/>
  <c r="BF393" i="1" s="1"/>
  <c r="BE454" i="1"/>
  <c r="BF454" i="1" s="1"/>
  <c r="BE866" i="1"/>
  <c r="BF866" i="1" s="1"/>
  <c r="BE301" i="1"/>
  <c r="BF301" i="1" s="1"/>
  <c r="BE396" i="1"/>
  <c r="BF396" i="1" s="1"/>
  <c r="BE335" i="1"/>
  <c r="BF335" i="1" s="1"/>
  <c r="BE833" i="1"/>
  <c r="BF833" i="1" s="1"/>
  <c r="BE623" i="1"/>
  <c r="BF623" i="1" s="1"/>
  <c r="BE620" i="1"/>
  <c r="BF620" i="1" s="1"/>
  <c r="BE688" i="1"/>
  <c r="BF688" i="1" s="1"/>
  <c r="BE261" i="1"/>
  <c r="BF261" i="1" s="1"/>
  <c r="BF1023" i="1" l="1"/>
  <c r="BF1025" i="1" s="1"/>
</calcChain>
</file>

<file path=xl/sharedStrings.xml><?xml version="1.0" encoding="utf-8"?>
<sst xmlns="http://schemas.openxmlformats.org/spreadsheetml/2006/main" count="3171" uniqueCount="2535">
  <si>
    <t>VILLA SCALABRINI</t>
  </si>
  <si>
    <t>LTC55416F</t>
  </si>
  <si>
    <t>FOOTHILL NURSING CENTER OF GLENDORA</t>
  </si>
  <si>
    <t>LTC55438F</t>
  </si>
  <si>
    <t>KEIRO NURSING HOME</t>
  </si>
  <si>
    <t>LTM90003G</t>
  </si>
  <si>
    <t>ANTELOPE VALLEY CARE CENTER</t>
  </si>
  <si>
    <t>LTC55503F</t>
  </si>
  <si>
    <t>ROYAL OAKS MANOR-BRADBURY OAKS</t>
  </si>
  <si>
    <t>HPC01604F</t>
  </si>
  <si>
    <t>CARL BEAN HOUSE</t>
  </si>
  <si>
    <t>LTC55579F</t>
  </si>
  <si>
    <t>ARARAT HOME NURSING FACILITY</t>
  </si>
  <si>
    <t>LTC55738F</t>
  </si>
  <si>
    <t>WINDSOR TERRACE HEALTHCARE CENTER</t>
  </si>
  <si>
    <t>ZZT05085F</t>
  </si>
  <si>
    <t>CLAREMONT MANOR CARE CENTER</t>
  </si>
  <si>
    <t>ZZR05047K</t>
  </si>
  <si>
    <t>CHOWCHILLA CONVALESCENT CENTER</t>
  </si>
  <si>
    <t>ZZR05147F</t>
  </si>
  <si>
    <t>MADERA REHABILITATION AND CONVALESCENT CENTER</t>
  </si>
  <si>
    <t>ZZR05191F</t>
  </si>
  <si>
    <t>WESTGATE MANOR</t>
  </si>
  <si>
    <t>LTC55115F</t>
  </si>
  <si>
    <t>COMMUNITY LIVING CENTER-OAKHURST</t>
  </si>
  <si>
    <t>LTC90075F</t>
  </si>
  <si>
    <t>LTC55388G</t>
  </si>
  <si>
    <t>WEST ANAHEIM EXTENDED CARE</t>
  </si>
  <si>
    <t>otherwise AT * .999959</t>
  </si>
  <si>
    <t>ALDERSLY SKILLED NURSING FACILITY</t>
  </si>
  <si>
    <t>ZZR18499F</t>
  </si>
  <si>
    <t>THE REDWOODS</t>
  </si>
  <si>
    <t>ZZR05331J</t>
  </si>
  <si>
    <t>FIFTH AVENUE HEALTHCARE CENTER</t>
  </si>
  <si>
    <t>ZZR06226G</t>
  </si>
  <si>
    <t>NOVATO CONVALESCENT HOSPITAL</t>
  </si>
  <si>
    <t>ZZR95332H</t>
  </si>
  <si>
    <t>PINE RIDGE CARE CENTER</t>
  </si>
  <si>
    <t>ZZR18513F</t>
  </si>
  <si>
    <t>NAZARETH HOUSE - SAN RAFAEL</t>
  </si>
  <si>
    <t>ZZR05310F</t>
  </si>
  <si>
    <t>RAFAEL CONVALESCENT HOSPITAL</t>
  </si>
  <si>
    <t>ZZR05333I</t>
  </si>
  <si>
    <t>HILLSIDE CARE CENTER</t>
  </si>
  <si>
    <t>ZZR18405G</t>
  </si>
  <si>
    <t>NORTHGATE CONVALESCENT HOSPITAL</t>
  </si>
  <si>
    <t>ZZR05853G</t>
  </si>
  <si>
    <t>VALLEY VIEW SKILLED NURSING CENTER</t>
  </si>
  <si>
    <t>ZZR06284I</t>
  </si>
  <si>
    <t>PLEASANT CARE CONVALESCENT OF UKIAH</t>
  </si>
  <si>
    <t>ZZR06483H</t>
  </si>
  <si>
    <t>SHERWOOD OAKS HEALTH CENTER</t>
  </si>
  <si>
    <t>ZZR06215I</t>
  </si>
  <si>
    <t>NORTHBROOK NURSING &amp; REHAB</t>
  </si>
  <si>
    <t>ZZR05734H</t>
  </si>
  <si>
    <t>UKIAH CONVALESCENT CENTER</t>
  </si>
  <si>
    <t>ZZR18421F</t>
  </si>
  <si>
    <t>GRACE HOME</t>
  </si>
  <si>
    <t>ZZR05988F</t>
  </si>
  <si>
    <t>HY-LOND CONV. HOSPITAL - MERCED</t>
  </si>
  <si>
    <t>ZZR05249F</t>
  </si>
  <si>
    <t>MERCED LIVING CARE CENTER</t>
  </si>
  <si>
    <t>ZZR05979G</t>
  </si>
  <si>
    <t>FRANCISCAN CONVALESCENT</t>
  </si>
  <si>
    <t>ZZR05028J</t>
  </si>
  <si>
    <t>LOS BANOS NURSING &amp; REHAB CENTER</t>
  </si>
  <si>
    <t>ZZR05271F</t>
  </si>
  <si>
    <t>LA SIERRA CARE CENTER</t>
  </si>
  <si>
    <t>LTC55244H</t>
  </si>
  <si>
    <t>ANBERRY REHABILITATION HOSPITAL</t>
  </si>
  <si>
    <t>LTC55758F</t>
  </si>
  <si>
    <t>NEW BETHANY</t>
  </si>
  <si>
    <t>ZZR06055F</t>
  </si>
  <si>
    <t>BEVERLY MANOR - MONTEREY</t>
  </si>
  <si>
    <t>ZZR05962J</t>
  </si>
  <si>
    <t>ZZR06434J</t>
  </si>
  <si>
    <t>THE RIDGE CARE &amp; REHAB CENTER</t>
  </si>
  <si>
    <t>ZZR05311J</t>
  </si>
  <si>
    <t>KATHERINE HEALTHCARE CENTER</t>
  </si>
  <si>
    <t>ZZR05404H</t>
  </si>
  <si>
    <t>MONTEREY CONVALESCENT HOSPITAL</t>
  </si>
  <si>
    <t>ZZR05356F</t>
  </si>
  <si>
    <t>PACIFIC GROVE CONVALESCENT HOSPITAL</t>
  </si>
  <si>
    <t>ZZR05739H</t>
  </si>
  <si>
    <t>SALINAS REHABILITATION &amp; CARE CENTER</t>
  </si>
  <si>
    <t>ZZR05871J</t>
  </si>
  <si>
    <t>SKYLINE CARE CENTER</t>
  </si>
  <si>
    <t>ZZR55090H</t>
  </si>
  <si>
    <t>PACIFIC COAST CARE CENTER</t>
  </si>
  <si>
    <t>LTC55538F</t>
  </si>
  <si>
    <t>EDEN VALLEY CARE CENTER</t>
  </si>
  <si>
    <t>ZZR05224G</t>
  </si>
  <si>
    <t>SUNBRIDGE CARE &amp; REHABILITATION FOR CALISTOGA</t>
  </si>
  <si>
    <t>ZZR06153F</t>
  </si>
  <si>
    <t>SIERRA VISTA CARE</t>
  </si>
  <si>
    <t>ZZR18171G</t>
  </si>
  <si>
    <t>PINER'S NURSING HOME INC</t>
  </si>
  <si>
    <t>LTC90035F</t>
  </si>
  <si>
    <t>NAPA NURSING CENTER</t>
  </si>
  <si>
    <t>LTC55639F</t>
  </si>
  <si>
    <t>THE MEADOWS OF NAPA VALLEY</t>
  </si>
  <si>
    <t>ZZR56391G</t>
  </si>
  <si>
    <t>GOLDEN EMPIRE CONVALESENT HOSPITAL</t>
  </si>
  <si>
    <t>ZZR05640F</t>
  </si>
  <si>
    <t>SPRING HILL MANOR</t>
  </si>
  <si>
    <t>ZZR05512H</t>
  </si>
  <si>
    <t>GRASS VALLEY CONVALESCENT HOPSITAL</t>
  </si>
  <si>
    <t>LTC55283G</t>
  </si>
  <si>
    <t>MEADOW VIEW MANOR</t>
  </si>
  <si>
    <t>ZZT19202G</t>
  </si>
  <si>
    <t>FRENCH PARK CARE CENTER</t>
  </si>
  <si>
    <t>LTC55295F</t>
  </si>
  <si>
    <t>REGENTS POINT - WINDCREST</t>
  </si>
  <si>
    <t>LTC55211H</t>
  </si>
  <si>
    <t>EXTENDED CARE HOSPITAL OF WESTMINSTER</t>
  </si>
  <si>
    <t>ZZT06169G</t>
  </si>
  <si>
    <t>ALAMITOS WEST CONVALESCENT HOSPITAL</t>
  </si>
  <si>
    <t>LTC55532G</t>
  </si>
  <si>
    <t>EVERGREEN FULLERTON HEALTHCARE</t>
  </si>
  <si>
    <t>ZZT06010H</t>
  </si>
  <si>
    <t>BEVERLY MANOR - SEAL BEACH</t>
  </si>
  <si>
    <t>ZZT06110H</t>
  </si>
  <si>
    <t>BEVERLY MANOR - LAGUNA HILLS</t>
  </si>
  <si>
    <t>ZZT05585I</t>
  </si>
  <si>
    <t>CAPISTRANO BEACH EXTENDED CARE</t>
  </si>
  <si>
    <t>ZZT05237H</t>
  </si>
  <si>
    <t>VICTORIA HEALTHCARE CENTER</t>
  </si>
  <si>
    <t>LTC55445G</t>
  </si>
  <si>
    <t>ANAHEIM CREST NURSING CENTER</t>
  </si>
  <si>
    <t>ZZT05459J</t>
  </si>
  <si>
    <t>BUENA VISTA CARE CENTER</t>
  </si>
  <si>
    <t>LTC55765F</t>
  </si>
  <si>
    <t>CAREHOUSE CONVALESCENT HOSPITAL</t>
  </si>
  <si>
    <t>LTC55035G</t>
  </si>
  <si>
    <t>PARK ANAHEIM HEALTH CARE CENTER</t>
  </si>
  <si>
    <t>ZZT05742H</t>
  </si>
  <si>
    <t>HABOR VILLA CARE CENTER</t>
  </si>
  <si>
    <t>ZZT05816H</t>
  </si>
  <si>
    <t>CHAPMAN HARBOR SKILLED NURSING CENTER</t>
  </si>
  <si>
    <t>LTC55063G</t>
  </si>
  <si>
    <t>ST EDNA SUBACUTE &amp; REHAB CENTER</t>
  </si>
  <si>
    <t>ZZT05571K</t>
  </si>
  <si>
    <t>BUENA PARK NURSING CENTER</t>
  </si>
  <si>
    <t>LTC55259F</t>
  </si>
  <si>
    <t>FOUNTAIN CARE CENTER</t>
  </si>
  <si>
    <t>LTC55537G</t>
  </si>
  <si>
    <t>WINDSOR GARDENS CONVALESCENT CENTER OF ANAHEIM</t>
  </si>
  <si>
    <t>ZZT06145H</t>
  </si>
  <si>
    <t>GARDEN GROVE CONVALESCENT HOSPITAL &amp; GUEST HOME</t>
  </si>
  <si>
    <t>ZZT05582K</t>
  </si>
  <si>
    <t>BEACHSIDE NURSING CENTER</t>
  </si>
  <si>
    <t>SUNBRIDGE CARE CENTER FOR FULLERTON</t>
  </si>
  <si>
    <t>LTC05518F</t>
  </si>
  <si>
    <t>SUNBRIDGE CARE AND REHAB FOR NEWPORT BEACH</t>
  </si>
  <si>
    <t>LTC55797F</t>
  </si>
  <si>
    <t>GORDON LANE CONVALESCENT HOSPITAL</t>
  </si>
  <si>
    <t>ZZT05983K</t>
  </si>
  <si>
    <t>COVENTRY COURT HEALTH CENTER</t>
  </si>
  <si>
    <t>LTC55520F</t>
  </si>
  <si>
    <t>LEISURE COURT NURSING CENTER</t>
  </si>
  <si>
    <t>LTC55329F</t>
  </si>
  <si>
    <t>LA PALMA NURSING CENTER</t>
  </si>
  <si>
    <t>ZZT05330G</t>
  </si>
  <si>
    <t>SUNBRIDGE CARE AND REHABILITATION FOR TUSTIN</t>
  </si>
  <si>
    <t>ZZT05252F</t>
  </si>
  <si>
    <t>LA VETA NURSING AND REHABILITATION CENTER</t>
  </si>
  <si>
    <t>LTC90046F</t>
  </si>
  <si>
    <t>SUNBRIDGE CARE CENTER FOR HUNTINGTON BEACH</t>
  </si>
  <si>
    <t>ZZT05888H</t>
  </si>
  <si>
    <t>HUNTINGTON VALLEY HEALTHCARE CENTER</t>
  </si>
  <si>
    <t>ZZT06721G</t>
  </si>
  <si>
    <t>WESTMINSTER EXTENDED CARE</t>
  </si>
  <si>
    <t>ZZT05622I</t>
  </si>
  <si>
    <t>LA HABRA CONVALESCENT HOSPITAL</t>
  </si>
  <si>
    <t>LTC06362F</t>
  </si>
  <si>
    <t>MESA VERDE CONVALESCENT HOSPITAL</t>
  </si>
  <si>
    <t>ZZT05674I</t>
  </si>
  <si>
    <t>KNOTT AVENUE CARE CENTER</t>
  </si>
  <si>
    <t>LTC55266F</t>
  </si>
  <si>
    <t>SUN MAR NURSING CENTER - ANAHEIM</t>
  </si>
  <si>
    <t>ZZT05377I</t>
  </si>
  <si>
    <t>ALTA CARE CENTER</t>
  </si>
  <si>
    <t>ZZT05121H</t>
  </si>
  <si>
    <t>FLAGSHIP HEALTH CARE CENTER</t>
  </si>
  <si>
    <t>ZZT05929H</t>
  </si>
  <si>
    <t>PARK SUPERIOR HEALTHCARE LLC</t>
  </si>
  <si>
    <t>ZZT05671G</t>
  </si>
  <si>
    <t>PARKVIEW HEALTHCARE CENTER</t>
  </si>
  <si>
    <t>LTC55751F</t>
  </si>
  <si>
    <t>MILESTONE HEALTH CARE CENTER</t>
  </si>
  <si>
    <t>ZZT05653H</t>
  </si>
  <si>
    <t>ROYALE HEALTH CARE CENTER</t>
  </si>
  <si>
    <t>ZZT05206K</t>
  </si>
  <si>
    <t>COUNTRY VILLA PLAZA NURSING CENTER</t>
  </si>
  <si>
    <t>ZZT05575H</t>
  </si>
  <si>
    <t>PACIFIC HAVEN HEALTHCARE CENTER</t>
  </si>
  <si>
    <t>LTC55651F</t>
  </si>
  <si>
    <t>STANLEY HEALTHCARE CENTER</t>
  </si>
  <si>
    <t>LTC55761G</t>
  </si>
  <si>
    <t>TERRACE VIEW CARE CENTER</t>
  </si>
  <si>
    <t>ZZT06151G</t>
  </si>
  <si>
    <t>GREENFIELD CARE CENTER OF FULLERTON</t>
  </si>
  <si>
    <t>LTC55021F</t>
  </si>
  <si>
    <t>ORANGEGROVE REHABILITATION HOSPITAL</t>
  </si>
  <si>
    <t>ZZT05763F</t>
  </si>
  <si>
    <t>WALNUT MANOR CARE CENTER</t>
  </si>
  <si>
    <t>ZZT05689F</t>
  </si>
  <si>
    <t>CARRIAGE HOUSE MANOR</t>
  </si>
  <si>
    <t>ZZT11308F</t>
  </si>
  <si>
    <t>TOWN AND COUNTRY MANOR</t>
  </si>
  <si>
    <t>LTC55257F</t>
  </si>
  <si>
    <t>MANOR CARE NURSING CENTER OF PALM TERRACE</t>
  </si>
  <si>
    <t>LTC55308F</t>
  </si>
  <si>
    <t>LAKE FOREST NURSING CENTER</t>
  </si>
  <si>
    <t>LTC55328F</t>
  </si>
  <si>
    <t>MANOR CARE OF FOUNTAIN VALLEY</t>
  </si>
  <si>
    <t>LTC55286G</t>
  </si>
  <si>
    <t>NEW ORANGE HILLS</t>
  </si>
  <si>
    <t>PARK REGENCY CARE CENTER</t>
  </si>
  <si>
    <t>ZZR05446H</t>
  </si>
  <si>
    <t>AUBURN GARDENS CARE CENTER</t>
  </si>
  <si>
    <t>ZZR06139J</t>
  </si>
  <si>
    <t>SUNRISE HEALTHCARE CENTER</t>
  </si>
  <si>
    <t>ZZR05776G</t>
  </si>
  <si>
    <t>HILLTOP MANOR CONVALESCENT HOSPITAL</t>
  </si>
  <si>
    <t>ZZR05886G</t>
  </si>
  <si>
    <t>ROSEVILLE CONVALESCENT HOSPITAL</t>
  </si>
  <si>
    <t>ZZR05491I</t>
  </si>
  <si>
    <t>SIERRA CARE AND REHABILITATION</t>
  </si>
  <si>
    <t>LTC90009F</t>
  </si>
  <si>
    <t>AUBURN RAVINE TERRACE</t>
  </si>
  <si>
    <t>LTC55219F</t>
  </si>
  <si>
    <t>FOOTHILLS OAK CENTER  INC.</t>
  </si>
  <si>
    <t>LTC55333G</t>
  </si>
  <si>
    <t>LINCOLN MANOR</t>
  </si>
  <si>
    <t>LTC90049F</t>
  </si>
  <si>
    <t>SIERRA HILLS CARE CENTER</t>
  </si>
  <si>
    <t>ZZR06265J</t>
  </si>
  <si>
    <t>PLUMAS-SIERRA NURSING &amp; REHAB CENTER</t>
  </si>
  <si>
    <t>LTC55566F</t>
  </si>
  <si>
    <t>LIFE CARE CENTER OF CORONA</t>
  </si>
  <si>
    <t>LTC55226F</t>
  </si>
  <si>
    <t>THE SPRINGS AT THE CARLOTTA</t>
  </si>
  <si>
    <t>ZZT18006H</t>
  </si>
  <si>
    <t>ALTA VISTA HEALTHCARE</t>
  </si>
  <si>
    <t>ZZT18014G</t>
  </si>
  <si>
    <t>ARLINGTON GARDENS CONVALESCENT HOSPITAL</t>
  </si>
  <si>
    <t>LTC55135K</t>
  </si>
  <si>
    <t>BEAUMONT CARE CENTER</t>
  </si>
  <si>
    <t>LTC55711G</t>
  </si>
  <si>
    <t>COMMUNITY CARE ON PALM</t>
  </si>
  <si>
    <t>LTC05361F</t>
  </si>
  <si>
    <t>VISTA PACIFICA CONVALESCENT HOSPITAL</t>
  </si>
  <si>
    <t>LTC90055F</t>
  </si>
  <si>
    <t>BLYTHE NURSING CARE CENTER</t>
  </si>
  <si>
    <t>ZZT05584F</t>
  </si>
  <si>
    <t>CHAPMAN CONVALESCENT HOSPITAL</t>
  </si>
  <si>
    <t>ZZT18650I</t>
  </si>
  <si>
    <t>PREMIER HEALTCARE CENTER</t>
  </si>
  <si>
    <t>ZZT05409G</t>
  </si>
  <si>
    <t>COMMUNITY CARE AND REHABILITATION CENTER</t>
  </si>
  <si>
    <t>ZZT05255H</t>
  </si>
  <si>
    <t>PLEASANT CARE CONVALESCENT CORONA</t>
  </si>
  <si>
    <t>LTC06315F</t>
  </si>
  <si>
    <t>CYPRESS GARDENS CONVALESCENT HOSPITAL</t>
  </si>
  <si>
    <t>ZZT05542J</t>
  </si>
  <si>
    <t>MISSION NURSING CENTER</t>
  </si>
  <si>
    <t>LTC55319G</t>
  </si>
  <si>
    <t>BANNING HEALTHCARE</t>
  </si>
  <si>
    <t>LTC55740G</t>
  </si>
  <si>
    <t>PALM GROVE HEALTHCARE</t>
  </si>
  <si>
    <t>ZZT05278J</t>
  </si>
  <si>
    <t>VALENCIA PALMS NURSING CENTER</t>
  </si>
  <si>
    <t>ZZT05815J</t>
  </si>
  <si>
    <t>PLEASANT CARE CONVALESCENT- RIVERSIDE</t>
  </si>
  <si>
    <t>ZZT05474F</t>
  </si>
  <si>
    <t>MAGNOLIA CONVALESCENT HOSPITAL -RIVERSIDE</t>
  </si>
  <si>
    <t>ZZT06162I</t>
  </si>
  <si>
    <t>EXTENDED CARE HOSPITAL OF RIVERSIDE</t>
  </si>
  <si>
    <t>ZZT05401G</t>
  </si>
  <si>
    <t>MEADOWBROOK CONVALESCENT HOSPITAL</t>
  </si>
  <si>
    <t>ZZT05581H</t>
  </si>
  <si>
    <t>MT. RUBIDOUX CONVALESCENT HOSPITAL</t>
  </si>
  <si>
    <t>ZZT06229J</t>
  </si>
  <si>
    <t>PALM SPRINGS HEALTH CARE &amp; REHAB CENTER</t>
  </si>
  <si>
    <t>LTC90057G</t>
  </si>
  <si>
    <t>PALM TERRACE CONVALESCENT CENTER</t>
  </si>
  <si>
    <t>ZZT18656F</t>
  </si>
  <si>
    <t>PLYMOUTH TOWER</t>
  </si>
  <si>
    <t>ZZT06214J</t>
  </si>
  <si>
    <t>RAMONA MANOR CONVALESCENT CENTER</t>
  </si>
  <si>
    <t>ZZT06185M</t>
  </si>
  <si>
    <t>SUN CITY CONVALESCENT CENTER</t>
  </si>
  <si>
    <t>ZZT05740F</t>
  </si>
  <si>
    <t>MIRAVILLA CARE CENTER</t>
  </si>
  <si>
    <t>ZZT05628I</t>
  </si>
  <si>
    <t>CALIFORNIA NURSING AND REHABILITATION CENTER OF PA</t>
  </si>
  <si>
    <t>ZZT18680H</t>
  </si>
  <si>
    <t>ORANGETREE CONVALESCENT HOSPITAL</t>
  </si>
  <si>
    <t>ZZT05112F</t>
  </si>
  <si>
    <t>VILLA HEALTH CARE CENTER</t>
  </si>
  <si>
    <t>ZZT06186G</t>
  </si>
  <si>
    <t>EMBER CARE HEALTH CENTER- PERRIS</t>
  </si>
  <si>
    <t>LTC55247F</t>
  </si>
  <si>
    <t>RANCHO MIRAGE HEALTHCARE CENTER</t>
  </si>
  <si>
    <t>LTC55297F</t>
  </si>
  <si>
    <t>MANOR NURSING CENTER OF HEMET</t>
  </si>
  <si>
    <t>LTC55309F</t>
  </si>
  <si>
    <t>CHERRY VALLEY HEALTHCARE</t>
  </si>
  <si>
    <t>LTC55339F</t>
  </si>
  <si>
    <t>MANOR CARE NURSING CENTE OF PALM DESERT</t>
  </si>
  <si>
    <t>LTC55403G</t>
  </si>
  <si>
    <t>MONTEREY PALMS HEALTH CARE CENTER</t>
  </si>
  <si>
    <t>LTC90078F</t>
  </si>
  <si>
    <t>INDIO NURSING AND REHABILITATION CENTER</t>
  </si>
  <si>
    <t>LTC55747F</t>
  </si>
  <si>
    <t>BEVERLY HEALTHCARE-MURRIETA</t>
  </si>
  <si>
    <t>ZZR05855J</t>
  </si>
  <si>
    <t>ARDEN REHAB &amp; HEALTH CENTER</t>
  </si>
  <si>
    <t>ZZR06045K</t>
  </si>
  <si>
    <t>NORWOOD PINES ALZHEIMERS CENTER</t>
  </si>
  <si>
    <t>ZZR05507I</t>
  </si>
  <si>
    <t>SUNBRIDGE CARE AND REHAB FOR CARMICHAEL</t>
  </si>
  <si>
    <t>LTC55673G</t>
  </si>
  <si>
    <t>ASBURY PARK NURSING AND REHABILITATION CENTER</t>
  </si>
  <si>
    <t>ZZR05402I</t>
  </si>
  <si>
    <t>EL CAMINO CARE CENTER</t>
  </si>
  <si>
    <t>ZZR05308I</t>
  </si>
  <si>
    <t>ELK GROVE CARE &amp; REHAB CENTER</t>
  </si>
  <si>
    <t>ZZR05173F</t>
  </si>
  <si>
    <t>FOLSOM CONVALESCENT HOSPITAL</t>
  </si>
  <si>
    <t>ZZR18463J</t>
  </si>
  <si>
    <t>VINTAGE ESTATES OF SACRAMENTO</t>
  </si>
  <si>
    <t>ZZR05305G</t>
  </si>
  <si>
    <t>SHERWOOD HEALTHCARE CENTER</t>
  </si>
  <si>
    <t>LTC55795F</t>
  </si>
  <si>
    <t>VETERANS HOME OF CALIF- CHULA VISTA</t>
  </si>
  <si>
    <t>LTC55778F</t>
  </si>
  <si>
    <t>VETERANS HOME OF CALIF- BARSTOW</t>
  </si>
  <si>
    <t>ZZR06158H</t>
  </si>
  <si>
    <t>COLLEGE OAK NURSING &amp; REHABILITATION CENTER</t>
  </si>
  <si>
    <t>ZZR06304H</t>
  </si>
  <si>
    <t>MISSION CARMICHAEL HCC</t>
  </si>
  <si>
    <t>ZZR06101K</t>
  </si>
  <si>
    <t>ROSEWOOD TERRACE CARE &amp; REHAB</t>
  </si>
  <si>
    <t>LTC55798F</t>
  </si>
  <si>
    <t>WOODSIDE HEALTHCARE CENTER</t>
  </si>
  <si>
    <t>ZZR18173F</t>
  </si>
  <si>
    <t>PIONEER HOUSE</t>
  </si>
  <si>
    <t>ZZR05296G</t>
  </si>
  <si>
    <t>APPLEWOOD CARE CENTER</t>
  </si>
  <si>
    <t>ZZR05956H</t>
  </si>
  <si>
    <t>BRIARWOOD HEALTH CARE</t>
  </si>
  <si>
    <t>ZZR05858G</t>
  </si>
  <si>
    <t>ROYAL OAKS CONVALESCENT</t>
  </si>
  <si>
    <t>ZZR05417J</t>
  </si>
  <si>
    <t>SAYLOR LANE HEALTHCARE CENTER</t>
  </si>
  <si>
    <t>LTC55265J</t>
  </si>
  <si>
    <t>VALLEY SKILLED NURSING FACILITY</t>
  </si>
  <si>
    <t>ZZR06410G</t>
  </si>
  <si>
    <t>WALNUT WHITNEY CONVALESCENT HOSPITAL</t>
  </si>
  <si>
    <t>ZZR06073G</t>
  </si>
  <si>
    <t>HERITAGE CONVALESCENT HOSPITAL</t>
  </si>
  <si>
    <t>ZZR06177J</t>
  </si>
  <si>
    <t>FLORIN HEALTHCARE CENTER</t>
  </si>
  <si>
    <t>LTC90001H</t>
  </si>
  <si>
    <t>EMERALD GARDENS NURSING CENTER</t>
  </si>
  <si>
    <t>ZZR55083G</t>
  </si>
  <si>
    <t>ESKATON CARE CENTER MANZANITA</t>
  </si>
  <si>
    <t>LTC55098F</t>
  </si>
  <si>
    <t>ESKATON CARE CENTER GREENHAVEN</t>
  </si>
  <si>
    <t>LTC55160F</t>
  </si>
  <si>
    <t>SAINT CLAIRE'S NURSING CENTER</t>
  </si>
  <si>
    <t>ZZR55122J</t>
  </si>
  <si>
    <t>MCKINLEY CARE CENTER</t>
  </si>
  <si>
    <t>LTC55153G</t>
  </si>
  <si>
    <t>ESKATON CARE CENTER FAIR OAKS</t>
  </si>
  <si>
    <t>LTC55261F</t>
  </si>
  <si>
    <t>ASIAN COMMUNITY NURSING HOME</t>
  </si>
  <si>
    <t>LTC55337F</t>
  </si>
  <si>
    <t>MANOR CARE NURSING CENTER OF CITRUS HEIGHTS</t>
  </si>
  <si>
    <t>LTC55459F</t>
  </si>
  <si>
    <t>GRAMERCY COURT</t>
  </si>
  <si>
    <t>LTC55450F</t>
  </si>
  <si>
    <t>SUNBRIDGE BRITTANY CARE CENTER</t>
  </si>
  <si>
    <t>ZZT19208F</t>
  </si>
  <si>
    <t>INLAND CHRISTIAN HOME</t>
  </si>
  <si>
    <t>ZZT55139F</t>
  </si>
  <si>
    <t>WESTSIDE CONVALESCENT HOSPITAL</t>
  </si>
  <si>
    <t>ZZT05856H</t>
  </si>
  <si>
    <t>HIGH VALLEY LODGE</t>
  </si>
  <si>
    <t>ZZT05364F</t>
  </si>
  <si>
    <t>HILLCREST CARE CENTER</t>
  </si>
  <si>
    <t>ZZT05344I</t>
  </si>
  <si>
    <t>COUNTRY VILLA CLAREMONT HC</t>
  </si>
  <si>
    <t>LTC90020G</t>
  </si>
  <si>
    <t>COUNTRY VILLA NURSING &amp; REHAB CENTER</t>
  </si>
  <si>
    <t>ZZT18160G</t>
  </si>
  <si>
    <t>HOLIDAY MANOR NURSITARIUM</t>
  </si>
  <si>
    <t>ZZT05115F</t>
  </si>
  <si>
    <t>HOLLENBECK HOME FOR THE AGED</t>
  </si>
  <si>
    <t>ZZT05023F</t>
  </si>
  <si>
    <t>CUMMINGS CARE CENTER</t>
  </si>
  <si>
    <t>ZZT56123G</t>
  </si>
  <si>
    <t>VILLA OAKS CONVALESCENT HOSPITAL</t>
  </si>
  <si>
    <t>ZZT05376I</t>
  </si>
  <si>
    <t>HUNTINGTON DRIVE SKILLED NURSING</t>
  </si>
  <si>
    <t>ZZT06244J</t>
  </si>
  <si>
    <t>HUNTINGTON PARK NURSING CENTER</t>
  </si>
  <si>
    <t>AAT05629F</t>
  </si>
  <si>
    <t>IDLE ACRE SANITARIUM AND CONVALESCENT HOSPITAL</t>
  </si>
  <si>
    <t>ZZT06115J</t>
  </si>
  <si>
    <t>IMPERIAL CONVALESCENT HOSP</t>
  </si>
  <si>
    <t>ZZT05526G</t>
  </si>
  <si>
    <t>INGLEWOOD HEALTH CARE CENTER</t>
  </si>
  <si>
    <t>ZZT05457H</t>
  </si>
  <si>
    <t>SUNBRIDGE CARE &amp; REHABILITATION-INTERCOMMUNITY</t>
  </si>
  <si>
    <t>ZZT18608H</t>
  </si>
  <si>
    <t>INTERCOMMUNITY CARE CENTER</t>
  </si>
  <si>
    <t>LTC90059F</t>
  </si>
  <si>
    <t>MARINA CARE CENTER</t>
  </si>
  <si>
    <t>ZZT05013F</t>
  </si>
  <si>
    <t>EISENBERG VILLAGE</t>
  </si>
  <si>
    <t>ZZT06241L</t>
  </si>
  <si>
    <t>EMBER CARE HEALTH CENTER-POMONA</t>
  </si>
  <si>
    <t>ZZT05977G</t>
  </si>
  <si>
    <t>KENNEDY CARE CENTER</t>
  </si>
  <si>
    <t>ZZT05710J</t>
  </si>
  <si>
    <t>COUNTRY VILLA WILSHIRE CONV CTR.</t>
  </si>
  <si>
    <t>ZZT05086F</t>
  </si>
  <si>
    <t>KINGSLEY MANOR CARE CENTER</t>
  </si>
  <si>
    <t>ZZT05346H</t>
  </si>
  <si>
    <t>VERDUGO VALLEY CONVALESCENT HOSPITAL</t>
  </si>
  <si>
    <t xml:space="preserve">AX = AV * </t>
  </si>
  <si>
    <t>AY = AX * X</t>
  </si>
  <si>
    <t>ZZT18172G</t>
  </si>
  <si>
    <t>LAKEVIEW TERRACE SANITARIUM</t>
  </si>
  <si>
    <t>ZZT06078F</t>
  </si>
  <si>
    <t>LAKEWOOD MANOR NORTH  INC.</t>
  </si>
  <si>
    <t>ZZT05307I</t>
  </si>
  <si>
    <t>LANCASTER CONVLESCENT CENTER</t>
  </si>
  <si>
    <t>ZZT05057F</t>
  </si>
  <si>
    <t>LAS FLORES CONVALESCENT HOSPITAL</t>
  </si>
  <si>
    <t>ZZT05262J</t>
  </si>
  <si>
    <t>LOMITA CARE CENTER</t>
  </si>
  <si>
    <t>ZZT28522F</t>
  </si>
  <si>
    <t>LUTHERAN HEALTH FACILITY AT ALHAMBRA</t>
  </si>
  <si>
    <t>ZZT05142F</t>
  </si>
  <si>
    <t>MAGNOLIA GARDENS CONVALESCENT HOSPITAL</t>
  </si>
  <si>
    <t>ZZT05036I</t>
  </si>
  <si>
    <t>MAPLE CONVALESCENT HOSPITAL</t>
  </si>
  <si>
    <t>ZZT05404F</t>
  </si>
  <si>
    <t>MARLINDA CONVALESCENT HOSPITAL</t>
  </si>
  <si>
    <t>ZZT55052F</t>
  </si>
  <si>
    <t>MARLINDA NURSING HOME- LYNWOOD</t>
  </si>
  <si>
    <t>ZZT06080F</t>
  </si>
  <si>
    <t>MARLINDA IMPERIAL CONVALESCENT HOSPITAL</t>
  </si>
  <si>
    <t>ZZT06234F</t>
  </si>
  <si>
    <t>MARLORA POST ACUTE REHAB HOSPITAL</t>
  </si>
  <si>
    <t>ZZT18554I</t>
  </si>
  <si>
    <t>ALLIANCE NURSING &amp; REHABILITATION CENTER</t>
  </si>
  <si>
    <t>ZZT05196F</t>
  </si>
  <si>
    <t>MARYCREST MANOR</t>
  </si>
  <si>
    <t>ZZT06286G</t>
  </si>
  <si>
    <t>MAYFLOWER GARDENS CONVALESCENT HOSPITAL</t>
  </si>
  <si>
    <t>ZZT06140I</t>
  </si>
  <si>
    <t>EMMANUEL HEALTH CARE CENTER MAYWOOD</t>
  </si>
  <si>
    <t>LTC55429F</t>
  </si>
  <si>
    <t>VILLA GARDENS CARE CENTER</t>
  </si>
  <si>
    <t>ZZT06174J</t>
  </si>
  <si>
    <t>MID WILSHIRE HEALTH CARE CENTER INC.</t>
  </si>
  <si>
    <t>ZZT05737L</t>
  </si>
  <si>
    <t>MIRADA HILLS REHABILITATION AND CONVALESCENT HOSPITAL</t>
  </si>
  <si>
    <t>LTC06466H</t>
  </si>
  <si>
    <t>SIERRA VIEW CARE CENTER</t>
  </si>
  <si>
    <t>ZZT05105M</t>
  </si>
  <si>
    <t>LIFE CARE CENTER OF SAN GABRIEL</t>
  </si>
  <si>
    <t>ZZT05259F</t>
  </si>
  <si>
    <t>MONROVIA CONVALESCENT HOSPITAL</t>
  </si>
  <si>
    <t>ZZT05153H</t>
  </si>
  <si>
    <t>MONTEBELLO CONVALESCENT HOSPITAL</t>
  </si>
  <si>
    <t>ZZT05770H</t>
  </si>
  <si>
    <t>RANCHO MESA CARE CENTER</t>
  </si>
  <si>
    <t>ZZT11304G</t>
  </si>
  <si>
    <t>ARROWHEAD HOME CONVALESCENT HOSPITAL</t>
  </si>
  <si>
    <t>ZZT05693I</t>
  </si>
  <si>
    <t>BELLA VISTA CARE CENTER</t>
  </si>
  <si>
    <t>ZZT05650I</t>
  </si>
  <si>
    <t>BEVERLY MANOR - REDLANDS</t>
  </si>
  <si>
    <t>ZZT18028K</t>
  </si>
  <si>
    <t>BROOKSIDE HEALTHCARE CENTER</t>
  </si>
  <si>
    <t>ZZT06305H</t>
  </si>
  <si>
    <t>WESTERN HEALTHCARE CENTER</t>
  </si>
  <si>
    <t>ZZT05872J</t>
  </si>
  <si>
    <t>CITRUS NURSING CENTER</t>
  </si>
  <si>
    <t>ZZT05213F</t>
  </si>
  <si>
    <t>CRESTVIEW CONVALESCENT HOSPITAL</t>
  </si>
  <si>
    <t>ZZT06053I</t>
  </si>
  <si>
    <t>COUNTRY VILLA HACIENDA HEALTHCARE CENTER</t>
  </si>
  <si>
    <t>ZZT05076F</t>
  </si>
  <si>
    <t>DESERT KNOLLS CONVALESCENT HOSPITAL</t>
  </si>
  <si>
    <t>ZZT05139J</t>
  </si>
  <si>
    <t>GRAND TERRACE CARE CENTER</t>
  </si>
  <si>
    <t>ZZT05183F</t>
  </si>
  <si>
    <t>HERITAGE GARDENS HEALTH CARE CENTER</t>
  </si>
  <si>
    <t>ZZT06024J</t>
  </si>
  <si>
    <t>HIGHLAND PALMS HEALTHCARE CENTER</t>
  </si>
  <si>
    <t>ZZT05299G</t>
  </si>
  <si>
    <t>LINDA VALLEY CARE CENTER</t>
  </si>
  <si>
    <t>ZZT05149H</t>
  </si>
  <si>
    <t>MEDICAL CENTER CONVALESCENT HOSPITAL</t>
  </si>
  <si>
    <t>ZZT05718G</t>
  </si>
  <si>
    <t>MONTCLAIR MANOR CARE CENTER</t>
  </si>
  <si>
    <t>ZZT05707J</t>
  </si>
  <si>
    <t>ONTARIO HEALTHCARE CENTER</t>
  </si>
  <si>
    <t>ZZT06107I</t>
  </si>
  <si>
    <t>COMMUNITY CONVALESCENT CENTER OF SAN BERNARDINO</t>
  </si>
  <si>
    <t>ZZT05914G</t>
  </si>
  <si>
    <t>PLYMOUTH VILLAGE</t>
  </si>
  <si>
    <t>LTC55162G</t>
  </si>
  <si>
    <t>RIMROCK VILLA CONVALESCENT HOSPITAL</t>
  </si>
  <si>
    <t>ZZT06136H</t>
  </si>
  <si>
    <t>VILLA MESA CARE CENTER</t>
  </si>
  <si>
    <t>ZZT05001I</t>
  </si>
  <si>
    <t>REDLANDS HEALTHCARE CENTER</t>
  </si>
  <si>
    <t>ZZT05374H</t>
  </si>
  <si>
    <t>UPLAND CONVALESCENT HOSPITAL</t>
  </si>
  <si>
    <t>ZZT06183J</t>
  </si>
  <si>
    <t>VALLEY HEALTHCARE CENTER</t>
  </si>
  <si>
    <t>ZZT05565F</t>
  </si>
  <si>
    <t>WATERMAN CONVALESCENT HOSPITAL</t>
  </si>
  <si>
    <t>LTC55251F</t>
  </si>
  <si>
    <t>KNOLLS WEST CONVALESCENT HOSPITAL</t>
  </si>
  <si>
    <t>LTC05535F</t>
  </si>
  <si>
    <t>BRASWELL'S COLONIAL CARE</t>
  </si>
  <si>
    <t>LTC55379F</t>
  </si>
  <si>
    <t>ASISTENCIA VILLA REHABILITATION AND CARE CENTER</t>
  </si>
  <si>
    <t>LTC55435F</t>
  </si>
  <si>
    <t>RECHE CANYON CONVALESCENT CENTER</t>
  </si>
  <si>
    <t>LTC55476F</t>
  </si>
  <si>
    <t>APPLE VALLEY CARE CENTER</t>
  </si>
  <si>
    <t>LTC55494F</t>
  </si>
  <si>
    <t>BRASWELL'S HAMPTON MANOR</t>
  </si>
  <si>
    <t>LTC55514F</t>
  </si>
  <si>
    <t>CHRISTIAN HERITAGE CARE CENTER</t>
  </si>
  <si>
    <t>ZZT05505G</t>
  </si>
  <si>
    <t>SUNBRIDGE CARE CENTER FOR SAN DIEGO</t>
  </si>
  <si>
    <t>ZZT06040K</t>
  </si>
  <si>
    <t>ESCONDIDO CARE CENTER</t>
  </si>
  <si>
    <t>ZZT05910I</t>
  </si>
  <si>
    <t>BEVERLY MANOR LA MESA</t>
  </si>
  <si>
    <t>ZZT05632G</t>
  </si>
  <si>
    <t>CALIFORNIA SPECIAL CARE CENTER</t>
  </si>
  <si>
    <t>ZZT11260G</t>
  </si>
  <si>
    <t>VICTORIA SPECIAL CARE CENTER</t>
  </si>
  <si>
    <t>ZZT05806I</t>
  </si>
  <si>
    <t>VILLA LAS PALMAS HEALTHCARE CENTER</t>
  </si>
  <si>
    <t>ZZT18622H</t>
  </si>
  <si>
    <t>CLOISTERS OF MISSION HILLS</t>
  </si>
  <si>
    <t>ZZT18070G</t>
  </si>
  <si>
    <t>COMMUNITY CARE CENTER OF LA MESA</t>
  </si>
  <si>
    <t>ZZT05954H</t>
  </si>
  <si>
    <t>WINDSOR GARDENS CONVALESCENT CENTER OF SAN DIEGO</t>
  </si>
  <si>
    <t>ZZT05328H</t>
  </si>
  <si>
    <t>UNIVERSITY CARE CENTER</t>
  </si>
  <si>
    <t>ZZT05067G</t>
  </si>
  <si>
    <t>PALOMAR VISTA HEALTHCARE CENTER</t>
  </si>
  <si>
    <t>ZZT05795I</t>
  </si>
  <si>
    <t>BRIGHTON PLACE - SAN DIEGO</t>
  </si>
  <si>
    <t>ZZT05354F</t>
  </si>
  <si>
    <t>FREDERICKA MANOR CARE CENTER</t>
  </si>
  <si>
    <t>ZZT05964F</t>
  </si>
  <si>
    <t>FRIENDSHIP MANOR NURSING &amp; REHAB CENTER</t>
  </si>
  <si>
    <t>ZZT05689I</t>
  </si>
  <si>
    <t>CARE WITH DIGNITY CONVALESCENT HOSPITAL</t>
  </si>
  <si>
    <t>LTC55585F</t>
  </si>
  <si>
    <t>PLEASANT CARE NURSING &amp; REHAB - SAN DIEGO</t>
  </si>
  <si>
    <t>ZZT06182K</t>
  </si>
  <si>
    <t>WINDSOR GARDENS CONV. REHAB CENTER OF GOLDEN HILL</t>
  </si>
  <si>
    <t>ZZT05078G</t>
  </si>
  <si>
    <t>BRIGHTON PLACE - LA MESA</t>
  </si>
  <si>
    <t>ZZT05975G</t>
  </si>
  <si>
    <t>HILLCREST MANOR SANITARIUM</t>
  </si>
  <si>
    <t>LTC06105G</t>
  </si>
  <si>
    <t>EVERGREEN HEALTH AND REHAB CENTER-SAN DIEGO</t>
  </si>
  <si>
    <t>ZZT05337G</t>
  </si>
  <si>
    <t>SUNBRIDGE CARE AND REHAB FOR ESCONDIDO EAST</t>
  </si>
  <si>
    <t>ZZT05286F</t>
  </si>
  <si>
    <t>KEARNY MESA CONVALESCENT AND NURSING HOME</t>
  </si>
  <si>
    <t>ZZT05511F</t>
  </si>
  <si>
    <t>ARBOR HILLS NURSING AND REHAB</t>
  </si>
  <si>
    <t>ZZT05182G</t>
  </si>
  <si>
    <t>LEMON GROVE CARE &amp; REHABILITATION CENTER</t>
  </si>
  <si>
    <t>ZZT18176G</t>
  </si>
  <si>
    <t>PARKSIDE SPECIAL CARE CENTER</t>
  </si>
  <si>
    <t>ZZT05064H</t>
  </si>
  <si>
    <t>MADISON CARE CENTER</t>
  </si>
  <si>
    <t>ZZT05890J</t>
  </si>
  <si>
    <t>MAGNOLIA SPECIAL CARE CENTER</t>
  </si>
  <si>
    <t>LTC55134G</t>
  </si>
  <si>
    <t>MOUNT MIGUEL COVENANT VILLAGE</t>
  </si>
  <si>
    <t>ZZT05671I</t>
  </si>
  <si>
    <t>EVERGREEN ENCINITAS HEALTHCARE CENTER</t>
  </si>
  <si>
    <t>ZZT18684F</t>
  </si>
  <si>
    <t>PARADISE HILLS CONVALESCENT CENTER</t>
  </si>
  <si>
    <t>ZZT05322G</t>
  </si>
  <si>
    <t>POINT LOMA CONVALESCENT HOSPITAL</t>
  </si>
  <si>
    <t>ZZT05488J</t>
  </si>
  <si>
    <t>LA MESA HEALTHCARE CENTER</t>
  </si>
  <si>
    <t>ZZT05509F</t>
  </si>
  <si>
    <t>JACOB HEALTH CARE CENTER</t>
  </si>
  <si>
    <t>ZZT05685G</t>
  </si>
  <si>
    <t>BRIGHTON PLACE SPRING VALLEY</t>
  </si>
  <si>
    <t>ZZT05392H</t>
  </si>
  <si>
    <t>GRANITE HILLS CONVALESCENT HOSPITAL</t>
  </si>
  <si>
    <t>ZZT06017H</t>
  </si>
  <si>
    <t>EVERGREEN LA JOLLA HC</t>
  </si>
  <si>
    <t>ZZT05335H</t>
  </si>
  <si>
    <t>LA PALOMA HEALTHCARE CENTER</t>
  </si>
  <si>
    <t>ZZT05500G</t>
  </si>
  <si>
    <t>VALLE VISTA CONVALESCENT CENTER</t>
  </si>
  <si>
    <t>LTC55246H</t>
  </si>
  <si>
    <t>LIFE CARE CENTER OF VISTA</t>
  </si>
  <si>
    <t>ZZT06062H</t>
  </si>
  <si>
    <t>BRIGHTON PLACE - EAST</t>
  </si>
  <si>
    <t>ZZT18584G</t>
  </si>
  <si>
    <t>FRIENDSHIP MANOR-LAKESIDE</t>
  </si>
  <si>
    <t>ZZT18410F</t>
  </si>
  <si>
    <t>EL CAJON VALLEY CONVALESCENT CENTER</t>
  </si>
  <si>
    <t>ZZT11310G</t>
  </si>
  <si>
    <t>COLLINGWOOD MANOR NURSING FACILITY</t>
  </si>
  <si>
    <t>LTC06388G</t>
  </si>
  <si>
    <t>PARADISE VALLEY HEALTH CARE CENTER</t>
  </si>
  <si>
    <t>LTC55146F</t>
  </si>
  <si>
    <t>REDWOOD TERRACE HEALTH CENTER</t>
  </si>
  <si>
    <t>ZZT18874H</t>
  </si>
  <si>
    <t>THE BRADLEY COURT</t>
  </si>
  <si>
    <t>LTC55136H</t>
  </si>
  <si>
    <t>MANORCARE HEALTH SERVICES - RANCHO BERNARDO</t>
  </si>
  <si>
    <t>LTC55144F</t>
  </si>
  <si>
    <t>ST. PAUL'S HEALTH CARE CENTER</t>
  </si>
  <si>
    <t>LTC55323G</t>
  </si>
  <si>
    <t>MCHS - ENCINITAS</t>
  </si>
  <si>
    <t>LTC55206H</t>
  </si>
  <si>
    <t>VILLA MONTE VISTA</t>
  </si>
  <si>
    <t>LTC55427F</t>
  </si>
  <si>
    <t>LIFE CARE CENTER OF ESCONDIDO</t>
  </si>
  <si>
    <t>LTC55263F</t>
  </si>
  <si>
    <t>CASTLE MANOR CONVALESCENT CENTER</t>
  </si>
  <si>
    <t>LTC55290F</t>
  </si>
  <si>
    <t>STANFORD COURT NURSING CENTER OF SANTEE</t>
  </si>
  <si>
    <t>LTC55326J</t>
  </si>
  <si>
    <t>EVERGREEN CARMEL MOUNTAIN HEALTH &amp; REHAB CENTER</t>
  </si>
  <si>
    <t>LTC55318J</t>
  </si>
  <si>
    <t>VILLA RANCHO BERNARDO CARE CENTER</t>
  </si>
  <si>
    <t>LTC55357G</t>
  </si>
  <si>
    <t>PLEASANT CARE CONVALESCENT VISTA</t>
  </si>
  <si>
    <t>LTC55245F</t>
  </si>
  <si>
    <t>VISTA KNOLL SPECIALIZED CARE FACILITY</t>
  </si>
  <si>
    <t>LTC55754F</t>
  </si>
  <si>
    <t>VILLAGE SQUARE NURSING CENTER</t>
  </si>
  <si>
    <t>LTC55324F</t>
  </si>
  <si>
    <t>DOROTHY &amp; JOSEPH GOLDBERG HEALTHCARE CENTER</t>
  </si>
  <si>
    <t>LTC55431G</t>
  </si>
  <si>
    <t>COUNTRY HILLS HEALTH CARE CENTER</t>
  </si>
  <si>
    <t>ZZT06496F</t>
  </si>
  <si>
    <t>CARLSBAD CARE CENTER</t>
  </si>
  <si>
    <t>ZZR06272H</t>
  </si>
  <si>
    <t>GROVE STREET EXTENDED CARE AND LIVING CENTER</t>
  </si>
  <si>
    <t>ZZR05280F</t>
  </si>
  <si>
    <t>Totals</t>
  </si>
  <si>
    <t>CENTRAL GARDENS CONVALESCENT HOSPITAL</t>
  </si>
  <si>
    <t>ZZR05963J</t>
  </si>
  <si>
    <t>NINETEENTH AVENUE HEALTHCARE CENTER</t>
  </si>
  <si>
    <t>ZZR18519H</t>
  </si>
  <si>
    <t>HAYES CONVALESCENT HOSPITAL</t>
  </si>
  <si>
    <t>ZZR55031F</t>
  </si>
  <si>
    <t>S.F. COMMUNITY CONVALESCENT HOSPITAL</t>
  </si>
  <si>
    <t>ZZR06176I</t>
  </si>
  <si>
    <t>GOLDEN GATE HEALTHCARE CENTER</t>
  </si>
  <si>
    <t>ZZR06203H</t>
  </si>
  <si>
    <t>NOB HILL HEALTHCARE CENTER</t>
  </si>
  <si>
    <t>ZZR18215F</t>
  </si>
  <si>
    <t>ST. ANNE'S HOME</t>
  </si>
  <si>
    <t>ZZR06449I</t>
  </si>
  <si>
    <t>CONVALESCENT CENTER MISSION STREET</t>
  </si>
  <si>
    <t>ZZR05220H</t>
  </si>
  <si>
    <t>MISSION BAY CONVALESCENT HOSPITAL</t>
  </si>
  <si>
    <t>ZZR55079I</t>
  </si>
  <si>
    <t>CRESCENT COURT NURSING HOME</t>
  </si>
  <si>
    <t>ZZR05662F</t>
  </si>
  <si>
    <t>BETHANY HOME SOCIETY OF SAN JOAQUIN COUNTY</t>
  </si>
  <si>
    <t>ZZR05304F</t>
  </si>
  <si>
    <t>CHATEAU CONVALESCENT HOSPITAL</t>
  </si>
  <si>
    <t>ZZR05735I</t>
  </si>
  <si>
    <t>ELMHAVEN CARE CENTER</t>
  </si>
  <si>
    <t>ZZR05242H</t>
  </si>
  <si>
    <t>FAIRMONT REHABILITATION HOSPITAL</t>
  </si>
  <si>
    <t>ZZR05289F</t>
  </si>
  <si>
    <t>WINE COUNTRY CARE CENTER</t>
  </si>
  <si>
    <t>ZZR05039J</t>
  </si>
  <si>
    <t>GOOD SAMARITAN REHAB AND CARE CENTER</t>
  </si>
  <si>
    <t>ZZR05201G</t>
  </si>
  <si>
    <t>HY-PANA HOUSE CONV. HOSPITAL - STOCKTON</t>
  </si>
  <si>
    <t>ZZR05833H</t>
  </si>
  <si>
    <t>LASALETTE HEALTH &amp; REHAB CENTER</t>
  </si>
  <si>
    <t>ZZR06216G</t>
  </si>
  <si>
    <t>ZZR05017F</t>
  </si>
  <si>
    <t>PALM HAVEN CARE CENTER</t>
  </si>
  <si>
    <t>ZZR18177F</t>
  </si>
  <si>
    <t>PLYMOUTH SQUARE</t>
  </si>
  <si>
    <t>ZZR55105G</t>
  </si>
  <si>
    <t>BEVERLY MANOR CONV HOSPITAL - STOCKTON</t>
  </si>
  <si>
    <t>ZZR05481F</t>
  </si>
  <si>
    <t>VIENNA CONVALESCENT HOSPITAL</t>
  </si>
  <si>
    <t>ZZR18503H</t>
  </si>
  <si>
    <t>DELTA REHAB AND CARE CENTER</t>
  </si>
  <si>
    <t>ZZR06324I</t>
  </si>
  <si>
    <t>HAMPTON CARE CENTER</t>
  </si>
  <si>
    <t>ZZR55080H</t>
  </si>
  <si>
    <t>TRACY CONVALESCENT HOSPITAL</t>
  </si>
  <si>
    <t>LTC55186G</t>
  </si>
  <si>
    <t>DELTA VALLEY CONVALESCENT HOSPITAL</t>
  </si>
  <si>
    <t>LTC55164G</t>
  </si>
  <si>
    <t>ARBOR CONVALESCENT HOSPITAL</t>
  </si>
  <si>
    <t>LTC55496H</t>
  </si>
  <si>
    <t>WHISPERING HOPE CARE CENTER</t>
  </si>
  <si>
    <t>LTC55245I</t>
  </si>
  <si>
    <t>NEW HOPE HEALTHCARE CENTER</t>
  </si>
  <si>
    <t>LTC55307H</t>
  </si>
  <si>
    <t>VALLEY GARDENS HEALTH CARE CENTER</t>
  </si>
  <si>
    <t>LTC55332H</t>
  </si>
  <si>
    <t>WAGNER HEIGHTS NURSING &amp; REHAB CENTER</t>
  </si>
  <si>
    <t>LTC55387F</t>
  </si>
  <si>
    <t>SUNBRIDGE HERITAGE CARE CENTER</t>
  </si>
  <si>
    <t>ZZT06070G</t>
  </si>
  <si>
    <t>COUNTRY CARE CONVALESCENT HOSPITAL</t>
  </si>
  <si>
    <t>ZZT06146J</t>
  </si>
  <si>
    <t>DANISH CARE CENTER</t>
  </si>
  <si>
    <t>ZZT05079H</t>
  </si>
  <si>
    <t>WOODSIDE NURSING AND REHABILITATION CENTER</t>
  </si>
  <si>
    <t>LTC90045G</t>
  </si>
  <si>
    <t>BAYSIDE CARE CENTER</t>
  </si>
  <si>
    <t>LTC05384G</t>
  </si>
  <si>
    <t>ARROYO GRANDE CARE CENTER</t>
  </si>
  <si>
    <t>ZZT06189H</t>
  </si>
  <si>
    <t>CABRILLO CARE CENTER</t>
  </si>
  <si>
    <t>LTC55220G</t>
  </si>
  <si>
    <t>VINEYARD HILLS HEALTH CENTER</t>
  </si>
  <si>
    <t>CARLMONT GARDENS NURSING CENTER</t>
  </si>
  <si>
    <t>ZZR05397G</t>
  </si>
  <si>
    <t>MAGNOLIA GARDENS CARE CENTER</t>
  </si>
  <si>
    <t>LTC55714F</t>
  </si>
  <si>
    <t>MENLO PARK PLACE HEALTH CARE CENTER</t>
  </si>
  <si>
    <t>ZZR18147F</t>
  </si>
  <si>
    <t>MILLBRAE SERRA CONVALESCENT HOSPITAL</t>
  </si>
  <si>
    <t>LTC06205H</t>
  </si>
  <si>
    <t>PACIFICA NURSING &amp; REHAB CENTER</t>
  </si>
  <si>
    <t>ZZR18193F</t>
  </si>
  <si>
    <t>SAN BRUNO CONVALESCENT HOSPITAL</t>
  </si>
  <si>
    <t>ZZR06122G</t>
  </si>
  <si>
    <t>EMMANUEL CONVALESCENT OF MILBRAE</t>
  </si>
  <si>
    <t>ZZR06394G</t>
  </si>
  <si>
    <t>SAINT FRANCIS CONVALESCENT PAVILION</t>
  </si>
  <si>
    <t>ZZR05116J</t>
  </si>
  <si>
    <t>LINDA MAR CARE CENTER</t>
  </si>
  <si>
    <t>ZZR05188G</t>
  </si>
  <si>
    <t>BROOKSIDE SKILLED NURSING HOSPITAL</t>
  </si>
  <si>
    <t>ZZT05826H</t>
  </si>
  <si>
    <t>COUNTRY OAKS CARE CENTER-SANTA MARIA</t>
  </si>
  <si>
    <t>ZZT05563G</t>
  </si>
  <si>
    <t>SANTA MARIA CARE CENTER</t>
  </si>
  <si>
    <t>LTC55762F</t>
  </si>
  <si>
    <t>SAMARKAND SKILLED NURSING FACILITY</t>
  </si>
  <si>
    <t>ZZT06353F</t>
  </si>
  <si>
    <t>SANTA YNEZ VALLEY RECOVERY RESIDENCE</t>
  </si>
  <si>
    <t>ZZT18500G</t>
  </si>
  <si>
    <t>VALLE VERDE HEALTH FACILITY</t>
  </si>
  <si>
    <t>LTC55423F</t>
  </si>
  <si>
    <t>VISTA DEL MONTE</t>
  </si>
  <si>
    <t>LTC55394H</t>
  </si>
  <si>
    <t>BUENA VISTA NURSING &amp; REHAB CENTER</t>
  </si>
  <si>
    <t>ZZT05383H</t>
  </si>
  <si>
    <t>LACUMBRE SENIOR LIVING CONCEPTS</t>
  </si>
  <si>
    <t>ZZT05830H</t>
  </si>
  <si>
    <t>ZZR06082H</t>
  </si>
  <si>
    <t>EMMANUEL CONVALESCENT HOSPITAL SAN JOSE</t>
  </si>
  <si>
    <t>ZZR06211H</t>
  </si>
  <si>
    <t>EMMANUEL CONVALESCENT LOS GATOS</t>
  </si>
  <si>
    <t>ZZR05800J</t>
  </si>
  <si>
    <t>OAK MEADOWS EXTENDED CARE</t>
  </si>
  <si>
    <t>ZZR06116H</t>
  </si>
  <si>
    <t>LOS ALTOS SUBACUTE &amp; REHAB CENTER</t>
  </si>
  <si>
    <t>ZZR05517I</t>
  </si>
  <si>
    <t>TERRENO GARDENS EXTENDED CARE</t>
  </si>
  <si>
    <t>ZZR18035F</t>
  </si>
  <si>
    <t>CALIFORNIA PEO HOME - SAN JOSE</t>
  </si>
  <si>
    <t>ZZR06075H</t>
  </si>
  <si>
    <t>ALMADEN HEALTH AND REHABILITATION</t>
  </si>
  <si>
    <t>ZZR05797I</t>
  </si>
  <si>
    <t>GILROY HEALTHCARE &amp; REHAB CENTER</t>
  </si>
  <si>
    <t>ZZR06049J</t>
  </si>
  <si>
    <t>GREENHILLS MANOR</t>
  </si>
  <si>
    <t>ZZR06026F</t>
  </si>
  <si>
    <t>EMPRESS CARE CENTER</t>
  </si>
  <si>
    <t>ZZR18231F</t>
  </si>
  <si>
    <t>THE HERMAN SANITARIUM</t>
  </si>
  <si>
    <t>ZZR05316G</t>
  </si>
  <si>
    <t>MOUNTAIN VIEW HEALTHCARE CENTER</t>
  </si>
  <si>
    <t>ZZR18117G</t>
  </si>
  <si>
    <t>HILLVIEW CONVALESCENT HOSPITAL</t>
  </si>
  <si>
    <t>ZZR05388L</t>
  </si>
  <si>
    <t>HOMEWOOD CARE CENTER</t>
  </si>
  <si>
    <t>ZZR05211H</t>
  </si>
  <si>
    <t>IDYLWOOD CARE CENTER</t>
  </si>
  <si>
    <t>ZZR18425G</t>
  </si>
  <si>
    <t>LOS GATOS OAKS CONVALESCENT HOSPITAL</t>
  </si>
  <si>
    <t>ZZR05645H</t>
  </si>
  <si>
    <t>MISSION SKILLED NURSING &amp; SUBACUTE CENTER</t>
  </si>
  <si>
    <t>LTC55635G</t>
  </si>
  <si>
    <t>COURTYARD CARE CENTER</t>
  </si>
  <si>
    <t>ZZR06481F</t>
  </si>
  <si>
    <t>SARATOGA RETIREMENT COMMUNITY HEALTH CENTER</t>
  </si>
  <si>
    <t>ZZR05345F</t>
  </si>
  <si>
    <t>OUR LADY OF FATIMA VILLA</t>
  </si>
  <si>
    <t>ZZR05210F</t>
  </si>
  <si>
    <t>PILGRIM HAVEN HEALTH FACILITY</t>
  </si>
  <si>
    <t>ZZR05407H</t>
  </si>
  <si>
    <t>PLEASANT VIEW CONVALESCENT HOSPITAL</t>
  </si>
  <si>
    <t>ZZR18361F</t>
  </si>
  <si>
    <t>SUNNY VIEW MANOR</t>
  </si>
  <si>
    <t>LTC55792F</t>
  </si>
  <si>
    <t>SUNNYVALE HEALTH CARE CENTER</t>
  </si>
  <si>
    <t>ZZR06212F</t>
  </si>
  <si>
    <t>WILLOW GLEN CONVALESCENT HOSPITAL</t>
  </si>
  <si>
    <t>ZZR05646J</t>
  </si>
  <si>
    <t>PALO ALTO NURSING CENTER</t>
  </si>
  <si>
    <t>ZZR05318I</t>
  </si>
  <si>
    <t>SKYLINE HEALTH CARE - SAN JOSE</t>
  </si>
  <si>
    <t>LTC55483G</t>
  </si>
  <si>
    <t>VISTA MANOR</t>
  </si>
  <si>
    <t>LTC90001F</t>
  </si>
  <si>
    <t>LINCOLN GLEN SKILLED NURSING</t>
  </si>
  <si>
    <t>ZZR55068H</t>
  </si>
  <si>
    <t>SILICON VALLEY CARE CENTER</t>
  </si>
  <si>
    <t>ZZR05798I</t>
  </si>
  <si>
    <t>WEST VALLEY REHABILITATION CENTER</t>
  </si>
  <si>
    <t>ZZR05750G</t>
  </si>
  <si>
    <t>WESTGATE CONVALESCENT CENTER</t>
  </si>
  <si>
    <t>ZZR05315I</t>
  </si>
  <si>
    <t>GRANT CUESTA NURSING &amp; REHAB CENTER</t>
  </si>
  <si>
    <t>LTC90003G</t>
  </si>
  <si>
    <t>VILLA SIENA</t>
  </si>
  <si>
    <t>ZZR55156G</t>
  </si>
  <si>
    <t>LYTTON GARDENS HEALTH CARE CENTER</t>
  </si>
  <si>
    <t>ZZR06037H</t>
  </si>
  <si>
    <t>PACIFIC HILLS MANOR</t>
  </si>
  <si>
    <t>LTC55487J</t>
  </si>
  <si>
    <t>MISSION DE LA CASA</t>
  </si>
  <si>
    <t>LTC55444F</t>
  </si>
  <si>
    <t>MANOR CARE NURSING CENTER OF SUNNYVALE</t>
  </si>
  <si>
    <t>LTC55547F</t>
  </si>
  <si>
    <t>THE TERRACES OF LOS GATOS</t>
  </si>
  <si>
    <t>ZZR05017M</t>
  </si>
  <si>
    <t>PLEASANT CARE REHAB CENTER - SANTA CRUZ</t>
  </si>
  <si>
    <t>ZZR18059H</t>
  </si>
  <si>
    <t>CRESTHAVEN NURSING HOME</t>
  </si>
  <si>
    <t>ZZR05109G</t>
  </si>
  <si>
    <t>DRIFTWOOD HEALTHCARE- SANTA CRUZ</t>
  </si>
  <si>
    <t>ZZR06048H</t>
  </si>
  <si>
    <t>PACIFIC COAST MANOR</t>
  </si>
  <si>
    <t>ZZR06065H</t>
  </si>
  <si>
    <t>SANTA CRUZ HEALTHCARE CENTER</t>
  </si>
  <si>
    <t>ZZR06178G</t>
  </si>
  <si>
    <t>ZZR18415I</t>
  </si>
  <si>
    <t>GOLDEN AGE CONVALESCENT HOSPITAL</t>
  </si>
  <si>
    <t>ZZR05959J</t>
  </si>
  <si>
    <t>WATSONVILLE NURSING &amp; REHAB CENTER - WEST</t>
  </si>
  <si>
    <t>ZZR05240I</t>
  </si>
  <si>
    <t>Final AB1629 Rate</t>
  </si>
  <si>
    <t>LTC55281J</t>
  </si>
  <si>
    <t>LTM90004I</t>
  </si>
  <si>
    <t>ZZR06472I</t>
  </si>
  <si>
    <t>LTC55684I</t>
  </si>
  <si>
    <t>ZZR06296L</t>
  </si>
  <si>
    <t>LTC55426G</t>
  </si>
  <si>
    <t>ZZR06225G</t>
  </si>
  <si>
    <t>ZZR05626G</t>
  </si>
  <si>
    <t>LTC55652G</t>
  </si>
  <si>
    <t>LTC55158I</t>
  </si>
  <si>
    <t>LTC55229G</t>
  </si>
  <si>
    <t>LTC55170I</t>
  </si>
  <si>
    <t>LTC55256I</t>
  </si>
  <si>
    <t>LTC55260I</t>
  </si>
  <si>
    <t>LTC55222H</t>
  </si>
  <si>
    <t>ZZR05212J</t>
  </si>
  <si>
    <t>ZZR05338J</t>
  </si>
  <si>
    <t>ZZR05620I</t>
  </si>
  <si>
    <t>ZZR18219K</t>
  </si>
  <si>
    <t>LTC55368H</t>
  </si>
  <si>
    <t>ZZT05666I</t>
  </si>
  <si>
    <t>ZZT06005J</t>
  </si>
  <si>
    <t>LTC70137F</t>
  </si>
  <si>
    <t>ZZT05676G</t>
  </si>
  <si>
    <t>LTC55065G</t>
  </si>
  <si>
    <t>LTC55096H</t>
  </si>
  <si>
    <t>ZZT18128H</t>
  </si>
  <si>
    <t>LTC55071G</t>
  </si>
  <si>
    <t>ZZT18146K</t>
  </si>
  <si>
    <t>ZZT05418G</t>
  </si>
  <si>
    <t>LTC70116F</t>
  </si>
  <si>
    <t>ZZT05142G</t>
  </si>
  <si>
    <t>ZZT06224L</t>
  </si>
  <si>
    <t>LTC05181H</t>
  </si>
  <si>
    <t>ZZT18606G</t>
  </si>
  <si>
    <t>ZZT05764H</t>
  </si>
  <si>
    <t>LTC55686F</t>
  </si>
  <si>
    <t>LTC70079F</t>
  </si>
  <si>
    <t>LTC55445H</t>
  </si>
  <si>
    <t>ZZT05742G</t>
  </si>
  <si>
    <t>LTC55520G</t>
  </si>
  <si>
    <t>LTC70134F</t>
  </si>
  <si>
    <t>ZZT06076J</t>
  </si>
  <si>
    <t>ZZT05929J</t>
  </si>
  <si>
    <t>ZZT18006I</t>
  </si>
  <si>
    <t>ZZT05598H</t>
  </si>
  <si>
    <t>ZZT06095G</t>
  </si>
  <si>
    <t>ZZT06162J</t>
  </si>
  <si>
    <t>ZZT05770I</t>
  </si>
  <si>
    <t>ZZT06053J</t>
  </si>
  <si>
    <t>LTC70122F</t>
  </si>
  <si>
    <t>ZZT06136I</t>
  </si>
  <si>
    <t>LTC70142F</t>
  </si>
  <si>
    <t>ZZT05557G</t>
  </si>
  <si>
    <t>LTC55350F</t>
  </si>
  <si>
    <t>ZZT11100H</t>
  </si>
  <si>
    <t>LTC55585G</t>
  </si>
  <si>
    <t>LTC70123F</t>
  </si>
  <si>
    <t>LTC55630F</t>
  </si>
  <si>
    <t>ZZT05392I</t>
  </si>
  <si>
    <t>ZZT18594H</t>
  </si>
  <si>
    <t>ZZR05917G</t>
  </si>
  <si>
    <t>LTC70088F</t>
  </si>
  <si>
    <t>ZZR06069H</t>
  </si>
  <si>
    <t>ZZR18425H</t>
  </si>
  <si>
    <t>LTC55790F</t>
  </si>
  <si>
    <t>ZZR05884J</t>
  </si>
  <si>
    <t>LTC55239I</t>
  </si>
  <si>
    <t>ZZR05234J</t>
  </si>
  <si>
    <t>LTC55184H</t>
  </si>
  <si>
    <t>ZZR06090J</t>
  </si>
  <si>
    <t>ZZR06259H</t>
  </si>
  <si>
    <t>ZZT05648H</t>
  </si>
  <si>
    <t>ZZT06261I</t>
  </si>
  <si>
    <t>ZZT05551I</t>
  </si>
  <si>
    <t>LTC55658G</t>
  </si>
  <si>
    <t>ZZR05922I</t>
  </si>
  <si>
    <t>LTC55682G</t>
  </si>
  <si>
    <t>LTC55461H</t>
  </si>
  <si>
    <t>LTC55732G</t>
  </si>
  <si>
    <t>LTC70105F</t>
  </si>
  <si>
    <t>LTC55473G</t>
  </si>
  <si>
    <t>LTC70159F</t>
  </si>
  <si>
    <t>ZZT06186H</t>
  </si>
  <si>
    <t>LTC55186F</t>
  </si>
  <si>
    <t>ZZR18415K</t>
  </si>
  <si>
    <t>LTC70120F</t>
  </si>
  <si>
    <t>LTC55254J</t>
  </si>
  <si>
    <t>ZZR06471J</t>
  </si>
  <si>
    <t>ZZR06121I</t>
  </si>
  <si>
    <t>ZZR05809I</t>
  </si>
  <si>
    <t>ZZR06463J</t>
  </si>
  <si>
    <t>LTC55189F</t>
  </si>
  <si>
    <t>ZZR06198I</t>
  </si>
  <si>
    <t>ZZR05494H</t>
  </si>
  <si>
    <t>LTC55304J</t>
  </si>
  <si>
    <t>LTC05107F</t>
  </si>
  <si>
    <t>ZZR06475F</t>
  </si>
  <si>
    <t>ZZR05892K</t>
  </si>
  <si>
    <t>ZZR55082H</t>
  </si>
  <si>
    <t>ZZR06422I</t>
  </si>
  <si>
    <t>LTC55533G</t>
  </si>
  <si>
    <t>ZZR06132I</t>
  </si>
  <si>
    <t>LTC05099I</t>
  </si>
  <si>
    <t>LTC06469G</t>
  </si>
  <si>
    <t>ZZR06457I</t>
  </si>
  <si>
    <t>ZZR05241J</t>
  </si>
  <si>
    <t>ZZR18527G</t>
  </si>
  <si>
    <t>ZZR05677J</t>
  </si>
  <si>
    <t>ZZR06327J</t>
  </si>
  <si>
    <t>ZZR06389Q</t>
  </si>
  <si>
    <t>LTC55287K</t>
  </si>
  <si>
    <t>LTC55446F</t>
  </si>
  <si>
    <t>ZZR05658F</t>
  </si>
  <si>
    <t>ZZR55087I</t>
  </si>
  <si>
    <t>LTC70096F</t>
  </si>
  <si>
    <t>LTC55151G</t>
  </si>
  <si>
    <t>ZZR06300K</t>
  </si>
  <si>
    <t>ZZR05334K</t>
  </si>
  <si>
    <t>LTC05003K</t>
  </si>
  <si>
    <t>ZZR05208K</t>
  </si>
  <si>
    <t>ZZR06361G</t>
  </si>
  <si>
    <t>LTC55777F</t>
  </si>
  <si>
    <t>ZZT05636I</t>
  </si>
  <si>
    <t>LTC55248G</t>
  </si>
  <si>
    <t>LTC70155F</t>
  </si>
  <si>
    <t>LTC05441F</t>
  </si>
  <si>
    <t>ZZR05874H</t>
  </si>
  <si>
    <t>ZZR06447I</t>
  </si>
  <si>
    <t>ZZR55067G</t>
  </si>
  <si>
    <t>LTC90060H</t>
  </si>
  <si>
    <t>ZZR06280J</t>
  </si>
  <si>
    <t>ZZR06170K</t>
  </si>
  <si>
    <t>ZZR06298H</t>
  </si>
  <si>
    <t>ZZR06052I</t>
  </si>
  <si>
    <t>ZZR06392I</t>
  </si>
  <si>
    <t>ZZR06345J</t>
  </si>
  <si>
    <t>ZZR06348I</t>
  </si>
  <si>
    <t>LTC70132F</t>
  </si>
  <si>
    <t>LTC05845H</t>
  </si>
  <si>
    <t>ZZT05072K</t>
  </si>
  <si>
    <t>ZZT06059I</t>
  </si>
  <si>
    <t>ZZT05704J</t>
  </si>
  <si>
    <t>ZZT06039G</t>
  </si>
  <si>
    <t>ZZT05155I</t>
  </si>
  <si>
    <t>ZZT06081J</t>
  </si>
  <si>
    <t>ZZT06180I</t>
  </si>
  <si>
    <t>ZZT05559J</t>
  </si>
  <si>
    <t>ZZT06042J</t>
  </si>
  <si>
    <t>ZZT06220H</t>
  </si>
  <si>
    <t>LTC70150G</t>
  </si>
  <si>
    <t>ZZT06129I</t>
  </si>
  <si>
    <t>ZZT05367I</t>
  </si>
  <si>
    <t>ZZT05992I</t>
  </si>
  <si>
    <t>ZZT06133H</t>
  </si>
  <si>
    <t>LTC70153F</t>
  </si>
  <si>
    <t>ZZT05430L</t>
  </si>
  <si>
    <t>ZZT05706J</t>
  </si>
  <si>
    <t>ZZT18404I</t>
  </si>
  <si>
    <t>LTC70109F</t>
  </si>
  <si>
    <t>ZZT05918J</t>
  </si>
  <si>
    <t>ZZT05758J</t>
  </si>
  <si>
    <t>ZZT05592I</t>
  </si>
  <si>
    <t>LTC05697F</t>
  </si>
  <si>
    <t>ZZT05394L</t>
  </si>
  <si>
    <t>LTC55348G</t>
  </si>
  <si>
    <t>ZZT06244I</t>
  </si>
  <si>
    <t>ZZT06431K</t>
  </si>
  <si>
    <t>ZZT05738H</t>
  </si>
  <si>
    <t>LTC70091F</t>
  </si>
  <si>
    <t>ZZT05696I</t>
  </si>
  <si>
    <t>ZZT05341J</t>
  </si>
  <si>
    <t>ZZT06206I</t>
  </si>
  <si>
    <t>ZZT06066I</t>
  </si>
  <si>
    <t>ZZT06382L</t>
  </si>
  <si>
    <t>LTC55706F</t>
  </si>
  <si>
    <t>ZZT06031H</t>
  </si>
  <si>
    <t>ZZT05379H</t>
  </si>
  <si>
    <t>ZZT05032H</t>
  </si>
  <si>
    <t>ZZT05353G</t>
  </si>
  <si>
    <t>ZZT05617J</t>
  </si>
  <si>
    <t>ZZT06316I</t>
  </si>
  <si>
    <t>ZZT18648I</t>
  </si>
  <si>
    <t>ZZT05862I</t>
  </si>
  <si>
    <t>ZZT05541H</t>
  </si>
  <si>
    <t>ZZT06034H</t>
  </si>
  <si>
    <t>ZZT05197K</t>
  </si>
  <si>
    <t>LTC90061G</t>
  </si>
  <si>
    <t>LTC70087F</t>
  </si>
  <si>
    <t>ZZT06143J</t>
  </si>
  <si>
    <t>ZZT06167J</t>
  </si>
  <si>
    <t>LTC05161F</t>
  </si>
  <si>
    <t>LTC70161F</t>
  </si>
  <si>
    <t>ZZT18640G</t>
  </si>
  <si>
    <t>LTC70149F</t>
  </si>
  <si>
    <t>ZZT05995K</t>
  </si>
  <si>
    <t>ZZT05443G</t>
  </si>
  <si>
    <t>ZZT06168H</t>
  </si>
  <si>
    <t>LTC70129F</t>
  </si>
  <si>
    <t>ZZT05783H</t>
  </si>
  <si>
    <t>LTC55139F</t>
  </si>
  <si>
    <t>ZZT05344J</t>
  </si>
  <si>
    <t>LTC70128F</t>
  </si>
  <si>
    <t>ZZT18160H</t>
  </si>
  <si>
    <t>ZZT05203F</t>
  </si>
  <si>
    <t>LTC06123F</t>
  </si>
  <si>
    <t>ZZT05376J</t>
  </si>
  <si>
    <t>ZZT06144J</t>
  </si>
  <si>
    <t>ZZT05629F</t>
  </si>
  <si>
    <t>ZZT05526H</t>
  </si>
  <si>
    <t>LTC70156G</t>
  </si>
  <si>
    <t>ZZT05086G</t>
  </si>
  <si>
    <t>LTC05057F</t>
  </si>
  <si>
    <t>ZZT18522G</t>
  </si>
  <si>
    <t>ZZT05464G</t>
  </si>
  <si>
    <t>ZZT05052F</t>
  </si>
  <si>
    <t>ZZT06080G</t>
  </si>
  <si>
    <t>ZZT06234G</t>
  </si>
  <si>
    <t>LTC55429H</t>
  </si>
  <si>
    <t>ZZT05105N</t>
  </si>
  <si>
    <t>ZZT05153I</t>
  </si>
  <si>
    <t>ZZT05135H</t>
  </si>
  <si>
    <t>LTC05360F</t>
  </si>
  <si>
    <t>LTC06343F</t>
  </si>
  <si>
    <t>ZZT06014K</t>
  </si>
  <si>
    <t>ZZT05282J</t>
  </si>
  <si>
    <t>LTC70157F</t>
  </si>
  <si>
    <t>LTC55668F</t>
  </si>
  <si>
    <t>ZZT06273K</t>
  </si>
  <si>
    <t>LTC70093F</t>
  </si>
  <si>
    <t>ZZT05045F</t>
  </si>
  <si>
    <t>ZZT05531H</t>
  </si>
  <si>
    <t>ZZT05755I</t>
  </si>
  <si>
    <t>LTC70130F</t>
  </si>
  <si>
    <t>ZZT06250I</t>
  </si>
  <si>
    <t>ZZT05712J</t>
  </si>
  <si>
    <t>LTC55338G</t>
  </si>
  <si>
    <t>ZZT05168G</t>
  </si>
  <si>
    <t>ZZT05159J</t>
  </si>
  <si>
    <t>ZZT06148J</t>
  </si>
  <si>
    <t>ZZT05192H</t>
  </si>
  <si>
    <t>ZZT05170L</t>
  </si>
  <si>
    <t>ZZT06217K</t>
  </si>
  <si>
    <t>ZZT05025H</t>
  </si>
  <si>
    <t>LTC70071F</t>
  </si>
  <si>
    <t>ZZT06124N</t>
  </si>
  <si>
    <t>LTC70095F</t>
  </si>
  <si>
    <t>ZZT06308I</t>
  </si>
  <si>
    <t>ZZT05818G</t>
  </si>
  <si>
    <t>ZZT05287K</t>
  </si>
  <si>
    <t>ZZT05960K</t>
  </si>
  <si>
    <t>ZZT05167G</t>
  </si>
  <si>
    <t>ZZT05938L</t>
  </si>
  <si>
    <t>ZZT18658G</t>
  </si>
  <si>
    <t>ZZT06242I</t>
  </si>
  <si>
    <t>ZZT06188H</t>
  </si>
  <si>
    <t>ZZT06131H</t>
  </si>
  <si>
    <t>LTC55097F</t>
  </si>
  <si>
    <t>LTC90073F</t>
  </si>
  <si>
    <t>LTC55738G</t>
  </si>
  <si>
    <t>LTC05085F</t>
  </si>
  <si>
    <t>ZZR05047L</t>
  </si>
  <si>
    <t>ZZR05191H</t>
  </si>
  <si>
    <t>ZZR05850M</t>
  </si>
  <si>
    <t>ZZR18405H</t>
  </si>
  <si>
    <t>ZZR05988G</t>
  </si>
  <si>
    <t>ZZR05979H</t>
  </si>
  <si>
    <t>ZZR06055G</t>
  </si>
  <si>
    <t>ZZR05224H</t>
  </si>
  <si>
    <t>LTC90033F</t>
  </si>
  <si>
    <t>LTC55639G</t>
  </si>
  <si>
    <t>ZZR06391G</t>
  </si>
  <si>
    <t>ZZT19202H</t>
  </si>
  <si>
    <t>LTC55733F</t>
  </si>
  <si>
    <t>ZZT06010I</t>
  </si>
  <si>
    <t>ZZT06110I</t>
  </si>
  <si>
    <t>LTC55765G</t>
  </si>
  <si>
    <t>ZZT05816I</t>
  </si>
  <si>
    <t>LTC55093G</t>
  </si>
  <si>
    <t>LTC70148F</t>
  </si>
  <si>
    <t>LTC55259G</t>
  </si>
  <si>
    <t>LTC55688F</t>
  </si>
  <si>
    <t>ZZT05570J</t>
  </si>
  <si>
    <t>LTC05518G</t>
  </si>
  <si>
    <t>LTC55329G</t>
  </si>
  <si>
    <t>ZZT05252H</t>
  </si>
  <si>
    <t>LTC90046G</t>
  </si>
  <si>
    <t>ZZT06271G</t>
  </si>
  <si>
    <t>LTC70154F</t>
  </si>
  <si>
    <t>ZZT05121I</t>
  </si>
  <si>
    <t>LTC70146F</t>
  </si>
  <si>
    <t>LTC55671G</t>
  </si>
  <si>
    <t>ZZT05763G</t>
  </si>
  <si>
    <t>LTC55257G</t>
  </si>
  <si>
    <t>LTC55286H</t>
  </si>
  <si>
    <t>LTC55536G</t>
  </si>
  <si>
    <t>LTC55566G</t>
  </si>
  <si>
    <t>LTC55226G</t>
  </si>
  <si>
    <t>LTC90055I</t>
  </si>
  <si>
    <t>ZZT05255I</t>
  </si>
  <si>
    <t>ZZT06229L</t>
  </si>
  <si>
    <t>ZZT06214M</t>
  </si>
  <si>
    <t>ZZT05754G</t>
  </si>
  <si>
    <t>LTC06428G</t>
  </si>
  <si>
    <t>ZZT05112G</t>
  </si>
  <si>
    <t>LTC55247G</t>
  </si>
  <si>
    <t>LTC55309G</t>
  </si>
  <si>
    <t>LTC55403H</t>
  </si>
  <si>
    <t>LTC55747G</t>
  </si>
  <si>
    <t>ZZR05305I</t>
  </si>
  <si>
    <t>ZZR06304J</t>
  </si>
  <si>
    <t>ZZR06101L</t>
  </si>
  <si>
    <t>LTC55798G</t>
  </si>
  <si>
    <t>ZZR05417K</t>
  </si>
  <si>
    <t>ZZR06177K</t>
  </si>
  <si>
    <t>LTM90001H</t>
  </si>
  <si>
    <t>LTC55153I</t>
  </si>
  <si>
    <t>ZZT05650J</t>
  </si>
  <si>
    <t>ZZT18028L</t>
  </si>
  <si>
    <t>ZZT05129J</t>
  </si>
  <si>
    <t>ZZT05299H</t>
  </si>
  <si>
    <t>ZZT05718H</t>
  </si>
  <si>
    <t>LTC70145F</t>
  </si>
  <si>
    <t>ZZT05505H</t>
  </si>
  <si>
    <t>ZZT05910J</t>
  </si>
  <si>
    <t>ZZT11306H</t>
  </si>
  <si>
    <t>ZZT18622I</t>
  </si>
  <si>
    <t>ZZT05067H</t>
  </si>
  <si>
    <t>ZZT05354G</t>
  </si>
  <si>
    <t>ZZT05964G</t>
  </si>
  <si>
    <t>ZZT05698I</t>
  </si>
  <si>
    <t>ZZT05078H</t>
  </si>
  <si>
    <t>LTC06105H</t>
  </si>
  <si>
    <t>LTC55764G</t>
  </si>
  <si>
    <t>ZZT05114L</t>
  </si>
  <si>
    <t>ZZT05182H</t>
  </si>
  <si>
    <t>ZZT18176H</t>
  </si>
  <si>
    <t>ZZT05761I</t>
  </si>
  <si>
    <t>ZZT05322H</t>
  </si>
  <si>
    <t>ZZT05508G</t>
  </si>
  <si>
    <t>ZZT05685I</t>
  </si>
  <si>
    <t>LTC70004F</t>
  </si>
  <si>
    <t>LTC55146G</t>
  </si>
  <si>
    <t>LTC55263G</t>
  </si>
  <si>
    <t>LTC55290I</t>
  </si>
  <si>
    <t>LTC55357H</t>
  </si>
  <si>
    <t>LTC55425H</t>
  </si>
  <si>
    <t>LTC55424F</t>
  </si>
  <si>
    <t>ZZT06496G</t>
  </si>
  <si>
    <t>LTC05280F</t>
  </si>
  <si>
    <t>ZZR18519I</t>
  </si>
  <si>
    <t>ZZR55031G</t>
  </si>
  <si>
    <t>ZZR06203I</t>
  </si>
  <si>
    <t>ZZR06216H</t>
  </si>
  <si>
    <t>ZZR55080I</t>
  </si>
  <si>
    <t>LTC55307I</t>
  </si>
  <si>
    <t>LTC55657G</t>
  </si>
  <si>
    <t>ZZR05397H</t>
  </si>
  <si>
    <t>LTC55714H</t>
  </si>
  <si>
    <t>ZZR18193G</t>
  </si>
  <si>
    <t>ZZR05116K</t>
  </si>
  <si>
    <t>LTC55423G</t>
  </si>
  <si>
    <t>ZZR06058H</t>
  </si>
  <si>
    <t>ZZR06026G</t>
  </si>
  <si>
    <t>ZZR18231G</t>
  </si>
  <si>
    <t>ZZR05211I</t>
  </si>
  <si>
    <t>LTC55635I</t>
  </si>
  <si>
    <t>ZZR05435F</t>
  </si>
  <si>
    <t>ZZR05318J</t>
  </si>
  <si>
    <t>ZZR55068I</t>
  </si>
  <si>
    <t>ZZR05798J</t>
  </si>
  <si>
    <t>ZZR05750H</t>
  </si>
  <si>
    <t>ZZR06037I</t>
  </si>
  <si>
    <t>ZZR05017N</t>
  </si>
  <si>
    <t>ZZR05109H</t>
  </si>
  <si>
    <t>ZZR06048I</t>
  </si>
  <si>
    <t>ZZR06065I</t>
  </si>
  <si>
    <t>LTC55356H</t>
  </si>
  <si>
    <t>ZZR05222J</t>
  </si>
  <si>
    <t>ZZR06086H</t>
  </si>
  <si>
    <t>ZZR05014I</t>
  </si>
  <si>
    <t>ZZR05412I</t>
  </si>
  <si>
    <t>LTC55349I</t>
  </si>
  <si>
    <t>ZZR05476H</t>
  </si>
  <si>
    <t>ZZR05919H</t>
  </si>
  <si>
    <t>ZZR06120K</t>
  </si>
  <si>
    <t>ZZR06072H</t>
  </si>
  <si>
    <t>ZZR06364J</t>
  </si>
  <si>
    <t>ZZR06301I</t>
  </si>
  <si>
    <t>ZZR05084I</t>
  </si>
  <si>
    <t>ZZR05869H</t>
  </si>
  <si>
    <t>ZZR05839H</t>
  </si>
  <si>
    <t>LTC05190G</t>
  </si>
  <si>
    <t>LTC55240H</t>
  </si>
  <si>
    <t>ZZR05092N</t>
  </si>
  <si>
    <t>LTC55535H</t>
  </si>
  <si>
    <t>ZZT05568H</t>
  </si>
  <si>
    <t>LTC55736G</t>
  </si>
  <si>
    <t>LTC05719F</t>
  </si>
  <si>
    <t>LTC55458G</t>
  </si>
  <si>
    <t>ZZT05022F</t>
  </si>
  <si>
    <t>ZZT18574I</t>
  </si>
  <si>
    <t>ZZT05957J</t>
  </si>
  <si>
    <t>LTC55478H</t>
  </si>
  <si>
    <t>ZZR06098I</t>
  </si>
  <si>
    <t>WATSONVILLE NURSING CENTER - EAST</t>
  </si>
  <si>
    <t>ZZR05510G</t>
  </si>
  <si>
    <t>BEVERLY MANOR REDDING</t>
  </si>
  <si>
    <t>ZZR06258H</t>
  </si>
  <si>
    <t>REDDING CARE CENTER</t>
  </si>
  <si>
    <t>ZZR06222F</t>
  </si>
  <si>
    <t>SHASTA HEALTHCARE</t>
  </si>
  <si>
    <t>LTC55147F</t>
  </si>
  <si>
    <t>REHAB SPECIALTIES INN</t>
  </si>
  <si>
    <t>LTC55316F</t>
  </si>
  <si>
    <t>APPLEWOOD INN</t>
  </si>
  <si>
    <t>LTC55356G</t>
  </si>
  <si>
    <t>CANYONWOOD NURSING CENTER</t>
  </si>
  <si>
    <t>ZZR05807G</t>
  </si>
  <si>
    <t>SUNBRIDGE CARE AND REHABILITATION FOR WEED</t>
  </si>
  <si>
    <t>ZZR50222I</t>
  </si>
  <si>
    <t>EVERGREEN HLTHCR CTR OF VALLEJO-SPRINGS ROAD</t>
  </si>
  <si>
    <t>ZZR05234I</t>
  </si>
  <si>
    <t>EVERGREEN HLTHCR CTR OF VALLEJO-LOUISIANA</t>
  </si>
  <si>
    <t>ZZR06086G</t>
  </si>
  <si>
    <t>LA MARIPOSA CARE &amp; REHABILITATION CENTER</t>
  </si>
  <si>
    <t>ZZR06238I</t>
  </si>
  <si>
    <t>VALLEJO CARE CENTER</t>
  </si>
  <si>
    <t>ZZR05041I</t>
  </si>
  <si>
    <t>FAIRFIELD NURSING &amp; REHAB CENTER</t>
  </si>
  <si>
    <t>ZZR05189G</t>
  </si>
  <si>
    <t>GREENFIELD CARE CENTER OF FAIRFIELD</t>
  </si>
  <si>
    <t>ZZR05412G</t>
  </si>
  <si>
    <t>WINSOR HOUSE CONVALESCENT HOSPITAL</t>
  </si>
  <si>
    <t>ZZR55349H</t>
  </si>
  <si>
    <t>VACAVILLE CONVALESCENT AND REHABILITATION CENTER</t>
  </si>
  <si>
    <t>LTC55703F</t>
  </si>
  <si>
    <t>PLEASANT CARE CONVALESCENT-PETALUMA</t>
  </si>
  <si>
    <t>ZZR06090I</t>
  </si>
  <si>
    <t>CREEKSIDE CONV &amp; MENTAL REHAB PROGRAM</t>
  </si>
  <si>
    <t>ZZR05478G</t>
  </si>
  <si>
    <t>FIRCREST CONVALESCENT HOSPITAL</t>
  </si>
  <si>
    <t>ZZR05919G</t>
  </si>
  <si>
    <t>APPLE VALLEY CONVALESCENT HOSPITAL</t>
  </si>
  <si>
    <t>ZZR06120J</t>
  </si>
  <si>
    <t>EVERGREEN HEALTH &amp; REHAB OF PETALUMA</t>
  </si>
  <si>
    <t>ZZR05854F</t>
  </si>
  <si>
    <t>LONDON HOUSE CONV. HOSPITAL - SANTA ROSA</t>
  </si>
  <si>
    <t>ZZR05268F</t>
  </si>
  <si>
    <t>LONDON HOUSE CONV. HOSPITAL - SONOMA</t>
  </si>
  <si>
    <t>ZZR05756I</t>
  </si>
  <si>
    <t>CLOVERDALE HEALTHCARE CENTER</t>
  </si>
  <si>
    <t>ZZR05987K</t>
  </si>
  <si>
    <t>SONOMA HEALTHCARE CENTER</t>
  </si>
  <si>
    <t>LTC55172F</t>
  </si>
  <si>
    <t>OAKS CONVALESCENT HOPITAL</t>
  </si>
  <si>
    <t>ZZR05072G</t>
  </si>
  <si>
    <t>PETALUMA CARE &amp; REHABILITATION</t>
  </si>
  <si>
    <t>ZZR06411I</t>
  </si>
  <si>
    <t>PARK VIEW GARDENS AT MONTGOMERY</t>
  </si>
  <si>
    <t>ZZR06259F</t>
  </si>
  <si>
    <t>SANTA ROSA CONVALESCENT HOSPITAL</t>
  </si>
  <si>
    <t>ZZR06364I</t>
  </si>
  <si>
    <t>SUMMERFIELD HEALTHCARE CENTER</t>
  </si>
  <si>
    <t>ZZR18489J</t>
  </si>
  <si>
    <t>BEVERLY MANOR - PETALUMA</t>
  </si>
  <si>
    <t>ZZR06301H</t>
  </si>
  <si>
    <t>HY-LOND CONV. HOSPITAL - MODESTO</t>
  </si>
  <si>
    <t>ZZR18437F</t>
  </si>
  <si>
    <t>CASA DE MODESTO</t>
  </si>
  <si>
    <t>ZZR05185J</t>
  </si>
  <si>
    <t>GARDEN CITY HEALTHCARE CENTER</t>
  </si>
  <si>
    <t>ZZR05011H</t>
  </si>
  <si>
    <t>SCENIC CIRCLE CARE CENTER</t>
  </si>
  <si>
    <t>ZZR55118F</t>
  </si>
  <si>
    <t>EVERGREEN REHABILITATION CARE CENTER</t>
  </si>
  <si>
    <t>ZZR55084H</t>
  </si>
  <si>
    <t>RIVERBANK NURSING CENTER</t>
  </si>
  <si>
    <t>ZZR05849F</t>
  </si>
  <si>
    <t>COLONY PARK NURSING AND REHABILITATION CENTER</t>
  </si>
  <si>
    <t>ZZR05869G</t>
  </si>
  <si>
    <t>MODESTO CONVALESCENT HOSPITAL</t>
  </si>
  <si>
    <t>ZZR05839G</t>
  </si>
  <si>
    <t>SAN LUIS CONVALESCENT HOSPITAL</t>
  </si>
  <si>
    <t>ZZR18019G</t>
  </si>
  <si>
    <t>BEL-AIR LODGE CONVALESCENT HOSPITAL</t>
  </si>
  <si>
    <t>ZZR05475G</t>
  </si>
  <si>
    <t>ELNESS CONVALESCENT HOSPITAL</t>
  </si>
  <si>
    <t>ZZR05935H</t>
  </si>
  <si>
    <t>HA LE ALOHA CONVALESCENT HOSPITAL</t>
  </si>
  <si>
    <t>LTC05190F</t>
  </si>
  <si>
    <t>ENGLISH OAKS CONVALESCENT &amp; REHABILITATION HOSPITAL</t>
  </si>
  <si>
    <t>LTC55240G</t>
  </si>
  <si>
    <t>TURLOCK NURSING &amp; REHAB CENTER</t>
  </si>
  <si>
    <t>LTC55355H</t>
  </si>
  <si>
    <t>VINTAGE FAIRE NURSING &amp; REHAB CENTER</t>
  </si>
  <si>
    <t>LTC55749F</t>
  </si>
  <si>
    <t>COVENANT VILLAGE CARE CENTER</t>
  </si>
  <si>
    <t>ZZR05092M</t>
  </si>
  <si>
    <t>SUNBRIDGE CARE CENTER FOR YUBA CITY</t>
  </si>
  <si>
    <t>ZZR06346P</t>
  </si>
  <si>
    <t>EMMANUEL CONVALESCENT HOSPITAL YUBA CITY</t>
  </si>
  <si>
    <t>LTC55430F</t>
  </si>
  <si>
    <t>THE FOUNTAINS</t>
  </si>
  <si>
    <t>LTC55535G</t>
  </si>
  <si>
    <t>LIVE OAK MANOR</t>
  </si>
  <si>
    <t>ZZR05489H</t>
  </si>
  <si>
    <t>BRENTWOOD SNF &amp; REHABILITATION CENTER</t>
  </si>
  <si>
    <t>ZZR06274H</t>
  </si>
  <si>
    <t>SUNBRIDGE CARE AND REHABILITATION FOR RED BLUFF</t>
  </si>
  <si>
    <t>ZZT05648G</t>
  </si>
  <si>
    <t>DELTA NURSING AND REHABILITATION HOSPITAL</t>
  </si>
  <si>
    <t>ZZT05448H</t>
  </si>
  <si>
    <t>NEW COVENANT CARE CENTER OF DINUBA</t>
  </si>
  <si>
    <t>LTC05568J</t>
  </si>
  <si>
    <t>SIERRA VALLEY REHAB CENTER</t>
  </si>
  <si>
    <t>ZZT06261H</t>
  </si>
  <si>
    <t>MERRITT MANOR</t>
  </si>
  <si>
    <t>ZZT05649H</t>
  </si>
  <si>
    <t>TULARE NURSING AND REHABILITATION HOSPITAL</t>
  </si>
  <si>
    <t>ZZT18820G</t>
  </si>
  <si>
    <t>VALLEY CARE CENTER</t>
  </si>
  <si>
    <t>ZZT05604F</t>
  </si>
  <si>
    <t>VISALIA CONVALESCENT HOSPITAL</t>
  </si>
  <si>
    <t>ZZT05916I</t>
  </si>
  <si>
    <t>KAWEAH MANOR</t>
  </si>
  <si>
    <t>ZZT05551T</t>
  </si>
  <si>
    <t>VILLA MANOR CARE CENTER</t>
  </si>
  <si>
    <t>LTC90011G</t>
  </si>
  <si>
    <t>LINWOOD GARDENS CONVALESCENT HOSPITAL</t>
  </si>
  <si>
    <t>LTC55658F</t>
  </si>
  <si>
    <t>PORTERVILLE CONVALESCENT HOSPITAL</t>
  </si>
  <si>
    <t>LTC55663F</t>
  </si>
  <si>
    <t>LINDSAY GARDENS</t>
  </si>
  <si>
    <t>LTC55736F</t>
  </si>
  <si>
    <t>BEVERLY HEALTHCARE - SONORA</t>
  </si>
  <si>
    <t>LTC05861G</t>
  </si>
  <si>
    <t>ACACIAS CARE CENTER</t>
  </si>
  <si>
    <t>ZZT05719F</t>
  </si>
  <si>
    <t>VENTURA CONVALESCENT HOSPITAL</t>
  </si>
  <si>
    <t>LTC55458F</t>
  </si>
  <si>
    <t>GLENWOOD CONVALESCENT</t>
  </si>
  <si>
    <t>LTC05022I</t>
  </si>
  <si>
    <t>MARY HEALTH OF THE SICK CONVALESCENT &amp; NURSING HOSPITAL</t>
  </si>
  <si>
    <t>ZZT18574H</t>
  </si>
  <si>
    <t>COUNTRY VILLA OXNARD MANOR HC</t>
  </si>
  <si>
    <t>ZZT18612I</t>
  </si>
  <si>
    <t>SHORELINE NURSING &amp; REHAB CENTER</t>
  </si>
  <si>
    <t>ZZT05342I</t>
  </si>
  <si>
    <t>THOUSAND OAKS HEALTH CARE CENTER</t>
  </si>
  <si>
    <t>ZZT05957I</t>
  </si>
  <si>
    <t>TWIN PINES HEALTHCARE</t>
  </si>
  <si>
    <t>LTC55701F</t>
  </si>
  <si>
    <t>SIMI VALEY CARE CENTER</t>
  </si>
  <si>
    <t>ZZT18866H</t>
  </si>
  <si>
    <t>FILLMORE CONVALESCENT CENTER</t>
  </si>
  <si>
    <t>LTC90081F</t>
  </si>
  <si>
    <t>CAMARILLO CONVALESCENT HOSPITAL</t>
  </si>
  <si>
    <t>ZZT05037F</t>
  </si>
  <si>
    <t>ST. JOSEPH'S HEALTH AND RETIREMENT CENTER</t>
  </si>
  <si>
    <t>LTC55478G</t>
  </si>
  <si>
    <t>VICTORIA CARE CENTER</t>
  </si>
  <si>
    <t>LTC55794F</t>
  </si>
  <si>
    <t>WESTLAKE HEALTH CARE CENTER</t>
  </si>
  <si>
    <t>ZZR06098H</t>
  </si>
  <si>
    <t>COTTONWOOD HEALTHCARE CENTER</t>
  </si>
  <si>
    <t>ZZR05887H</t>
  </si>
  <si>
    <t>SOMERSET NURSING CENTER</t>
  </si>
  <si>
    <t>ZZR06138F</t>
  </si>
  <si>
    <t>STOLLWOOD CONVALESCENT HOSPITAL</t>
  </si>
  <si>
    <t>ZZR06109J</t>
  </si>
  <si>
    <t>WOODLAND SKILLED NURSING FACILITY</t>
  </si>
  <si>
    <t>ZZR05681H</t>
  </si>
  <si>
    <t>SIERRA HEALTH CARE CONVALESCENT HOSPITAL</t>
  </si>
  <si>
    <t>ZZR05438H</t>
  </si>
  <si>
    <t>ALDERSON CONVALESCENT HOSPITAL</t>
  </si>
  <si>
    <t>ZZR08083M</t>
  </si>
  <si>
    <t>SUNBRIDGE CARE CENTER FOR MARYSVILLE</t>
  </si>
  <si>
    <t>LTC05866F</t>
  </si>
  <si>
    <t>PLUM TREE CARE CENTER</t>
  </si>
  <si>
    <t>ZZR06103H</t>
  </si>
  <si>
    <t>EMMANUEL CONVALESCENT HOSPITAL - ALAMEDA</t>
  </si>
  <si>
    <t>ZZR05107F</t>
  </si>
  <si>
    <t>BANCROFT CONVALESCENT HOSPITAL</t>
  </si>
  <si>
    <t>ZZR05999G</t>
  </si>
  <si>
    <t>COURTYARD CARE CENTER - HAYWARD</t>
  </si>
  <si>
    <t>ZZR05803G</t>
  </si>
  <si>
    <t>ST. FRANCIS EXTENDED CARE  INC.</t>
  </si>
  <si>
    <t>ZZR56475F</t>
  </si>
  <si>
    <t>BASSARD CONVALESCENT HOSPITAL</t>
  </si>
  <si>
    <t>ZZR05892J</t>
  </si>
  <si>
    <t>BERKELEY PINES CARE CENTER</t>
  </si>
  <si>
    <t>ZZR06370F</t>
  </si>
  <si>
    <t>BETHESDA HOME</t>
  </si>
  <si>
    <t>ZZR55082G</t>
  </si>
  <si>
    <t>VALLEY POINTE NURSING &amp; REHAB. CENTER</t>
  </si>
  <si>
    <t>ZZR05239J</t>
  </si>
  <si>
    <t>EVERGREEN CASTRO VALLEY HEALTHCARE</t>
  </si>
  <si>
    <t>ZZR06422G</t>
  </si>
  <si>
    <t>FREMONT HEALTH CARE</t>
  </si>
  <si>
    <t>ZZR05933G</t>
  </si>
  <si>
    <t>DRIFTWOOD HEALTHCARE- HAYWARD</t>
  </si>
  <si>
    <t>ZZR05874G</t>
  </si>
  <si>
    <t>EDEN WEST REHABILITATION HOSPITAL</t>
  </si>
  <si>
    <t>ZZR06341I</t>
  </si>
  <si>
    <t>CLINTON VILLAGE CONVALESCENT HOSPITAL</t>
  </si>
  <si>
    <t>ZZR55359G</t>
  </si>
  <si>
    <t>VINTAGE ESTATES OF HAYWARD</t>
  </si>
  <si>
    <t>ZZR05212I</t>
  </si>
  <si>
    <t>HACIENDA CARE CENTER - LIVERMORE</t>
  </si>
  <si>
    <t>Current Medi-Cal Wtd Avg</t>
  </si>
  <si>
    <t>Plus 8%</t>
  </si>
  <si>
    <t>To Reduce</t>
  </si>
  <si>
    <t>% of AB1629 Payments</t>
  </si>
  <si>
    <t>LTC05684F</t>
  </si>
  <si>
    <t>SANTA BARBARA CONVALESCENT HOSPITAL</t>
  </si>
  <si>
    <t>First Round of Caps</t>
  </si>
  <si>
    <t>Second Round of Caps</t>
  </si>
  <si>
    <t>Third Round of Caps</t>
  </si>
  <si>
    <t>OSHPD ID</t>
  </si>
  <si>
    <t>End Date</t>
  </si>
  <si>
    <t>Provider Number (OSHPD Data)</t>
  </si>
  <si>
    <t>Provider Number (EDS Data)</t>
  </si>
  <si>
    <t>Facility Name</t>
  </si>
  <si>
    <t>Final Direct Labor Per Diem</t>
  </si>
  <si>
    <t>Final Indirect Labor Per Diem</t>
  </si>
  <si>
    <t>Final Dir/Ind. Non-Labor Per Diem</t>
  </si>
  <si>
    <t>Final Admin Per Diem</t>
  </si>
  <si>
    <t>Final Prop Tax Per Diem</t>
  </si>
  <si>
    <t>FRVS Per Diem</t>
  </si>
  <si>
    <t>Liability Insurance Per Diem</t>
  </si>
  <si>
    <t>License Fee Per Diem</t>
  </si>
  <si>
    <t>Caregiver Training Per Diem</t>
  </si>
  <si>
    <t>QA Fee Per Diem</t>
  </si>
  <si>
    <t>Reported Labor-Driven Per Diem</t>
  </si>
  <si>
    <t>Capped Labor-Driven Per Diem</t>
  </si>
  <si>
    <t>Final Labor-Driven Per Diem</t>
  </si>
  <si>
    <t>Hold Harmless Rate</t>
  </si>
  <si>
    <t>AB1629 Draft Per Diem</t>
  </si>
  <si>
    <t xml:space="preserve">Final AB1629 Per Diem (pre-8% cap) </t>
  </si>
  <si>
    <t>Peer Group ID</t>
  </si>
  <si>
    <t>Skilled Nursing Medi-Cal Days</t>
  </si>
  <si>
    <t>Annualized Skilled Nursing Medi-Cal Days</t>
  </si>
  <si>
    <t>NF-Bs Held Harmless</t>
  </si>
  <si>
    <t>HH TEST</t>
  </si>
  <si>
    <t>HH TEST 2</t>
  </si>
  <si>
    <t>HH TEST 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</si>
  <si>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</si>
  <si>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</si>
  <si>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</si>
  <si>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</si>
  <si>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</si>
  <si>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</si>
  <si>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</si>
  <si>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</si>
  <si>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</si>
  <si>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</si>
  <si>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</si>
  <si>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</si>
  <si>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</si>
  <si>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</si>
  <si>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</si>
  <si>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</si>
  <si>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</si>
  <si>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</si>
  <si>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</si>
  <si>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</si>
  <si>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</si>
  <si>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</si>
  <si>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</si>
  <si>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</si>
  <si>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</si>
  <si>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LTC55761F</t>
  </si>
  <si>
    <t>WISTERIA CARE CENTER</t>
  </si>
  <si>
    <t>ZZR06350M</t>
  </si>
  <si>
    <t>MACARTHUR CARE CENTER</t>
  </si>
  <si>
    <t>ZZR18219H</t>
  </si>
  <si>
    <t>ST THERESE CONVALESCENT HOSPITAL</t>
  </si>
  <si>
    <t>ZZR05562K</t>
  </si>
  <si>
    <t>MANTECA CARE &amp; REHAB</t>
  </si>
  <si>
    <t>HILLSIDE CARE CENTER - FREMONT</t>
  </si>
  <si>
    <t>ZZR05612I</t>
  </si>
  <si>
    <t>SHADOWBROOK CONVALESCENT HOSPITAL</t>
  </si>
  <si>
    <t>ZZR06227G</t>
  </si>
  <si>
    <t>VALLEY WEST CONVALESCENT HOSPITAL</t>
  </si>
  <si>
    <t>ZZR06021H</t>
  </si>
  <si>
    <t>LONE TREE CONVALESCENT HOSPITAL</t>
  </si>
  <si>
    <t>ZZR18263H</t>
  </si>
  <si>
    <t>ALICE MANOR CONVALESCENT HOSPITAL</t>
  </si>
  <si>
    <t>LTC55542G</t>
  </si>
  <si>
    <t>GOLDEN CROSS HEALTH CARE OF FRESNO</t>
  </si>
  <si>
    <t>ZZR18197G</t>
  </si>
  <si>
    <t>SELMA CONVALESCENT HOSPITAL</t>
  </si>
  <si>
    <t>ZZR06225F</t>
  </si>
  <si>
    <t>VALLEY CONVALESCENT HOSPITAL</t>
  </si>
  <si>
    <t>ZZR05626F</t>
  </si>
  <si>
    <t>HOPE MANOR</t>
  </si>
  <si>
    <t>ZZT18592L</t>
  </si>
  <si>
    <t>IMPERIAL MANOR NURSING HOME</t>
  </si>
  <si>
    <t>ZZT05893G</t>
  </si>
  <si>
    <t>ROYAL CONVALESCENT HOSPITAL</t>
  </si>
  <si>
    <t>LTC55158G</t>
  </si>
  <si>
    <t>LTC55170H</t>
  </si>
  <si>
    <t>EVERGREEN ARVIN HEALTHCARE CENTER</t>
  </si>
  <si>
    <t>ZZT05601H</t>
  </si>
  <si>
    <t>PARKVIEW JULIAN CONVALESCENT HOSPITAL</t>
  </si>
  <si>
    <t>LTC55260F</t>
  </si>
  <si>
    <t>EVERGREEN HEALTHCARE CENTER</t>
  </si>
  <si>
    <t>ZZT06237F</t>
  </si>
  <si>
    <t>ALDEN TERRACE CONVALESCENT HOSPITAL</t>
  </si>
  <si>
    <t>ZZT06011H</t>
  </si>
  <si>
    <t>AYER-LAR HEALTH CARE CENTER</t>
  </si>
  <si>
    <t>ZZT06218H</t>
  </si>
  <si>
    <t>BELL CONVALESCENT HOSPITAL</t>
  </si>
  <si>
    <t>ZZT05408G</t>
  </si>
  <si>
    <t>BELLFLOWER CONVALESCENT HOSPITAL</t>
  </si>
  <si>
    <t>ZZT05538G</t>
  </si>
  <si>
    <t>BONNIE BRAE CONVALESCENT HOSPITAL</t>
  </si>
  <si>
    <t>ZZT05666H</t>
  </si>
  <si>
    <t>BURLINGTON CONVALESCENT HOSPITAL</t>
  </si>
  <si>
    <t>ZZT06005I</t>
  </si>
  <si>
    <t>CANOGA CARE CENTER</t>
  </si>
  <si>
    <t>ZZT06190F</t>
  </si>
  <si>
    <t>CHANDLER CONVALESCENT HOSPITAL</t>
  </si>
  <si>
    <t>ZZT18068G</t>
  </si>
  <si>
    <t>COLONIAL GARDENS NURSING HOME</t>
  </si>
  <si>
    <t>LTC06043G</t>
  </si>
  <si>
    <t>COLONIAL CARE CENTER</t>
  </si>
  <si>
    <t>ZZT05525F</t>
  </si>
  <si>
    <t>CRENSHAW NURSING HOME</t>
  </si>
  <si>
    <t>ZZT55065F</t>
  </si>
  <si>
    <t>VIEW PARK CONVALESCENT HOSPITAL</t>
  </si>
  <si>
    <t>ZZT05896H</t>
  </si>
  <si>
    <t>DUNLAP SANITARIUM</t>
  </si>
  <si>
    <t>ZZT18088K</t>
  </si>
  <si>
    <t>HUNTINGTON HEALTHCARE CENTER</t>
  </si>
  <si>
    <t>LTC55719F</t>
  </si>
  <si>
    <t>IMPERIAL CREST HEALTH CARE CENTER</t>
  </si>
  <si>
    <t>LTC55071F</t>
  </si>
  <si>
    <t>SUNNYVIEW CONVALESCENT HOSPITAL</t>
  </si>
  <si>
    <t>ZZT18146J</t>
  </si>
  <si>
    <t>GREEN ACRES LODGE</t>
  </si>
  <si>
    <t>ZZT18634J</t>
  </si>
  <si>
    <t>MONTEREY CARE CENTER</t>
  </si>
  <si>
    <t>LTC55213H</t>
  </si>
  <si>
    <t>SUNRISE CONVALESCENT HOSPITAL</t>
  </si>
  <si>
    <t>ZZT06117I</t>
  </si>
  <si>
    <t>THE ROWLAND</t>
  </si>
  <si>
    <t>LTC06291J</t>
  </si>
  <si>
    <t>CASA BONITA CONVALESCENT HOSPITAL</t>
  </si>
  <si>
    <t>ZZT05764G</t>
  </si>
  <si>
    <t>SHEA CONVALESCENT HOSPITAL OF WHITTIER</t>
  </si>
  <si>
    <t>ZZT05670J</t>
  </si>
  <si>
    <t>BROADWAY MANOR CONVALESCENT HOSPITAL</t>
  </si>
  <si>
    <t>ZZT06233I</t>
  </si>
  <si>
    <t>WESTERN CONVALESCENT HOSPITAL</t>
  </si>
  <si>
    <t>ZZT05984I</t>
  </si>
  <si>
    <t>ANAHEIM HEALTHCARE CENTER</t>
  </si>
  <si>
    <t>LTC55449G</t>
  </si>
  <si>
    <t>GARDEN PARK CARE CENTER</t>
  </si>
  <si>
    <t>ZZT06076I</t>
  </si>
  <si>
    <t>ANAHEIM TERRACE CARE CENTER</t>
  </si>
  <si>
    <t>ZZT55598G</t>
  </si>
  <si>
    <t>THE BRADLEY GARDENS</t>
  </si>
  <si>
    <t>ZZT06095F</t>
  </si>
  <si>
    <t>DEVONSHIRE CARE CENTER</t>
  </si>
  <si>
    <t>ZZT05223L</t>
  </si>
  <si>
    <t>CLOVERLEAF HEALTH CARE</t>
  </si>
  <si>
    <t>LTC90047F</t>
  </si>
  <si>
    <t>MILLER'S PROGRESSIVE CARE</t>
  </si>
  <si>
    <t>ZZR18369F</t>
  </si>
  <si>
    <t>MOUNTAIN MANOR</t>
  </si>
  <si>
    <t>ZZR06495G</t>
  </si>
  <si>
    <t>CASA COLOMA HEALTH CARE CENTER</t>
  </si>
  <si>
    <t>LTC90017F</t>
  </si>
  <si>
    <t>DEL ROSA VILLA</t>
  </si>
  <si>
    <t>ZZT05326G</t>
  </si>
  <si>
    <t>HYDE PARK CONVALESCENT  INC</t>
  </si>
  <si>
    <t>ZZT05418F</t>
  </si>
  <si>
    <t>IMPERIAL CARE CENTER</t>
  </si>
  <si>
    <t>ZZT05753F</t>
  </si>
  <si>
    <t>LONGWOOD MANOR SANITARIUM</t>
  </si>
  <si>
    <t>ZZT05527F</t>
  </si>
  <si>
    <t>LOS PALOS CONVALESCENT HOSPITAL</t>
  </si>
  <si>
    <t>LTC55273F</t>
  </si>
  <si>
    <t>MANCHESTER MANOR CONVALESCENT HOSPITAL</t>
  </si>
  <si>
    <t>LTC55772F</t>
  </si>
  <si>
    <t>DESERT MANOR CARE CENTER</t>
  </si>
  <si>
    <t>ZZT05106G</t>
  </si>
  <si>
    <t>CASA MARIA CONVALESCENT HOSPITAL</t>
  </si>
  <si>
    <t>ZZT18152G</t>
  </si>
  <si>
    <t>BRASWELL'S COMMUNITY CONVALESCENT LP</t>
  </si>
  <si>
    <t>ZZT05985I</t>
  </si>
  <si>
    <t>BRASWELL'S IVY RETREAT</t>
  </si>
  <si>
    <t>LTC06429G</t>
  </si>
  <si>
    <t>LAUREL CONVALESCENT CENTER</t>
  </si>
  <si>
    <t>ZZT05619H</t>
  </si>
  <si>
    <t>PLOTT NURSING HOME</t>
  </si>
  <si>
    <t>ZZT05708H</t>
  </si>
  <si>
    <t>SHEA HEALTH CENTER</t>
  </si>
  <si>
    <t>LTC06444F</t>
  </si>
  <si>
    <t>COMMUNITY EXTENDED CARE HOSPITAL OF MONTCLAIR</t>
  </si>
  <si>
    <t>ZZT05576G</t>
  </si>
  <si>
    <t>BRASWELL'S YUCAIPA VALLEY CONVALESCENT</t>
  </si>
  <si>
    <t>LTC55773F</t>
  </si>
  <si>
    <t>SKY HARBOR CARE CENTER</t>
  </si>
  <si>
    <t>ZZT11100G</t>
  </si>
  <si>
    <t>SOMERSET SPECIAL CARE CENTER</t>
  </si>
  <si>
    <t>LTC55659G</t>
  </si>
  <si>
    <t>CHASE CARE CENTER</t>
  </si>
  <si>
    <t>ZZT05699T</t>
  </si>
  <si>
    <t>MISSION HILLS HEALTH CARE INC</t>
  </si>
  <si>
    <t>ZZT18550F</t>
  </si>
  <si>
    <t>THE ROYAL HOME</t>
  </si>
  <si>
    <t>ZZR05848I</t>
  </si>
  <si>
    <t>VICTORIAN HEALTHCARE CENTER</t>
  </si>
  <si>
    <t>ZZR05968F</t>
  </si>
  <si>
    <t>SAINT FRANCIS HEIGHTS CONVALESCENT HOSPITAL</t>
  </si>
  <si>
    <t>ZZR18439I</t>
  </si>
  <si>
    <t>CAMDEN CONVALESCENT HOSPITAL</t>
  </si>
  <si>
    <t>LTC55757F</t>
  </si>
  <si>
    <t>MILPITAS CARE CENTER</t>
  </si>
  <si>
    <t>ZZR06376J</t>
  </si>
  <si>
    <t>WINCHESTER CONVALESCENT HOSPITAL</t>
  </si>
  <si>
    <t>ZZR06069G</t>
  </si>
  <si>
    <t>VALLEY HOUSE CARE CENTER</t>
  </si>
  <si>
    <t>ZZR18445H</t>
  </si>
  <si>
    <t>MT. PLEASANT NURSING CENTER</t>
  </si>
  <si>
    <t>ZZR05920G</t>
  </si>
  <si>
    <t>CEDAR CREST NURSING AND REHAB CENTER</t>
  </si>
  <si>
    <t>ZZR05884I</t>
  </si>
  <si>
    <t>SAN TOMAS CONVALESCENT HOSPITAL</t>
  </si>
  <si>
    <t>LTC90002H</t>
  </si>
  <si>
    <t>BELLEROSE CONVALESCENT HOSPITAL</t>
  </si>
  <si>
    <t>LTC55184G</t>
  </si>
  <si>
    <t>EVERGREEN HLTHCR CTR OF VALLEJO-HEARTWOOD</t>
  </si>
  <si>
    <t>ZZR05520J</t>
  </si>
  <si>
    <t>SEBASTOPOL CONVALESCENT HOSPITAL</t>
  </si>
  <si>
    <t>LTC55208G</t>
  </si>
  <si>
    <t>WEST GARDENS CONVALESCENT HOSPITAL</t>
  </si>
  <si>
    <t>ZZT05597I</t>
  </si>
  <si>
    <t>MAYWOOD ACRES HEALTHCARE</t>
  </si>
  <si>
    <t>ZZT05603J</t>
  </si>
  <si>
    <t>SANTA PAULA HEALTHCARE</t>
  </si>
  <si>
    <t>ZZR05992J</t>
  </si>
  <si>
    <t>COURTYARD HEALTH CARE CENTER</t>
  </si>
  <si>
    <t>LTM90004H</t>
  </si>
  <si>
    <t>ASHBY CARE CENTER</t>
  </si>
  <si>
    <t>ZZR05338I</t>
  </si>
  <si>
    <t>HAYWARD CONVALESCENT HOSPITAL</t>
  </si>
  <si>
    <t>ZZR18257G</t>
  </si>
  <si>
    <t>WISH-I-AH CARE CENTER</t>
  </si>
  <si>
    <t>ZZT06159M</t>
  </si>
  <si>
    <t>SHERMAN VILLAGE HEALTHCARE CENTER</t>
  </si>
  <si>
    <t>ZZT18584H</t>
  </si>
  <si>
    <t>ST ERNE HEALTHCARE CENTER</t>
  </si>
  <si>
    <t>ZZT05126I</t>
  </si>
  <si>
    <t>CHINO VALLEY REHAB CENTER</t>
  </si>
  <si>
    <t>ZZT18156K</t>
  </si>
  <si>
    <t>HILLCREST NURSING HOME</t>
  </si>
  <si>
    <t>LTC55239H</t>
  </si>
  <si>
    <t>BROMMER MANOR CONVALESCENT HOSPITAL OF SANTA CRUZ</t>
  </si>
  <si>
    <t>ZZR05965F</t>
  </si>
  <si>
    <t>PALM VILLAGE RETIREMENT COMMUNITY</t>
  </si>
  <si>
    <t>ZZR06447G</t>
  </si>
  <si>
    <t>HAYWARD HILLS HEALTH CARE CENTER</t>
  </si>
  <si>
    <t>LTC55499H</t>
  </si>
  <si>
    <t>HIGH STREET CARE CENTER</t>
  </si>
  <si>
    <t>ZZR05215I</t>
  </si>
  <si>
    <t>OAKLAND CARE CENTER</t>
  </si>
  <si>
    <t>LTC55767F</t>
  </si>
  <si>
    <t>BELLAKEN SKILLED NURSING CENTER</t>
  </si>
  <si>
    <t>ZZR05715H</t>
  </si>
  <si>
    <t>KYAKAMEENA SANITORIUM</t>
  </si>
  <si>
    <t>ZZR05543I</t>
  </si>
  <si>
    <t>LAKESHORE CONVALESCENT HOSPITAL</t>
  </si>
  <si>
    <t>ZZR55014K</t>
  </si>
  <si>
    <t>SILVER OAK MANOR</t>
  </si>
  <si>
    <t>ZZR05434F</t>
  </si>
  <si>
    <t>MAJESTIC PINES CARE CENTER</t>
  </si>
  <si>
    <t>ZZR55067F</t>
  </si>
  <si>
    <t>MCCLURE CONVALESCENT HOSPITAL &amp; REHAB. CENTER</t>
  </si>
  <si>
    <t>LTC90060F</t>
  </si>
  <si>
    <t>FRUITVALE HEALTH CARE CENTER INC</t>
  </si>
  <si>
    <t>LTC90070F</t>
  </si>
  <si>
    <t>GARFIELD NERROBEHAVIORAL CENTER</t>
  </si>
  <si>
    <t>ZZR06280I</t>
  </si>
  <si>
    <t>OAKRIDGE CARE CENTER</t>
  </si>
  <si>
    <t>ZZR06170H</t>
  </si>
  <si>
    <t>EXCELL HEALTH CARE CENTER</t>
  </si>
  <si>
    <t>ZZR06298G</t>
  </si>
  <si>
    <t>PARK CENTRAL CARE &amp; REHABILITATION CENTER</t>
  </si>
  <si>
    <t>ZZR05276F</t>
  </si>
  <si>
    <t>PARKMONT REHABILITATION &amp; CARE CENTER</t>
  </si>
  <si>
    <t>ZZR06052G</t>
  </si>
  <si>
    <t>PARKVIEW HEALTH CARE CENTER</t>
  </si>
  <si>
    <t>ZZR06096F</t>
  </si>
  <si>
    <t>PIEDMONT GARDENS HEALTH FACILITY</t>
  </si>
  <si>
    <t>ZZR06392H</t>
  </si>
  <si>
    <t>PLEASANTON NURSING AND REHABILITATION CENTER</t>
  </si>
  <si>
    <t>ZZR05620H</t>
  </si>
  <si>
    <t>REDWOOD CONVALESCENT HOSPITAL</t>
  </si>
  <si>
    <t>ZZR06345I</t>
  </si>
  <si>
    <t>SAN LEANDRO HEALTHCARE</t>
  </si>
  <si>
    <t>ZZR06348H</t>
  </si>
  <si>
    <t>BAY VIEW NURSING &amp; REHABILITATION CENTER  - ALAMEDA</t>
  </si>
  <si>
    <t>ZZR19517G</t>
  </si>
  <si>
    <t>ALAMEDA CARE CENTER</t>
  </si>
  <si>
    <t>LTC55359F</t>
  </si>
  <si>
    <t>SOUTH SHORE CONVALESCENT HOSPITAL</t>
  </si>
  <si>
    <t>ZZR18217F</t>
  </si>
  <si>
    <t>ST. CHRISTOPHER CONVALESCENT HOSPITAL - HAYWARD</t>
  </si>
  <si>
    <t>ZZR55016G</t>
  </si>
  <si>
    <t>ST. JOHN KRONSTADT CONVALESCENT CENTER</t>
  </si>
  <si>
    <t>LTC55155I</t>
  </si>
  <si>
    <t>MEDICAL HILL REHABILITATION CENTER</t>
  </si>
  <si>
    <t>ZZR06471I</t>
  </si>
  <si>
    <t>BAY POINT HEALTHCARE CENTER</t>
  </si>
  <si>
    <t>ZZR06121H</t>
  </si>
  <si>
    <t>SUNBRIDGE CARE &amp; REHABILITATION FOR SAN LEANDRO</t>
  </si>
  <si>
    <t>ZZR18267G</t>
  </si>
  <si>
    <t>THE WATERS EDGE</t>
  </si>
  <si>
    <t>ZZR05876I</t>
  </si>
  <si>
    <t>WILLOW TREE NURSING &amp; REHAB CENTER</t>
  </si>
  <si>
    <t>ZZR18525F</t>
  </si>
  <si>
    <t>CHAPARRAL HOUSE</t>
  </si>
  <si>
    <t>ZZR05359G</t>
  </si>
  <si>
    <t>ST. ANTHONY CARE CENTER  INC.</t>
  </si>
  <si>
    <t>ZZR05885I</t>
  </si>
  <si>
    <t>COUNTRY DRIVE CARE CENTER</t>
  </si>
  <si>
    <t>ZZR06463I</t>
  </si>
  <si>
    <t>SUNBRIDGE CARE &amp; REHAB FOR HAYWARD</t>
  </si>
  <si>
    <t>ZZR05465J</t>
  </si>
  <si>
    <t>MARINA SENIOR CARE</t>
  </si>
  <si>
    <t>ZZR55189F</t>
  </si>
  <si>
    <t>MERCY RETIREMENT AND CARE CENTER</t>
  </si>
  <si>
    <t>LTC55570F</t>
  </si>
  <si>
    <t>SALEM CARE CENTER</t>
  </si>
  <si>
    <t>ZZR06198G</t>
  </si>
  <si>
    <t>KIT CARSON NURSING AND REHABILITATION CENTER</t>
  </si>
  <si>
    <t>ZZR05516H</t>
  </si>
  <si>
    <t>CHICO CARE CENTER</t>
  </si>
  <si>
    <t>ZZR18399G</t>
  </si>
  <si>
    <t>PARADISE CONVALESCENT HOSPITAL</t>
  </si>
  <si>
    <t>ZZR05656G</t>
  </si>
  <si>
    <t>RIVERSIDE CONVALESCENT HOSPITAL</t>
  </si>
  <si>
    <t>ZZR05494G</t>
  </si>
  <si>
    <t>CYPRESS ACRES CONVALESCENT HOSPITAL</t>
  </si>
  <si>
    <t>ZZR06074J</t>
  </si>
  <si>
    <t>CHICO CREEK CARE &amp; REHABILTATION</t>
  </si>
  <si>
    <t>ZZR18521H</t>
  </si>
  <si>
    <t>EVERGREEN GRIDLEY HEALTH CARE CENTER</t>
  </si>
  <si>
    <t>LTC55252G</t>
  </si>
  <si>
    <t>SUNBRIDGE CARE CENTER FOR PARADISE</t>
  </si>
  <si>
    <t>LTC55281I</t>
  </si>
  <si>
    <t>OLIVE RIDGE CARE CENTER</t>
  </si>
  <si>
    <t>LTC55304I</t>
  </si>
  <si>
    <t>TWIN OAKS HEALTH &amp; REHABILITATION CENTE</t>
  </si>
  <si>
    <t>LTC55625F</t>
  </si>
  <si>
    <t>THE HEALTH CENTER AT SIERRA SUNRISE VILLAGE</t>
  </si>
  <si>
    <t>LTC55802F</t>
  </si>
  <si>
    <t>COUNTRY CREST</t>
  </si>
  <si>
    <t>ZZRO6132H</t>
  </si>
  <si>
    <t>MARK TWAIN CONVALESCENT HOSPITAL</t>
  </si>
  <si>
    <t>LTC55292F</t>
  </si>
  <si>
    <t>ALHAMBRA CONVALESCENT HOSPITAL</t>
  </si>
  <si>
    <t>ZZR06381J</t>
  </si>
  <si>
    <t>ANTIOCH CONVALESCENT HOSPITAL</t>
  </si>
  <si>
    <t>ZZR06359J</t>
  </si>
  <si>
    <t>BROOKVUE CARE CENTER</t>
  </si>
  <si>
    <t>LTC08099H</t>
  </si>
  <si>
    <t>CREEKSIDE HEALTH CARE CENTER</t>
  </si>
  <si>
    <t>LTC55376K</t>
  </si>
  <si>
    <t>DANVILLE HEALTH CARE CENTER</t>
  </si>
  <si>
    <t>LTC06469F</t>
  </si>
  <si>
    <t>WOODLAND NURSING INN</t>
  </si>
  <si>
    <t>ZZR56457H</t>
  </si>
  <si>
    <t>GREENRIDGE SENIOR CARE</t>
  </si>
  <si>
    <t>ZZR05241I</t>
  </si>
  <si>
    <t>WILLOW PASS HEALTHCARE</t>
  </si>
  <si>
    <t>ZZR18527F</t>
  </si>
  <si>
    <t>MARTINEZ CONVALESCENT HOSPITAL</t>
  </si>
  <si>
    <t>ZZR05677I</t>
  </si>
  <si>
    <t>PITTSBURG CARE CENTER  INC.</t>
  </si>
  <si>
    <t>ZZR06476K</t>
  </si>
  <si>
    <t>ROSEWOOD CARE CENTER</t>
  </si>
  <si>
    <t>ZZR06213H</t>
  </si>
  <si>
    <t>SAN MARCO NURSING AND REHABILITATION CENTER</t>
  </si>
  <si>
    <t>ZZR05292J</t>
  </si>
  <si>
    <t>SHIELDS/RICHMOND NURSING CENTER</t>
  </si>
  <si>
    <t>ZZR05150I</t>
  </si>
  <si>
    <t>VALLEY MANOR REHABILITATION CENTER</t>
  </si>
  <si>
    <t>ZZR06472H</t>
  </si>
  <si>
    <t>VINTAGE ESTATES OF RICHMOND</t>
  </si>
  <si>
    <t>LTC55684F</t>
  </si>
  <si>
    <t>MUIR SENIOR CARE</t>
  </si>
  <si>
    <t>ZZR06327G</t>
  </si>
  <si>
    <t>ROSSMOOR CARE CENTER</t>
  </si>
  <si>
    <t>ZZR55104H</t>
  </si>
  <si>
    <t>SAN MIGUEL VILLA</t>
  </si>
  <si>
    <t>LTC55364F</t>
  </si>
  <si>
    <t>otherwise AJ * .999333</t>
  </si>
  <si>
    <t>SHIELDS NURSING CENTER</t>
  </si>
  <si>
    <t>LTC05099H</t>
  </si>
  <si>
    <t>VALE HEALTH CARE CENTER</t>
  </si>
  <si>
    <t>LTC55287J</t>
  </si>
  <si>
    <t>DIAMOND RIDGE HEALTHCARE CENTER</t>
  </si>
  <si>
    <t>LTC55710F</t>
  </si>
  <si>
    <t>MANOR CARE OF WALNUT CREEK</t>
  </si>
  <si>
    <t>LTC55421F</t>
  </si>
  <si>
    <t>STONBROOK HEALTCARE CENTER</t>
  </si>
  <si>
    <t>MANORCARE OF ROSSMOOR</t>
  </si>
  <si>
    <t>ZZR05534F</t>
  </si>
  <si>
    <t>REUTLINGER COMMUNITY FOR JEWISH LIVING</t>
  </si>
  <si>
    <t>ZZR06296K</t>
  </si>
  <si>
    <t>CRESCENT CITY NURSING &amp; REHAB.</t>
  </si>
  <si>
    <t>ZZR06243G</t>
  </si>
  <si>
    <t>EL DORADO CONV. HOSPITAL</t>
  </si>
  <si>
    <t>ZZR05497G</t>
  </si>
  <si>
    <t>PLACERVILLE PINES CONVALESCENT HOSPITAL</t>
  </si>
  <si>
    <t>LTC55180F</t>
  </si>
  <si>
    <t>GOLD COUNTRY HEALTH CARE</t>
  </si>
  <si>
    <t>ZZR18023F</t>
  </si>
  <si>
    <t>BETHEL LUTHERAN HOME INC.</t>
  </si>
  <si>
    <t>ZZR06325G</t>
  </si>
  <si>
    <t>BEVERLY MANOR  CONV. HOSPITAL - FRESNO</t>
  </si>
  <si>
    <t>ZZR05955F</t>
  </si>
  <si>
    <t>CALIFORNIA ARMENIAN HOME</t>
  </si>
  <si>
    <t>ZZR06338F</t>
  </si>
  <si>
    <t>CLOVIS CONVALESCENT HOSPITAL</t>
  </si>
  <si>
    <t>ZZR06281F</t>
  </si>
  <si>
    <t>COUNTRY VIEW CONVALESCENT HOSPITAL</t>
  </si>
  <si>
    <t>ZZR05454G</t>
  </si>
  <si>
    <t>FOWLER CONVALESCENT HOSPITAL</t>
  </si>
  <si>
    <t>ZZR05043F</t>
  </si>
  <si>
    <t>COMMUNITY LIVING CENTER-FRESNO</t>
  </si>
  <si>
    <t>ZZR06266F</t>
  </si>
  <si>
    <t>HILLCREST CONVALESCENT HOSPITAL-FRESNO</t>
  </si>
  <si>
    <t>ZZR05996F</t>
  </si>
  <si>
    <t>HY-LOND CONV. HOSPITAL - FRESNO</t>
  </si>
  <si>
    <t>ZZR05204F</t>
  </si>
  <si>
    <t>HY-PANA CONVALESCENT HOSPITAL - FRESNO</t>
  </si>
  <si>
    <t>ZZR05423F</t>
  </si>
  <si>
    <t>MANNING GARDENS CONVALESCENT HOSPITAL</t>
  </si>
  <si>
    <t>LTC90029F</t>
  </si>
  <si>
    <t>NAZARETH HOUSE - FRESNO</t>
  </si>
  <si>
    <t>2004/05 COLA-Adjusted Rate</t>
  </si>
  <si>
    <t>Total Payments</t>
  </si>
  <si>
    <t>Z = U * X</t>
  </si>
  <si>
    <t>Capped Payments</t>
  </si>
  <si>
    <t xml:space="preserve">AA = Z if "HH", </t>
  </si>
  <si>
    <t>"New" Capped Rate</t>
  </si>
  <si>
    <t>AB = AA/X</t>
  </si>
  <si>
    <t>AC</t>
  </si>
  <si>
    <t>Maintains HH Rate</t>
  </si>
  <si>
    <t>AD = S if "HH",</t>
  </si>
  <si>
    <t>otherwise AB</t>
  </si>
  <si>
    <t>AE = AD*X</t>
  </si>
  <si>
    <t>AF = AE if "HH"</t>
  </si>
  <si>
    <t>AG = AF/X</t>
  </si>
  <si>
    <t>AH</t>
  </si>
  <si>
    <t xml:space="preserve">AI = S if "HH", </t>
  </si>
  <si>
    <t>otherwise AG</t>
  </si>
  <si>
    <t>AJ = AI*X</t>
  </si>
  <si>
    <t>AK = AJ if "HH"</t>
  </si>
  <si>
    <t>AL = AK/X</t>
  </si>
  <si>
    <t>AM</t>
  </si>
  <si>
    <t>ZZR06207J</t>
  </si>
  <si>
    <t>PACIFIC GARDENS NURSING &amp; REHAB CENTER</t>
  </si>
  <si>
    <t>ZZR18181G</t>
  </si>
  <si>
    <t>RAINTREE CONVALESCENT HOSPITAL</t>
  </si>
  <si>
    <t>ZZR05799G</t>
  </si>
  <si>
    <t>REEDLEY CONVALESCENT HOSPITAL</t>
  </si>
  <si>
    <t>ZZR05846F</t>
  </si>
  <si>
    <t>SAN JOAQUIN GARDENS HEALTH FACILITY</t>
  </si>
  <si>
    <t>ZZR06100G</t>
  </si>
  <si>
    <t>SANGER CONVALESCENT HOSPITAL</t>
  </si>
  <si>
    <t>ZZR06279F</t>
  </si>
  <si>
    <t>SIERRA VIEW HOMES</t>
  </si>
  <si>
    <t>ZZR18205G</t>
  </si>
  <si>
    <t>COMMUNITY ALZHEIMER'S LIVING CENTER</t>
  </si>
  <si>
    <t>ZZR18427F</t>
  </si>
  <si>
    <t>SUNNYSIDE CONVALESCENT HOSPITAL</t>
  </si>
  <si>
    <t>ZZR06568F</t>
  </si>
  <si>
    <t>TWILIGHT HAVEN</t>
  </si>
  <si>
    <t>ZZR55087H</t>
  </si>
  <si>
    <t>SUNBRIDGE CARE CENTER FOR COALINGA</t>
  </si>
  <si>
    <t>ZZR05573H</t>
  </si>
  <si>
    <t>SUNBRIDGE CARE CENTER FOR KINGSBURG</t>
  </si>
  <si>
    <t>LTC55652F</t>
  </si>
  <si>
    <t>WILLOW CREEK HEALTHCARE CENTER</t>
  </si>
  <si>
    <t>ZZR05199K</t>
  </si>
  <si>
    <t>HORIZON HEALTH &amp; SUBACUTE CENTER</t>
  </si>
  <si>
    <t>LTC55151F</t>
  </si>
  <si>
    <t>SUNBRIDGE CARE CENTER FOR WILLOWS</t>
  </si>
  <si>
    <t>ZZR06300J</t>
  </si>
  <si>
    <t>SUNBRIDGE GRANADA CARE AND REHABILITATION</t>
  </si>
  <si>
    <t>ZZR05334J</t>
  </si>
  <si>
    <t>SUNBRIDGE PACIFIC CARE CENTER</t>
  </si>
  <si>
    <t>LTC05003J</t>
  </si>
  <si>
    <t>SUNBRIDGE CARE AND REHABILITATION FOR EUREKA</t>
  </si>
  <si>
    <t>ZZR05208J</t>
  </si>
  <si>
    <t>SUNBRIDGE SEAVIEW CARE CENTER</t>
  </si>
  <si>
    <t>ZZR06361F</t>
  </si>
  <si>
    <t>ST. LUKE MANOR</t>
  </si>
  <si>
    <t>BISHOP CARE  INC.</t>
  </si>
  <si>
    <t>LTC55229F</t>
  </si>
  <si>
    <t>LTC55702F</t>
  </si>
  <si>
    <t>PLEASANT CARE CONVALESCENT BAKERSFIELD</t>
  </si>
  <si>
    <t>ZZT06294G</t>
  </si>
  <si>
    <t>BEVERLY MANOR - BAKERSFIELD</t>
  </si>
  <si>
    <t>ZZT05636H</t>
  </si>
  <si>
    <t>BROWNING MANOR</t>
  </si>
  <si>
    <t>ZZT18066J</t>
  </si>
  <si>
    <t>EMMANUEL CONVALESCENT HOSPITAL-SAN JOAQUIN</t>
  </si>
  <si>
    <t>LTC55336G</t>
  </si>
  <si>
    <t>EMMANUEL CONVALSCENT HOSPITAL- PARKVIEW</t>
  </si>
  <si>
    <t>ZZT06035F</t>
  </si>
  <si>
    <t>SHAFTER CONV HOSPITAL</t>
  </si>
  <si>
    <t>LTC55116F</t>
  </si>
  <si>
    <t>ROSEWOOD HEALTH FACILITY</t>
  </si>
  <si>
    <t>LTC55248F</t>
  </si>
  <si>
    <t>BEVERLY MANOR HEALTHCARE CENTER</t>
  </si>
  <si>
    <t>LTC55256H</t>
  </si>
  <si>
    <t>THE CALIFORNIAN CARE CENTER - BAKERSFIELD</t>
  </si>
  <si>
    <t>LTC55479F</t>
  </si>
  <si>
    <t>DELANO DISTRICT SKILLED NURSING FACILITY</t>
  </si>
  <si>
    <t>LTC55771F</t>
  </si>
  <si>
    <t>GLENWOOD GARDENS SKILLED NURSING FACILITY</t>
  </si>
  <si>
    <t>LTC05410F</t>
  </si>
  <si>
    <t>HACIENDA REHABILITATION &amp; HEALTH CARE CENTER</t>
  </si>
  <si>
    <t>ZZT06288J</t>
  </si>
  <si>
    <t>HANFORD NURSING AND REHABILITATION HOSPITAL</t>
  </si>
  <si>
    <t>ZZT05746H</t>
  </si>
  <si>
    <t>KINGS NURSING AND REHABILITATION HOSPITAL</t>
  </si>
  <si>
    <t>ZZR05499G</t>
  </si>
  <si>
    <t>LAKEPORT SKILLED NURSING CENTER</t>
  </si>
  <si>
    <t>LTC55522G</t>
  </si>
  <si>
    <t>EVERGREEN LAKEPORT HEALTHCARE CENTER</t>
  </si>
  <si>
    <t>LTC55490F</t>
  </si>
  <si>
    <t>MEADOWOOD NURSING CENTER</t>
  </si>
  <si>
    <t>ZZR06231J</t>
  </si>
  <si>
    <t>SUSANVILLE NURSING &amp; REHAB CENTER</t>
  </si>
  <si>
    <t>ZZT06456G</t>
  </si>
  <si>
    <t>SERRANO SOUTH CONVALESCENT HOSPITAL</t>
  </si>
  <si>
    <t>ZZT06118H</t>
  </si>
  <si>
    <t>GLADSTONE CARE &amp; REHAB CENTER</t>
  </si>
  <si>
    <t>ZZT05744H</t>
  </si>
  <si>
    <t>ATLANTIC MEMORIAL HEALTHCARE CENTER</t>
  </si>
  <si>
    <t>ZZT06125G</t>
  </si>
  <si>
    <t>ALAMITOS-BELMONT REHABILITATION HOSPITAL</t>
  </si>
  <si>
    <t>LTC06293F</t>
  </si>
  <si>
    <t>ALCOTT REHABILITATION HOSPITAL</t>
  </si>
  <si>
    <t>ZZT05441G</t>
  </si>
  <si>
    <t>ALDERWOOD MANOR CONVALESCENT HOSPITAL</t>
  </si>
  <si>
    <t>ZZT18000F</t>
  </si>
  <si>
    <t>ALEXANDRIA CONVALESCENT HOSPITAL</t>
  </si>
  <si>
    <t>ZZT05760F</t>
  </si>
  <si>
    <t>ALHAMBRA CONVALESCENT HOME</t>
  </si>
  <si>
    <t>ZZT18002G</t>
  </si>
  <si>
    <t>ALL SAINTS HEALTHCARE</t>
  </si>
  <si>
    <t>LTC05845G</t>
  </si>
  <si>
    <t>LEISURE GLEN CARE CENTER</t>
  </si>
  <si>
    <t>ZZT55072F</t>
  </si>
  <si>
    <t>ROSECRANS CARE CENTER</t>
  </si>
  <si>
    <t>LTC06228I</t>
  </si>
  <si>
    <t>EMMANUEL HEALTH CARE - WEST COVINA</t>
  </si>
  <si>
    <t>ZZT06059G</t>
  </si>
  <si>
    <t>EL RANCHO VISTA HEALTHCARE CENTER</t>
  </si>
  <si>
    <t>ZZT05704I</t>
  </si>
  <si>
    <t>ANGELS NURSING CENTER</t>
  </si>
  <si>
    <t>ZZT06039F</t>
  </si>
  <si>
    <t>ANTELOPE VALLEY HEALTHCARE</t>
  </si>
  <si>
    <t>ZZT18012F</t>
  </si>
  <si>
    <t>ARCADIA HEALTH CARE CENTER</t>
  </si>
  <si>
    <t>ZZT05155H</t>
  </si>
  <si>
    <t>SUNBRIDGE CARE CENTER FOR SANTA MONICA -17TH ST.</t>
  </si>
  <si>
    <t>ZZT06084H</t>
  </si>
  <si>
    <t>ASTORIA NURSING AND REHAB CENTER</t>
  </si>
  <si>
    <t>ZZT05544H</t>
  </si>
  <si>
    <t>ROYAL CREST HEALTH CARE</t>
  </si>
  <si>
    <t>ZZT06081I</t>
  </si>
  <si>
    <t>COAST CARE CONV. CENTER</t>
  </si>
  <si>
    <t>ZZT06180H</t>
  </si>
  <si>
    <t>BALOWEN CARE CENTER</t>
  </si>
  <si>
    <t>ZZT05559I</t>
  </si>
  <si>
    <t>BAY CREST CARE CENTER</t>
  </si>
  <si>
    <t>ZZT06042I</t>
  </si>
  <si>
    <t>COUNTRY VILLA BAY VISTA HEALTHCARE CENTER</t>
  </si>
  <si>
    <t>ZZT00220F</t>
  </si>
  <si>
    <t>BELL GARDENS CONVALESCENT CENTER</t>
  </si>
  <si>
    <t>ZZT06104K</t>
  </si>
  <si>
    <t>ROSE VILLA CARE &amp; REHABILITATION CENTER</t>
  </si>
  <si>
    <t>ZZT06253J</t>
  </si>
  <si>
    <t>BERKLEY VALLEY CONVALESCENT HOSPITAL</t>
  </si>
  <si>
    <t>LTC06433J</t>
  </si>
  <si>
    <t>VERMONT CARE CENTER</t>
  </si>
  <si>
    <t>ZZT06149H</t>
  </si>
  <si>
    <t>BEVERLY MANOR - VAN NUYS</t>
  </si>
  <si>
    <t>ZZT06129H</t>
  </si>
  <si>
    <t>BEVERLY MANOR-BURBANK</t>
  </si>
  <si>
    <t>ZZT05367H</t>
  </si>
  <si>
    <t>BEVERLY MANOR SKILLED NURSING - MONROVIA</t>
  </si>
  <si>
    <t>ZZT05992H</t>
  </si>
  <si>
    <t>BEVERLY MANOR - WEST COVINA</t>
  </si>
  <si>
    <t>ZZT06133G</t>
  </si>
  <si>
    <t>BEVERLY MANOR - CANOGA PARK</t>
  </si>
  <si>
    <t>LTC06334G</t>
  </si>
  <si>
    <t>OCEANVIEW CONVALESCENT HOSPITAL</t>
  </si>
  <si>
    <t>Total Payments Under Current System, as Adjusted for Mandates</t>
  </si>
  <si>
    <t>Medi-Cal Wtd. Avg. Rate Under AB1629 Methodology</t>
  </si>
  <si>
    <t>ZZT05430K</t>
  </si>
  <si>
    <t>WHITTIER HILLS HEALTHCARE CENTER</t>
  </si>
  <si>
    <t>ZZT05706I</t>
  </si>
  <si>
    <t>ROYAL COURT HEALTHCARE</t>
  </si>
  <si>
    <t>ZZT18404H</t>
  </si>
  <si>
    <t>BEVERLY MANOR - BURBANK</t>
  </si>
  <si>
    <t>LTC55473H</t>
  </si>
  <si>
    <t>NEW VISTA POST ACUTE CARE CENTER</t>
  </si>
  <si>
    <t>ZZT05918I</t>
  </si>
  <si>
    <t>BEL TOOREN VILLA CONVALESCENT HOSPITAL</t>
  </si>
  <si>
    <t>ZZT05758I</t>
  </si>
  <si>
    <t>NORTH WALK VILLA CONVALESCENT HOSPITAL</t>
  </si>
  <si>
    <t>ZZT06166J</t>
  </si>
  <si>
    <t>PARAMOUNT MEADOWS NURSING CENTER</t>
  </si>
  <si>
    <t>ZZT06283F</t>
  </si>
  <si>
    <t>BIXBY KNOLLS TOWERS HEALTHCARE &amp; REHAB CENTER</t>
  </si>
  <si>
    <t>ZZT06056J</t>
  </si>
  <si>
    <t>BRIER OAK TERRACE CARE CENTER</t>
  </si>
  <si>
    <t>LTC55368G</t>
  </si>
  <si>
    <t>BRIERCREST INGLEWOOD HEALTHCARE CENTER</t>
  </si>
  <si>
    <t>ZZT05592H</t>
  </si>
  <si>
    <t>BROADWAY CONVALESCENT</t>
  </si>
  <si>
    <t>ZZT05697G</t>
  </si>
  <si>
    <t>BUENA VENTURA CONVALESCENT HOSPITAL</t>
  </si>
  <si>
    <t>ZZT05817I</t>
  </si>
  <si>
    <t>COUNTRY VILLA MONTE VISTA HEALTH CARE</t>
  </si>
  <si>
    <t>ZZT06157I</t>
  </si>
  <si>
    <t>EMERALD TERRACE CONVALESCENT HOSPITAL</t>
  </si>
  <si>
    <t>ZZT18036F</t>
  </si>
  <si>
    <t>CALIFORNIA CHRISTIAN HOME</t>
  </si>
  <si>
    <t>ZZT05461J</t>
  </si>
  <si>
    <t>CALIFORNIA CONVALESCENT CENTER #1</t>
  </si>
  <si>
    <t>ZZT05900F</t>
  </si>
  <si>
    <t>GRANCELL VILLAGE</t>
  </si>
  <si>
    <t>ZZT18038F</t>
  </si>
  <si>
    <t>CALIFORNIA PEO HOME - ALHAMBRA</t>
  </si>
  <si>
    <t>LTC05329F</t>
  </si>
  <si>
    <t>VILLA MARIA CARE CENTER</t>
  </si>
  <si>
    <t>ZZT05394K</t>
  </si>
  <si>
    <t>SUNBRIDGE CARE CENTER FOR CLAREMONT</t>
  </si>
  <si>
    <t>ZZT18588J</t>
  </si>
  <si>
    <t>COUNTRY VILLA LOS FELIZ</t>
  </si>
  <si>
    <t>LTC55609G</t>
  </si>
  <si>
    <t>COUNTRY VILLA GLENDALE HC</t>
  </si>
  <si>
    <t>ZZT05608G</t>
  </si>
  <si>
    <t>CENTINELA PARK CONVALESCENT HOSPITAL</t>
  </si>
  <si>
    <t>ZZT55348I</t>
  </si>
  <si>
    <t>ROYAL OAKS CARE CENTER</t>
  </si>
  <si>
    <t>ZZT06181G</t>
  </si>
  <si>
    <t>GRAND PARK CONVALESCENT HOSPITAL</t>
  </si>
  <si>
    <t>ZZT05932F</t>
  </si>
  <si>
    <t>LTC90074F</t>
  </si>
  <si>
    <t>GOLDEN STATE CARE CENTER</t>
  </si>
  <si>
    <t>ZZT18516G</t>
  </si>
  <si>
    <t>CHATSWORTH PARK CARE CENTER</t>
  </si>
  <si>
    <t>ZZT18058I</t>
  </si>
  <si>
    <t>CHERRYLEE LODGE SANITARIUM</t>
  </si>
  <si>
    <t>ZZT06431J</t>
  </si>
  <si>
    <t>SUNBRIDGE CARE &amp; REHABILITATION - PALOMARES</t>
  </si>
  <si>
    <t>ZZT18060F</t>
  </si>
  <si>
    <t>CLEAR VIEW SANITARIUM AND CLEAR VIEW CONVALESCENT CENTER</t>
  </si>
  <si>
    <t>ZZT05736H</t>
  </si>
  <si>
    <t>COLLEGE VISTA CONVALESCENT HOSPITAL</t>
  </si>
  <si>
    <t>ZZT18368I</t>
  </si>
  <si>
    <t>COLONIAL MANOR CONVALESCENT HOSPITAL</t>
  </si>
  <si>
    <t>ZZT05146K</t>
  </si>
  <si>
    <t>NORTH VALLEY NURSING CENTER</t>
  </si>
  <si>
    <t>ZZT05686F</t>
  </si>
  <si>
    <t>COMMUNITY CONVALESCENT HOSPITAL OF GLENDORA</t>
  </si>
  <si>
    <t>ZZT06127H</t>
  </si>
  <si>
    <t>LIVE OAK REHABILITATION CENTER</t>
  </si>
  <si>
    <t>ZZT05696H</t>
  </si>
  <si>
    <t>COMMUNITY CONV. HOSPITAL -LYNWOOD</t>
  </si>
  <si>
    <t>LTC55732F</t>
  </si>
  <si>
    <t>RANCHO ALAMEDA CARE CENTER</t>
  </si>
  <si>
    <t>ZZT05941I</t>
  </si>
  <si>
    <t>GEM TRANSITIONAL CARE CENTER</t>
  </si>
  <si>
    <t>ZZT05206I</t>
  </si>
  <si>
    <t>COUNTRY VILLA UNIVERSITY PARK HEALTHCARE</t>
  </si>
  <si>
    <t>ZZT06192H</t>
  </si>
  <si>
    <t>HARBOR CARE CENTER</t>
  </si>
  <si>
    <t>ZZT06066H</t>
  </si>
  <si>
    <t>WOODLAND CARE CENTER</t>
  </si>
  <si>
    <t>ZZT06150J</t>
  </si>
  <si>
    <t>CATERED MANOR NURSING CENTER</t>
  </si>
  <si>
    <t>ZZT06382K</t>
  </si>
  <si>
    <t>PINERIDGE CARE CENTER-SYLMAR</t>
  </si>
  <si>
    <t>ZZT05002G</t>
  </si>
  <si>
    <t>COUNTRY MANOR HEALTHCARE</t>
  </si>
  <si>
    <t>ZZT05053H</t>
  </si>
  <si>
    <t>CRESCENT BAY CONVALESCENT HOSPITAL</t>
  </si>
  <si>
    <t>ZZT05119G</t>
  </si>
  <si>
    <t>COUNTRY VILLA TERRACE NURSING CENTER</t>
  </si>
  <si>
    <t>ZZT05350G</t>
  </si>
  <si>
    <t>CULVER WEST CONVALESCENT HOSPITAL  INC.</t>
  </si>
  <si>
    <t>ZZT05228G</t>
  </si>
  <si>
    <t xml:space="preserve"> DEL AMO GARDENS CONVALESCENT HOSPITAL</t>
  </si>
  <si>
    <t>ZZT05588I</t>
  </si>
  <si>
    <t>DEL MAR CONVALESCENT HOSPITAL</t>
  </si>
  <si>
    <t>ZZT18078H</t>
  </si>
  <si>
    <t>DEL RIO CONVALESCENT CENTER</t>
  </si>
  <si>
    <t>ZZT18080I</t>
  </si>
  <si>
    <t>DEL RIO GARDENS CARE CENTER</t>
  </si>
  <si>
    <t>LTC56031F</t>
  </si>
  <si>
    <t>NEW VISTA NURSING &amp; REHABILITATION CENTER</t>
  </si>
  <si>
    <t>ZZT18082G</t>
  </si>
  <si>
    <t>DOCTORS CONVALESCENT HOSPITAL</t>
  </si>
  <si>
    <t>ZZT05379G</t>
  </si>
  <si>
    <t>DREIER'S NURSING CARE CENTER</t>
  </si>
  <si>
    <t>LTC55126F</t>
  </si>
  <si>
    <t>ARARAT CONVALESCENT HOSPITAL</t>
  </si>
  <si>
    <t>ZZT05032G</t>
  </si>
  <si>
    <t>EARLWOOD CARE CENTER</t>
  </si>
  <si>
    <t>ZZT06063H</t>
  </si>
  <si>
    <t>EAST LA CONVALESCENT HOSPITAL</t>
  </si>
  <si>
    <t>ZZT05353F</t>
  </si>
  <si>
    <t>SHORELINE HEALTHCARE CENTER</t>
  </si>
  <si>
    <t>otherwise Z*.987657</t>
  </si>
  <si>
    <t>otherwise AE*.997269</t>
  </si>
  <si>
    <t>otherwise AO * .999836</t>
  </si>
  <si>
    <t>0.999989</t>
  </si>
  <si>
    <t>ZZT05387H</t>
  </si>
  <si>
    <t>EDGEWATER CONVALESCENT HOSPITAL</t>
  </si>
  <si>
    <t>ZZT05617I</t>
  </si>
  <si>
    <t>EISENHOWER NURSING AND CONVALESCENT HOSPITAL</t>
  </si>
  <si>
    <t>ZZT56316G</t>
  </si>
  <si>
    <t>CAMELLIA GARDENS CARE CENTER</t>
  </si>
  <si>
    <t>ZZT18648G</t>
  </si>
  <si>
    <t>EL ENCANTO HEALTHCARE &amp; REHABILITATION CENTER</t>
  </si>
  <si>
    <t>ZZT05202G</t>
  </si>
  <si>
    <t>EL MONTE CONVALESCENT HOSPITAL</t>
  </si>
  <si>
    <t>ZZT05141K</t>
  </si>
  <si>
    <t>RAMONA CARE CENTER</t>
  </si>
  <si>
    <t>ZZT05682I</t>
  </si>
  <si>
    <t>ROSEGARDEN CONVALESCENT HOSPITAL</t>
  </si>
  <si>
    <t>ZZT05372K</t>
  </si>
  <si>
    <t>ELMCREST CONVALESCENT HOSPITAL</t>
  </si>
  <si>
    <t>ZZT05541G</t>
  </si>
  <si>
    <t>ROYAL TERRACE HEALTH CARE</t>
  </si>
  <si>
    <t>LTC55605F</t>
  </si>
  <si>
    <t>ELMS CONVALESCENT HOSPITAL</t>
  </si>
  <si>
    <t>ZZT06034G</t>
  </si>
  <si>
    <t>DRIFTWOOD HEALTHCARE- TORRANCE</t>
  </si>
  <si>
    <t>ZZT06164F</t>
  </si>
  <si>
    <t>EMPRESS REHABILITATION CENTER</t>
  </si>
  <si>
    <t>ZZT05197H</t>
  </si>
  <si>
    <t>REGENCY OAKS SKILLED NURSING CARE</t>
  </si>
  <si>
    <t>LTC55055G</t>
  </si>
  <si>
    <t>SUNBRIDGE CARE CENTER FOR TEMPLE CITY</t>
  </si>
  <si>
    <t>LTC90061F</t>
  </si>
  <si>
    <t>WINDSOR GARDENS OF LONG BEACH</t>
  </si>
  <si>
    <t>ZZT05773J</t>
  </si>
  <si>
    <t>ST. VINCENT HEALTHCARE</t>
  </si>
  <si>
    <t>LTC05056F</t>
  </si>
  <si>
    <t>FERNVIEW CONVALESCENT</t>
  </si>
  <si>
    <t>ZZT18108G</t>
  </si>
  <si>
    <t>FIRESIDE CONVALESCENT HOSPITAL</t>
  </si>
  <si>
    <t>ZZT05160G</t>
  </si>
  <si>
    <t>COUNTRY VILLA PAVILION NURSING CENTER</t>
  </si>
  <si>
    <t>ZZT18416G</t>
  </si>
  <si>
    <t>FOUNTAIN GARDENS CONVALESCENT HOSPITAL</t>
  </si>
  <si>
    <t>ZZT15111F</t>
  </si>
  <si>
    <t>Final Adjustment to Equalize to Current Medi-Cal Weighted Average Per Diem Plus Eight Percent</t>
  </si>
  <si>
    <t>FOUNTAIN VIEW CONVALESCENT HOSPITAL</t>
  </si>
  <si>
    <t>ZZT06143I</t>
  </si>
  <si>
    <t>CENTINELA VALLEY CARE CENTER EAST</t>
  </si>
  <si>
    <t>ZZT06167I</t>
  </si>
  <si>
    <t>CENTINELA VALLEY CARE CENTER WEST</t>
  </si>
  <si>
    <t>ZZT05161F</t>
  </si>
  <si>
    <t>GARDEN CREST CONVALESCENT HOSPITAL</t>
  </si>
  <si>
    <t>ZZT18124H</t>
  </si>
  <si>
    <t>LAKEWOOD PARK HEALTH CENTER</t>
  </si>
  <si>
    <t>ZZT06023F</t>
  </si>
  <si>
    <t>GARDEN PLAZA CONVALESCENT HOSPITAL</t>
  </si>
  <si>
    <t>ZZT06019F</t>
  </si>
  <si>
    <t>GARDENA CONVALESCENT CENTER</t>
  </si>
  <si>
    <t>ZZT05989I</t>
  </si>
  <si>
    <t>HERITAGE MANOR</t>
  </si>
  <si>
    <t>ZZT05288I</t>
  </si>
  <si>
    <t>AUTUMN HILLS HEALTH CARE CENTER</t>
  </si>
  <si>
    <t>ZZT18640F</t>
  </si>
  <si>
    <t>GLENOAKS CONVALESCENT HOSPITAL</t>
  </si>
  <si>
    <t>ZZT06111M</t>
  </si>
  <si>
    <t>EMBER CARE HEALTH CENTER- GLENDALE</t>
  </si>
  <si>
    <t>COVINA REHABILITATION CENTER</t>
  </si>
  <si>
    <t>LTC05297J</t>
  </si>
  <si>
    <t>NORWALK MEADOWS NURSING CENTER</t>
  </si>
  <si>
    <t>LTC55509G</t>
  </si>
  <si>
    <t>GOLDEN CROSS HEALTHCARE PASADENA</t>
  </si>
  <si>
    <t>ZZT05995J</t>
  </si>
  <si>
    <t>CANDLEWOOD CARE CENTER</t>
  </si>
  <si>
    <t>ZZT18128G</t>
  </si>
  <si>
    <t>GOLDEN STATE COLONIAL CONVALESCENT HOSPITAL</t>
  </si>
  <si>
    <t>ZZT05443F</t>
  </si>
  <si>
    <t>GOLDEN STATE WEST VALLEY</t>
  </si>
  <si>
    <t>ZZT05171H</t>
  </si>
  <si>
    <t>GOOD SHEPHERD HEALTH CARE CENTER INC.</t>
  </si>
  <si>
    <t>ZZT06186F</t>
  </si>
  <si>
    <t>GRANADA HILLS CONVALESCENT HOSPITAL</t>
  </si>
  <si>
    <t>ZZT05077G</t>
  </si>
  <si>
    <t>COUNTRY VILLA BELMONT HEIGHTS</t>
  </si>
  <si>
    <t>ZZT05783G</t>
  </si>
  <si>
    <t>SKYLINE HEALTH CARE CENTER LOS ANGELES</t>
  </si>
  <si>
    <t>ZZT06008G</t>
  </si>
  <si>
    <t>GUARDIAN REHABILITATION HOSPITAL</t>
  </si>
  <si>
    <t>ZZT05894I</t>
  </si>
  <si>
    <t>BROADWAY BY THE SEA</t>
  </si>
  <si>
    <t>ZZT06195H</t>
  </si>
  <si>
    <t>HANCOCK PARK CONV. HOSPITAL</t>
  </si>
  <si>
    <t>LTC55677F</t>
  </si>
  <si>
    <t>HAWTHORNE CONVALESCENT CENTER</t>
  </si>
  <si>
    <t>ZZT05162G</t>
  </si>
  <si>
    <t>MONTEREY PARK CONVALESCENT HOSPITAL</t>
  </si>
  <si>
    <t>ZZT05135G</t>
  </si>
  <si>
    <t>MONTROSE NURSING CENTER</t>
  </si>
  <si>
    <t>ZZT18512H</t>
  </si>
  <si>
    <t>ROSE CONVALESCENT HOSPITAL</t>
  </si>
  <si>
    <t>ZZT05863I</t>
  </si>
  <si>
    <t>MOUNTAIN VIEW CONVALESCENT HOSPITAL</t>
  </si>
  <si>
    <t>ZZT05728I</t>
  </si>
  <si>
    <t>SANTA CLARITA CONVALESCENT HOSPITAL</t>
  </si>
  <si>
    <t>ZZT05360F</t>
  </si>
  <si>
    <t>OAKVIEW CONVALESCENT</t>
  </si>
  <si>
    <t>ZZT06079J</t>
  </si>
  <si>
    <t>EMMANUEL HEALTH CARE - GLENDORA</t>
  </si>
  <si>
    <t>ZZT18570G</t>
  </si>
  <si>
    <t>OLYMPIA CONVALESCENT HOSPITAL</t>
  </si>
  <si>
    <t>ZZT06007H</t>
  </si>
  <si>
    <t>PACIFIC CARE NURSING CENTER</t>
  </si>
  <si>
    <t>ZZT06313F</t>
  </si>
  <si>
    <t>PALMCREST NORTH CONVALESCENT HOSPITAL</t>
  </si>
  <si>
    <t>ZZT05004J</t>
  </si>
  <si>
    <t>PANORAMA GARDENS</t>
  </si>
  <si>
    <t>ZZT06114H</t>
  </si>
  <si>
    <t>COUNTRY VILLA EAST NURSING CENTER</t>
  </si>
  <si>
    <t>LTC06446F</t>
  </si>
  <si>
    <t>PARAMOUNT CONVALESCENT HOSPITAL</t>
  </si>
  <si>
    <t>LTC55165J</t>
  </si>
  <si>
    <t>EMBER CARE HEALTH- MONTEVISTA</t>
  </si>
  <si>
    <t>ZZT06343F</t>
  </si>
  <si>
    <t>SOPHIA LYN CONVALESCENT HOSPITAL</t>
  </si>
  <si>
    <t>LTC55028F</t>
  </si>
  <si>
    <t>PALOS VERDES HEALTH CARE CENTER</t>
  </si>
  <si>
    <t>ZZT06014J</t>
  </si>
  <si>
    <t>BROOKFIELD CARE &amp; REHABILITATION CENTER</t>
  </si>
  <si>
    <t>ZZT18542F</t>
  </si>
  <si>
    <t>PILGRIM PLACE HEALTH SERVICES CENTER</t>
  </si>
  <si>
    <t>ZZT05539F</t>
  </si>
  <si>
    <t>ARTESIA CHRISTIAN HOME</t>
  </si>
  <si>
    <t>ZZT05618K</t>
  </si>
  <si>
    <t>SUNBRIDGE CARE &amp; REHAB FOR PLAYA DEL REY</t>
  </si>
  <si>
    <t>POMONA VISTA ALZHEIMERS CENTER</t>
  </si>
  <si>
    <t>ZZT05247K</t>
  </si>
  <si>
    <t>COUNTRY OAKS CARE CENTER</t>
  </si>
  <si>
    <t>ZZT55668F</t>
  </si>
  <si>
    <t>EMMANUEL HEALTH CARE NORWALK</t>
  </si>
  <si>
    <t>ZZT06273J</t>
  </si>
  <si>
    <t>COUNTRY VILLA CHEVIOT GARDEN HEALTHCARE CENTER</t>
  </si>
  <si>
    <t>ZZT05899I</t>
  </si>
  <si>
    <t>ROYAL PALMS CONVALESCENT HOSPITAL</t>
  </si>
  <si>
    <t>ZZT06224K</t>
  </si>
  <si>
    <t>NORTHRIDGE CARE CENTER</t>
  </si>
  <si>
    <t>LTC55716F</t>
  </si>
  <si>
    <t>THE CENTER AT PARKWEST</t>
  </si>
  <si>
    <t>ZZT05906H</t>
  </si>
  <si>
    <t>RINALDI CONVALESCENT HOSPITAL</t>
  </si>
  <si>
    <t>ZZT06041K</t>
  </si>
  <si>
    <t>RIO HONDO CONVALESCENT HOSPITAL</t>
  </si>
  <si>
    <t>ZZT05045G</t>
  </si>
  <si>
    <t>RIVIERA HEALTHCARE CENTER</t>
  </si>
  <si>
    <t>ZZT05041J</t>
  </si>
  <si>
    <t>ROYAL CARE SKILLED NURSING CENTER</t>
  </si>
  <si>
    <t>ZZT05523I</t>
  </si>
  <si>
    <t>ROYAL OAKS CONVALESCENT HOSPITAL</t>
  </si>
  <si>
    <t>ZZT05531G</t>
  </si>
  <si>
    <t>ROYALWOOD CARE CENTER</t>
  </si>
  <si>
    <t>ZZT18406G</t>
  </si>
  <si>
    <t>BRIERWOOD TERRACE CONVALESCENT HOSPITAL</t>
  </si>
  <si>
    <t>LTC06360H</t>
  </si>
  <si>
    <t>GLENDORA CARE &amp; LIVING CENTER</t>
  </si>
  <si>
    <t>LTC05181G</t>
  </si>
  <si>
    <t>SAN GABRIEL CONVALESCENT HOSPITAL</t>
  </si>
  <si>
    <t>ZZT18606F</t>
  </si>
  <si>
    <t>SAN MARINO MANOR</t>
  </si>
  <si>
    <t>ZZT05293G</t>
  </si>
  <si>
    <t>SANTA ANITA CONVALESCENT HOSPITAL &amp; RETIREMENT CENTER</t>
  </si>
  <si>
    <t>ZZT05123F</t>
  </si>
  <si>
    <t>SANTA FE CONVALESCENT HOSPITAL</t>
  </si>
  <si>
    <t>LTC90076F</t>
  </si>
  <si>
    <t>SANTA MONICA CONVALESCENT CENTER I</t>
  </si>
  <si>
    <t>ZZT05748I</t>
  </si>
  <si>
    <t>SANTA MONICA CONVALESCENT CENTER(UNIT II)</t>
  </si>
  <si>
    <t>ZZT05711J</t>
  </si>
  <si>
    <t>BRENTWOOD NURSING &amp; REHAB CENTER</t>
  </si>
  <si>
    <t>ZZT18614F</t>
  </si>
  <si>
    <t>THE SCRIPPS HOME</t>
  </si>
  <si>
    <t>ZZT05070F</t>
  </si>
  <si>
    <t>SEACREST CONVALESCENT HOSPITALL</t>
  </si>
  <si>
    <t>ZZT06061G</t>
  </si>
  <si>
    <t>SERRANO NORTH CONVALESCENT HOSPITAL</t>
  </si>
  <si>
    <t>ZZT18864F</t>
  </si>
  <si>
    <t>SHADOW HILLS CONVALESCENT HOSPITAL</t>
  </si>
  <si>
    <t>ZZT05755H</t>
  </si>
  <si>
    <t>SHARON CARE CENTER</t>
  </si>
  <si>
    <t>ZZT18676I</t>
  </si>
  <si>
    <t>COUNTRY VILLA SHERATON NURSING &amp; REHAB CENTER</t>
  </si>
  <si>
    <t>ZZT06250H</t>
  </si>
  <si>
    <t>SHERMAN OAKS CONV. HOSPITAL</t>
  </si>
  <si>
    <t>ZZT05712I</t>
  </si>
  <si>
    <t>COUNTRY VILLA WOODMAN HEALTHCARE CENTER</t>
  </si>
  <si>
    <t>LTC55338F</t>
  </si>
  <si>
    <t>BRIGHTON CONVALESCENT HOSPITAL</t>
  </si>
  <si>
    <t>ZZT18598F</t>
  </si>
  <si>
    <t>SOLHEIM LUTHERAN HOME FOR THE AGED</t>
  </si>
  <si>
    <t>ZZT05168F</t>
  </si>
  <si>
    <t>SORENSON CONVALESCENT HOSPITAL</t>
  </si>
  <si>
    <t>ZZT56488I</t>
  </si>
  <si>
    <t>SUNNYSIDE REHABILITATION AND NURSING CENTER</t>
  </si>
  <si>
    <t>ZZT05931G</t>
  </si>
  <si>
    <t>SOUTH PASADENA CONVALESCENT HOSPITAL</t>
  </si>
  <si>
    <t>ZZT18696K</t>
  </si>
  <si>
    <t>SOUTHLAND &amp; SOUTHLAND LIVING</t>
  </si>
  <si>
    <t>ZZT06267I</t>
  </si>
  <si>
    <t>WINDSOR GARDENS CONVALESCENT CENTER OF HAWTHORNE</t>
  </si>
  <si>
    <t>ZZT06148I</t>
  </si>
  <si>
    <t>CASITAS CARE CENTER</t>
  </si>
  <si>
    <t>LTC55785F</t>
  </si>
  <si>
    <t>To Calculate Current Medi-Cal Wtd Avg Rate</t>
  </si>
  <si>
    <t>COURTYARD CARE CENTER-SIGNAL HILL</t>
  </si>
  <si>
    <t>ZZT05192G</t>
  </si>
  <si>
    <t>PROVIDENCE ST. ELIZABETH CARE CENTER</t>
  </si>
  <si>
    <t>ZZT05253F</t>
  </si>
  <si>
    <t>ST. JOHN OF GOD RETIREMENT AND CARE CENTER</t>
  </si>
  <si>
    <t>ZZT05170K</t>
  </si>
  <si>
    <t>SUNBRIDGE CARE &amp; REHABILITATION FOR PICO RIVERA</t>
  </si>
  <si>
    <t>ZZT09217J</t>
  </si>
  <si>
    <t>GREENFIELD CARE CENTER-SOUTHGATE</t>
  </si>
  <si>
    <t>ZZT05651F</t>
  </si>
  <si>
    <t>STUDIO CONVALESCENT HOSPITAL</t>
  </si>
  <si>
    <t>ZZT06137G</t>
  </si>
  <si>
    <t>SUN AIR CONVALESCENT HOSPITAL</t>
  </si>
  <si>
    <t>ZZT05870H</t>
  </si>
  <si>
    <t>SUNRAY HEALTHCARE CENTER</t>
  </si>
  <si>
    <t>ZZT05025G</t>
  </si>
  <si>
    <t>COUNTRY VILLA NORTH CONV CTR.</t>
  </si>
  <si>
    <t>ZZT05104G</t>
  </si>
  <si>
    <t>SUNSET MANOR CONVALESCENT HOSPITAL</t>
  </si>
  <si>
    <t>ZZT05163F</t>
  </si>
  <si>
    <t>SYCAMORE PARK CONVALESCENT HOSPITAL</t>
  </si>
  <si>
    <t>ZZT06124L</t>
  </si>
  <si>
    <t>TARZANA HEALTH AND REHAB CENTER</t>
  </si>
  <si>
    <t>ZZT18618G</t>
  </si>
  <si>
    <t>TEMPLE CITY CONVALESCENT HOSPITAL</t>
  </si>
  <si>
    <t>ZZT06092G</t>
  </si>
  <si>
    <t>TOPANGA TERRACE CONVALESCENT CENTER</t>
  </si>
  <si>
    <t>LTC06352G</t>
  </si>
  <si>
    <t>TORRANCE CARE CENTER EAST</t>
  </si>
  <si>
    <t>ZZT05187K</t>
  </si>
  <si>
    <t>GARDEN VIEW CARE CENTER</t>
  </si>
  <si>
    <t>ZZT18526F</t>
  </si>
  <si>
    <t>TWIN PALMS CARE CENTER</t>
  </si>
  <si>
    <t>ZZT06210I</t>
  </si>
  <si>
    <t>SOUTH BAY KEIRO NURSING HOME</t>
  </si>
  <si>
    <t>ZZT06397I</t>
  </si>
  <si>
    <t>HERITAGE REHABILITATION CENTER</t>
  </si>
  <si>
    <t>AAT05818G</t>
  </si>
  <si>
    <t>ROYAL GARDENS EXTENDED CARE</t>
  </si>
  <si>
    <t>ZZT05287J</t>
  </si>
  <si>
    <t>VALLEY PALMS CONVALESCENT HOSPITAL</t>
  </si>
  <si>
    <t>ZZT05960G</t>
  </si>
  <si>
    <t>VERDUGO VISTA HEALTH CARE CENTER</t>
  </si>
  <si>
    <t>ZZT05167F</t>
  </si>
  <si>
    <t>VERNON CONVALESCENT HOSPITAL</t>
  </si>
  <si>
    <t>ZZT05938K</t>
  </si>
  <si>
    <t>WINDSOR GARDENS CONVALESCENT CENTER OF THE VALLEY</t>
  </si>
  <si>
    <t>ZZT06032F</t>
  </si>
  <si>
    <t>VILLA ELENA HEALTHCARE CENTER</t>
  </si>
  <si>
    <t>ZZT05127I</t>
  </si>
  <si>
    <t>VALLEY MANOR CONVALESCENT HOSPITAL</t>
  </si>
  <si>
    <t>ZZT05157F</t>
  </si>
  <si>
    <t>VIRGIL SANITARIUM &amp; CONVALESCENT HOSPITAL</t>
  </si>
  <si>
    <t>LTC55010G</t>
  </si>
  <si>
    <t>SKYLIGHT CONVALESCENT HOSPITAL</t>
  </si>
  <si>
    <t>ZZT18658F</t>
  </si>
  <si>
    <t>ST. ANDREWS HEALTHCARE</t>
  </si>
  <si>
    <t>ZZT18524F</t>
  </si>
  <si>
    <t>ATHERTON BAPTIST HOMES-SAM B WEST</t>
  </si>
  <si>
    <t>ZZT05952I</t>
  </si>
  <si>
    <t>TORRANCE CARE CENTER WEST</t>
  </si>
  <si>
    <t>ZZT06242H</t>
  </si>
  <si>
    <t>WESTLAKE CONVALESCENT HOSPITAL</t>
  </si>
  <si>
    <t>ZZT05504H</t>
  </si>
  <si>
    <t>COUNTRY VILLA SOUTH NURSING CENTER</t>
  </si>
  <si>
    <t>ZZT05519J</t>
  </si>
  <si>
    <t>DOWNEY CARE CENTER</t>
  </si>
  <si>
    <t>ZZT05060H</t>
  </si>
  <si>
    <t>COUNTRY VILLA WESTWOOD CONV</t>
  </si>
  <si>
    <t>ZZT06191K</t>
  </si>
  <si>
    <t>FIDELITY HEALTH CARE AND REHAB</t>
  </si>
  <si>
    <t>ZZT06188G</t>
  </si>
  <si>
    <t>WILLOW LAKE CARE CENTER</t>
  </si>
  <si>
    <t>ZZT06194L</t>
  </si>
  <si>
    <t>WINDSOR GARDENS CONVALESCENT HOSPITAL</t>
  </si>
  <si>
    <t>ZZT05312F</t>
  </si>
  <si>
    <t>WINDSOR MANOR</t>
  </si>
  <si>
    <t>ZZT06131G</t>
  </si>
  <si>
    <t>WOODRUFF CONVALESCENT CENTER</t>
  </si>
  <si>
    <t>ZZT06083F</t>
  </si>
  <si>
    <t>WOODS HEALTH SERVICES</t>
  </si>
  <si>
    <t>ZZT05664G</t>
  </si>
  <si>
    <t>AMBERWOOD CONVALESCENT HOSPITAL</t>
  </si>
  <si>
    <t>LTC55583G</t>
  </si>
  <si>
    <t>EMBER CARE MACLAY SKILLED NURSING</t>
  </si>
  <si>
    <t>LTC90013F</t>
  </si>
  <si>
    <t>JEANNE JUGAN RESIDENCE</t>
  </si>
  <si>
    <t>LTC90012F</t>
  </si>
  <si>
    <t>NAZARETH HOUSE - LOS ANGELES</t>
  </si>
  <si>
    <t>TEMPLE PARK CONVALESCENT HOSPITAL</t>
  </si>
  <si>
    <t>LTC05597F</t>
  </si>
  <si>
    <t>GOOD SHEPHERD CARE CENTER</t>
  </si>
  <si>
    <t>LTC55128F</t>
  </si>
  <si>
    <t>DOWNEY COMMUNITY HEALTH CENTER</t>
  </si>
  <si>
    <t>LTC90037I</t>
  </si>
  <si>
    <t>VAN NUYS HEALTH CARE CENTER</t>
  </si>
  <si>
    <t>Fourth Round of Caps</t>
  </si>
  <si>
    <t>otherwise AL</t>
  </si>
  <si>
    <t>HH TEST 4</t>
  </si>
  <si>
    <t>Fifth Round of Caps</t>
  </si>
  <si>
    <t xml:space="preserve">AN = S if "HH", </t>
  </si>
  <si>
    <t>AO = AN*X</t>
  </si>
  <si>
    <t>AP = AO if "HH"</t>
  </si>
  <si>
    <t>AQ = AP/X</t>
  </si>
  <si>
    <t>AR</t>
  </si>
  <si>
    <t xml:space="preserve">AS = S if "HH", </t>
  </si>
  <si>
    <t>otherwise AQ</t>
  </si>
  <si>
    <t>AT = AS*X</t>
  </si>
  <si>
    <t>AU = AT if "HH"</t>
  </si>
  <si>
    <t>AV = AU/X</t>
  </si>
  <si>
    <t>AW</t>
  </si>
  <si>
    <t>HH TEST 5</t>
  </si>
  <si>
    <t>Post-Cap Payments</t>
  </si>
  <si>
    <t>LTC55374F</t>
  </si>
  <si>
    <t>EL MONTE CARE CENTER</t>
  </si>
  <si>
    <t>LTC90058F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</si>
</sst>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0.0000%"/>
    <numFmt numFmtId="167" formatCode="_(&quot;$&quot;* #,##0.000_);_(&quot;$&quot;* \(#,##0.000\);_(&quot;$&quot;* &quot;-&quot;??_);_(@_)"/>
    <numFmt numFmtId="168" formatCode="_(* #,##0.00000_);_(* \(#,##0.00000\);_(* &quot;-&quot;??_);_(@_)"/>
  </numFmts>
  <fonts count="7" x14ac:knownFonts="1">
    <font>
      <sz val="10"/>
      <name val="Arial"/>
    </font>
    <font>
      <sz val="10"/>
      <name val="Arial"/>
    </font>
    <font>
      <sz val="8"/>
      <name val="Arial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10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0" applyFont="1"/>
    <xf numFmtId="43" fontId="3" fillId="0" borderId="0" xfId="0" applyNumberFormat="1" applyFo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0" fontId="5" fillId="2" borderId="0" xfId="0" applyFont="1" applyFill="1" applyAlignment="1">
      <alignment horizontal="center" wrapText="1"/>
    </xf>
    <xf numFmtId="0" fontId="3" fillId="0" borderId="0" xfId="0" quotePrefix="1" applyNumberFormat="1" applyFont="1"/>
    <xf numFmtId="14" fontId="3" fillId="0" borderId="0" xfId="0" applyNumberFormat="1" applyFont="1"/>
    <xf numFmtId="43" fontId="3" fillId="0" borderId="0" xfId="1" quotePrefix="1" applyFont="1"/>
    <xf numFmtId="164" fontId="3" fillId="0" borderId="0" xfId="1" quotePrefix="1" applyNumberFormat="1" applyFont="1"/>
    <xf numFmtId="164" fontId="3" fillId="0" borderId="0" xfId="1" applyNumberFormat="1" applyFont="1"/>
    <xf numFmtId="43" fontId="3" fillId="0" borderId="0" xfId="1" quotePrefix="1" applyFont="1" applyFill="1"/>
    <xf numFmtId="0" fontId="3" fillId="0" borderId="0" xfId="0" applyFont="1" applyFill="1"/>
    <xf numFmtId="0" fontId="3" fillId="0" borderId="1" xfId="0" applyFont="1" applyBorder="1" applyAlignment="1">
      <alignment horizontal="center" wrapText="1"/>
    </xf>
    <xf numFmtId="43" fontId="3" fillId="0" borderId="1" xfId="0" applyNumberFormat="1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wrapText="1"/>
    </xf>
    <xf numFmtId="0" fontId="3" fillId="0" borderId="1" xfId="0" applyFont="1" applyBorder="1"/>
    <xf numFmtId="0" fontId="5" fillId="0" borderId="0" xfId="0" applyFont="1" applyAlignment="1">
      <alignment horizontal="center"/>
    </xf>
    <xf numFmtId="43" fontId="5" fillId="0" borderId="0" xfId="0" applyNumberFormat="1" applyFont="1" applyAlignment="1">
      <alignment horizontal="center"/>
    </xf>
    <xf numFmtId="43" fontId="5" fillId="2" borderId="0" xfId="0" applyNumberFormat="1" applyFont="1" applyFill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0" borderId="0" xfId="0" applyFont="1"/>
    <xf numFmtId="43" fontId="5" fillId="0" borderId="0" xfId="0" applyNumberFormat="1" applyFont="1"/>
    <xf numFmtId="164" fontId="5" fillId="0" borderId="0" xfId="0" applyNumberFormat="1" applyFont="1"/>
    <xf numFmtId="0" fontId="4" fillId="0" borderId="2" xfId="0" applyFont="1" applyFill="1" applyBorder="1" applyAlignment="1">
      <alignment horizontal="centerContinuous" wrapText="1"/>
    </xf>
    <xf numFmtId="0" fontId="4" fillId="0" borderId="3" xfId="0" applyFont="1" applyFill="1" applyBorder="1" applyAlignment="1">
      <alignment horizontal="centerContinuous" wrapText="1"/>
    </xf>
    <xf numFmtId="0" fontId="4" fillId="0" borderId="4" xfId="0" applyFont="1" applyFill="1" applyBorder="1" applyAlignment="1">
      <alignment horizontal="centerContinuous" wrapText="1"/>
    </xf>
    <xf numFmtId="0" fontId="4" fillId="0" borderId="2" xfId="0" applyFont="1" applyFill="1" applyBorder="1" applyAlignment="1">
      <alignment horizontal="centerContinuous"/>
    </xf>
    <xf numFmtId="0" fontId="4" fillId="0" borderId="3" xfId="0" applyFont="1" applyFill="1" applyBorder="1" applyAlignment="1">
      <alignment horizontal="centerContinuous"/>
    </xf>
    <xf numFmtId="0" fontId="4" fillId="0" borderId="4" xfId="0" applyFont="1" applyFill="1" applyBorder="1" applyAlignment="1">
      <alignment horizontal="centerContinuous"/>
    </xf>
    <xf numFmtId="0" fontId="3" fillId="0" borderId="1" xfId="0" applyFont="1" applyFill="1" applyBorder="1" applyAlignment="1">
      <alignment horizontal="center" wrapText="1"/>
    </xf>
    <xf numFmtId="43" fontId="3" fillId="0" borderId="1" xfId="0" applyNumberFormat="1" applyFont="1" applyFill="1" applyBorder="1" applyAlignment="1">
      <alignment horizontal="center" wrapText="1"/>
    </xf>
    <xf numFmtId="164" fontId="3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43" fontId="5" fillId="0" borderId="0" xfId="0" applyNumberFormat="1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5" fillId="0" borderId="0" xfId="0" applyFont="1" applyFill="1"/>
    <xf numFmtId="164" fontId="5" fillId="0" borderId="0" xfId="0" applyNumberFormat="1" applyFont="1" applyFill="1"/>
    <xf numFmtId="43" fontId="5" fillId="0" borderId="0" xfId="0" applyNumberFormat="1" applyFont="1" applyFill="1"/>
    <xf numFmtId="43" fontId="3" fillId="0" borderId="0" xfId="0" applyNumberFormat="1" applyFont="1" applyFill="1"/>
    <xf numFmtId="164" fontId="3" fillId="0" borderId="0" xfId="0" applyNumberFormat="1" applyFont="1" applyFill="1"/>
    <xf numFmtId="0" fontId="3" fillId="0" borderId="0" xfId="0" applyFont="1" applyFill="1" applyAlignment="1">
      <alignment horizontal="center"/>
    </xf>
    <xf numFmtId="44" fontId="3" fillId="0" borderId="0" xfId="0" applyNumberFormat="1" applyFont="1" applyFill="1"/>
    <xf numFmtId="166" fontId="3" fillId="0" borderId="0" xfId="0" applyNumberFormat="1" applyFont="1" applyFill="1"/>
    <xf numFmtId="0" fontId="3" fillId="0" borderId="0" xfId="0" applyNumberFormat="1" applyFont="1"/>
    <xf numFmtId="0" fontId="3" fillId="0" borderId="0" xfId="0" quotePrefix="1" applyNumberFormat="1" applyFont="1" applyAlignment="1">
      <alignment horizontal="center"/>
    </xf>
    <xf numFmtId="43" fontId="3" fillId="0" borderId="0" xfId="1" applyFont="1"/>
    <xf numFmtId="0" fontId="6" fillId="0" borderId="0" xfId="0" applyFont="1" applyFill="1"/>
    <xf numFmtId="164" fontId="3" fillId="0" borderId="5" xfId="0" applyNumberFormat="1" applyFont="1" applyBorder="1"/>
    <xf numFmtId="165" fontId="3" fillId="0" borderId="5" xfId="2" applyNumberFormat="1" applyFont="1" applyBorder="1"/>
    <xf numFmtId="165" fontId="3" fillId="0" borderId="5" xfId="2" applyNumberFormat="1" applyFont="1" applyFill="1" applyBorder="1"/>
    <xf numFmtId="43" fontId="3" fillId="0" borderId="0" xfId="1" applyFont="1" applyFill="1"/>
    <xf numFmtId="43" fontId="3" fillId="0" borderId="1" xfId="1" applyFont="1" applyFill="1" applyBorder="1" applyAlignment="1">
      <alignment horizontal="center" wrapText="1"/>
    </xf>
    <xf numFmtId="43" fontId="5" fillId="0" borderId="0" xfId="1" applyFont="1" applyFill="1" applyAlignment="1">
      <alignment horizontal="center"/>
    </xf>
    <xf numFmtId="164" fontId="3" fillId="0" borderId="0" xfId="1" applyNumberFormat="1" applyFont="1" applyFill="1"/>
    <xf numFmtId="164" fontId="5" fillId="0" borderId="0" xfId="1" applyNumberFormat="1" applyFont="1" applyFill="1" applyAlignment="1">
      <alignment horizontal="center"/>
    </xf>
    <xf numFmtId="164" fontId="5" fillId="0" borderId="0" xfId="1" applyNumberFormat="1" applyFont="1" applyFill="1"/>
    <xf numFmtId="43" fontId="5" fillId="0" borderId="0" xfId="1" quotePrefix="1" applyFont="1" applyFill="1" applyAlignment="1">
      <alignment horizontal="center"/>
    </xf>
    <xf numFmtId="14" fontId="3" fillId="0" borderId="0" xfId="0" applyNumberFormat="1" applyFont="1" applyAlignment="1">
      <alignment horizontal="center"/>
    </xf>
    <xf numFmtId="167" fontId="3" fillId="0" borderId="0" xfId="0" applyNumberFormat="1" applyFont="1" applyFill="1"/>
    <xf numFmtId="43" fontId="4" fillId="0" borderId="1" xfId="1" applyFont="1" applyFill="1" applyBorder="1" applyAlignment="1">
      <alignment horizontal="centerContinuous" wrapText="1"/>
    </xf>
    <xf numFmtId="164" fontId="3" fillId="0" borderId="1" xfId="1" applyNumberFormat="1" applyFont="1" applyFill="1" applyBorder="1" applyAlignment="1">
      <alignment horizontal="centerContinuous" wrapText="1"/>
    </xf>
    <xf numFmtId="168" fontId="3" fillId="0" borderId="0" xfId="1" applyNumberFormat="1" applyFont="1" applyFill="1"/>
    <xf numFmtId="44" fontId="3" fillId="0" borderId="0" xfId="2" applyFont="1" applyFill="1"/>
    <xf numFmtId="44" fontId="3" fillId="0" borderId="0" xfId="2" quotePrefix="1" applyFont="1"/>
    <xf numFmtId="165" fontId="3" fillId="0" borderId="0" xfId="2" applyNumberFormat="1" applyFont="1"/>
    <xf numFmtId="165" fontId="3" fillId="0" borderId="0" xfId="2" applyNumberFormat="1" applyFont="1" applyFill="1"/>
    <xf numFmtId="0" fontId="3" fillId="0" borderId="1" xfId="0" applyFont="1" applyFill="1" applyBorder="1"/>
    <xf numFmtId="43" fontId="3" fillId="0" borderId="0" xfId="1" quotePrefix="1" applyNumberFormat="1" applyFont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031"/>
  <sheetViews>
    <sheetView tabSelected="1" zoomScale="90" zoomScaleNormal="100" workbookViewId="0">
      <pane xSplit="3" ySplit="5" topLeftCell="AY981" activePane="bottomRight" state="frozen"/>
      <selection pane="topRight" activeCell="D1" sqref="D1"/>
      <selection pane="bottomLeft" activeCell="A6" sqref="A6"/>
      <selection pane="bottomRight" activeCell="BG3" sqref="BG3"/>
    </sheetView>
  </sheetViews>
  <sheetFormatPr defaultColWidth="8.85546875" defaultRowHeight="12.75" x14ac:dyDescent="0.2"/>
  <cols>
    <col min="1" max="1" width="10.85546875" style="1" customWidth="1"/>
    <col min="2" max="2" width="11.28515625" style="1" customWidth="1"/>
    <col min="3" max="3" width="12.5703125" style="1" customWidth="1"/>
    <col min="4" max="4" width="12.28515625" style="1" customWidth="1"/>
    <col min="5" max="5" width="44.85546875" style="1" customWidth="1"/>
    <col min="6" max="7" width="8.140625" style="1" customWidth="1"/>
    <col min="8" max="8" width="8.85546875" style="1" customWidth="1"/>
    <col min="9" max="9" width="7.5703125" style="1" customWidth="1"/>
    <col min="10" max="10" width="7.7109375" style="1" customWidth="1"/>
    <col min="11" max="11" width="8.140625" style="1" customWidth="1"/>
    <col min="12" max="12" width="9.28515625" style="1" customWidth="1"/>
    <col min="13" max="13" width="7.7109375" style="1" customWidth="1"/>
    <col min="14" max="14" width="9.85546875" style="1" customWidth="1"/>
    <col min="15" max="15" width="7" style="1" customWidth="1"/>
    <col min="16" max="17" width="8.85546875" style="1" customWidth="1"/>
    <col min="18" max="18" width="8.28515625" style="1" customWidth="1"/>
    <col min="19" max="19" width="8.85546875" style="1" customWidth="1"/>
    <col min="20" max="20" width="8.28515625" style="1" customWidth="1"/>
    <col min="21" max="22" width="8.85546875" style="1" customWidth="1"/>
    <col min="23" max="23" width="6.140625" style="1" customWidth="1"/>
    <col min="24" max="24" width="10.140625" style="1" customWidth="1"/>
    <col min="25" max="25" width="13.42578125" style="1" bestFit="1" customWidth="1"/>
    <col min="26" max="26" width="8.42578125" style="1" customWidth="1"/>
    <col min="27" max="27" width="16.28515625" style="1" customWidth="1"/>
    <col min="28" max="28" width="16" style="12" customWidth="1"/>
    <col min="29" max="29" width="13.7109375" style="12" customWidth="1"/>
    <col min="30" max="30" width="11.42578125" style="12" customWidth="1"/>
    <col min="31" max="31" width="6.28515625" style="12" customWidth="1"/>
    <col min="32" max="32" width="1.5703125" style="12" customWidth="1"/>
    <col min="33" max="33" width="12.140625" style="12" customWidth="1"/>
    <col min="34" max="34" width="14.7109375" style="12" bestFit="1" customWidth="1"/>
    <col min="35" max="35" width="15" style="12" customWidth="1"/>
    <col min="36" max="36" width="11.85546875" style="12" customWidth="1"/>
    <col min="37" max="37" width="7.140625" style="12" customWidth="1"/>
    <col min="38" max="38" width="1.7109375" style="12" customWidth="1"/>
    <col min="39" max="39" width="14.28515625" style="12" customWidth="1"/>
    <col min="40" max="40" width="15.28515625" style="12" bestFit="1" customWidth="1"/>
    <col min="41" max="41" width="17.140625" style="12" customWidth="1"/>
    <col min="42" max="42" width="11.85546875" style="12" customWidth="1"/>
    <col min="43" max="43" width="7.42578125" style="12" customWidth="1"/>
    <col min="44" max="44" width="1.7109375" style="12" customWidth="1"/>
    <col min="45" max="45" width="14.28515625" style="12" customWidth="1"/>
    <col min="46" max="46" width="15.28515625" style="12" bestFit="1" customWidth="1"/>
    <col min="47" max="47" width="17.140625" style="12" customWidth="1"/>
    <col min="48" max="48" width="11.85546875" style="12" customWidth="1"/>
    <col min="49" max="49" width="8" style="12" customWidth="1"/>
    <col min="50" max="50" width="1.7109375" style="12" customWidth="1"/>
    <col min="51" max="51" width="14.28515625" style="12" customWidth="1"/>
    <col min="52" max="52" width="16.140625" style="12" customWidth="1"/>
    <col min="53" max="53" width="17.140625" style="12" customWidth="1"/>
    <col min="54" max="54" width="11.85546875" style="12" customWidth="1"/>
    <col min="55" max="55" width="7.42578125" style="12" customWidth="1"/>
    <col min="56" max="56" width="1.85546875" style="12" customWidth="1"/>
    <col min="57" max="57" width="8.5703125" style="51" customWidth="1"/>
    <col min="58" max="58" width="15" style="54" customWidth="1"/>
    <col min="59" max="60" width="8.85546875" style="12" customWidth="1"/>
    <col min="61" max="61" width="11" style="12" bestFit="1" customWidth="1"/>
    <col min="62" max="66" width="8.85546875" style="12" customWidth="1"/>
    <col min="67" max="16384" width="8.85546875" style="1"/>
  </cols>
  <sheetData>
    <row r="1" spans="1:66" x14ac:dyDescent="0.2">
      <c r="A1" s="47"/>
      <c r="B1" s="12"/>
    </row>
    <row r="2" spans="1:66" ht="51" x14ac:dyDescent="0.2"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X2" s="3"/>
      <c r="Y2" s="3"/>
      <c r="AB2" s="24" t="s">
        <v>1496</v>
      </c>
      <c r="AC2" s="25"/>
      <c r="AD2" s="26"/>
      <c r="AG2" s="27" t="s">
        <v>1497</v>
      </c>
      <c r="AH2" s="28"/>
      <c r="AI2" s="28"/>
      <c r="AJ2" s="29"/>
      <c r="AM2" s="27" t="s">
        <v>1498</v>
      </c>
      <c r="AN2" s="28"/>
      <c r="AO2" s="28"/>
      <c r="AP2" s="29"/>
      <c r="AS2" s="27" t="s">
        <v>2515</v>
      </c>
      <c r="AT2" s="28"/>
      <c r="AU2" s="28"/>
      <c r="AV2" s="29"/>
      <c r="AY2" s="27" t="s">
        <v>2518</v>
      </c>
      <c r="AZ2" s="28"/>
      <c r="BA2" s="28"/>
      <c r="BB2" s="29"/>
      <c r="BE2" s="60" t="s">
        <v>2253</v>
      </c>
      <c r="BF2" s="61"/>
    </row>
    <row r="3" spans="1:66" s="16" customFormat="1" ht="63.75" x14ac:dyDescent="0.2">
      <c r="A3" s="13" t="s">
        <v>1499</v>
      </c>
      <c r="B3" s="13" t="s">
        <v>1500</v>
      </c>
      <c r="C3" s="13" t="s">
        <v>1501</v>
      </c>
      <c r="D3" s="13" t="s">
        <v>1502</v>
      </c>
      <c r="E3" s="13" t="s">
        <v>1503</v>
      </c>
      <c r="F3" s="14" t="s">
        <v>1504</v>
      </c>
      <c r="G3" s="14" t="s">
        <v>1505</v>
      </c>
      <c r="H3" s="14" t="s">
        <v>1506</v>
      </c>
      <c r="I3" s="14" t="s">
        <v>1507</v>
      </c>
      <c r="J3" s="14" t="s">
        <v>1508</v>
      </c>
      <c r="K3" s="14" t="s">
        <v>1509</v>
      </c>
      <c r="L3" s="14" t="s">
        <v>1510</v>
      </c>
      <c r="M3" s="14" t="s">
        <v>1511</v>
      </c>
      <c r="N3" s="14" t="s">
        <v>1512</v>
      </c>
      <c r="O3" s="14" t="s">
        <v>1513</v>
      </c>
      <c r="P3" s="14" t="s">
        <v>1514</v>
      </c>
      <c r="Q3" s="14" t="s">
        <v>1515</v>
      </c>
      <c r="R3" s="14" t="s">
        <v>1516</v>
      </c>
      <c r="S3" s="14" t="s">
        <v>1926</v>
      </c>
      <c r="T3" s="14" t="s">
        <v>1517</v>
      </c>
      <c r="U3" s="14" t="s">
        <v>1518</v>
      </c>
      <c r="V3" s="14" t="s">
        <v>1519</v>
      </c>
      <c r="W3" s="13" t="s">
        <v>1520</v>
      </c>
      <c r="X3" s="15" t="s">
        <v>1521</v>
      </c>
      <c r="Y3" s="15" t="s">
        <v>1522</v>
      </c>
      <c r="Z3" s="13" t="s">
        <v>1523</v>
      </c>
      <c r="AA3" s="13" t="s">
        <v>2089</v>
      </c>
      <c r="AB3" s="30" t="s">
        <v>1927</v>
      </c>
      <c r="AC3" s="30" t="s">
        <v>1929</v>
      </c>
      <c r="AD3" s="31" t="s">
        <v>1931</v>
      </c>
      <c r="AE3" s="30" t="s">
        <v>1524</v>
      </c>
      <c r="AF3" s="30"/>
      <c r="AG3" s="31" t="s">
        <v>1934</v>
      </c>
      <c r="AH3" s="32" t="s">
        <v>1927</v>
      </c>
      <c r="AI3" s="30" t="s">
        <v>1929</v>
      </c>
      <c r="AJ3" s="31" t="s">
        <v>1931</v>
      </c>
      <c r="AK3" s="30" t="s">
        <v>1525</v>
      </c>
      <c r="AL3" s="30"/>
      <c r="AM3" s="31" t="s">
        <v>1934</v>
      </c>
      <c r="AN3" s="32" t="s">
        <v>1927</v>
      </c>
      <c r="AO3" s="30" t="s">
        <v>1929</v>
      </c>
      <c r="AP3" s="31" t="s">
        <v>1931</v>
      </c>
      <c r="AQ3" s="30" t="s">
        <v>1526</v>
      </c>
      <c r="AR3" s="30"/>
      <c r="AS3" s="31" t="s">
        <v>1934</v>
      </c>
      <c r="AT3" s="32" t="s">
        <v>1927</v>
      </c>
      <c r="AU3" s="30" t="s">
        <v>1929</v>
      </c>
      <c r="AV3" s="31" t="s">
        <v>1931</v>
      </c>
      <c r="AW3" s="30" t="s">
        <v>2517</v>
      </c>
      <c r="AX3" s="30"/>
      <c r="AY3" s="31" t="s">
        <v>1934</v>
      </c>
      <c r="AZ3" s="32" t="s">
        <v>1927</v>
      </c>
      <c r="BA3" s="30" t="s">
        <v>1929</v>
      </c>
      <c r="BB3" s="31" t="s">
        <v>1931</v>
      </c>
      <c r="BC3" s="30" t="s">
        <v>2530</v>
      </c>
      <c r="BD3" s="30"/>
      <c r="BE3" s="52" t="s">
        <v>879</v>
      </c>
      <c r="BF3" s="32" t="s">
        <v>2531</v>
      </c>
      <c r="BG3" s="67"/>
      <c r="BH3" s="67"/>
      <c r="BI3" s="67"/>
      <c r="BJ3" s="67"/>
      <c r="BK3" s="67"/>
      <c r="BL3" s="67"/>
      <c r="BM3" s="67"/>
      <c r="BN3" s="67"/>
    </row>
    <row r="4" spans="1:66" s="21" customFormat="1" ht="30.75" customHeight="1" x14ac:dyDescent="0.2">
      <c r="A4" s="17" t="s">
        <v>1527</v>
      </c>
      <c r="B4" s="17" t="s">
        <v>1528</v>
      </c>
      <c r="C4" s="17" t="s">
        <v>1529</v>
      </c>
      <c r="D4" s="17" t="s">
        <v>1530</v>
      </c>
      <c r="E4" s="17" t="s">
        <v>1531</v>
      </c>
      <c r="F4" s="18" t="s">
        <v>1532</v>
      </c>
      <c r="G4" s="18" t="s">
        <v>1533</v>
      </c>
      <c r="H4" s="18" t="s">
        <v>1534</v>
      </c>
      <c r="I4" s="18" t="s">
        <v>1535</v>
      </c>
      <c r="J4" s="18" t="s">
        <v>1536</v>
      </c>
      <c r="K4" s="18" t="s">
        <v>1537</v>
      </c>
      <c r="L4" s="18" t="s">
        <v>1538</v>
      </c>
      <c r="M4" s="18" t="s">
        <v>1539</v>
      </c>
      <c r="N4" s="18" t="s">
        <v>1540</v>
      </c>
      <c r="O4" s="18" t="s">
        <v>1541</v>
      </c>
      <c r="P4" s="18" t="s">
        <v>1542</v>
      </c>
      <c r="Q4" s="18" t="s">
        <v>1543</v>
      </c>
      <c r="R4" s="18" t="s">
        <v>1544</v>
      </c>
      <c r="S4" s="19"/>
      <c r="T4" s="18" t="s">
        <v>1545</v>
      </c>
      <c r="U4" s="18" t="s">
        <v>1546</v>
      </c>
      <c r="V4" s="18" t="s">
        <v>1547</v>
      </c>
      <c r="W4" s="17" t="s">
        <v>1548</v>
      </c>
      <c r="X4" s="20" t="s">
        <v>1549</v>
      </c>
      <c r="Y4" s="20" t="s">
        <v>1550</v>
      </c>
      <c r="Z4" s="17" t="s">
        <v>1551</v>
      </c>
      <c r="AA4" s="5" t="s">
        <v>2418</v>
      </c>
      <c r="AB4" s="33" t="s">
        <v>1928</v>
      </c>
      <c r="AC4" s="33" t="s">
        <v>1930</v>
      </c>
      <c r="AD4" s="33" t="s">
        <v>1932</v>
      </c>
      <c r="AE4" s="33" t="s">
        <v>1933</v>
      </c>
      <c r="AF4" s="33"/>
      <c r="AG4" s="34" t="s">
        <v>1935</v>
      </c>
      <c r="AH4" s="35" t="s">
        <v>1937</v>
      </c>
      <c r="AI4" s="33" t="s">
        <v>1938</v>
      </c>
      <c r="AJ4" s="34" t="s">
        <v>1939</v>
      </c>
      <c r="AK4" s="33" t="s">
        <v>1940</v>
      </c>
      <c r="AL4" s="33"/>
      <c r="AM4" s="34" t="s">
        <v>1941</v>
      </c>
      <c r="AN4" s="35" t="s">
        <v>1943</v>
      </c>
      <c r="AO4" s="33" t="s">
        <v>1944</v>
      </c>
      <c r="AP4" s="34" t="s">
        <v>1945</v>
      </c>
      <c r="AQ4" s="33" t="s">
        <v>1946</v>
      </c>
      <c r="AR4" s="33"/>
      <c r="AS4" s="34" t="s">
        <v>2519</v>
      </c>
      <c r="AT4" s="35" t="s">
        <v>2520</v>
      </c>
      <c r="AU4" s="33" t="s">
        <v>2521</v>
      </c>
      <c r="AV4" s="34" t="s">
        <v>2522</v>
      </c>
      <c r="AW4" s="33" t="s">
        <v>2523</v>
      </c>
      <c r="AX4" s="33"/>
      <c r="AY4" s="34" t="s">
        <v>2524</v>
      </c>
      <c r="AZ4" s="35" t="s">
        <v>2526</v>
      </c>
      <c r="BA4" s="33" t="s">
        <v>2527</v>
      </c>
      <c r="BB4" s="34" t="s">
        <v>2528</v>
      </c>
      <c r="BC4" s="33" t="s">
        <v>2529</v>
      </c>
      <c r="BD4" s="33"/>
      <c r="BE4" s="53" t="s">
        <v>433</v>
      </c>
      <c r="BF4" s="55" t="s">
        <v>434</v>
      </c>
      <c r="BG4" s="36"/>
      <c r="BH4" s="36"/>
      <c r="BI4" s="36"/>
      <c r="BJ4" s="36"/>
      <c r="BK4" s="36"/>
      <c r="BL4" s="36"/>
      <c r="BM4" s="36"/>
      <c r="BN4" s="36"/>
    </row>
    <row r="5" spans="1:66" s="21" customFormat="1" ht="11.25" x14ac:dyDescent="0.2"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X5" s="23"/>
      <c r="Y5" s="23"/>
      <c r="AB5" s="36"/>
      <c r="AC5" s="33" t="s">
        <v>2208</v>
      </c>
      <c r="AD5" s="36"/>
      <c r="AE5" s="36"/>
      <c r="AF5" s="36"/>
      <c r="AG5" s="34" t="s">
        <v>1936</v>
      </c>
      <c r="AH5" s="37"/>
      <c r="AI5" s="33" t="s">
        <v>2209</v>
      </c>
      <c r="AJ5" s="38"/>
      <c r="AK5" s="36"/>
      <c r="AL5" s="36"/>
      <c r="AM5" s="34" t="s">
        <v>1942</v>
      </c>
      <c r="AN5" s="37"/>
      <c r="AO5" s="33" t="s">
        <v>1881</v>
      </c>
      <c r="AP5" s="38"/>
      <c r="AQ5" s="36"/>
      <c r="AR5" s="36"/>
      <c r="AS5" s="34" t="s">
        <v>2516</v>
      </c>
      <c r="AT5" s="37"/>
      <c r="AU5" s="33" t="s">
        <v>2210</v>
      </c>
      <c r="AV5" s="38"/>
      <c r="AW5" s="36"/>
      <c r="AX5" s="36"/>
      <c r="AY5" s="34" t="s">
        <v>2525</v>
      </c>
      <c r="AZ5" s="37"/>
      <c r="BA5" s="33" t="s">
        <v>28</v>
      </c>
      <c r="BB5" s="38"/>
      <c r="BC5" s="36"/>
      <c r="BD5" s="36"/>
      <c r="BE5" s="57" t="s">
        <v>2211</v>
      </c>
      <c r="BF5" s="56"/>
      <c r="BG5" s="36"/>
      <c r="BH5" s="36"/>
      <c r="BI5" s="36"/>
      <c r="BJ5" s="36"/>
      <c r="BK5" s="36"/>
      <c r="BL5" s="36"/>
      <c r="BM5" s="36"/>
      <c r="BN5" s="36"/>
    </row>
    <row r="6" spans="1:66" ht="6.6" customHeight="1" x14ac:dyDescent="0.2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X6" s="3"/>
      <c r="Y6" s="3"/>
      <c r="AG6" s="39"/>
      <c r="AH6" s="40"/>
      <c r="AJ6" s="39"/>
      <c r="AM6" s="39"/>
      <c r="AN6" s="40"/>
      <c r="AP6" s="39"/>
      <c r="AS6" s="39"/>
      <c r="AT6" s="40"/>
      <c r="AV6" s="39"/>
      <c r="AY6" s="39"/>
      <c r="AZ6" s="40"/>
      <c r="BB6" s="39"/>
    </row>
    <row r="7" spans="1:66" x14ac:dyDescent="0.2">
      <c r="A7" s="45">
        <v>206010744</v>
      </c>
      <c r="B7" s="58">
        <v>37986</v>
      </c>
      <c r="C7" s="45" t="s">
        <v>1726</v>
      </c>
      <c r="D7" s="4" t="s">
        <v>881</v>
      </c>
      <c r="E7" s="6" t="s">
        <v>1727</v>
      </c>
      <c r="F7" s="64">
        <v>82.292294923225896</v>
      </c>
      <c r="G7" s="64">
        <v>19.418730114815329</v>
      </c>
      <c r="H7" s="64">
        <v>13.147184949508922</v>
      </c>
      <c r="I7" s="64">
        <v>1.0778807580578227</v>
      </c>
      <c r="J7" s="64">
        <v>0</v>
      </c>
      <c r="K7" s="64">
        <v>6.38</v>
      </c>
      <c r="L7" s="64">
        <v>0</v>
      </c>
      <c r="M7" s="64">
        <v>0.92335316087978969</v>
      </c>
      <c r="N7" s="64">
        <v>0</v>
      </c>
      <c r="O7" s="64">
        <v>7.31</v>
      </c>
      <c r="P7" s="64">
        <v>8.0027445013141509</v>
      </c>
      <c r="Q7" s="64">
        <v>6.5274721953243873</v>
      </c>
      <c r="R7" s="64">
        <v>6.5274721953243873</v>
      </c>
      <c r="S7" s="64">
        <v>137.94999999999999</v>
      </c>
      <c r="T7" s="64">
        <v>145.26</v>
      </c>
      <c r="U7" s="64">
        <v>137.07691610181212</v>
      </c>
      <c r="V7" s="64">
        <v>145.26</v>
      </c>
      <c r="W7" s="9">
        <v>7</v>
      </c>
      <c r="X7" s="9">
        <v>6316</v>
      </c>
      <c r="Y7" s="9">
        <v>6316</v>
      </c>
      <c r="Z7" s="4" t="str">
        <f t="shared" ref="Z7:Z70" si="0">IF($T7&gt;=$U7, "HH", " ")</f>
        <v>HH</v>
      </c>
      <c r="AA7" s="65">
        <f t="shared" ref="AA7:AA70" si="1">T7*Y7</f>
        <v>917462.15999999992</v>
      </c>
      <c r="AB7" s="66">
        <f t="shared" ref="AB7:AB70" si="2">$V7*$Y7</f>
        <v>917462.15999999992</v>
      </c>
      <c r="AC7" s="66">
        <f t="shared" ref="AC7:AC70" si="3">IF($Z7="HH",$AB7,($AB7*$AB$1029))</f>
        <v>917462.15999999992</v>
      </c>
      <c r="AD7" s="63">
        <f t="shared" ref="AD7:AD70" si="4">$AC7/$Y7</f>
        <v>145.26</v>
      </c>
      <c r="AE7" s="41" t="str">
        <f t="shared" ref="AE7:AE70" si="5">IF($T7&gt;=$AD7, "HH", " ")</f>
        <v>HH</v>
      </c>
      <c r="AG7" s="63">
        <f t="shared" ref="AG7:AG70" si="6">IF(AE7="HH",$T7,AD7)</f>
        <v>145.26</v>
      </c>
      <c r="AH7" s="66">
        <f t="shared" ref="AH7:AH70" si="7">AG7*$Y7</f>
        <v>917462.15999999992</v>
      </c>
      <c r="AI7" s="66">
        <f t="shared" ref="AI7:AI70" si="8">IF(AE7="HH",AH7,(AH7*AH$1029))</f>
        <v>917462.15999999992</v>
      </c>
      <c r="AJ7" s="63">
        <f t="shared" ref="AJ7:AJ70" si="9">AI7/$Y7</f>
        <v>145.26</v>
      </c>
      <c r="AK7" s="41" t="str">
        <f t="shared" ref="AK7:AK70" si="10">IF($T7&gt;=AJ7, "HH", " ")</f>
        <v>HH</v>
      </c>
      <c r="AM7" s="63">
        <f t="shared" ref="AM7:AM70" si="11">IF(AK7="HH",$T7,AJ7)</f>
        <v>145.26</v>
      </c>
      <c r="AN7" s="66">
        <f t="shared" ref="AN7:AN70" si="12">AM7*$Y7</f>
        <v>917462.15999999992</v>
      </c>
      <c r="AO7" s="66">
        <f t="shared" ref="AO7:AO70" si="13">IF(AK7="HH",AN7,(AN7*AN$1029))</f>
        <v>917462.15999999992</v>
      </c>
      <c r="AP7" s="63">
        <f t="shared" ref="AP7:AP70" si="14">AO7/$Y7</f>
        <v>145.26</v>
      </c>
      <c r="AQ7" s="41" t="str">
        <f t="shared" ref="AQ7:AQ70" si="15">IF($T7&gt;=AP7, "HH", " ")</f>
        <v>HH</v>
      </c>
      <c r="AR7" s="39"/>
      <c r="AS7" s="63">
        <f t="shared" ref="AS7:AS70" si="16">IF(AQ7="HH",$T7,AP7)</f>
        <v>145.26</v>
      </c>
      <c r="AT7" s="66">
        <f t="shared" ref="AT7:AT70" si="17">AS7*$Y7</f>
        <v>917462.15999999992</v>
      </c>
      <c r="AU7" s="66">
        <f t="shared" ref="AU7:AU70" si="18">IF(AQ7="HH",AT7,(AT7*AT$1029))</f>
        <v>917462.15999999992</v>
      </c>
      <c r="AV7" s="63">
        <f t="shared" ref="AV7:AV70" si="19">AU7/$Y7</f>
        <v>145.26</v>
      </c>
      <c r="AW7" s="41" t="str">
        <f t="shared" ref="AW7:AW70" si="20">IF($T7&gt;=AV7, "HH", " ")</f>
        <v>HH</v>
      </c>
      <c r="AX7" s="39"/>
      <c r="AY7" s="63">
        <f t="shared" ref="AY7:AY70" si="21">IF(AW7="HH",$T7,AV7)</f>
        <v>145.26</v>
      </c>
      <c r="AZ7" s="66">
        <f t="shared" ref="AZ7:AZ70" si="22">AY7*$Y7</f>
        <v>917462.15999999992</v>
      </c>
      <c r="BA7" s="66">
        <f t="shared" ref="BA7:BA70" si="23">IF(AW7="HH",AZ7,(AZ7*AZ$1029))</f>
        <v>917462.15999999992</v>
      </c>
      <c r="BB7" s="63">
        <f t="shared" ref="BB7:BB70" si="24">BA7/$Y7</f>
        <v>145.26</v>
      </c>
      <c r="BC7" s="41" t="str">
        <f t="shared" ref="BC7:BC70" si="25">IF($T7&gt;=BB7, "HH", " ")</f>
        <v>HH</v>
      </c>
      <c r="BD7" s="41"/>
      <c r="BE7" s="63">
        <f t="shared" ref="BE7:BE70" si="26">IF(BC7="HH", BB7, BB7*$BA$1029)</f>
        <v>145.26</v>
      </c>
      <c r="BF7" s="66">
        <f t="shared" ref="BF7:BF70" si="27">BE7*$Y7</f>
        <v>917462.15999999992</v>
      </c>
      <c r="BG7" s="41"/>
      <c r="BH7" s="51"/>
      <c r="BI7" s="39"/>
      <c r="BJ7" s="39"/>
    </row>
    <row r="8" spans="1:66" x14ac:dyDescent="0.2">
      <c r="A8" s="45">
        <v>206010748</v>
      </c>
      <c r="B8" s="58">
        <v>37652</v>
      </c>
      <c r="C8" s="45" t="s">
        <v>1464</v>
      </c>
      <c r="D8" s="4" t="s">
        <v>1464</v>
      </c>
      <c r="E8" s="6" t="s">
        <v>1465</v>
      </c>
      <c r="F8" s="8">
        <v>80.158972979205899</v>
      </c>
      <c r="G8" s="8">
        <v>23.342122458392588</v>
      </c>
      <c r="H8" s="8">
        <v>11.586962370757581</v>
      </c>
      <c r="I8" s="8">
        <v>12.356459238190414</v>
      </c>
      <c r="J8" s="8">
        <v>0.81704270284813774</v>
      </c>
      <c r="K8" s="8">
        <v>5.7</v>
      </c>
      <c r="L8" s="8">
        <v>3.0161597842930541</v>
      </c>
      <c r="M8" s="8">
        <v>0.6124334089249337</v>
      </c>
      <c r="N8" s="8">
        <v>0</v>
      </c>
      <c r="O8" s="8">
        <v>7.31</v>
      </c>
      <c r="P8" s="8">
        <v>7.1557735326901639</v>
      </c>
      <c r="Q8" s="8">
        <v>7.2450076471306293</v>
      </c>
      <c r="R8" s="8">
        <v>7.1557735326901639</v>
      </c>
      <c r="S8" s="8">
        <v>146.81</v>
      </c>
      <c r="T8" s="8">
        <v>154.12</v>
      </c>
      <c r="U8" s="8">
        <v>152.05592647530275</v>
      </c>
      <c r="V8" s="8">
        <v>154.12</v>
      </c>
      <c r="W8" s="9">
        <v>7</v>
      </c>
      <c r="X8" s="9">
        <v>23631</v>
      </c>
      <c r="Y8" s="9">
        <v>23631</v>
      </c>
      <c r="Z8" s="4" t="str">
        <f t="shared" si="0"/>
        <v>HH</v>
      </c>
      <c r="AA8" s="10">
        <f t="shared" si="1"/>
        <v>3642009.72</v>
      </c>
      <c r="AB8" s="40">
        <f t="shared" si="2"/>
        <v>3642009.72</v>
      </c>
      <c r="AC8" s="40">
        <f t="shared" si="3"/>
        <v>3642009.72</v>
      </c>
      <c r="AD8" s="39">
        <f t="shared" si="4"/>
        <v>154.12</v>
      </c>
      <c r="AE8" s="41" t="str">
        <f t="shared" si="5"/>
        <v>HH</v>
      </c>
      <c r="AG8" s="39">
        <f t="shared" si="6"/>
        <v>154.12</v>
      </c>
      <c r="AH8" s="40">
        <f t="shared" si="7"/>
        <v>3642009.72</v>
      </c>
      <c r="AI8" s="40">
        <f t="shared" si="8"/>
        <v>3642009.72</v>
      </c>
      <c r="AJ8" s="39">
        <f t="shared" si="9"/>
        <v>154.12</v>
      </c>
      <c r="AK8" s="41" t="str">
        <f t="shared" si="10"/>
        <v>HH</v>
      </c>
      <c r="AM8" s="39">
        <f t="shared" si="11"/>
        <v>154.12</v>
      </c>
      <c r="AN8" s="40">
        <f t="shared" si="12"/>
        <v>3642009.72</v>
      </c>
      <c r="AO8" s="40">
        <f t="shared" si="13"/>
        <v>3642009.72</v>
      </c>
      <c r="AP8" s="39">
        <f t="shared" si="14"/>
        <v>154.12</v>
      </c>
      <c r="AQ8" s="41" t="str">
        <f t="shared" si="15"/>
        <v>HH</v>
      </c>
      <c r="AR8" s="39"/>
      <c r="AS8" s="39">
        <f t="shared" si="16"/>
        <v>154.12</v>
      </c>
      <c r="AT8" s="40">
        <f t="shared" si="17"/>
        <v>3642009.72</v>
      </c>
      <c r="AU8" s="40">
        <f t="shared" si="18"/>
        <v>3642009.72</v>
      </c>
      <c r="AV8" s="39">
        <f t="shared" si="19"/>
        <v>154.12</v>
      </c>
      <c r="AW8" s="41" t="str">
        <f t="shared" si="20"/>
        <v>HH</v>
      </c>
      <c r="AX8" s="39"/>
      <c r="AY8" s="39">
        <f t="shared" si="21"/>
        <v>154.12</v>
      </c>
      <c r="AZ8" s="40">
        <f t="shared" si="22"/>
        <v>3642009.72</v>
      </c>
      <c r="BA8" s="40">
        <f t="shared" si="23"/>
        <v>3642009.72</v>
      </c>
      <c r="BB8" s="39">
        <f t="shared" si="24"/>
        <v>154.12</v>
      </c>
      <c r="BC8" s="41" t="str">
        <f t="shared" si="25"/>
        <v>HH</v>
      </c>
      <c r="BD8" s="41"/>
      <c r="BE8" s="51">
        <f t="shared" si="26"/>
        <v>154.12</v>
      </c>
      <c r="BF8" s="54">
        <f t="shared" si="27"/>
        <v>3642009.72</v>
      </c>
      <c r="BG8" s="41"/>
      <c r="BH8" s="51"/>
      <c r="BI8" s="39"/>
      <c r="BJ8" s="39"/>
    </row>
    <row r="9" spans="1:66" x14ac:dyDescent="0.2">
      <c r="A9" s="45">
        <v>206013368</v>
      </c>
      <c r="B9" s="58">
        <v>37986</v>
      </c>
      <c r="C9" s="45" t="s">
        <v>1558</v>
      </c>
      <c r="D9" s="4" t="s">
        <v>1558</v>
      </c>
      <c r="E9" s="6" t="s">
        <v>1560</v>
      </c>
      <c r="F9" s="8">
        <v>53.40925294785913</v>
      </c>
      <c r="G9" s="8">
        <v>11.22615270106162</v>
      </c>
      <c r="H9" s="8">
        <v>9.1227327927292663</v>
      </c>
      <c r="I9" s="8">
        <v>10.090844987660125</v>
      </c>
      <c r="J9" s="8">
        <v>1.3182512633681984</v>
      </c>
      <c r="K9" s="8">
        <v>5.73</v>
      </c>
      <c r="L9" s="8">
        <v>5.5358652779706388</v>
      </c>
      <c r="M9" s="8">
        <v>0.61575429936929527</v>
      </c>
      <c r="N9" s="8">
        <v>0</v>
      </c>
      <c r="O9" s="8">
        <v>7.31</v>
      </c>
      <c r="P9" s="8">
        <v>5.0758020919026912</v>
      </c>
      <c r="Q9" s="8">
        <v>5.2179427135009142</v>
      </c>
      <c r="R9" s="8">
        <v>5.0758020919026912</v>
      </c>
      <c r="S9" s="8">
        <v>146.81</v>
      </c>
      <c r="T9" s="8">
        <v>154.12</v>
      </c>
      <c r="U9" s="8">
        <v>109.43465636192097</v>
      </c>
      <c r="V9" s="8">
        <v>154.12</v>
      </c>
      <c r="W9" s="9">
        <v>7</v>
      </c>
      <c r="X9" s="9">
        <v>23758</v>
      </c>
      <c r="Y9" s="9">
        <v>23758</v>
      </c>
      <c r="Z9" s="4" t="str">
        <f t="shared" si="0"/>
        <v>HH</v>
      </c>
      <c r="AA9" s="10">
        <f t="shared" si="1"/>
        <v>3661582.96</v>
      </c>
      <c r="AB9" s="40">
        <f t="shared" si="2"/>
        <v>3661582.96</v>
      </c>
      <c r="AC9" s="40">
        <f t="shared" si="3"/>
        <v>3661582.96</v>
      </c>
      <c r="AD9" s="39">
        <f t="shared" si="4"/>
        <v>154.12</v>
      </c>
      <c r="AE9" s="41" t="str">
        <f t="shared" si="5"/>
        <v>HH</v>
      </c>
      <c r="AG9" s="39">
        <f t="shared" si="6"/>
        <v>154.12</v>
      </c>
      <c r="AH9" s="40">
        <f t="shared" si="7"/>
        <v>3661582.96</v>
      </c>
      <c r="AI9" s="40">
        <f t="shared" si="8"/>
        <v>3661582.96</v>
      </c>
      <c r="AJ9" s="39">
        <f t="shared" si="9"/>
        <v>154.12</v>
      </c>
      <c r="AK9" s="41" t="str">
        <f t="shared" si="10"/>
        <v>HH</v>
      </c>
      <c r="AM9" s="39">
        <f t="shared" si="11"/>
        <v>154.12</v>
      </c>
      <c r="AN9" s="40">
        <f t="shared" si="12"/>
        <v>3661582.96</v>
      </c>
      <c r="AO9" s="40">
        <f t="shared" si="13"/>
        <v>3661582.96</v>
      </c>
      <c r="AP9" s="39">
        <f t="shared" si="14"/>
        <v>154.12</v>
      </c>
      <c r="AQ9" s="41" t="str">
        <f t="shared" si="15"/>
        <v>HH</v>
      </c>
      <c r="AR9" s="39"/>
      <c r="AS9" s="39">
        <f t="shared" si="16"/>
        <v>154.12</v>
      </c>
      <c r="AT9" s="40">
        <f t="shared" si="17"/>
        <v>3661582.96</v>
      </c>
      <c r="AU9" s="40">
        <f t="shared" si="18"/>
        <v>3661582.96</v>
      </c>
      <c r="AV9" s="39">
        <f t="shared" si="19"/>
        <v>154.12</v>
      </c>
      <c r="AW9" s="41" t="str">
        <f t="shared" si="20"/>
        <v>HH</v>
      </c>
      <c r="AX9" s="39"/>
      <c r="AY9" s="39">
        <f t="shared" si="21"/>
        <v>154.12</v>
      </c>
      <c r="AZ9" s="40">
        <f t="shared" si="22"/>
        <v>3661582.96</v>
      </c>
      <c r="BA9" s="40">
        <f t="shared" si="23"/>
        <v>3661582.96</v>
      </c>
      <c r="BB9" s="39">
        <f t="shared" si="24"/>
        <v>154.12</v>
      </c>
      <c r="BC9" s="41" t="str">
        <f t="shared" si="25"/>
        <v>HH</v>
      </c>
      <c r="BD9" s="41"/>
      <c r="BE9" s="51">
        <f t="shared" si="26"/>
        <v>154.12</v>
      </c>
      <c r="BF9" s="54">
        <f t="shared" si="27"/>
        <v>3661582.96</v>
      </c>
      <c r="BG9" s="41"/>
      <c r="BH9" s="51"/>
      <c r="BI9" s="39"/>
      <c r="BJ9" s="39"/>
    </row>
    <row r="10" spans="1:66" x14ac:dyDescent="0.2">
      <c r="A10" s="45">
        <v>206010808</v>
      </c>
      <c r="B10" s="58">
        <v>37986</v>
      </c>
      <c r="C10" s="45" t="s">
        <v>1484</v>
      </c>
      <c r="D10" s="4" t="s">
        <v>1484</v>
      </c>
      <c r="E10" s="6" t="s">
        <v>1485</v>
      </c>
      <c r="F10" s="8">
        <v>70.578526857935231</v>
      </c>
      <c r="G10" s="8">
        <v>27.17128330416983</v>
      </c>
      <c r="H10" s="8">
        <v>15.337383208425502</v>
      </c>
      <c r="I10" s="8">
        <v>18.2088107668317</v>
      </c>
      <c r="J10" s="8">
        <v>1.0236059295453794</v>
      </c>
      <c r="K10" s="8">
        <v>6.43</v>
      </c>
      <c r="L10" s="8">
        <v>0</v>
      </c>
      <c r="M10" s="8">
        <v>0.70377628842153916</v>
      </c>
      <c r="N10" s="8">
        <v>0</v>
      </c>
      <c r="O10" s="8">
        <v>7.31</v>
      </c>
      <c r="P10" s="8">
        <v>7.7801472481759051</v>
      </c>
      <c r="Q10" s="8">
        <v>7.3381693177664609</v>
      </c>
      <c r="R10" s="8">
        <v>7.3381693177664609</v>
      </c>
      <c r="S10" s="8">
        <v>146.81</v>
      </c>
      <c r="T10" s="8">
        <v>154.12</v>
      </c>
      <c r="U10" s="8">
        <v>154.10155567309567</v>
      </c>
      <c r="V10" s="8">
        <v>154.12</v>
      </c>
      <c r="W10" s="9">
        <v>7</v>
      </c>
      <c r="X10" s="9">
        <v>28580</v>
      </c>
      <c r="Y10" s="9">
        <v>28580</v>
      </c>
      <c r="Z10" s="4" t="str">
        <f t="shared" si="0"/>
        <v>HH</v>
      </c>
      <c r="AA10" s="10">
        <f t="shared" si="1"/>
        <v>4404749.6000000006</v>
      </c>
      <c r="AB10" s="40">
        <f t="shared" si="2"/>
        <v>4404749.6000000006</v>
      </c>
      <c r="AC10" s="40">
        <f t="shared" si="3"/>
        <v>4404749.6000000006</v>
      </c>
      <c r="AD10" s="39">
        <f t="shared" si="4"/>
        <v>154.12000000000003</v>
      </c>
      <c r="AE10" s="41" t="str">
        <f t="shared" si="5"/>
        <v>HH</v>
      </c>
      <c r="AG10" s="39">
        <f t="shared" si="6"/>
        <v>154.12</v>
      </c>
      <c r="AH10" s="40">
        <f t="shared" si="7"/>
        <v>4404749.6000000006</v>
      </c>
      <c r="AI10" s="40">
        <f t="shared" si="8"/>
        <v>4404749.6000000006</v>
      </c>
      <c r="AJ10" s="39">
        <f t="shared" si="9"/>
        <v>154.12000000000003</v>
      </c>
      <c r="AK10" s="41" t="str">
        <f t="shared" si="10"/>
        <v>HH</v>
      </c>
      <c r="AM10" s="39">
        <f t="shared" si="11"/>
        <v>154.12</v>
      </c>
      <c r="AN10" s="40">
        <f t="shared" si="12"/>
        <v>4404749.6000000006</v>
      </c>
      <c r="AO10" s="40">
        <f t="shared" si="13"/>
        <v>4404749.6000000006</v>
      </c>
      <c r="AP10" s="39">
        <f t="shared" si="14"/>
        <v>154.12000000000003</v>
      </c>
      <c r="AQ10" s="41" t="str">
        <f t="shared" si="15"/>
        <v>HH</v>
      </c>
      <c r="AR10" s="39"/>
      <c r="AS10" s="39">
        <f t="shared" si="16"/>
        <v>154.12</v>
      </c>
      <c r="AT10" s="40">
        <f t="shared" si="17"/>
        <v>4404749.6000000006</v>
      </c>
      <c r="AU10" s="40">
        <f t="shared" si="18"/>
        <v>4404749.6000000006</v>
      </c>
      <c r="AV10" s="39">
        <f t="shared" si="19"/>
        <v>154.12000000000003</v>
      </c>
      <c r="AW10" s="41" t="str">
        <f t="shared" si="20"/>
        <v>HH</v>
      </c>
      <c r="AX10" s="39"/>
      <c r="AY10" s="39">
        <f t="shared" si="21"/>
        <v>154.12</v>
      </c>
      <c r="AZ10" s="40">
        <f t="shared" si="22"/>
        <v>4404749.6000000006</v>
      </c>
      <c r="BA10" s="40">
        <f t="shared" si="23"/>
        <v>4404749.6000000006</v>
      </c>
      <c r="BB10" s="39">
        <f t="shared" si="24"/>
        <v>154.12000000000003</v>
      </c>
      <c r="BC10" s="41" t="str">
        <f t="shared" si="25"/>
        <v>HH</v>
      </c>
      <c r="BD10" s="41"/>
      <c r="BE10" s="51">
        <f t="shared" si="26"/>
        <v>154.12000000000003</v>
      </c>
      <c r="BF10" s="54">
        <f t="shared" si="27"/>
        <v>4404749.6000000006</v>
      </c>
      <c r="BG10" s="41"/>
      <c r="BH10" s="51"/>
      <c r="BI10" s="39"/>
      <c r="BJ10" s="39"/>
    </row>
    <row r="11" spans="1:66" x14ac:dyDescent="0.2">
      <c r="A11" s="45">
        <v>206010825</v>
      </c>
      <c r="B11" s="58">
        <v>37802</v>
      </c>
      <c r="C11" s="45" t="s">
        <v>1488</v>
      </c>
      <c r="D11" s="4" t="s">
        <v>895</v>
      </c>
      <c r="E11" s="6" t="s">
        <v>1489</v>
      </c>
      <c r="F11" s="8">
        <v>77.514974145360526</v>
      </c>
      <c r="G11" s="8">
        <v>19.995224073542087</v>
      </c>
      <c r="H11" s="8">
        <v>13.345159436943407</v>
      </c>
      <c r="I11" s="8">
        <v>18.2088107668317</v>
      </c>
      <c r="J11" s="8">
        <v>1.0146150531456477</v>
      </c>
      <c r="K11" s="8">
        <v>5.97</v>
      </c>
      <c r="L11" s="8">
        <v>2.6902693167368534</v>
      </c>
      <c r="M11" s="8">
        <v>0.6417538063774777</v>
      </c>
      <c r="N11" s="8">
        <v>7.1207651019458557E-2</v>
      </c>
      <c r="O11" s="8">
        <v>7.31</v>
      </c>
      <c r="P11" s="8">
        <v>7.7383108302212014</v>
      </c>
      <c r="Q11" s="8">
        <v>7.338100712497857</v>
      </c>
      <c r="R11" s="8">
        <v>7.338100712497857</v>
      </c>
      <c r="S11" s="8">
        <v>146.81</v>
      </c>
      <c r="T11" s="8">
        <v>154.12</v>
      </c>
      <c r="U11" s="8">
        <v>154.100114962455</v>
      </c>
      <c r="V11" s="8">
        <v>154.12</v>
      </c>
      <c r="W11" s="9">
        <v>7</v>
      </c>
      <c r="X11" s="9">
        <v>15093</v>
      </c>
      <c r="Y11" s="9">
        <v>15093</v>
      </c>
      <c r="Z11" s="4" t="str">
        <f t="shared" si="0"/>
        <v>HH</v>
      </c>
      <c r="AA11" s="10">
        <f t="shared" si="1"/>
        <v>2326133.16</v>
      </c>
      <c r="AB11" s="40">
        <f t="shared" si="2"/>
        <v>2326133.16</v>
      </c>
      <c r="AC11" s="40">
        <f t="shared" si="3"/>
        <v>2326133.16</v>
      </c>
      <c r="AD11" s="39">
        <f t="shared" si="4"/>
        <v>154.12</v>
      </c>
      <c r="AE11" s="41" t="str">
        <f t="shared" si="5"/>
        <v>HH</v>
      </c>
      <c r="AG11" s="39">
        <f t="shared" si="6"/>
        <v>154.12</v>
      </c>
      <c r="AH11" s="40">
        <f t="shared" si="7"/>
        <v>2326133.16</v>
      </c>
      <c r="AI11" s="40">
        <f t="shared" si="8"/>
        <v>2326133.16</v>
      </c>
      <c r="AJ11" s="39">
        <f t="shared" si="9"/>
        <v>154.12</v>
      </c>
      <c r="AK11" s="41" t="str">
        <f t="shared" si="10"/>
        <v>HH</v>
      </c>
      <c r="AM11" s="39">
        <f t="shared" si="11"/>
        <v>154.12</v>
      </c>
      <c r="AN11" s="40">
        <f t="shared" si="12"/>
        <v>2326133.16</v>
      </c>
      <c r="AO11" s="40">
        <f t="shared" si="13"/>
        <v>2326133.16</v>
      </c>
      <c r="AP11" s="39">
        <f t="shared" si="14"/>
        <v>154.12</v>
      </c>
      <c r="AQ11" s="41" t="str">
        <f t="shared" si="15"/>
        <v>HH</v>
      </c>
      <c r="AR11" s="39"/>
      <c r="AS11" s="39">
        <f t="shared" si="16"/>
        <v>154.12</v>
      </c>
      <c r="AT11" s="40">
        <f t="shared" si="17"/>
        <v>2326133.16</v>
      </c>
      <c r="AU11" s="40">
        <f t="shared" si="18"/>
        <v>2326133.16</v>
      </c>
      <c r="AV11" s="39">
        <f t="shared" si="19"/>
        <v>154.12</v>
      </c>
      <c r="AW11" s="41" t="str">
        <f t="shared" si="20"/>
        <v>HH</v>
      </c>
      <c r="AX11" s="39"/>
      <c r="AY11" s="39">
        <f t="shared" si="21"/>
        <v>154.12</v>
      </c>
      <c r="AZ11" s="40">
        <f t="shared" si="22"/>
        <v>2326133.16</v>
      </c>
      <c r="BA11" s="40">
        <f t="shared" si="23"/>
        <v>2326133.16</v>
      </c>
      <c r="BB11" s="39">
        <f t="shared" si="24"/>
        <v>154.12</v>
      </c>
      <c r="BC11" s="41" t="str">
        <f t="shared" si="25"/>
        <v>HH</v>
      </c>
      <c r="BD11" s="41"/>
      <c r="BE11" s="51">
        <f t="shared" si="26"/>
        <v>154.12</v>
      </c>
      <c r="BF11" s="54">
        <f t="shared" si="27"/>
        <v>2326133.16</v>
      </c>
      <c r="BG11" s="41"/>
      <c r="BH11" s="51"/>
      <c r="BI11" s="39"/>
      <c r="BJ11" s="39"/>
    </row>
    <row r="12" spans="1:66" x14ac:dyDescent="0.2">
      <c r="A12" s="45">
        <v>206010831</v>
      </c>
      <c r="B12" s="58">
        <v>37986</v>
      </c>
      <c r="C12" s="45" t="s">
        <v>1728</v>
      </c>
      <c r="D12" s="4" t="s">
        <v>896</v>
      </c>
      <c r="E12" s="6" t="s">
        <v>1729</v>
      </c>
      <c r="F12" s="8">
        <v>81.926323760376931</v>
      </c>
      <c r="G12" s="8">
        <v>19.120035898586494</v>
      </c>
      <c r="H12" s="8">
        <v>12.359238276867849</v>
      </c>
      <c r="I12" s="8">
        <v>9.9503870316356302</v>
      </c>
      <c r="J12" s="8">
        <v>0.64600628225263634</v>
      </c>
      <c r="K12" s="8">
        <v>5.53</v>
      </c>
      <c r="L12" s="8">
        <v>0</v>
      </c>
      <c r="M12" s="8">
        <v>0.59784271931792687</v>
      </c>
      <c r="N12" s="8">
        <v>0</v>
      </c>
      <c r="O12" s="8">
        <v>7.31</v>
      </c>
      <c r="P12" s="8">
        <v>8.0496634507516269</v>
      </c>
      <c r="Q12" s="8">
        <v>6.8719916984518736</v>
      </c>
      <c r="R12" s="8">
        <v>6.8719916984518736</v>
      </c>
      <c r="S12" s="8">
        <v>146.81</v>
      </c>
      <c r="T12" s="8">
        <v>154.12</v>
      </c>
      <c r="U12" s="8">
        <v>144.31182566748933</v>
      </c>
      <c r="V12" s="8">
        <v>154.12</v>
      </c>
      <c r="W12" s="9">
        <v>7</v>
      </c>
      <c r="X12" s="9">
        <v>30197</v>
      </c>
      <c r="Y12" s="9">
        <v>30197</v>
      </c>
      <c r="Z12" s="4" t="str">
        <f t="shared" si="0"/>
        <v>HH</v>
      </c>
      <c r="AA12" s="10">
        <f t="shared" si="1"/>
        <v>4653961.6400000006</v>
      </c>
      <c r="AB12" s="40">
        <f t="shared" si="2"/>
        <v>4653961.6400000006</v>
      </c>
      <c r="AC12" s="40">
        <f t="shared" si="3"/>
        <v>4653961.6400000006</v>
      </c>
      <c r="AD12" s="39">
        <f t="shared" si="4"/>
        <v>154.12000000000003</v>
      </c>
      <c r="AE12" s="41" t="str">
        <f t="shared" si="5"/>
        <v>HH</v>
      </c>
      <c r="AG12" s="39">
        <f t="shared" si="6"/>
        <v>154.12</v>
      </c>
      <c r="AH12" s="40">
        <f t="shared" si="7"/>
        <v>4653961.6400000006</v>
      </c>
      <c r="AI12" s="40">
        <f t="shared" si="8"/>
        <v>4653961.6400000006</v>
      </c>
      <c r="AJ12" s="39">
        <f t="shared" si="9"/>
        <v>154.12000000000003</v>
      </c>
      <c r="AK12" s="41" t="str">
        <f t="shared" si="10"/>
        <v>HH</v>
      </c>
      <c r="AM12" s="39">
        <f t="shared" si="11"/>
        <v>154.12</v>
      </c>
      <c r="AN12" s="40">
        <f t="shared" si="12"/>
        <v>4653961.6400000006</v>
      </c>
      <c r="AO12" s="40">
        <f t="shared" si="13"/>
        <v>4653961.6400000006</v>
      </c>
      <c r="AP12" s="39">
        <f t="shared" si="14"/>
        <v>154.12000000000003</v>
      </c>
      <c r="AQ12" s="41" t="str">
        <f t="shared" si="15"/>
        <v>HH</v>
      </c>
      <c r="AR12" s="39"/>
      <c r="AS12" s="39">
        <f t="shared" si="16"/>
        <v>154.12</v>
      </c>
      <c r="AT12" s="40">
        <f t="shared" si="17"/>
        <v>4653961.6400000006</v>
      </c>
      <c r="AU12" s="40">
        <f t="shared" si="18"/>
        <v>4653961.6400000006</v>
      </c>
      <c r="AV12" s="39">
        <f t="shared" si="19"/>
        <v>154.12000000000003</v>
      </c>
      <c r="AW12" s="41" t="str">
        <f t="shared" si="20"/>
        <v>HH</v>
      </c>
      <c r="AX12" s="39"/>
      <c r="AY12" s="39">
        <f t="shared" si="21"/>
        <v>154.12</v>
      </c>
      <c r="AZ12" s="40">
        <f t="shared" si="22"/>
        <v>4653961.6400000006</v>
      </c>
      <c r="BA12" s="40">
        <f t="shared" si="23"/>
        <v>4653961.6400000006</v>
      </c>
      <c r="BB12" s="39">
        <f t="shared" si="24"/>
        <v>154.12000000000003</v>
      </c>
      <c r="BC12" s="41" t="str">
        <f t="shared" si="25"/>
        <v>HH</v>
      </c>
      <c r="BD12" s="41"/>
      <c r="BE12" s="51">
        <f t="shared" si="26"/>
        <v>154.12000000000003</v>
      </c>
      <c r="BF12" s="54">
        <f t="shared" si="27"/>
        <v>4653961.6400000006</v>
      </c>
      <c r="BG12" s="41"/>
      <c r="BH12" s="51"/>
      <c r="BI12" s="39"/>
      <c r="BJ12" s="39"/>
    </row>
    <row r="13" spans="1:66" x14ac:dyDescent="0.2">
      <c r="A13" s="45">
        <v>206010862</v>
      </c>
      <c r="B13" s="58">
        <v>37986</v>
      </c>
      <c r="C13" s="45" t="s">
        <v>1552</v>
      </c>
      <c r="D13" s="4" t="s">
        <v>1552</v>
      </c>
      <c r="E13" s="6" t="s">
        <v>1553</v>
      </c>
      <c r="F13" s="8">
        <v>65.72566481137909</v>
      </c>
      <c r="G13" s="8">
        <v>23.151020408163266</v>
      </c>
      <c r="H13" s="8">
        <v>11.921706864564008</v>
      </c>
      <c r="I13" s="8">
        <v>13.992578849721706</v>
      </c>
      <c r="J13" s="8">
        <v>1.3722943722943723</v>
      </c>
      <c r="K13" s="8">
        <v>5.7</v>
      </c>
      <c r="L13" s="8">
        <v>0</v>
      </c>
      <c r="M13" s="8">
        <v>0.61253679653679649</v>
      </c>
      <c r="N13" s="8">
        <v>0</v>
      </c>
      <c r="O13" s="8">
        <v>7.31</v>
      </c>
      <c r="P13" s="8">
        <v>7.1101348175633898</v>
      </c>
      <c r="Q13" s="8">
        <v>6.4892901051329623</v>
      </c>
      <c r="R13" s="8">
        <v>6.4892901051329623</v>
      </c>
      <c r="S13" s="8">
        <v>137.94999999999999</v>
      </c>
      <c r="T13" s="8">
        <v>145.26</v>
      </c>
      <c r="U13" s="8">
        <v>136.2750922077922</v>
      </c>
      <c r="V13" s="8">
        <v>145.26</v>
      </c>
      <c r="W13" s="9">
        <v>7</v>
      </c>
      <c r="X13" s="9">
        <v>8072</v>
      </c>
      <c r="Y13" s="9">
        <v>8072</v>
      </c>
      <c r="Z13" s="4" t="str">
        <f t="shared" si="0"/>
        <v>HH</v>
      </c>
      <c r="AA13" s="10">
        <f t="shared" si="1"/>
        <v>1172538.72</v>
      </c>
      <c r="AB13" s="40">
        <f t="shared" si="2"/>
        <v>1172538.72</v>
      </c>
      <c r="AC13" s="40">
        <f t="shared" si="3"/>
        <v>1172538.72</v>
      </c>
      <c r="AD13" s="39">
        <f t="shared" si="4"/>
        <v>145.26</v>
      </c>
      <c r="AE13" s="41" t="str">
        <f t="shared" si="5"/>
        <v>HH</v>
      </c>
      <c r="AG13" s="39">
        <f t="shared" si="6"/>
        <v>145.26</v>
      </c>
      <c r="AH13" s="40">
        <f t="shared" si="7"/>
        <v>1172538.72</v>
      </c>
      <c r="AI13" s="40">
        <f t="shared" si="8"/>
        <v>1172538.72</v>
      </c>
      <c r="AJ13" s="39">
        <f t="shared" si="9"/>
        <v>145.26</v>
      </c>
      <c r="AK13" s="41" t="str">
        <f t="shared" si="10"/>
        <v>HH</v>
      </c>
      <c r="AM13" s="39">
        <f t="shared" si="11"/>
        <v>145.26</v>
      </c>
      <c r="AN13" s="40">
        <f t="shared" si="12"/>
        <v>1172538.72</v>
      </c>
      <c r="AO13" s="40">
        <f t="shared" si="13"/>
        <v>1172538.72</v>
      </c>
      <c r="AP13" s="39">
        <f t="shared" si="14"/>
        <v>145.26</v>
      </c>
      <c r="AQ13" s="41" t="str">
        <f t="shared" si="15"/>
        <v>HH</v>
      </c>
      <c r="AR13" s="39"/>
      <c r="AS13" s="39">
        <f t="shared" si="16"/>
        <v>145.26</v>
      </c>
      <c r="AT13" s="40">
        <f t="shared" si="17"/>
        <v>1172538.72</v>
      </c>
      <c r="AU13" s="40">
        <f t="shared" si="18"/>
        <v>1172538.72</v>
      </c>
      <c r="AV13" s="39">
        <f t="shared" si="19"/>
        <v>145.26</v>
      </c>
      <c r="AW13" s="41" t="str">
        <f t="shared" si="20"/>
        <v>HH</v>
      </c>
      <c r="AX13" s="39"/>
      <c r="AY13" s="39">
        <f t="shared" si="21"/>
        <v>145.26</v>
      </c>
      <c r="AZ13" s="40">
        <f t="shared" si="22"/>
        <v>1172538.72</v>
      </c>
      <c r="BA13" s="40">
        <f t="shared" si="23"/>
        <v>1172538.72</v>
      </c>
      <c r="BB13" s="39">
        <f t="shared" si="24"/>
        <v>145.26</v>
      </c>
      <c r="BC13" s="41" t="str">
        <f t="shared" si="25"/>
        <v>HH</v>
      </c>
      <c r="BD13" s="41"/>
      <c r="BE13" s="51">
        <f t="shared" si="26"/>
        <v>145.26</v>
      </c>
      <c r="BF13" s="54">
        <f t="shared" si="27"/>
        <v>1172538.72</v>
      </c>
      <c r="BG13" s="41"/>
      <c r="BH13" s="51"/>
      <c r="BI13" s="39"/>
      <c r="BJ13" s="39"/>
    </row>
    <row r="14" spans="1:66" x14ac:dyDescent="0.2">
      <c r="A14" s="45">
        <v>206010874</v>
      </c>
      <c r="B14" s="58">
        <v>37986</v>
      </c>
      <c r="C14" s="45" t="s">
        <v>1756</v>
      </c>
      <c r="D14" s="4" t="s">
        <v>1756</v>
      </c>
      <c r="E14" s="6" t="s">
        <v>1757</v>
      </c>
      <c r="F14" s="8">
        <v>70.309878736386807</v>
      </c>
      <c r="G14" s="8">
        <v>15.927319070054839</v>
      </c>
      <c r="H14" s="8">
        <v>16.30122808372596</v>
      </c>
      <c r="I14" s="8">
        <v>10.084961767204758</v>
      </c>
      <c r="J14" s="8">
        <v>0.91843670348343243</v>
      </c>
      <c r="K14" s="8">
        <v>5.73</v>
      </c>
      <c r="L14" s="8">
        <v>7.0849828141523403</v>
      </c>
      <c r="M14" s="8">
        <v>0.61534255039777552</v>
      </c>
      <c r="N14" s="8">
        <v>0</v>
      </c>
      <c r="O14" s="8">
        <v>7.31</v>
      </c>
      <c r="P14" s="8">
        <v>6.887723797018614</v>
      </c>
      <c r="Q14" s="8">
        <v>6.7141074862702954</v>
      </c>
      <c r="R14" s="8">
        <v>6.7141074862702954</v>
      </c>
      <c r="S14" s="8">
        <v>137.94999999999999</v>
      </c>
      <c r="T14" s="8">
        <v>145.26</v>
      </c>
      <c r="U14" s="8">
        <v>140.99625721167621</v>
      </c>
      <c r="V14" s="8">
        <v>145.26</v>
      </c>
      <c r="W14" s="9">
        <v>7</v>
      </c>
      <c r="X14" s="9">
        <v>9765</v>
      </c>
      <c r="Y14" s="9">
        <v>9765</v>
      </c>
      <c r="Z14" s="4" t="str">
        <f t="shared" si="0"/>
        <v>HH</v>
      </c>
      <c r="AA14" s="10">
        <f t="shared" si="1"/>
        <v>1418463.9</v>
      </c>
      <c r="AB14" s="40">
        <f t="shared" si="2"/>
        <v>1418463.9</v>
      </c>
      <c r="AC14" s="40">
        <f t="shared" si="3"/>
        <v>1418463.9</v>
      </c>
      <c r="AD14" s="39">
        <f t="shared" si="4"/>
        <v>145.26</v>
      </c>
      <c r="AE14" s="41" t="str">
        <f t="shared" si="5"/>
        <v>HH</v>
      </c>
      <c r="AG14" s="39">
        <f t="shared" si="6"/>
        <v>145.26</v>
      </c>
      <c r="AH14" s="40">
        <f t="shared" si="7"/>
        <v>1418463.9</v>
      </c>
      <c r="AI14" s="40">
        <f t="shared" si="8"/>
        <v>1418463.9</v>
      </c>
      <c r="AJ14" s="39">
        <f t="shared" si="9"/>
        <v>145.26</v>
      </c>
      <c r="AK14" s="41" t="str">
        <f t="shared" si="10"/>
        <v>HH</v>
      </c>
      <c r="AM14" s="39">
        <f t="shared" si="11"/>
        <v>145.26</v>
      </c>
      <c r="AN14" s="40">
        <f t="shared" si="12"/>
        <v>1418463.9</v>
      </c>
      <c r="AO14" s="40">
        <f t="shared" si="13"/>
        <v>1418463.9</v>
      </c>
      <c r="AP14" s="39">
        <f t="shared" si="14"/>
        <v>145.26</v>
      </c>
      <c r="AQ14" s="41" t="str">
        <f t="shared" si="15"/>
        <v>HH</v>
      </c>
      <c r="AR14" s="39"/>
      <c r="AS14" s="39">
        <f t="shared" si="16"/>
        <v>145.26</v>
      </c>
      <c r="AT14" s="40">
        <f t="shared" si="17"/>
        <v>1418463.9</v>
      </c>
      <c r="AU14" s="40">
        <f t="shared" si="18"/>
        <v>1418463.9</v>
      </c>
      <c r="AV14" s="39">
        <f t="shared" si="19"/>
        <v>145.26</v>
      </c>
      <c r="AW14" s="41" t="str">
        <f t="shared" si="20"/>
        <v>HH</v>
      </c>
      <c r="AX14" s="39"/>
      <c r="AY14" s="39">
        <f t="shared" si="21"/>
        <v>145.26</v>
      </c>
      <c r="AZ14" s="40">
        <f t="shared" si="22"/>
        <v>1418463.9</v>
      </c>
      <c r="BA14" s="40">
        <f t="shared" si="23"/>
        <v>1418463.9</v>
      </c>
      <c r="BB14" s="39">
        <f t="shared" si="24"/>
        <v>145.26</v>
      </c>
      <c r="BC14" s="41" t="str">
        <f t="shared" si="25"/>
        <v>HH</v>
      </c>
      <c r="BD14" s="41"/>
      <c r="BE14" s="51">
        <f t="shared" si="26"/>
        <v>145.26</v>
      </c>
      <c r="BF14" s="54">
        <f t="shared" si="27"/>
        <v>1418463.9</v>
      </c>
      <c r="BG14" s="41"/>
      <c r="BH14" s="51"/>
      <c r="BI14" s="39"/>
      <c r="BJ14" s="39"/>
    </row>
    <row r="15" spans="1:66" x14ac:dyDescent="0.2">
      <c r="A15" s="45">
        <v>206010875</v>
      </c>
      <c r="B15" s="58">
        <v>37986</v>
      </c>
      <c r="C15" s="45" t="s">
        <v>1554</v>
      </c>
      <c r="D15" s="4" t="s">
        <v>1554</v>
      </c>
      <c r="E15" s="6" t="s">
        <v>1555</v>
      </c>
      <c r="F15" s="8">
        <v>68.610040596946646</v>
      </c>
      <c r="G15" s="8">
        <v>23.531419749556864</v>
      </c>
      <c r="H15" s="8">
        <v>14.919435073474755</v>
      </c>
      <c r="I15" s="8">
        <v>7.5133512493567389</v>
      </c>
      <c r="J15" s="8">
        <v>1.1052661673051631</v>
      </c>
      <c r="K15" s="8">
        <v>6.28</v>
      </c>
      <c r="L15" s="8">
        <v>0</v>
      </c>
      <c r="M15" s="8">
        <v>0</v>
      </c>
      <c r="N15" s="8">
        <v>0</v>
      </c>
      <c r="O15" s="8">
        <v>7.31</v>
      </c>
      <c r="P15" s="8">
        <v>7.3713168277202819</v>
      </c>
      <c r="Q15" s="8">
        <v>6.4634756418320087</v>
      </c>
      <c r="R15" s="8">
        <v>6.4634756418320087</v>
      </c>
      <c r="S15" s="8">
        <v>137.94999999999999</v>
      </c>
      <c r="T15" s="8">
        <v>145.26</v>
      </c>
      <c r="U15" s="8">
        <v>135.73298847847218</v>
      </c>
      <c r="V15" s="8">
        <v>145.26</v>
      </c>
      <c r="W15" s="9">
        <v>7</v>
      </c>
      <c r="X15" s="9">
        <v>12894</v>
      </c>
      <c r="Y15" s="9">
        <v>12894</v>
      </c>
      <c r="Z15" s="4" t="str">
        <f t="shared" si="0"/>
        <v>HH</v>
      </c>
      <c r="AA15" s="10">
        <f t="shared" si="1"/>
        <v>1872982.44</v>
      </c>
      <c r="AB15" s="40">
        <f t="shared" si="2"/>
        <v>1872982.44</v>
      </c>
      <c r="AC15" s="40">
        <f t="shared" si="3"/>
        <v>1872982.44</v>
      </c>
      <c r="AD15" s="39">
        <f t="shared" si="4"/>
        <v>145.26</v>
      </c>
      <c r="AE15" s="41" t="str">
        <f t="shared" si="5"/>
        <v>HH</v>
      </c>
      <c r="AG15" s="39">
        <f t="shared" si="6"/>
        <v>145.26</v>
      </c>
      <c r="AH15" s="40">
        <f t="shared" si="7"/>
        <v>1872982.44</v>
      </c>
      <c r="AI15" s="40">
        <f t="shared" si="8"/>
        <v>1872982.44</v>
      </c>
      <c r="AJ15" s="39">
        <f t="shared" si="9"/>
        <v>145.26</v>
      </c>
      <c r="AK15" s="41" t="str">
        <f t="shared" si="10"/>
        <v>HH</v>
      </c>
      <c r="AM15" s="39">
        <f t="shared" si="11"/>
        <v>145.26</v>
      </c>
      <c r="AN15" s="40">
        <f t="shared" si="12"/>
        <v>1872982.44</v>
      </c>
      <c r="AO15" s="40">
        <f t="shared" si="13"/>
        <v>1872982.44</v>
      </c>
      <c r="AP15" s="39">
        <f t="shared" si="14"/>
        <v>145.26</v>
      </c>
      <c r="AQ15" s="41" t="str">
        <f t="shared" si="15"/>
        <v>HH</v>
      </c>
      <c r="AR15" s="39"/>
      <c r="AS15" s="39">
        <f t="shared" si="16"/>
        <v>145.26</v>
      </c>
      <c r="AT15" s="40">
        <f t="shared" si="17"/>
        <v>1872982.44</v>
      </c>
      <c r="AU15" s="40">
        <f t="shared" si="18"/>
        <v>1872982.44</v>
      </c>
      <c r="AV15" s="39">
        <f t="shared" si="19"/>
        <v>145.26</v>
      </c>
      <c r="AW15" s="41" t="str">
        <f t="shared" si="20"/>
        <v>HH</v>
      </c>
      <c r="AX15" s="39"/>
      <c r="AY15" s="39">
        <f t="shared" si="21"/>
        <v>145.26</v>
      </c>
      <c r="AZ15" s="40">
        <f t="shared" si="22"/>
        <v>1872982.44</v>
      </c>
      <c r="BA15" s="40">
        <f t="shared" si="23"/>
        <v>1872982.44</v>
      </c>
      <c r="BB15" s="39">
        <f t="shared" si="24"/>
        <v>145.26</v>
      </c>
      <c r="BC15" s="41" t="str">
        <f t="shared" si="25"/>
        <v>HH</v>
      </c>
      <c r="BD15" s="41"/>
      <c r="BE15" s="51">
        <f t="shared" si="26"/>
        <v>145.26</v>
      </c>
      <c r="BF15" s="54">
        <f t="shared" si="27"/>
        <v>1872982.44</v>
      </c>
      <c r="BG15" s="41"/>
      <c r="BH15" s="51"/>
      <c r="BI15" s="39"/>
      <c r="BJ15" s="39"/>
    </row>
    <row r="16" spans="1:66" x14ac:dyDescent="0.2">
      <c r="A16" s="45">
        <v>206010934</v>
      </c>
      <c r="B16" s="58">
        <v>37986</v>
      </c>
      <c r="C16" s="45" t="s">
        <v>1780</v>
      </c>
      <c r="D16" s="4" t="s">
        <v>897</v>
      </c>
      <c r="E16" s="6" t="s">
        <v>1781</v>
      </c>
      <c r="F16" s="8">
        <v>82.085750315258508</v>
      </c>
      <c r="G16" s="8">
        <v>17.869894182795111</v>
      </c>
      <c r="H16" s="8">
        <v>15.322276440594331</v>
      </c>
      <c r="I16" s="8">
        <v>15.625143922364165</v>
      </c>
      <c r="J16" s="8">
        <v>0.93322002302757823</v>
      </c>
      <c r="K16" s="8">
        <v>6.2</v>
      </c>
      <c r="L16" s="8">
        <v>0</v>
      </c>
      <c r="M16" s="8">
        <v>0.82638302538516362</v>
      </c>
      <c r="N16" s="8">
        <v>0</v>
      </c>
      <c r="O16" s="8">
        <v>7.31</v>
      </c>
      <c r="P16" s="8">
        <v>7.7749788913865894</v>
      </c>
      <c r="Q16" s="8">
        <v>7.3086333954712437</v>
      </c>
      <c r="R16" s="8">
        <v>7.3086333954712437</v>
      </c>
      <c r="S16" s="8">
        <v>146.81</v>
      </c>
      <c r="T16" s="8">
        <v>154.12</v>
      </c>
      <c r="U16" s="8">
        <v>153.48130130489611</v>
      </c>
      <c r="V16" s="8">
        <v>154.12</v>
      </c>
      <c r="W16" s="9">
        <v>7</v>
      </c>
      <c r="X16" s="9">
        <v>15586</v>
      </c>
      <c r="Y16" s="9">
        <v>15586</v>
      </c>
      <c r="Z16" s="4" t="str">
        <f t="shared" si="0"/>
        <v>HH</v>
      </c>
      <c r="AA16" s="10">
        <f t="shared" si="1"/>
        <v>2402114.3200000003</v>
      </c>
      <c r="AB16" s="40">
        <f t="shared" si="2"/>
        <v>2402114.3200000003</v>
      </c>
      <c r="AC16" s="40">
        <f t="shared" si="3"/>
        <v>2402114.3200000003</v>
      </c>
      <c r="AD16" s="39">
        <f t="shared" si="4"/>
        <v>154.12000000000003</v>
      </c>
      <c r="AE16" s="41" t="str">
        <f t="shared" si="5"/>
        <v>HH</v>
      </c>
      <c r="AG16" s="39">
        <f t="shared" si="6"/>
        <v>154.12</v>
      </c>
      <c r="AH16" s="40">
        <f t="shared" si="7"/>
        <v>2402114.3200000003</v>
      </c>
      <c r="AI16" s="40">
        <f t="shared" si="8"/>
        <v>2402114.3200000003</v>
      </c>
      <c r="AJ16" s="39">
        <f t="shared" si="9"/>
        <v>154.12000000000003</v>
      </c>
      <c r="AK16" s="41" t="str">
        <f t="shared" si="10"/>
        <v>HH</v>
      </c>
      <c r="AM16" s="39">
        <f t="shared" si="11"/>
        <v>154.12</v>
      </c>
      <c r="AN16" s="40">
        <f t="shared" si="12"/>
        <v>2402114.3200000003</v>
      </c>
      <c r="AO16" s="40">
        <f t="shared" si="13"/>
        <v>2402114.3200000003</v>
      </c>
      <c r="AP16" s="39">
        <f t="shared" si="14"/>
        <v>154.12000000000003</v>
      </c>
      <c r="AQ16" s="41" t="str">
        <f t="shared" si="15"/>
        <v>HH</v>
      </c>
      <c r="AR16" s="39"/>
      <c r="AS16" s="39">
        <f t="shared" si="16"/>
        <v>154.12</v>
      </c>
      <c r="AT16" s="40">
        <f t="shared" si="17"/>
        <v>2402114.3200000003</v>
      </c>
      <c r="AU16" s="40">
        <f t="shared" si="18"/>
        <v>2402114.3200000003</v>
      </c>
      <c r="AV16" s="39">
        <f t="shared" si="19"/>
        <v>154.12000000000003</v>
      </c>
      <c r="AW16" s="41" t="str">
        <f t="shared" si="20"/>
        <v>HH</v>
      </c>
      <c r="AX16" s="39"/>
      <c r="AY16" s="39">
        <f t="shared" si="21"/>
        <v>154.12</v>
      </c>
      <c r="AZ16" s="40">
        <f t="shared" si="22"/>
        <v>2402114.3200000003</v>
      </c>
      <c r="BA16" s="40">
        <f t="shared" si="23"/>
        <v>2402114.3200000003</v>
      </c>
      <c r="BB16" s="39">
        <f t="shared" si="24"/>
        <v>154.12000000000003</v>
      </c>
      <c r="BC16" s="41" t="str">
        <f t="shared" si="25"/>
        <v>HH</v>
      </c>
      <c r="BD16" s="41"/>
      <c r="BE16" s="51">
        <f t="shared" si="26"/>
        <v>154.12000000000003</v>
      </c>
      <c r="BF16" s="54">
        <f t="shared" si="27"/>
        <v>2402114.3200000003</v>
      </c>
      <c r="BG16" s="41"/>
      <c r="BH16" s="51"/>
      <c r="BI16" s="39"/>
      <c r="BJ16" s="39"/>
    </row>
    <row r="17" spans="1:62" x14ac:dyDescent="0.2">
      <c r="A17" s="45">
        <v>206010959</v>
      </c>
      <c r="B17" s="58">
        <v>37986</v>
      </c>
      <c r="C17" s="45" t="s">
        <v>1790</v>
      </c>
      <c r="D17" s="4" t="s">
        <v>1790</v>
      </c>
      <c r="E17" s="6" t="s">
        <v>1791</v>
      </c>
      <c r="F17" s="8">
        <v>68.24772141014617</v>
      </c>
      <c r="G17" s="8">
        <v>22.582029234737746</v>
      </c>
      <c r="H17" s="8">
        <v>16.669045571797078</v>
      </c>
      <c r="I17" s="8">
        <v>11.393207222699914</v>
      </c>
      <c r="J17" s="8">
        <v>0.41883061049011178</v>
      </c>
      <c r="K17" s="8">
        <v>6.2</v>
      </c>
      <c r="L17" s="8">
        <v>2.6723784287548038</v>
      </c>
      <c r="M17" s="8">
        <v>0.66651074806534816</v>
      </c>
      <c r="N17" s="8">
        <v>0</v>
      </c>
      <c r="O17" s="8">
        <v>7.31</v>
      </c>
      <c r="P17" s="8">
        <v>7.2663800515907138</v>
      </c>
      <c r="Q17" s="8">
        <v>6.8079861613345605</v>
      </c>
      <c r="R17" s="8">
        <v>6.8079861613345605</v>
      </c>
      <c r="S17" s="8">
        <v>137.94999999999999</v>
      </c>
      <c r="T17" s="8">
        <v>145.26</v>
      </c>
      <c r="U17" s="8">
        <v>142.96770938802575</v>
      </c>
      <c r="V17" s="8">
        <v>145.26</v>
      </c>
      <c r="W17" s="9">
        <v>7</v>
      </c>
      <c r="X17" s="9">
        <v>10394</v>
      </c>
      <c r="Y17" s="9">
        <v>10394</v>
      </c>
      <c r="Z17" s="4" t="str">
        <f t="shared" si="0"/>
        <v>HH</v>
      </c>
      <c r="AA17" s="10">
        <f t="shared" si="1"/>
        <v>1509832.44</v>
      </c>
      <c r="AB17" s="40">
        <f t="shared" si="2"/>
        <v>1509832.44</v>
      </c>
      <c r="AC17" s="40">
        <f t="shared" si="3"/>
        <v>1509832.44</v>
      </c>
      <c r="AD17" s="39">
        <f t="shared" si="4"/>
        <v>145.26</v>
      </c>
      <c r="AE17" s="41" t="str">
        <f t="shared" si="5"/>
        <v>HH</v>
      </c>
      <c r="AG17" s="39">
        <f t="shared" si="6"/>
        <v>145.26</v>
      </c>
      <c r="AH17" s="40">
        <f t="shared" si="7"/>
        <v>1509832.44</v>
      </c>
      <c r="AI17" s="40">
        <f t="shared" si="8"/>
        <v>1509832.44</v>
      </c>
      <c r="AJ17" s="39">
        <f t="shared" si="9"/>
        <v>145.26</v>
      </c>
      <c r="AK17" s="41" t="str">
        <f t="shared" si="10"/>
        <v>HH</v>
      </c>
      <c r="AM17" s="39">
        <f t="shared" si="11"/>
        <v>145.26</v>
      </c>
      <c r="AN17" s="40">
        <f t="shared" si="12"/>
        <v>1509832.44</v>
      </c>
      <c r="AO17" s="40">
        <f t="shared" si="13"/>
        <v>1509832.44</v>
      </c>
      <c r="AP17" s="39">
        <f t="shared" si="14"/>
        <v>145.26</v>
      </c>
      <c r="AQ17" s="41" t="str">
        <f t="shared" si="15"/>
        <v>HH</v>
      </c>
      <c r="AR17" s="39"/>
      <c r="AS17" s="39">
        <f t="shared" si="16"/>
        <v>145.26</v>
      </c>
      <c r="AT17" s="40">
        <f t="shared" si="17"/>
        <v>1509832.44</v>
      </c>
      <c r="AU17" s="40">
        <f t="shared" si="18"/>
        <v>1509832.44</v>
      </c>
      <c r="AV17" s="39">
        <f t="shared" si="19"/>
        <v>145.26</v>
      </c>
      <c r="AW17" s="41" t="str">
        <f t="shared" si="20"/>
        <v>HH</v>
      </c>
      <c r="AX17" s="39"/>
      <c r="AY17" s="39">
        <f t="shared" si="21"/>
        <v>145.26</v>
      </c>
      <c r="AZ17" s="40">
        <f t="shared" si="22"/>
        <v>1509832.44</v>
      </c>
      <c r="BA17" s="40">
        <f t="shared" si="23"/>
        <v>1509832.44</v>
      </c>
      <c r="BB17" s="39">
        <f t="shared" si="24"/>
        <v>145.26</v>
      </c>
      <c r="BC17" s="41" t="str">
        <f t="shared" si="25"/>
        <v>HH</v>
      </c>
      <c r="BD17" s="41"/>
      <c r="BE17" s="51">
        <f t="shared" si="26"/>
        <v>145.26</v>
      </c>
      <c r="BF17" s="54">
        <f t="shared" si="27"/>
        <v>1509832.44</v>
      </c>
      <c r="BG17" s="41"/>
      <c r="BH17" s="51"/>
      <c r="BI17" s="39"/>
      <c r="BJ17" s="39"/>
    </row>
    <row r="18" spans="1:62" x14ac:dyDescent="0.2">
      <c r="A18" s="45">
        <v>206010968</v>
      </c>
      <c r="B18" s="58">
        <v>37986</v>
      </c>
      <c r="C18" s="45" t="s">
        <v>1556</v>
      </c>
      <c r="D18" s="4" t="s">
        <v>898</v>
      </c>
      <c r="E18" s="6" t="s">
        <v>1557</v>
      </c>
      <c r="F18" s="8">
        <v>69.644037589112116</v>
      </c>
      <c r="G18" s="8">
        <v>15.83400842514582</v>
      </c>
      <c r="H18" s="8">
        <v>9.3460790667530791</v>
      </c>
      <c r="I18" s="8">
        <v>13.221565132858069</v>
      </c>
      <c r="J18" s="8">
        <v>0.88528839922229419</v>
      </c>
      <c r="K18" s="8">
        <v>5.64</v>
      </c>
      <c r="L18" s="8">
        <v>0</v>
      </c>
      <c r="M18" s="8">
        <v>0</v>
      </c>
      <c r="N18" s="8">
        <v>0</v>
      </c>
      <c r="O18" s="8">
        <v>7.31</v>
      </c>
      <c r="P18" s="8">
        <v>6.8382436811406357</v>
      </c>
      <c r="Q18" s="8">
        <v>6.0940489306545693</v>
      </c>
      <c r="R18" s="8">
        <v>6.0940489306545693</v>
      </c>
      <c r="S18" s="8">
        <v>137.94999999999999</v>
      </c>
      <c r="T18" s="8">
        <v>145.26</v>
      </c>
      <c r="U18" s="8">
        <v>127.97502754374595</v>
      </c>
      <c r="V18" s="8">
        <v>145.26</v>
      </c>
      <c r="W18" s="9">
        <v>7</v>
      </c>
      <c r="X18" s="9">
        <v>11518</v>
      </c>
      <c r="Y18" s="9">
        <v>11518</v>
      </c>
      <c r="Z18" s="4" t="str">
        <f t="shared" si="0"/>
        <v>HH</v>
      </c>
      <c r="AA18" s="10">
        <f t="shared" si="1"/>
        <v>1673104.68</v>
      </c>
      <c r="AB18" s="40">
        <f t="shared" si="2"/>
        <v>1673104.68</v>
      </c>
      <c r="AC18" s="40">
        <f t="shared" si="3"/>
        <v>1673104.68</v>
      </c>
      <c r="AD18" s="39">
        <f t="shared" si="4"/>
        <v>145.26</v>
      </c>
      <c r="AE18" s="41" t="str">
        <f t="shared" si="5"/>
        <v>HH</v>
      </c>
      <c r="AG18" s="39">
        <f t="shared" si="6"/>
        <v>145.26</v>
      </c>
      <c r="AH18" s="40">
        <f t="shared" si="7"/>
        <v>1673104.68</v>
      </c>
      <c r="AI18" s="40">
        <f t="shared" si="8"/>
        <v>1673104.68</v>
      </c>
      <c r="AJ18" s="39">
        <f t="shared" si="9"/>
        <v>145.26</v>
      </c>
      <c r="AK18" s="41" t="str">
        <f t="shared" si="10"/>
        <v>HH</v>
      </c>
      <c r="AM18" s="39">
        <f t="shared" si="11"/>
        <v>145.26</v>
      </c>
      <c r="AN18" s="40">
        <f t="shared" si="12"/>
        <v>1673104.68</v>
      </c>
      <c r="AO18" s="40">
        <f t="shared" si="13"/>
        <v>1673104.68</v>
      </c>
      <c r="AP18" s="39">
        <f t="shared" si="14"/>
        <v>145.26</v>
      </c>
      <c r="AQ18" s="41" t="str">
        <f t="shared" si="15"/>
        <v>HH</v>
      </c>
      <c r="AR18" s="39"/>
      <c r="AS18" s="39">
        <f t="shared" si="16"/>
        <v>145.26</v>
      </c>
      <c r="AT18" s="40">
        <f t="shared" si="17"/>
        <v>1673104.68</v>
      </c>
      <c r="AU18" s="40">
        <f t="shared" si="18"/>
        <v>1673104.68</v>
      </c>
      <c r="AV18" s="39">
        <f t="shared" si="19"/>
        <v>145.26</v>
      </c>
      <c r="AW18" s="41" t="str">
        <f t="shared" si="20"/>
        <v>HH</v>
      </c>
      <c r="AX18" s="39"/>
      <c r="AY18" s="39">
        <f t="shared" si="21"/>
        <v>145.26</v>
      </c>
      <c r="AZ18" s="40">
        <f t="shared" si="22"/>
        <v>1673104.68</v>
      </c>
      <c r="BA18" s="40">
        <f t="shared" si="23"/>
        <v>1673104.68</v>
      </c>
      <c r="BB18" s="39">
        <f t="shared" si="24"/>
        <v>145.26</v>
      </c>
      <c r="BC18" s="41" t="str">
        <f t="shared" si="25"/>
        <v>HH</v>
      </c>
      <c r="BD18" s="41"/>
      <c r="BE18" s="51">
        <f t="shared" si="26"/>
        <v>145.26</v>
      </c>
      <c r="BF18" s="54">
        <f t="shared" si="27"/>
        <v>1673104.68</v>
      </c>
      <c r="BG18" s="41"/>
      <c r="BH18" s="51"/>
      <c r="BI18" s="39"/>
      <c r="BJ18" s="39"/>
    </row>
    <row r="19" spans="1:62" x14ac:dyDescent="0.2">
      <c r="A19" s="45">
        <v>206042213</v>
      </c>
      <c r="B19" s="58">
        <v>37986</v>
      </c>
      <c r="C19" s="45" t="s">
        <v>1830</v>
      </c>
      <c r="D19" s="4" t="s">
        <v>1830</v>
      </c>
      <c r="E19" s="6" t="s">
        <v>1831</v>
      </c>
      <c r="F19" s="8">
        <v>61.201986517498568</v>
      </c>
      <c r="G19" s="8">
        <v>20.194097819850832</v>
      </c>
      <c r="H19" s="8">
        <v>12.616896156052782</v>
      </c>
      <c r="I19" s="8">
        <v>12.117039586919105</v>
      </c>
      <c r="J19" s="8">
        <v>0.63149024670109011</v>
      </c>
      <c r="K19" s="8">
        <v>7.23</v>
      </c>
      <c r="L19" s="8">
        <v>2.154725422412453</v>
      </c>
      <c r="M19" s="8">
        <v>0.63311244979919667</v>
      </c>
      <c r="N19" s="8">
        <v>0.32881521002294412</v>
      </c>
      <c r="O19" s="8">
        <v>7.31</v>
      </c>
      <c r="P19" s="8">
        <v>6.4810527825588062</v>
      </c>
      <c r="Q19" s="8">
        <v>6.2209081704628488</v>
      </c>
      <c r="R19" s="8">
        <v>6.2209081704628488</v>
      </c>
      <c r="S19" s="8">
        <v>126.8</v>
      </c>
      <c r="T19" s="8">
        <v>134.11000000000001</v>
      </c>
      <c r="U19" s="8">
        <v>130.63907157971983</v>
      </c>
      <c r="V19" s="8">
        <v>134.11000000000001</v>
      </c>
      <c r="W19" s="9">
        <v>2</v>
      </c>
      <c r="X19" s="9">
        <v>23499</v>
      </c>
      <c r="Y19" s="9">
        <v>23499</v>
      </c>
      <c r="Z19" s="4" t="str">
        <f t="shared" si="0"/>
        <v>HH</v>
      </c>
      <c r="AA19" s="10">
        <f t="shared" si="1"/>
        <v>3151450.89</v>
      </c>
      <c r="AB19" s="40">
        <f t="shared" si="2"/>
        <v>3151450.89</v>
      </c>
      <c r="AC19" s="40">
        <f t="shared" si="3"/>
        <v>3151450.89</v>
      </c>
      <c r="AD19" s="39">
        <f t="shared" si="4"/>
        <v>134.11000000000001</v>
      </c>
      <c r="AE19" s="41" t="str">
        <f t="shared" si="5"/>
        <v>HH</v>
      </c>
      <c r="AG19" s="39">
        <f t="shared" si="6"/>
        <v>134.11000000000001</v>
      </c>
      <c r="AH19" s="40">
        <f t="shared" si="7"/>
        <v>3151450.89</v>
      </c>
      <c r="AI19" s="40">
        <f t="shared" si="8"/>
        <v>3151450.89</v>
      </c>
      <c r="AJ19" s="39">
        <f t="shared" si="9"/>
        <v>134.11000000000001</v>
      </c>
      <c r="AK19" s="41" t="str">
        <f t="shared" si="10"/>
        <v>HH</v>
      </c>
      <c r="AM19" s="39">
        <f t="shared" si="11"/>
        <v>134.11000000000001</v>
      </c>
      <c r="AN19" s="40">
        <f t="shared" si="12"/>
        <v>3151450.89</v>
      </c>
      <c r="AO19" s="40">
        <f t="shared" si="13"/>
        <v>3151450.89</v>
      </c>
      <c r="AP19" s="39">
        <f t="shared" si="14"/>
        <v>134.11000000000001</v>
      </c>
      <c r="AQ19" s="41" t="str">
        <f t="shared" si="15"/>
        <v>HH</v>
      </c>
      <c r="AR19" s="39"/>
      <c r="AS19" s="39">
        <f t="shared" si="16"/>
        <v>134.11000000000001</v>
      </c>
      <c r="AT19" s="40">
        <f t="shared" si="17"/>
        <v>3151450.89</v>
      </c>
      <c r="AU19" s="40">
        <f t="shared" si="18"/>
        <v>3151450.89</v>
      </c>
      <c r="AV19" s="39">
        <f t="shared" si="19"/>
        <v>134.11000000000001</v>
      </c>
      <c r="AW19" s="41" t="str">
        <f t="shared" si="20"/>
        <v>HH</v>
      </c>
      <c r="AX19" s="39"/>
      <c r="AY19" s="39">
        <f t="shared" si="21"/>
        <v>134.11000000000001</v>
      </c>
      <c r="AZ19" s="40">
        <f t="shared" si="22"/>
        <v>3151450.89</v>
      </c>
      <c r="BA19" s="40">
        <f t="shared" si="23"/>
        <v>3151450.89</v>
      </c>
      <c r="BB19" s="39">
        <f t="shared" si="24"/>
        <v>134.11000000000001</v>
      </c>
      <c r="BC19" s="41" t="str">
        <f t="shared" si="25"/>
        <v>HH</v>
      </c>
      <c r="BD19" s="41"/>
      <c r="BE19" s="51">
        <f t="shared" si="26"/>
        <v>134.11000000000001</v>
      </c>
      <c r="BF19" s="54">
        <f t="shared" si="27"/>
        <v>3151450.89</v>
      </c>
      <c r="BG19" s="41"/>
      <c r="BH19" s="51"/>
      <c r="BI19" s="39"/>
      <c r="BJ19" s="39"/>
    </row>
    <row r="20" spans="1:62" x14ac:dyDescent="0.2">
      <c r="A20" s="45">
        <v>206042237</v>
      </c>
      <c r="B20" s="58">
        <v>37925</v>
      </c>
      <c r="C20" s="45" t="s">
        <v>1561</v>
      </c>
      <c r="D20" s="4" t="s">
        <v>1561</v>
      </c>
      <c r="E20" s="6" t="s">
        <v>1562</v>
      </c>
      <c r="F20" s="8">
        <v>62.809710837887067</v>
      </c>
      <c r="G20" s="8">
        <v>19.706284153005466</v>
      </c>
      <c r="H20" s="8">
        <v>12.963456284153006</v>
      </c>
      <c r="I20" s="8">
        <v>10.350922131147541</v>
      </c>
      <c r="J20" s="8">
        <v>0.8197290528233151</v>
      </c>
      <c r="K20" s="8">
        <v>5.55</v>
      </c>
      <c r="L20" s="8">
        <v>0</v>
      </c>
      <c r="M20" s="8">
        <v>0.61281876138433511</v>
      </c>
      <c r="N20" s="8">
        <v>0</v>
      </c>
      <c r="O20" s="8">
        <v>7.31</v>
      </c>
      <c r="P20" s="8">
        <v>6.0767486338797809</v>
      </c>
      <c r="Q20" s="8">
        <v>6.0061460610200372</v>
      </c>
      <c r="R20" s="8">
        <v>6.0061460610200372</v>
      </c>
      <c r="S20" s="8">
        <v>122.9</v>
      </c>
      <c r="T20" s="8">
        <v>130.21</v>
      </c>
      <c r="U20" s="8">
        <v>126.12906728142077</v>
      </c>
      <c r="V20" s="8">
        <v>130.21</v>
      </c>
      <c r="W20" s="9">
        <v>2</v>
      </c>
      <c r="X20" s="9">
        <v>14331</v>
      </c>
      <c r="Y20" s="9">
        <v>14331</v>
      </c>
      <c r="Z20" s="4" t="str">
        <f t="shared" si="0"/>
        <v>HH</v>
      </c>
      <c r="AA20" s="10">
        <f t="shared" si="1"/>
        <v>1866039.51</v>
      </c>
      <c r="AB20" s="40">
        <f t="shared" si="2"/>
        <v>1866039.51</v>
      </c>
      <c r="AC20" s="40">
        <f t="shared" si="3"/>
        <v>1866039.51</v>
      </c>
      <c r="AD20" s="39">
        <f t="shared" si="4"/>
        <v>130.21</v>
      </c>
      <c r="AE20" s="41" t="str">
        <f t="shared" si="5"/>
        <v>HH</v>
      </c>
      <c r="AG20" s="39">
        <f t="shared" si="6"/>
        <v>130.21</v>
      </c>
      <c r="AH20" s="40">
        <f t="shared" si="7"/>
        <v>1866039.51</v>
      </c>
      <c r="AI20" s="40">
        <f t="shared" si="8"/>
        <v>1866039.51</v>
      </c>
      <c r="AJ20" s="39">
        <f t="shared" si="9"/>
        <v>130.21</v>
      </c>
      <c r="AK20" s="41" t="str">
        <f t="shared" si="10"/>
        <v>HH</v>
      </c>
      <c r="AM20" s="39">
        <f t="shared" si="11"/>
        <v>130.21</v>
      </c>
      <c r="AN20" s="40">
        <f t="shared" si="12"/>
        <v>1866039.51</v>
      </c>
      <c r="AO20" s="40">
        <f t="shared" si="13"/>
        <v>1866039.51</v>
      </c>
      <c r="AP20" s="39">
        <f t="shared" si="14"/>
        <v>130.21</v>
      </c>
      <c r="AQ20" s="41" t="str">
        <f t="shared" si="15"/>
        <v>HH</v>
      </c>
      <c r="AR20" s="39"/>
      <c r="AS20" s="39">
        <f t="shared" si="16"/>
        <v>130.21</v>
      </c>
      <c r="AT20" s="40">
        <f t="shared" si="17"/>
        <v>1866039.51</v>
      </c>
      <c r="AU20" s="40">
        <f t="shared" si="18"/>
        <v>1866039.51</v>
      </c>
      <c r="AV20" s="39">
        <f t="shared" si="19"/>
        <v>130.21</v>
      </c>
      <c r="AW20" s="41" t="str">
        <f t="shared" si="20"/>
        <v>HH</v>
      </c>
      <c r="AX20" s="39"/>
      <c r="AY20" s="39">
        <f t="shared" si="21"/>
        <v>130.21</v>
      </c>
      <c r="AZ20" s="40">
        <f t="shared" si="22"/>
        <v>1866039.51</v>
      </c>
      <c r="BA20" s="40">
        <f t="shared" si="23"/>
        <v>1866039.51</v>
      </c>
      <c r="BB20" s="39">
        <f t="shared" si="24"/>
        <v>130.21</v>
      </c>
      <c r="BC20" s="41" t="str">
        <f t="shared" si="25"/>
        <v>HH</v>
      </c>
      <c r="BD20" s="41"/>
      <c r="BE20" s="51">
        <f t="shared" si="26"/>
        <v>130.21</v>
      </c>
      <c r="BF20" s="54">
        <f t="shared" si="27"/>
        <v>1866039.51</v>
      </c>
      <c r="BG20" s="41"/>
      <c r="BH20" s="51"/>
      <c r="BI20" s="39"/>
      <c r="BJ20" s="39"/>
    </row>
    <row r="21" spans="1:62" x14ac:dyDescent="0.2">
      <c r="A21" s="45">
        <v>206044003</v>
      </c>
      <c r="B21" s="58">
        <v>37986</v>
      </c>
      <c r="C21" s="45" t="s">
        <v>1834</v>
      </c>
      <c r="D21" s="4" t="s">
        <v>880</v>
      </c>
      <c r="E21" s="6" t="s">
        <v>1835</v>
      </c>
      <c r="F21" s="8">
        <v>60.202353163094479</v>
      </c>
      <c r="G21" s="8">
        <v>15.503996604654454</v>
      </c>
      <c r="H21" s="8">
        <v>16.972488741263401</v>
      </c>
      <c r="I21" s="8">
        <v>13.37914691943128</v>
      </c>
      <c r="J21" s="8">
        <v>1.190304402159817</v>
      </c>
      <c r="K21" s="8">
        <v>9.25</v>
      </c>
      <c r="L21" s="8">
        <v>2.154725422412453</v>
      </c>
      <c r="M21" s="8">
        <v>0.63970007781000215</v>
      </c>
      <c r="N21" s="8">
        <v>0.1318430319189717</v>
      </c>
      <c r="O21" s="8">
        <v>7.31</v>
      </c>
      <c r="P21" s="8">
        <v>6.0673825186861903</v>
      </c>
      <c r="Q21" s="8">
        <v>6.3367279181372433</v>
      </c>
      <c r="R21" s="8">
        <v>6.0673825186861903</v>
      </c>
      <c r="S21" s="8">
        <v>126.8</v>
      </c>
      <c r="T21" s="8">
        <v>134.11000000000001</v>
      </c>
      <c r="U21" s="8">
        <v>132.80194088143105</v>
      </c>
      <c r="V21" s="8">
        <v>134.11000000000001</v>
      </c>
      <c r="W21" s="9">
        <v>2</v>
      </c>
      <c r="X21" s="9">
        <v>32133</v>
      </c>
      <c r="Y21" s="9">
        <v>32133</v>
      </c>
      <c r="Z21" s="4" t="str">
        <f t="shared" si="0"/>
        <v>HH</v>
      </c>
      <c r="AA21" s="10">
        <f t="shared" si="1"/>
        <v>4309356.6300000008</v>
      </c>
      <c r="AB21" s="40">
        <f t="shared" si="2"/>
        <v>4309356.6300000008</v>
      </c>
      <c r="AC21" s="40">
        <f t="shared" si="3"/>
        <v>4309356.6300000008</v>
      </c>
      <c r="AD21" s="39">
        <f t="shared" si="4"/>
        <v>134.11000000000001</v>
      </c>
      <c r="AE21" s="41" t="str">
        <f t="shared" si="5"/>
        <v>HH</v>
      </c>
      <c r="AG21" s="39">
        <f t="shared" si="6"/>
        <v>134.11000000000001</v>
      </c>
      <c r="AH21" s="40">
        <f t="shared" si="7"/>
        <v>4309356.6300000008</v>
      </c>
      <c r="AI21" s="40">
        <f t="shared" si="8"/>
        <v>4309356.6300000008</v>
      </c>
      <c r="AJ21" s="39">
        <f t="shared" si="9"/>
        <v>134.11000000000001</v>
      </c>
      <c r="AK21" s="41" t="str">
        <f t="shared" si="10"/>
        <v>HH</v>
      </c>
      <c r="AM21" s="39">
        <f t="shared" si="11"/>
        <v>134.11000000000001</v>
      </c>
      <c r="AN21" s="40">
        <f t="shared" si="12"/>
        <v>4309356.6300000008</v>
      </c>
      <c r="AO21" s="40">
        <f t="shared" si="13"/>
        <v>4309356.6300000008</v>
      </c>
      <c r="AP21" s="39">
        <f t="shared" si="14"/>
        <v>134.11000000000001</v>
      </c>
      <c r="AQ21" s="41" t="str">
        <f t="shared" si="15"/>
        <v>HH</v>
      </c>
      <c r="AR21" s="39"/>
      <c r="AS21" s="39">
        <f t="shared" si="16"/>
        <v>134.11000000000001</v>
      </c>
      <c r="AT21" s="40">
        <f t="shared" si="17"/>
        <v>4309356.6300000008</v>
      </c>
      <c r="AU21" s="40">
        <f t="shared" si="18"/>
        <v>4309356.6300000008</v>
      </c>
      <c r="AV21" s="39">
        <f t="shared" si="19"/>
        <v>134.11000000000001</v>
      </c>
      <c r="AW21" s="41" t="str">
        <f t="shared" si="20"/>
        <v>HH</v>
      </c>
      <c r="AX21" s="39"/>
      <c r="AY21" s="39">
        <f t="shared" si="21"/>
        <v>134.11000000000001</v>
      </c>
      <c r="AZ21" s="40">
        <f t="shared" si="22"/>
        <v>4309356.6300000008</v>
      </c>
      <c r="BA21" s="40">
        <f t="shared" si="23"/>
        <v>4309356.6300000008</v>
      </c>
      <c r="BB21" s="39">
        <f t="shared" si="24"/>
        <v>134.11000000000001</v>
      </c>
      <c r="BC21" s="41" t="str">
        <f t="shared" si="25"/>
        <v>HH</v>
      </c>
      <c r="BD21" s="41"/>
      <c r="BE21" s="51">
        <f t="shared" si="26"/>
        <v>134.11000000000001</v>
      </c>
      <c r="BF21" s="54">
        <f t="shared" si="27"/>
        <v>4309356.6300000008</v>
      </c>
      <c r="BG21" s="41"/>
      <c r="BH21" s="51"/>
      <c r="BI21" s="39"/>
      <c r="BJ21" s="39"/>
    </row>
    <row r="22" spans="1:62" x14ac:dyDescent="0.2">
      <c r="A22" s="45">
        <v>206061068</v>
      </c>
      <c r="B22" s="58">
        <v>37802</v>
      </c>
      <c r="C22" s="45" t="s">
        <v>1563</v>
      </c>
      <c r="D22" s="4" t="s">
        <v>1563</v>
      </c>
      <c r="E22" s="6" t="s">
        <v>1564</v>
      </c>
      <c r="F22" s="8">
        <v>66.641206977840639</v>
      </c>
      <c r="G22" s="8">
        <v>15.778532138928179</v>
      </c>
      <c r="H22" s="8">
        <v>11.80980669495521</v>
      </c>
      <c r="I22" s="8">
        <v>11.093226465503694</v>
      </c>
      <c r="J22" s="8">
        <v>0.67210435329247209</v>
      </c>
      <c r="K22" s="8">
        <v>5.51</v>
      </c>
      <c r="L22" s="8">
        <v>0</v>
      </c>
      <c r="M22" s="8">
        <v>0.60910891089108909</v>
      </c>
      <c r="N22" s="8">
        <v>0</v>
      </c>
      <c r="O22" s="8">
        <v>7.31</v>
      </c>
      <c r="P22" s="8">
        <v>6.5141926764104987</v>
      </c>
      <c r="Q22" s="8">
        <v>5.9711992770705651</v>
      </c>
      <c r="R22" s="8">
        <v>5.9711992770705651</v>
      </c>
      <c r="S22" s="8">
        <v>126.8</v>
      </c>
      <c r="T22" s="8">
        <v>134.11000000000001</v>
      </c>
      <c r="U22" s="8">
        <v>125.39518481848187</v>
      </c>
      <c r="V22" s="8">
        <v>134.11000000000001</v>
      </c>
      <c r="W22" s="9">
        <v>1</v>
      </c>
      <c r="X22" s="9">
        <v>24449</v>
      </c>
      <c r="Y22" s="9">
        <v>24449</v>
      </c>
      <c r="Z22" s="4" t="str">
        <f t="shared" si="0"/>
        <v>HH</v>
      </c>
      <c r="AA22" s="10">
        <f t="shared" si="1"/>
        <v>3278855.39</v>
      </c>
      <c r="AB22" s="40">
        <f t="shared" si="2"/>
        <v>3278855.39</v>
      </c>
      <c r="AC22" s="40">
        <f t="shared" si="3"/>
        <v>3278855.39</v>
      </c>
      <c r="AD22" s="39">
        <f t="shared" si="4"/>
        <v>134.11000000000001</v>
      </c>
      <c r="AE22" s="41" t="str">
        <f t="shared" si="5"/>
        <v>HH</v>
      </c>
      <c r="AG22" s="39">
        <f t="shared" si="6"/>
        <v>134.11000000000001</v>
      </c>
      <c r="AH22" s="40">
        <f t="shared" si="7"/>
        <v>3278855.39</v>
      </c>
      <c r="AI22" s="40">
        <f t="shared" si="8"/>
        <v>3278855.39</v>
      </c>
      <c r="AJ22" s="39">
        <f t="shared" si="9"/>
        <v>134.11000000000001</v>
      </c>
      <c r="AK22" s="41" t="str">
        <f t="shared" si="10"/>
        <v>HH</v>
      </c>
      <c r="AM22" s="39">
        <f t="shared" si="11"/>
        <v>134.11000000000001</v>
      </c>
      <c r="AN22" s="40">
        <f t="shared" si="12"/>
        <v>3278855.39</v>
      </c>
      <c r="AO22" s="40">
        <f t="shared" si="13"/>
        <v>3278855.39</v>
      </c>
      <c r="AP22" s="39">
        <f t="shared" si="14"/>
        <v>134.11000000000001</v>
      </c>
      <c r="AQ22" s="41" t="str">
        <f t="shared" si="15"/>
        <v>HH</v>
      </c>
      <c r="AR22" s="39"/>
      <c r="AS22" s="39">
        <f t="shared" si="16"/>
        <v>134.11000000000001</v>
      </c>
      <c r="AT22" s="40">
        <f t="shared" si="17"/>
        <v>3278855.39</v>
      </c>
      <c r="AU22" s="40">
        <f t="shared" si="18"/>
        <v>3278855.39</v>
      </c>
      <c r="AV22" s="39">
        <f t="shared" si="19"/>
        <v>134.11000000000001</v>
      </c>
      <c r="AW22" s="41" t="str">
        <f t="shared" si="20"/>
        <v>HH</v>
      </c>
      <c r="AX22" s="39"/>
      <c r="AY22" s="39">
        <f t="shared" si="21"/>
        <v>134.11000000000001</v>
      </c>
      <c r="AZ22" s="40">
        <f t="shared" si="22"/>
        <v>3278855.39</v>
      </c>
      <c r="BA22" s="40">
        <f t="shared" si="23"/>
        <v>3278855.39</v>
      </c>
      <c r="BB22" s="39">
        <f t="shared" si="24"/>
        <v>134.11000000000001</v>
      </c>
      <c r="BC22" s="41" t="str">
        <f t="shared" si="25"/>
        <v>HH</v>
      </c>
      <c r="BD22" s="41"/>
      <c r="BE22" s="51">
        <f t="shared" si="26"/>
        <v>134.11000000000001</v>
      </c>
      <c r="BF22" s="54">
        <f t="shared" si="27"/>
        <v>3278855.39</v>
      </c>
      <c r="BG22" s="41"/>
      <c r="BH22" s="51"/>
      <c r="BI22" s="39"/>
      <c r="BJ22" s="39"/>
    </row>
    <row r="23" spans="1:62" x14ac:dyDescent="0.2">
      <c r="A23" s="45">
        <v>206071069</v>
      </c>
      <c r="B23" s="58">
        <v>37986</v>
      </c>
      <c r="C23" s="45" t="s">
        <v>1868</v>
      </c>
      <c r="D23" s="4" t="s">
        <v>1868</v>
      </c>
      <c r="E23" s="6" t="s">
        <v>1869</v>
      </c>
      <c r="F23" s="8">
        <v>68.389209401709408</v>
      </c>
      <c r="G23" s="8">
        <v>25.596011396011395</v>
      </c>
      <c r="H23" s="8">
        <v>18.472340597336199</v>
      </c>
      <c r="I23" s="8">
        <v>18.2088107668317</v>
      </c>
      <c r="J23" s="8">
        <v>0.89366096866096867</v>
      </c>
      <c r="K23" s="8">
        <v>6.16</v>
      </c>
      <c r="L23" s="8">
        <v>0</v>
      </c>
      <c r="M23" s="8">
        <v>0.6441196581196581</v>
      </c>
      <c r="N23" s="8">
        <v>0</v>
      </c>
      <c r="O23" s="8">
        <v>7.31</v>
      </c>
      <c r="P23" s="8">
        <v>7.5188176638176643</v>
      </c>
      <c r="Q23" s="8">
        <v>7.2837076394334659</v>
      </c>
      <c r="R23" s="8">
        <v>7.2837076394334659</v>
      </c>
      <c r="S23" s="8">
        <v>146.81</v>
      </c>
      <c r="T23" s="8">
        <v>154.12</v>
      </c>
      <c r="U23" s="8">
        <v>152.95786042810278</v>
      </c>
      <c r="V23" s="8">
        <v>154.12</v>
      </c>
      <c r="W23" s="9">
        <v>7</v>
      </c>
      <c r="X23" s="9">
        <v>24167</v>
      </c>
      <c r="Y23" s="9">
        <v>24167</v>
      </c>
      <c r="Z23" s="4" t="str">
        <f t="shared" si="0"/>
        <v>HH</v>
      </c>
      <c r="AA23" s="10">
        <f t="shared" si="1"/>
        <v>3724618.04</v>
      </c>
      <c r="AB23" s="40">
        <f t="shared" si="2"/>
        <v>3724618.04</v>
      </c>
      <c r="AC23" s="40">
        <f t="shared" si="3"/>
        <v>3724618.04</v>
      </c>
      <c r="AD23" s="39">
        <f t="shared" si="4"/>
        <v>154.12</v>
      </c>
      <c r="AE23" s="41" t="str">
        <f t="shared" si="5"/>
        <v>HH</v>
      </c>
      <c r="AG23" s="39">
        <f t="shared" si="6"/>
        <v>154.12</v>
      </c>
      <c r="AH23" s="40">
        <f t="shared" si="7"/>
        <v>3724618.04</v>
      </c>
      <c r="AI23" s="40">
        <f t="shared" si="8"/>
        <v>3724618.04</v>
      </c>
      <c r="AJ23" s="39">
        <f t="shared" si="9"/>
        <v>154.12</v>
      </c>
      <c r="AK23" s="41" t="str">
        <f t="shared" si="10"/>
        <v>HH</v>
      </c>
      <c r="AM23" s="39">
        <f t="shared" si="11"/>
        <v>154.12</v>
      </c>
      <c r="AN23" s="40">
        <f t="shared" si="12"/>
        <v>3724618.04</v>
      </c>
      <c r="AO23" s="40">
        <f t="shared" si="13"/>
        <v>3724618.04</v>
      </c>
      <c r="AP23" s="39">
        <f t="shared" si="14"/>
        <v>154.12</v>
      </c>
      <c r="AQ23" s="41" t="str">
        <f t="shared" si="15"/>
        <v>HH</v>
      </c>
      <c r="AR23" s="39"/>
      <c r="AS23" s="39">
        <f t="shared" si="16"/>
        <v>154.12</v>
      </c>
      <c r="AT23" s="40">
        <f t="shared" si="17"/>
        <v>3724618.04</v>
      </c>
      <c r="AU23" s="40">
        <f t="shared" si="18"/>
        <v>3724618.04</v>
      </c>
      <c r="AV23" s="39">
        <f t="shared" si="19"/>
        <v>154.12</v>
      </c>
      <c r="AW23" s="41" t="str">
        <f t="shared" si="20"/>
        <v>HH</v>
      </c>
      <c r="AX23" s="39"/>
      <c r="AY23" s="39">
        <f t="shared" si="21"/>
        <v>154.12</v>
      </c>
      <c r="AZ23" s="40">
        <f t="shared" si="22"/>
        <v>3724618.04</v>
      </c>
      <c r="BA23" s="40">
        <f t="shared" si="23"/>
        <v>3724618.04</v>
      </c>
      <c r="BB23" s="39">
        <f t="shared" si="24"/>
        <v>154.12</v>
      </c>
      <c r="BC23" s="41" t="str">
        <f t="shared" si="25"/>
        <v>HH</v>
      </c>
      <c r="BD23" s="41"/>
      <c r="BE23" s="51">
        <f t="shared" si="26"/>
        <v>154.12</v>
      </c>
      <c r="BF23" s="54">
        <f t="shared" si="27"/>
        <v>3724618.04</v>
      </c>
      <c r="BG23" s="41"/>
      <c r="BH23" s="51"/>
      <c r="BI23" s="39"/>
      <c r="BJ23" s="39"/>
    </row>
    <row r="24" spans="1:62" x14ac:dyDescent="0.2">
      <c r="A24" s="45">
        <v>206071099</v>
      </c>
      <c r="B24" s="58">
        <v>37986</v>
      </c>
      <c r="C24" s="45" t="s">
        <v>1872</v>
      </c>
      <c r="D24" s="4" t="s">
        <v>882</v>
      </c>
      <c r="E24" s="6" t="s">
        <v>1873</v>
      </c>
      <c r="F24" s="8">
        <v>81.60265183917879</v>
      </c>
      <c r="G24" s="8">
        <v>16.309153122326776</v>
      </c>
      <c r="H24" s="8">
        <v>13.822241231822071</v>
      </c>
      <c r="I24" s="8">
        <v>11.4803250641574</v>
      </c>
      <c r="J24" s="8">
        <v>0.80171086398631308</v>
      </c>
      <c r="K24" s="8">
        <v>5.99</v>
      </c>
      <c r="L24" s="8">
        <v>0</v>
      </c>
      <c r="M24" s="8">
        <v>0.62625149700598803</v>
      </c>
      <c r="N24" s="8">
        <v>0</v>
      </c>
      <c r="O24" s="8">
        <v>7.31</v>
      </c>
      <c r="P24" s="8">
        <v>7.6533105218135153</v>
      </c>
      <c r="Q24" s="8">
        <v>6.8971166809238689</v>
      </c>
      <c r="R24" s="8">
        <v>6.8971166809238689</v>
      </c>
      <c r="S24" s="8">
        <v>137.94999999999999</v>
      </c>
      <c r="T24" s="8">
        <v>145.26</v>
      </c>
      <c r="U24" s="8">
        <v>144.83945029940122</v>
      </c>
      <c r="V24" s="8">
        <v>145.26</v>
      </c>
      <c r="W24" s="9">
        <v>7</v>
      </c>
      <c r="X24" s="9">
        <v>10989</v>
      </c>
      <c r="Y24" s="9">
        <v>10989</v>
      </c>
      <c r="Z24" s="4" t="str">
        <f t="shared" si="0"/>
        <v>HH</v>
      </c>
      <c r="AA24" s="10">
        <f t="shared" si="1"/>
        <v>1596262.14</v>
      </c>
      <c r="AB24" s="40">
        <f t="shared" si="2"/>
        <v>1596262.14</v>
      </c>
      <c r="AC24" s="40">
        <f t="shared" si="3"/>
        <v>1596262.14</v>
      </c>
      <c r="AD24" s="39">
        <f t="shared" si="4"/>
        <v>145.26</v>
      </c>
      <c r="AE24" s="41" t="str">
        <f t="shared" si="5"/>
        <v>HH</v>
      </c>
      <c r="AG24" s="39">
        <f t="shared" si="6"/>
        <v>145.26</v>
      </c>
      <c r="AH24" s="40">
        <f t="shared" si="7"/>
        <v>1596262.14</v>
      </c>
      <c r="AI24" s="40">
        <f t="shared" si="8"/>
        <v>1596262.14</v>
      </c>
      <c r="AJ24" s="39">
        <f t="shared" si="9"/>
        <v>145.26</v>
      </c>
      <c r="AK24" s="41" t="str">
        <f t="shared" si="10"/>
        <v>HH</v>
      </c>
      <c r="AM24" s="39">
        <f t="shared" si="11"/>
        <v>145.26</v>
      </c>
      <c r="AN24" s="40">
        <f t="shared" si="12"/>
        <v>1596262.14</v>
      </c>
      <c r="AO24" s="40">
        <f t="shared" si="13"/>
        <v>1596262.14</v>
      </c>
      <c r="AP24" s="39">
        <f t="shared" si="14"/>
        <v>145.26</v>
      </c>
      <c r="AQ24" s="41" t="str">
        <f t="shared" si="15"/>
        <v>HH</v>
      </c>
      <c r="AR24" s="39"/>
      <c r="AS24" s="39">
        <f t="shared" si="16"/>
        <v>145.26</v>
      </c>
      <c r="AT24" s="40">
        <f t="shared" si="17"/>
        <v>1596262.14</v>
      </c>
      <c r="AU24" s="40">
        <f t="shared" si="18"/>
        <v>1596262.14</v>
      </c>
      <c r="AV24" s="39">
        <f t="shared" si="19"/>
        <v>145.26</v>
      </c>
      <c r="AW24" s="41" t="str">
        <f t="shared" si="20"/>
        <v>HH</v>
      </c>
      <c r="AX24" s="39"/>
      <c r="AY24" s="39">
        <f t="shared" si="21"/>
        <v>145.26</v>
      </c>
      <c r="AZ24" s="40">
        <f t="shared" si="22"/>
        <v>1596262.14</v>
      </c>
      <c r="BA24" s="40">
        <f t="shared" si="23"/>
        <v>1596262.14</v>
      </c>
      <c r="BB24" s="39">
        <f t="shared" si="24"/>
        <v>145.26</v>
      </c>
      <c r="BC24" s="41" t="str">
        <f t="shared" si="25"/>
        <v>HH</v>
      </c>
      <c r="BD24" s="41"/>
      <c r="BE24" s="51">
        <f t="shared" si="26"/>
        <v>145.26</v>
      </c>
      <c r="BF24" s="54">
        <f t="shared" si="27"/>
        <v>1596262.14</v>
      </c>
      <c r="BG24" s="41"/>
      <c r="BH24" s="51"/>
      <c r="BI24" s="39"/>
      <c r="BJ24" s="39"/>
    </row>
    <row r="25" spans="1:62" x14ac:dyDescent="0.2">
      <c r="A25" s="45">
        <v>206073349</v>
      </c>
      <c r="B25" s="58">
        <v>37986</v>
      </c>
      <c r="C25" s="45" t="s">
        <v>1874</v>
      </c>
      <c r="D25" s="4" t="s">
        <v>883</v>
      </c>
      <c r="E25" s="6" t="s">
        <v>1875</v>
      </c>
      <c r="F25" s="8">
        <v>69.359113471083916</v>
      </c>
      <c r="G25" s="8">
        <v>18.735657393512639</v>
      </c>
      <c r="H25" s="8">
        <v>15.986532763861634</v>
      </c>
      <c r="I25" s="8">
        <v>15.551579514409942</v>
      </c>
      <c r="J25" s="8">
        <v>2.2303666936011388</v>
      </c>
      <c r="K25" s="8">
        <v>6.67</v>
      </c>
      <c r="L25" s="8">
        <v>7.1272403487107434</v>
      </c>
      <c r="M25" s="8">
        <v>0.79536419254299895</v>
      </c>
      <c r="N25" s="8">
        <v>0</v>
      </c>
      <c r="O25" s="8">
        <v>7.31</v>
      </c>
      <c r="P25" s="8">
        <v>6.7497756743237529</v>
      </c>
      <c r="Q25" s="8">
        <v>7.1882927188861503</v>
      </c>
      <c r="R25" s="8">
        <v>6.7497756743237529</v>
      </c>
      <c r="S25" s="8">
        <v>146.81</v>
      </c>
      <c r="T25" s="8">
        <v>154.12</v>
      </c>
      <c r="U25" s="8">
        <v>150.51563005204676</v>
      </c>
      <c r="V25" s="8">
        <v>154.12</v>
      </c>
      <c r="W25" s="9">
        <v>7</v>
      </c>
      <c r="X25" s="9">
        <v>24722</v>
      </c>
      <c r="Y25" s="9">
        <v>24722</v>
      </c>
      <c r="Z25" s="4" t="str">
        <f t="shared" si="0"/>
        <v>HH</v>
      </c>
      <c r="AA25" s="10">
        <f t="shared" si="1"/>
        <v>3810154.64</v>
      </c>
      <c r="AB25" s="40">
        <f t="shared" si="2"/>
        <v>3810154.64</v>
      </c>
      <c r="AC25" s="40">
        <f t="shared" si="3"/>
        <v>3810154.64</v>
      </c>
      <c r="AD25" s="39">
        <f t="shared" si="4"/>
        <v>154.12</v>
      </c>
      <c r="AE25" s="41" t="str">
        <f t="shared" si="5"/>
        <v>HH</v>
      </c>
      <c r="AG25" s="39">
        <f t="shared" si="6"/>
        <v>154.12</v>
      </c>
      <c r="AH25" s="40">
        <f t="shared" si="7"/>
        <v>3810154.64</v>
      </c>
      <c r="AI25" s="40">
        <f t="shared" si="8"/>
        <v>3810154.64</v>
      </c>
      <c r="AJ25" s="39">
        <f t="shared" si="9"/>
        <v>154.12</v>
      </c>
      <c r="AK25" s="41" t="str">
        <f t="shared" si="10"/>
        <v>HH</v>
      </c>
      <c r="AM25" s="39">
        <f t="shared" si="11"/>
        <v>154.12</v>
      </c>
      <c r="AN25" s="40">
        <f t="shared" si="12"/>
        <v>3810154.64</v>
      </c>
      <c r="AO25" s="40">
        <f t="shared" si="13"/>
        <v>3810154.64</v>
      </c>
      <c r="AP25" s="39">
        <f t="shared" si="14"/>
        <v>154.12</v>
      </c>
      <c r="AQ25" s="41" t="str">
        <f t="shared" si="15"/>
        <v>HH</v>
      </c>
      <c r="AR25" s="39"/>
      <c r="AS25" s="39">
        <f t="shared" si="16"/>
        <v>154.12</v>
      </c>
      <c r="AT25" s="40">
        <f t="shared" si="17"/>
        <v>3810154.64</v>
      </c>
      <c r="AU25" s="40">
        <f t="shared" si="18"/>
        <v>3810154.64</v>
      </c>
      <c r="AV25" s="39">
        <f t="shared" si="19"/>
        <v>154.12</v>
      </c>
      <c r="AW25" s="41" t="str">
        <f t="shared" si="20"/>
        <v>HH</v>
      </c>
      <c r="AX25" s="39"/>
      <c r="AY25" s="39">
        <f t="shared" si="21"/>
        <v>154.12</v>
      </c>
      <c r="AZ25" s="40">
        <f t="shared" si="22"/>
        <v>3810154.64</v>
      </c>
      <c r="BA25" s="40">
        <f t="shared" si="23"/>
        <v>3810154.64</v>
      </c>
      <c r="BB25" s="39">
        <f t="shared" si="24"/>
        <v>154.12</v>
      </c>
      <c r="BC25" s="41" t="str">
        <f t="shared" si="25"/>
        <v>HH</v>
      </c>
      <c r="BD25" s="41"/>
      <c r="BE25" s="51">
        <f t="shared" si="26"/>
        <v>154.12</v>
      </c>
      <c r="BF25" s="54">
        <f t="shared" si="27"/>
        <v>3810154.64</v>
      </c>
      <c r="BG25" s="41"/>
      <c r="BH25" s="51"/>
      <c r="BI25" s="39"/>
      <c r="BJ25" s="39"/>
    </row>
    <row r="26" spans="1:62" x14ac:dyDescent="0.2">
      <c r="A26" s="45">
        <v>206073641</v>
      </c>
      <c r="B26" s="58">
        <v>37741</v>
      </c>
      <c r="C26" s="45" t="s">
        <v>1565</v>
      </c>
      <c r="D26" s="4" t="s">
        <v>1565</v>
      </c>
      <c r="E26" s="6" t="s">
        <v>1566</v>
      </c>
      <c r="F26" s="8">
        <v>69.150451821258883</v>
      </c>
      <c r="G26" s="8">
        <v>19.885787038474675</v>
      </c>
      <c r="H26" s="8">
        <v>18.472340597336199</v>
      </c>
      <c r="I26" s="8">
        <v>12.43113995590473</v>
      </c>
      <c r="J26" s="8">
        <v>1.0701487439058472</v>
      </c>
      <c r="K26" s="8">
        <v>6.62</v>
      </c>
      <c r="L26" s="8">
        <v>0.17652895483976838</v>
      </c>
      <c r="M26" s="8">
        <v>0.66194702356923274</v>
      </c>
      <c r="N26" s="8">
        <v>0.38613616616384688</v>
      </c>
      <c r="O26" s="8">
        <v>7.31</v>
      </c>
      <c r="P26" s="8">
        <v>7.1490258671552338</v>
      </c>
      <c r="Q26" s="8">
        <v>6.8082240150726596</v>
      </c>
      <c r="R26" s="8">
        <v>6.8082240150726596</v>
      </c>
      <c r="S26" s="8">
        <v>146.81</v>
      </c>
      <c r="T26" s="8">
        <v>154.12</v>
      </c>
      <c r="U26" s="8">
        <v>142.97270431652584</v>
      </c>
      <c r="V26" s="8">
        <v>154.12</v>
      </c>
      <c r="W26" s="9">
        <v>7</v>
      </c>
      <c r="X26" s="9">
        <v>27574</v>
      </c>
      <c r="Y26" s="9">
        <v>27574</v>
      </c>
      <c r="Z26" s="4" t="str">
        <f t="shared" si="0"/>
        <v>HH</v>
      </c>
      <c r="AA26" s="10">
        <f t="shared" si="1"/>
        <v>4249704.88</v>
      </c>
      <c r="AB26" s="40">
        <f t="shared" si="2"/>
        <v>4249704.88</v>
      </c>
      <c r="AC26" s="40">
        <f t="shared" si="3"/>
        <v>4249704.88</v>
      </c>
      <c r="AD26" s="39">
        <f t="shared" si="4"/>
        <v>154.12</v>
      </c>
      <c r="AE26" s="41" t="str">
        <f t="shared" si="5"/>
        <v>HH</v>
      </c>
      <c r="AG26" s="39">
        <f t="shared" si="6"/>
        <v>154.12</v>
      </c>
      <c r="AH26" s="40">
        <f t="shared" si="7"/>
        <v>4249704.88</v>
      </c>
      <c r="AI26" s="40">
        <f t="shared" si="8"/>
        <v>4249704.88</v>
      </c>
      <c r="AJ26" s="39">
        <f t="shared" si="9"/>
        <v>154.12</v>
      </c>
      <c r="AK26" s="41" t="str">
        <f t="shared" si="10"/>
        <v>HH</v>
      </c>
      <c r="AM26" s="39">
        <f t="shared" si="11"/>
        <v>154.12</v>
      </c>
      <c r="AN26" s="40">
        <f t="shared" si="12"/>
        <v>4249704.88</v>
      </c>
      <c r="AO26" s="40">
        <f t="shared" si="13"/>
        <v>4249704.88</v>
      </c>
      <c r="AP26" s="39">
        <f t="shared" si="14"/>
        <v>154.12</v>
      </c>
      <c r="AQ26" s="41" t="str">
        <f t="shared" si="15"/>
        <v>HH</v>
      </c>
      <c r="AR26" s="39"/>
      <c r="AS26" s="39">
        <f t="shared" si="16"/>
        <v>154.12</v>
      </c>
      <c r="AT26" s="40">
        <f t="shared" si="17"/>
        <v>4249704.88</v>
      </c>
      <c r="AU26" s="40">
        <f t="shared" si="18"/>
        <v>4249704.88</v>
      </c>
      <c r="AV26" s="39">
        <f t="shared" si="19"/>
        <v>154.12</v>
      </c>
      <c r="AW26" s="41" t="str">
        <f t="shared" si="20"/>
        <v>HH</v>
      </c>
      <c r="AX26" s="39"/>
      <c r="AY26" s="39">
        <f t="shared" si="21"/>
        <v>154.12</v>
      </c>
      <c r="AZ26" s="40">
        <f t="shared" si="22"/>
        <v>4249704.88</v>
      </c>
      <c r="BA26" s="40">
        <f t="shared" si="23"/>
        <v>4249704.88</v>
      </c>
      <c r="BB26" s="39">
        <f t="shared" si="24"/>
        <v>154.12</v>
      </c>
      <c r="BC26" s="41" t="str">
        <f t="shared" si="25"/>
        <v>HH</v>
      </c>
      <c r="BD26" s="41"/>
      <c r="BE26" s="51">
        <f t="shared" si="26"/>
        <v>154.12</v>
      </c>
      <c r="BF26" s="54">
        <f t="shared" si="27"/>
        <v>4249704.88</v>
      </c>
      <c r="BG26" s="41"/>
      <c r="BH26" s="51"/>
      <c r="BI26" s="39"/>
      <c r="BJ26" s="39"/>
    </row>
    <row r="27" spans="1:62" x14ac:dyDescent="0.2">
      <c r="A27" s="45">
        <v>206080930</v>
      </c>
      <c r="B27" s="58">
        <v>37894</v>
      </c>
      <c r="C27" s="45" t="s">
        <v>1894</v>
      </c>
      <c r="D27" s="4" t="s">
        <v>884</v>
      </c>
      <c r="E27" s="6" t="s">
        <v>1895</v>
      </c>
      <c r="F27" s="8">
        <v>57.89254002656785</v>
      </c>
      <c r="G27" s="8">
        <v>20.416206390267774</v>
      </c>
      <c r="H27" s="8">
        <v>17.242340726481999</v>
      </c>
      <c r="I27" s="8">
        <v>14.6240758244868</v>
      </c>
      <c r="J27" s="8">
        <v>0.37443193735579949</v>
      </c>
      <c r="K27" s="8">
        <v>6.92</v>
      </c>
      <c r="L27" s="8">
        <v>0</v>
      </c>
      <c r="M27" s="8">
        <v>0.74518212962315589</v>
      </c>
      <c r="N27" s="8">
        <v>0.7041555907827689</v>
      </c>
      <c r="O27" s="8">
        <v>7.31</v>
      </c>
      <c r="P27" s="8">
        <v>5.9550052436551777</v>
      </c>
      <c r="Q27" s="8">
        <v>6.311446631278308</v>
      </c>
      <c r="R27" s="8">
        <v>5.9550052436551777</v>
      </c>
      <c r="S27" s="8">
        <v>126.8</v>
      </c>
      <c r="T27" s="8">
        <v>134.11000000000001</v>
      </c>
      <c r="U27" s="8">
        <v>132.18393786922132</v>
      </c>
      <c r="V27" s="8">
        <v>134.11000000000001</v>
      </c>
      <c r="W27" s="9">
        <v>1</v>
      </c>
      <c r="X27" s="9">
        <v>21628</v>
      </c>
      <c r="Y27" s="9">
        <v>21628</v>
      </c>
      <c r="Z27" s="4" t="str">
        <f t="shared" si="0"/>
        <v>HH</v>
      </c>
      <c r="AA27" s="10">
        <f t="shared" si="1"/>
        <v>2900531.08</v>
      </c>
      <c r="AB27" s="40">
        <f t="shared" si="2"/>
        <v>2900531.08</v>
      </c>
      <c r="AC27" s="40">
        <f t="shared" si="3"/>
        <v>2900531.08</v>
      </c>
      <c r="AD27" s="39">
        <f t="shared" si="4"/>
        <v>134.11000000000001</v>
      </c>
      <c r="AE27" s="41" t="str">
        <f t="shared" si="5"/>
        <v>HH</v>
      </c>
      <c r="AG27" s="39">
        <f t="shared" si="6"/>
        <v>134.11000000000001</v>
      </c>
      <c r="AH27" s="40">
        <f t="shared" si="7"/>
        <v>2900531.08</v>
      </c>
      <c r="AI27" s="40">
        <f t="shared" si="8"/>
        <v>2900531.08</v>
      </c>
      <c r="AJ27" s="39">
        <f t="shared" si="9"/>
        <v>134.11000000000001</v>
      </c>
      <c r="AK27" s="41" t="str">
        <f t="shared" si="10"/>
        <v>HH</v>
      </c>
      <c r="AM27" s="39">
        <f t="shared" si="11"/>
        <v>134.11000000000001</v>
      </c>
      <c r="AN27" s="40">
        <f t="shared" si="12"/>
        <v>2900531.08</v>
      </c>
      <c r="AO27" s="40">
        <f t="shared" si="13"/>
        <v>2900531.08</v>
      </c>
      <c r="AP27" s="39">
        <f t="shared" si="14"/>
        <v>134.11000000000001</v>
      </c>
      <c r="AQ27" s="41" t="str">
        <f t="shared" si="15"/>
        <v>HH</v>
      </c>
      <c r="AR27" s="39"/>
      <c r="AS27" s="39">
        <f t="shared" si="16"/>
        <v>134.11000000000001</v>
      </c>
      <c r="AT27" s="40">
        <f t="shared" si="17"/>
        <v>2900531.08</v>
      </c>
      <c r="AU27" s="40">
        <f t="shared" si="18"/>
        <v>2900531.08</v>
      </c>
      <c r="AV27" s="39">
        <f t="shared" si="19"/>
        <v>134.11000000000001</v>
      </c>
      <c r="AW27" s="41" t="str">
        <f t="shared" si="20"/>
        <v>HH</v>
      </c>
      <c r="AX27" s="39"/>
      <c r="AY27" s="39">
        <f t="shared" si="21"/>
        <v>134.11000000000001</v>
      </c>
      <c r="AZ27" s="40">
        <f t="shared" si="22"/>
        <v>2900531.08</v>
      </c>
      <c r="BA27" s="40">
        <f t="shared" si="23"/>
        <v>2900531.08</v>
      </c>
      <c r="BB27" s="39">
        <f t="shared" si="24"/>
        <v>134.11000000000001</v>
      </c>
      <c r="BC27" s="41" t="str">
        <f t="shared" si="25"/>
        <v>HH</v>
      </c>
      <c r="BD27" s="41"/>
      <c r="BE27" s="51">
        <f t="shared" si="26"/>
        <v>134.11000000000001</v>
      </c>
      <c r="BF27" s="54">
        <f t="shared" si="27"/>
        <v>2900531.08</v>
      </c>
      <c r="BG27" s="41"/>
      <c r="BH27" s="51"/>
      <c r="BI27" s="39"/>
      <c r="BJ27" s="39"/>
    </row>
    <row r="28" spans="1:62" x14ac:dyDescent="0.2">
      <c r="A28" s="45">
        <v>206100744</v>
      </c>
      <c r="B28" s="58">
        <v>37986</v>
      </c>
      <c r="C28" s="45" t="s">
        <v>1567</v>
      </c>
      <c r="D28" s="4" t="s">
        <v>1567</v>
      </c>
      <c r="E28" s="6" t="s">
        <v>1568</v>
      </c>
      <c r="F28" s="8">
        <v>51.227250155183114</v>
      </c>
      <c r="G28" s="8">
        <v>20.720484171322159</v>
      </c>
      <c r="H28" s="8">
        <v>17.185605868960302</v>
      </c>
      <c r="I28" s="8">
        <v>16.7624264666199</v>
      </c>
      <c r="J28" s="8">
        <v>0.31247672253258846</v>
      </c>
      <c r="K28" s="8">
        <v>5.54</v>
      </c>
      <c r="L28" s="8">
        <v>0</v>
      </c>
      <c r="M28" s="8">
        <v>0</v>
      </c>
      <c r="N28" s="8">
        <v>0</v>
      </c>
      <c r="O28" s="8">
        <v>7.31</v>
      </c>
      <c r="P28" s="8">
        <v>5.755818746120422</v>
      </c>
      <c r="Q28" s="8">
        <v>5.9529121692309035</v>
      </c>
      <c r="R28" s="8">
        <v>5.755818746120422</v>
      </c>
      <c r="S28" s="8">
        <v>122.9</v>
      </c>
      <c r="T28" s="8">
        <v>130.21</v>
      </c>
      <c r="U28" s="8">
        <v>124.81406213073849</v>
      </c>
      <c r="V28" s="8">
        <v>130.21</v>
      </c>
      <c r="W28" s="9">
        <v>6</v>
      </c>
      <c r="X28" s="9">
        <v>16008</v>
      </c>
      <c r="Y28" s="9">
        <v>16008</v>
      </c>
      <c r="Z28" s="4" t="str">
        <f t="shared" si="0"/>
        <v>HH</v>
      </c>
      <c r="AA28" s="10">
        <f t="shared" si="1"/>
        <v>2084401.6800000002</v>
      </c>
      <c r="AB28" s="40">
        <f t="shared" si="2"/>
        <v>2084401.6800000002</v>
      </c>
      <c r="AC28" s="40">
        <f t="shared" si="3"/>
        <v>2084401.6800000002</v>
      </c>
      <c r="AD28" s="39">
        <f t="shared" si="4"/>
        <v>130.21</v>
      </c>
      <c r="AE28" s="41" t="str">
        <f t="shared" si="5"/>
        <v>HH</v>
      </c>
      <c r="AG28" s="39">
        <f t="shared" si="6"/>
        <v>130.21</v>
      </c>
      <c r="AH28" s="40">
        <f t="shared" si="7"/>
        <v>2084401.6800000002</v>
      </c>
      <c r="AI28" s="40">
        <f t="shared" si="8"/>
        <v>2084401.6800000002</v>
      </c>
      <c r="AJ28" s="39">
        <f t="shared" si="9"/>
        <v>130.21</v>
      </c>
      <c r="AK28" s="41" t="str">
        <f t="shared" si="10"/>
        <v>HH</v>
      </c>
      <c r="AM28" s="39">
        <f t="shared" si="11"/>
        <v>130.21</v>
      </c>
      <c r="AN28" s="40">
        <f t="shared" si="12"/>
        <v>2084401.6800000002</v>
      </c>
      <c r="AO28" s="40">
        <f t="shared" si="13"/>
        <v>2084401.6800000002</v>
      </c>
      <c r="AP28" s="39">
        <f t="shared" si="14"/>
        <v>130.21</v>
      </c>
      <c r="AQ28" s="41" t="str">
        <f t="shared" si="15"/>
        <v>HH</v>
      </c>
      <c r="AR28" s="39"/>
      <c r="AS28" s="39">
        <f t="shared" si="16"/>
        <v>130.21</v>
      </c>
      <c r="AT28" s="40">
        <f t="shared" si="17"/>
        <v>2084401.6800000002</v>
      </c>
      <c r="AU28" s="40">
        <f t="shared" si="18"/>
        <v>2084401.6800000002</v>
      </c>
      <c r="AV28" s="39">
        <f t="shared" si="19"/>
        <v>130.21</v>
      </c>
      <c r="AW28" s="41" t="str">
        <f t="shared" si="20"/>
        <v>HH</v>
      </c>
      <c r="AX28" s="39"/>
      <c r="AY28" s="39">
        <f t="shared" si="21"/>
        <v>130.21</v>
      </c>
      <c r="AZ28" s="40">
        <f t="shared" si="22"/>
        <v>2084401.6800000002</v>
      </c>
      <c r="BA28" s="40">
        <f t="shared" si="23"/>
        <v>2084401.6800000002</v>
      </c>
      <c r="BB28" s="39">
        <f t="shared" si="24"/>
        <v>130.21</v>
      </c>
      <c r="BC28" s="41" t="str">
        <f t="shared" si="25"/>
        <v>HH</v>
      </c>
      <c r="BD28" s="41"/>
      <c r="BE28" s="51">
        <f t="shared" si="26"/>
        <v>130.21</v>
      </c>
      <c r="BF28" s="54">
        <f t="shared" si="27"/>
        <v>2084401.6800000002</v>
      </c>
      <c r="BG28" s="41"/>
      <c r="BH28" s="51"/>
      <c r="BI28" s="39"/>
      <c r="BJ28" s="39"/>
    </row>
    <row r="29" spans="1:62" x14ac:dyDescent="0.2">
      <c r="A29" s="45">
        <v>206100750</v>
      </c>
      <c r="B29" s="58">
        <v>37772</v>
      </c>
      <c r="C29" s="45" t="s">
        <v>1922</v>
      </c>
      <c r="D29" s="4" t="s">
        <v>1922</v>
      </c>
      <c r="E29" s="6" t="s">
        <v>1923</v>
      </c>
      <c r="F29" s="8">
        <v>59.168002841485688</v>
      </c>
      <c r="G29" s="8">
        <v>19.213466612543129</v>
      </c>
      <c r="H29" s="8">
        <v>13.386188349908666</v>
      </c>
      <c r="I29" s="8">
        <v>12.875025370407956</v>
      </c>
      <c r="J29" s="8">
        <v>0.2515222244773696</v>
      </c>
      <c r="K29" s="8">
        <v>5.77</v>
      </c>
      <c r="L29" s="8">
        <v>2.9145894102072174</v>
      </c>
      <c r="M29" s="8">
        <v>0.64460523645220213</v>
      </c>
      <c r="N29" s="8">
        <v>0</v>
      </c>
      <c r="O29" s="8">
        <v>7.31</v>
      </c>
      <c r="P29" s="8">
        <v>5.7896001623706104</v>
      </c>
      <c r="Q29" s="8">
        <v>6.0766700022741116</v>
      </c>
      <c r="R29" s="8">
        <v>5.7896001623706104</v>
      </c>
      <c r="S29" s="8">
        <v>122.9</v>
      </c>
      <c r="T29" s="8">
        <v>130.21</v>
      </c>
      <c r="U29" s="8">
        <v>127.32300020785283</v>
      </c>
      <c r="V29" s="8">
        <v>130.21</v>
      </c>
      <c r="W29" s="9">
        <v>6</v>
      </c>
      <c r="X29" s="9">
        <v>14689</v>
      </c>
      <c r="Y29" s="9">
        <v>14689</v>
      </c>
      <c r="Z29" s="4" t="str">
        <f t="shared" si="0"/>
        <v>HH</v>
      </c>
      <c r="AA29" s="10">
        <f t="shared" si="1"/>
        <v>1912654.6900000002</v>
      </c>
      <c r="AB29" s="40">
        <f t="shared" si="2"/>
        <v>1912654.6900000002</v>
      </c>
      <c r="AC29" s="40">
        <f t="shared" si="3"/>
        <v>1912654.6900000002</v>
      </c>
      <c r="AD29" s="39">
        <f t="shared" si="4"/>
        <v>130.21</v>
      </c>
      <c r="AE29" s="41" t="str">
        <f t="shared" si="5"/>
        <v>HH</v>
      </c>
      <c r="AG29" s="39">
        <f t="shared" si="6"/>
        <v>130.21</v>
      </c>
      <c r="AH29" s="40">
        <f t="shared" si="7"/>
        <v>1912654.6900000002</v>
      </c>
      <c r="AI29" s="40">
        <f t="shared" si="8"/>
        <v>1912654.6900000002</v>
      </c>
      <c r="AJ29" s="39">
        <f t="shared" si="9"/>
        <v>130.21</v>
      </c>
      <c r="AK29" s="41" t="str">
        <f t="shared" si="10"/>
        <v>HH</v>
      </c>
      <c r="AM29" s="39">
        <f t="shared" si="11"/>
        <v>130.21</v>
      </c>
      <c r="AN29" s="40">
        <f t="shared" si="12"/>
        <v>1912654.6900000002</v>
      </c>
      <c r="AO29" s="40">
        <f t="shared" si="13"/>
        <v>1912654.6900000002</v>
      </c>
      <c r="AP29" s="39">
        <f t="shared" si="14"/>
        <v>130.21</v>
      </c>
      <c r="AQ29" s="41" t="str">
        <f t="shared" si="15"/>
        <v>HH</v>
      </c>
      <c r="AR29" s="39"/>
      <c r="AS29" s="39">
        <f t="shared" si="16"/>
        <v>130.21</v>
      </c>
      <c r="AT29" s="40">
        <f t="shared" si="17"/>
        <v>1912654.6900000002</v>
      </c>
      <c r="AU29" s="40">
        <f t="shared" si="18"/>
        <v>1912654.6900000002</v>
      </c>
      <c r="AV29" s="39">
        <f t="shared" si="19"/>
        <v>130.21</v>
      </c>
      <c r="AW29" s="41" t="str">
        <f t="shared" si="20"/>
        <v>HH</v>
      </c>
      <c r="AX29" s="39"/>
      <c r="AY29" s="39">
        <f t="shared" si="21"/>
        <v>130.21</v>
      </c>
      <c r="AZ29" s="40">
        <f t="shared" si="22"/>
        <v>1912654.6900000002</v>
      </c>
      <c r="BA29" s="40">
        <f t="shared" si="23"/>
        <v>1912654.6900000002</v>
      </c>
      <c r="BB29" s="39">
        <f t="shared" si="24"/>
        <v>130.21</v>
      </c>
      <c r="BC29" s="41" t="str">
        <f t="shared" si="25"/>
        <v>HH</v>
      </c>
      <c r="BD29" s="41"/>
      <c r="BE29" s="51">
        <f t="shared" si="26"/>
        <v>130.21</v>
      </c>
      <c r="BF29" s="54">
        <f t="shared" si="27"/>
        <v>1912654.6900000002</v>
      </c>
      <c r="BG29" s="41"/>
      <c r="BH29" s="51"/>
      <c r="BI29" s="39"/>
      <c r="BJ29" s="39"/>
    </row>
    <row r="30" spans="1:62" x14ac:dyDescent="0.2">
      <c r="A30" s="45">
        <v>206100751</v>
      </c>
      <c r="B30" s="58">
        <v>37986</v>
      </c>
      <c r="C30" s="45" t="s">
        <v>1569</v>
      </c>
      <c r="D30" s="4" t="s">
        <v>885</v>
      </c>
      <c r="E30" s="6" t="s">
        <v>1570</v>
      </c>
      <c r="F30" s="8">
        <v>48.149827270013219</v>
      </c>
      <c r="G30" s="8">
        <v>17.276879771399326</v>
      </c>
      <c r="H30" s="8">
        <v>17.185605868960302</v>
      </c>
      <c r="I30" s="8">
        <v>16.7624264666199</v>
      </c>
      <c r="J30" s="8">
        <v>0.7647460229453662</v>
      </c>
      <c r="K30" s="8">
        <v>5.97</v>
      </c>
      <c r="L30" s="8">
        <v>0</v>
      </c>
      <c r="M30" s="8">
        <v>0.7346611506802575</v>
      </c>
      <c r="N30" s="8">
        <v>0</v>
      </c>
      <c r="O30" s="8">
        <v>7.31</v>
      </c>
      <c r="P30" s="8">
        <v>5.2341365633130037</v>
      </c>
      <c r="Q30" s="8">
        <v>5.7077073275309189</v>
      </c>
      <c r="R30" s="8">
        <v>5.2341365633130037</v>
      </c>
      <c r="S30" s="8">
        <v>126.8</v>
      </c>
      <c r="T30" s="8">
        <v>134.11000000000001</v>
      </c>
      <c r="U30" s="8">
        <v>119.38828311393137</v>
      </c>
      <c r="V30" s="8">
        <v>134.11000000000001</v>
      </c>
      <c r="W30" s="9">
        <v>6</v>
      </c>
      <c r="X30" s="9">
        <v>21187</v>
      </c>
      <c r="Y30" s="9">
        <v>21187</v>
      </c>
      <c r="Z30" s="4" t="str">
        <f t="shared" si="0"/>
        <v>HH</v>
      </c>
      <c r="AA30" s="10">
        <f t="shared" si="1"/>
        <v>2841388.5700000003</v>
      </c>
      <c r="AB30" s="40">
        <f t="shared" si="2"/>
        <v>2841388.5700000003</v>
      </c>
      <c r="AC30" s="40">
        <f t="shared" si="3"/>
        <v>2841388.5700000003</v>
      </c>
      <c r="AD30" s="39">
        <f t="shared" si="4"/>
        <v>134.11000000000001</v>
      </c>
      <c r="AE30" s="41" t="str">
        <f t="shared" si="5"/>
        <v>HH</v>
      </c>
      <c r="AG30" s="39">
        <f t="shared" si="6"/>
        <v>134.11000000000001</v>
      </c>
      <c r="AH30" s="40">
        <f t="shared" si="7"/>
        <v>2841388.5700000003</v>
      </c>
      <c r="AI30" s="40">
        <f t="shared" si="8"/>
        <v>2841388.5700000003</v>
      </c>
      <c r="AJ30" s="39">
        <f t="shared" si="9"/>
        <v>134.11000000000001</v>
      </c>
      <c r="AK30" s="41" t="str">
        <f t="shared" si="10"/>
        <v>HH</v>
      </c>
      <c r="AM30" s="39">
        <f t="shared" si="11"/>
        <v>134.11000000000001</v>
      </c>
      <c r="AN30" s="40">
        <f t="shared" si="12"/>
        <v>2841388.5700000003</v>
      </c>
      <c r="AO30" s="40">
        <f t="shared" si="13"/>
        <v>2841388.5700000003</v>
      </c>
      <c r="AP30" s="39">
        <f t="shared" si="14"/>
        <v>134.11000000000001</v>
      </c>
      <c r="AQ30" s="41" t="str">
        <f t="shared" si="15"/>
        <v>HH</v>
      </c>
      <c r="AR30" s="39"/>
      <c r="AS30" s="39">
        <f t="shared" si="16"/>
        <v>134.11000000000001</v>
      </c>
      <c r="AT30" s="40">
        <f t="shared" si="17"/>
        <v>2841388.5700000003</v>
      </c>
      <c r="AU30" s="40">
        <f t="shared" si="18"/>
        <v>2841388.5700000003</v>
      </c>
      <c r="AV30" s="39">
        <f t="shared" si="19"/>
        <v>134.11000000000001</v>
      </c>
      <c r="AW30" s="41" t="str">
        <f t="shared" si="20"/>
        <v>HH</v>
      </c>
      <c r="AX30" s="39"/>
      <c r="AY30" s="39">
        <f t="shared" si="21"/>
        <v>134.11000000000001</v>
      </c>
      <c r="AZ30" s="40">
        <f t="shared" si="22"/>
        <v>2841388.5700000003</v>
      </c>
      <c r="BA30" s="40">
        <f t="shared" si="23"/>
        <v>2841388.5700000003</v>
      </c>
      <c r="BB30" s="39">
        <f t="shared" si="24"/>
        <v>134.11000000000001</v>
      </c>
      <c r="BC30" s="41" t="str">
        <f t="shared" si="25"/>
        <v>HH</v>
      </c>
      <c r="BD30" s="41"/>
      <c r="BE30" s="51">
        <f t="shared" si="26"/>
        <v>134.11000000000001</v>
      </c>
      <c r="BF30" s="54">
        <f t="shared" si="27"/>
        <v>2841388.5700000003</v>
      </c>
      <c r="BG30" s="41"/>
      <c r="BH30" s="51"/>
      <c r="BI30" s="39"/>
      <c r="BJ30" s="39"/>
    </row>
    <row r="31" spans="1:62" x14ac:dyDescent="0.2">
      <c r="A31" s="45">
        <v>206100792</v>
      </c>
      <c r="B31" s="58">
        <v>37986</v>
      </c>
      <c r="C31" s="45" t="s">
        <v>1571</v>
      </c>
      <c r="D31" s="4" t="s">
        <v>1571</v>
      </c>
      <c r="E31" s="6" t="s">
        <v>1572</v>
      </c>
      <c r="F31" s="8">
        <v>56.914143094841933</v>
      </c>
      <c r="G31" s="8">
        <v>19.629118136439267</v>
      </c>
      <c r="H31" s="8">
        <v>17.185605868960302</v>
      </c>
      <c r="I31" s="8">
        <v>10.94900166389351</v>
      </c>
      <c r="J31" s="8">
        <v>1.1735440931780365</v>
      </c>
      <c r="K31" s="8">
        <v>5.45</v>
      </c>
      <c r="L31" s="8">
        <v>0</v>
      </c>
      <c r="M31" s="8">
        <v>0</v>
      </c>
      <c r="N31" s="8">
        <v>0</v>
      </c>
      <c r="O31" s="8">
        <v>7.31</v>
      </c>
      <c r="P31" s="8">
        <v>6.1234608985024952</v>
      </c>
      <c r="Q31" s="8">
        <v>5.9305706428656535</v>
      </c>
      <c r="R31" s="8">
        <v>5.9305706428656535</v>
      </c>
      <c r="S31" s="8">
        <v>122.9</v>
      </c>
      <c r="T31" s="8">
        <v>130.21</v>
      </c>
      <c r="U31" s="8">
        <v>124.54198350017872</v>
      </c>
      <c r="V31" s="8">
        <v>130.21</v>
      </c>
      <c r="W31" s="9">
        <v>6</v>
      </c>
      <c r="X31" s="9">
        <v>11487</v>
      </c>
      <c r="Y31" s="9">
        <v>11487</v>
      </c>
      <c r="Z31" s="4" t="str">
        <f t="shared" si="0"/>
        <v>HH</v>
      </c>
      <c r="AA31" s="10">
        <f t="shared" si="1"/>
        <v>1495722.27</v>
      </c>
      <c r="AB31" s="40">
        <f t="shared" si="2"/>
        <v>1495722.27</v>
      </c>
      <c r="AC31" s="40">
        <f t="shared" si="3"/>
        <v>1495722.27</v>
      </c>
      <c r="AD31" s="39">
        <f t="shared" si="4"/>
        <v>130.21</v>
      </c>
      <c r="AE31" s="41" t="str">
        <f t="shared" si="5"/>
        <v>HH</v>
      </c>
      <c r="AG31" s="39">
        <f t="shared" si="6"/>
        <v>130.21</v>
      </c>
      <c r="AH31" s="40">
        <f t="shared" si="7"/>
        <v>1495722.27</v>
      </c>
      <c r="AI31" s="40">
        <f t="shared" si="8"/>
        <v>1495722.27</v>
      </c>
      <c r="AJ31" s="39">
        <f t="shared" si="9"/>
        <v>130.21</v>
      </c>
      <c r="AK31" s="41" t="str">
        <f t="shared" si="10"/>
        <v>HH</v>
      </c>
      <c r="AM31" s="39">
        <f t="shared" si="11"/>
        <v>130.21</v>
      </c>
      <c r="AN31" s="40">
        <f t="shared" si="12"/>
        <v>1495722.27</v>
      </c>
      <c r="AO31" s="40">
        <f t="shared" si="13"/>
        <v>1495722.27</v>
      </c>
      <c r="AP31" s="39">
        <f t="shared" si="14"/>
        <v>130.21</v>
      </c>
      <c r="AQ31" s="41" t="str">
        <f t="shared" si="15"/>
        <v>HH</v>
      </c>
      <c r="AR31" s="39"/>
      <c r="AS31" s="39">
        <f t="shared" si="16"/>
        <v>130.21</v>
      </c>
      <c r="AT31" s="40">
        <f t="shared" si="17"/>
        <v>1495722.27</v>
      </c>
      <c r="AU31" s="40">
        <f t="shared" si="18"/>
        <v>1495722.27</v>
      </c>
      <c r="AV31" s="39">
        <f t="shared" si="19"/>
        <v>130.21</v>
      </c>
      <c r="AW31" s="41" t="str">
        <f t="shared" si="20"/>
        <v>HH</v>
      </c>
      <c r="AX31" s="39"/>
      <c r="AY31" s="39">
        <f t="shared" si="21"/>
        <v>130.21</v>
      </c>
      <c r="AZ31" s="40">
        <f t="shared" si="22"/>
        <v>1495722.27</v>
      </c>
      <c r="BA31" s="40">
        <f t="shared" si="23"/>
        <v>1495722.27</v>
      </c>
      <c r="BB31" s="39">
        <f t="shared" si="24"/>
        <v>130.21</v>
      </c>
      <c r="BC31" s="41" t="str">
        <f t="shared" si="25"/>
        <v>HH</v>
      </c>
      <c r="BD31" s="41"/>
      <c r="BE31" s="51">
        <f t="shared" si="26"/>
        <v>130.21</v>
      </c>
      <c r="BF31" s="54">
        <f t="shared" si="27"/>
        <v>1495722.27</v>
      </c>
      <c r="BG31" s="41"/>
      <c r="BH31" s="51"/>
      <c r="BI31" s="39"/>
      <c r="BJ31" s="39"/>
    </row>
    <row r="32" spans="1:62" x14ac:dyDescent="0.2">
      <c r="A32" s="45">
        <v>206100820</v>
      </c>
      <c r="B32" s="58">
        <v>37986</v>
      </c>
      <c r="C32" s="45" t="s">
        <v>1573</v>
      </c>
      <c r="D32" s="4" t="s">
        <v>886</v>
      </c>
      <c r="E32" s="6" t="s">
        <v>1574</v>
      </c>
      <c r="F32" s="8">
        <v>56.339388958999791</v>
      </c>
      <c r="G32" s="8">
        <v>14.981686379244563</v>
      </c>
      <c r="H32" s="8">
        <v>10.804067736917794</v>
      </c>
      <c r="I32" s="8">
        <v>16.7624264666199</v>
      </c>
      <c r="J32" s="8">
        <v>0.67951163677985504</v>
      </c>
      <c r="K32" s="8">
        <v>6.44</v>
      </c>
      <c r="L32" s="8">
        <v>2.5001874549594794</v>
      </c>
      <c r="M32" s="8">
        <v>0.62561793795673992</v>
      </c>
      <c r="N32" s="8">
        <v>0</v>
      </c>
      <c r="O32" s="8">
        <v>7.31</v>
      </c>
      <c r="P32" s="8">
        <v>5.4595274851055091</v>
      </c>
      <c r="Q32" s="8">
        <v>5.8221443285739056</v>
      </c>
      <c r="R32" s="8">
        <v>5.4595274851055091</v>
      </c>
      <c r="S32" s="8">
        <v>126.8</v>
      </c>
      <c r="T32" s="8">
        <v>134.11000000000001</v>
      </c>
      <c r="U32" s="8">
        <v>121.90241405658362</v>
      </c>
      <c r="V32" s="8">
        <v>134.11000000000001</v>
      </c>
      <c r="W32" s="9">
        <v>6</v>
      </c>
      <c r="X32" s="9">
        <v>21968</v>
      </c>
      <c r="Y32" s="9">
        <v>21968</v>
      </c>
      <c r="Z32" s="4" t="str">
        <f t="shared" si="0"/>
        <v>HH</v>
      </c>
      <c r="AA32" s="10">
        <f t="shared" si="1"/>
        <v>2946128.4800000004</v>
      </c>
      <c r="AB32" s="40">
        <f t="shared" si="2"/>
        <v>2946128.4800000004</v>
      </c>
      <c r="AC32" s="40">
        <f t="shared" si="3"/>
        <v>2946128.4800000004</v>
      </c>
      <c r="AD32" s="39">
        <f t="shared" si="4"/>
        <v>134.11000000000001</v>
      </c>
      <c r="AE32" s="41" t="str">
        <f t="shared" si="5"/>
        <v>HH</v>
      </c>
      <c r="AG32" s="39">
        <f t="shared" si="6"/>
        <v>134.11000000000001</v>
      </c>
      <c r="AH32" s="40">
        <f t="shared" si="7"/>
        <v>2946128.4800000004</v>
      </c>
      <c r="AI32" s="40">
        <f t="shared" si="8"/>
        <v>2946128.4800000004</v>
      </c>
      <c r="AJ32" s="39">
        <f t="shared" si="9"/>
        <v>134.11000000000001</v>
      </c>
      <c r="AK32" s="41" t="str">
        <f t="shared" si="10"/>
        <v>HH</v>
      </c>
      <c r="AM32" s="39">
        <f t="shared" si="11"/>
        <v>134.11000000000001</v>
      </c>
      <c r="AN32" s="40">
        <f t="shared" si="12"/>
        <v>2946128.4800000004</v>
      </c>
      <c r="AO32" s="40">
        <f t="shared" si="13"/>
        <v>2946128.4800000004</v>
      </c>
      <c r="AP32" s="39">
        <f t="shared" si="14"/>
        <v>134.11000000000001</v>
      </c>
      <c r="AQ32" s="41" t="str">
        <f t="shared" si="15"/>
        <v>HH</v>
      </c>
      <c r="AR32" s="39"/>
      <c r="AS32" s="39">
        <f t="shared" si="16"/>
        <v>134.11000000000001</v>
      </c>
      <c r="AT32" s="40">
        <f t="shared" si="17"/>
        <v>2946128.4800000004</v>
      </c>
      <c r="AU32" s="40">
        <f t="shared" si="18"/>
        <v>2946128.4800000004</v>
      </c>
      <c r="AV32" s="39">
        <f t="shared" si="19"/>
        <v>134.11000000000001</v>
      </c>
      <c r="AW32" s="41" t="str">
        <f t="shared" si="20"/>
        <v>HH</v>
      </c>
      <c r="AX32" s="39"/>
      <c r="AY32" s="39">
        <f t="shared" si="21"/>
        <v>134.11000000000001</v>
      </c>
      <c r="AZ32" s="40">
        <f t="shared" si="22"/>
        <v>2946128.4800000004</v>
      </c>
      <c r="BA32" s="40">
        <f t="shared" si="23"/>
        <v>2946128.4800000004</v>
      </c>
      <c r="BB32" s="39">
        <f t="shared" si="24"/>
        <v>134.11000000000001</v>
      </c>
      <c r="BC32" s="41" t="str">
        <f t="shared" si="25"/>
        <v>HH</v>
      </c>
      <c r="BD32" s="41"/>
      <c r="BE32" s="51">
        <f t="shared" si="26"/>
        <v>134.11000000000001</v>
      </c>
      <c r="BF32" s="54">
        <f t="shared" si="27"/>
        <v>2946128.4800000004</v>
      </c>
      <c r="BG32" s="41"/>
      <c r="BH32" s="51"/>
      <c r="BI32" s="39"/>
      <c r="BJ32" s="39"/>
    </row>
    <row r="33" spans="1:62" x14ac:dyDescent="0.2">
      <c r="A33" s="45">
        <v>206101843</v>
      </c>
      <c r="B33" s="58">
        <v>37986</v>
      </c>
      <c r="C33" s="45" t="s">
        <v>1575</v>
      </c>
      <c r="D33" s="4" t="s">
        <v>887</v>
      </c>
      <c r="E33" s="6" t="s">
        <v>1576</v>
      </c>
      <c r="F33" s="8">
        <v>61.776661107697706</v>
      </c>
      <c r="G33" s="8">
        <v>15.243658386728693</v>
      </c>
      <c r="H33" s="8">
        <v>11.029798999385587</v>
      </c>
      <c r="I33" s="8">
        <v>10.473053629421575</v>
      </c>
      <c r="J33" s="8">
        <v>1.1912139032739402</v>
      </c>
      <c r="K33" s="8">
        <v>5.97</v>
      </c>
      <c r="L33" s="8">
        <v>1.0299970404483183</v>
      </c>
      <c r="M33" s="8">
        <v>0.73234881067322033</v>
      </c>
      <c r="N33" s="8">
        <v>0</v>
      </c>
      <c r="O33" s="8">
        <v>0</v>
      </c>
      <c r="P33" s="8">
        <v>6.1298744843324844</v>
      </c>
      <c r="Q33" s="8">
        <v>5.3723365938814522</v>
      </c>
      <c r="R33" s="8">
        <v>5.3723365938814522</v>
      </c>
      <c r="S33" s="8">
        <v>126.8</v>
      </c>
      <c r="T33" s="8">
        <v>126.8</v>
      </c>
      <c r="U33" s="8">
        <v>112.81906847151049</v>
      </c>
      <c r="V33" s="8">
        <v>126.8</v>
      </c>
      <c r="W33" s="9">
        <v>6</v>
      </c>
      <c r="X33" s="9">
        <v>36505</v>
      </c>
      <c r="Y33" s="9">
        <v>36505</v>
      </c>
      <c r="Z33" s="4" t="str">
        <f t="shared" si="0"/>
        <v>HH</v>
      </c>
      <c r="AA33" s="10">
        <f t="shared" si="1"/>
        <v>4628834</v>
      </c>
      <c r="AB33" s="40">
        <f t="shared" si="2"/>
        <v>4628834</v>
      </c>
      <c r="AC33" s="40">
        <f t="shared" si="3"/>
        <v>4628834</v>
      </c>
      <c r="AD33" s="39">
        <f t="shared" si="4"/>
        <v>126.8</v>
      </c>
      <c r="AE33" s="41" t="str">
        <f t="shared" si="5"/>
        <v>HH</v>
      </c>
      <c r="AG33" s="39">
        <f t="shared" si="6"/>
        <v>126.8</v>
      </c>
      <c r="AH33" s="40">
        <f t="shared" si="7"/>
        <v>4628834</v>
      </c>
      <c r="AI33" s="40">
        <f t="shared" si="8"/>
        <v>4628834</v>
      </c>
      <c r="AJ33" s="39">
        <f t="shared" si="9"/>
        <v>126.8</v>
      </c>
      <c r="AK33" s="41" t="str">
        <f t="shared" si="10"/>
        <v>HH</v>
      </c>
      <c r="AM33" s="39">
        <f t="shared" si="11"/>
        <v>126.8</v>
      </c>
      <c r="AN33" s="40">
        <f t="shared" si="12"/>
        <v>4628834</v>
      </c>
      <c r="AO33" s="40">
        <f t="shared" si="13"/>
        <v>4628834</v>
      </c>
      <c r="AP33" s="39">
        <f t="shared" si="14"/>
        <v>126.8</v>
      </c>
      <c r="AQ33" s="41" t="str">
        <f t="shared" si="15"/>
        <v>HH</v>
      </c>
      <c r="AR33" s="39"/>
      <c r="AS33" s="39">
        <f t="shared" si="16"/>
        <v>126.8</v>
      </c>
      <c r="AT33" s="40">
        <f t="shared" si="17"/>
        <v>4628834</v>
      </c>
      <c r="AU33" s="40">
        <f t="shared" si="18"/>
        <v>4628834</v>
      </c>
      <c r="AV33" s="39">
        <f t="shared" si="19"/>
        <v>126.8</v>
      </c>
      <c r="AW33" s="41" t="str">
        <f t="shared" si="20"/>
        <v>HH</v>
      </c>
      <c r="AX33" s="39"/>
      <c r="AY33" s="39">
        <f t="shared" si="21"/>
        <v>126.8</v>
      </c>
      <c r="AZ33" s="40">
        <f t="shared" si="22"/>
        <v>4628834</v>
      </c>
      <c r="BA33" s="40">
        <f t="shared" si="23"/>
        <v>4628834</v>
      </c>
      <c r="BB33" s="39">
        <f t="shared" si="24"/>
        <v>126.8</v>
      </c>
      <c r="BC33" s="41" t="str">
        <f t="shared" si="25"/>
        <v>HH</v>
      </c>
      <c r="BD33" s="41"/>
      <c r="BE33" s="51">
        <f t="shared" si="26"/>
        <v>126.8</v>
      </c>
      <c r="BF33" s="54">
        <f t="shared" si="27"/>
        <v>4628834</v>
      </c>
      <c r="BG33" s="41"/>
      <c r="BH33" s="51"/>
      <c r="BI33" s="39"/>
      <c r="BJ33" s="39"/>
    </row>
    <row r="34" spans="1:62" x14ac:dyDescent="0.2">
      <c r="A34" s="45">
        <v>206104078</v>
      </c>
      <c r="B34" s="58">
        <v>37986</v>
      </c>
      <c r="C34" s="45" t="s">
        <v>1969</v>
      </c>
      <c r="D34" s="4" t="s">
        <v>888</v>
      </c>
      <c r="E34" s="6" t="s">
        <v>1970</v>
      </c>
      <c r="F34" s="8">
        <v>51.936411201034666</v>
      </c>
      <c r="G34" s="8">
        <v>16.156257960847327</v>
      </c>
      <c r="H34" s="8">
        <v>17.185605868960302</v>
      </c>
      <c r="I34" s="8">
        <v>16.7624264666199</v>
      </c>
      <c r="J34" s="8">
        <v>2.5989496580509885</v>
      </c>
      <c r="K34" s="8">
        <v>11.33</v>
      </c>
      <c r="L34" s="8">
        <v>2.0499955501676568</v>
      </c>
      <c r="M34" s="8">
        <v>0.67088397248731158</v>
      </c>
      <c r="N34" s="8">
        <v>0</v>
      </c>
      <c r="O34" s="8">
        <v>7.31</v>
      </c>
      <c r="P34" s="8">
        <v>4.7864098293194335</v>
      </c>
      <c r="Q34" s="8">
        <v>6.3000265339084072</v>
      </c>
      <c r="R34" s="8">
        <v>4.7864098293194335</v>
      </c>
      <c r="S34" s="8">
        <v>126.8</v>
      </c>
      <c r="T34" s="8">
        <v>134.11000000000001</v>
      </c>
      <c r="U34" s="8">
        <v>130.78694050748757</v>
      </c>
      <c r="V34" s="8">
        <v>134.11000000000001</v>
      </c>
      <c r="W34" s="9">
        <v>6</v>
      </c>
      <c r="X34" s="9">
        <v>29366</v>
      </c>
      <c r="Y34" s="9">
        <v>29366</v>
      </c>
      <c r="Z34" s="4" t="str">
        <f t="shared" si="0"/>
        <v>HH</v>
      </c>
      <c r="AA34" s="10">
        <f t="shared" si="1"/>
        <v>3938274.2600000002</v>
      </c>
      <c r="AB34" s="40">
        <f t="shared" si="2"/>
        <v>3938274.2600000002</v>
      </c>
      <c r="AC34" s="40">
        <f t="shared" si="3"/>
        <v>3938274.2600000002</v>
      </c>
      <c r="AD34" s="39">
        <f t="shared" si="4"/>
        <v>134.11000000000001</v>
      </c>
      <c r="AE34" s="41" t="str">
        <f t="shared" si="5"/>
        <v>HH</v>
      </c>
      <c r="AG34" s="39">
        <f t="shared" si="6"/>
        <v>134.11000000000001</v>
      </c>
      <c r="AH34" s="40">
        <f t="shared" si="7"/>
        <v>3938274.2600000002</v>
      </c>
      <c r="AI34" s="40">
        <f t="shared" si="8"/>
        <v>3938274.2600000002</v>
      </c>
      <c r="AJ34" s="39">
        <f t="shared" si="9"/>
        <v>134.11000000000001</v>
      </c>
      <c r="AK34" s="41" t="str">
        <f t="shared" si="10"/>
        <v>HH</v>
      </c>
      <c r="AM34" s="39">
        <f t="shared" si="11"/>
        <v>134.11000000000001</v>
      </c>
      <c r="AN34" s="40">
        <f t="shared" si="12"/>
        <v>3938274.2600000002</v>
      </c>
      <c r="AO34" s="40">
        <f t="shared" si="13"/>
        <v>3938274.2600000002</v>
      </c>
      <c r="AP34" s="39">
        <f t="shared" si="14"/>
        <v>134.11000000000001</v>
      </c>
      <c r="AQ34" s="41" t="str">
        <f t="shared" si="15"/>
        <v>HH</v>
      </c>
      <c r="AR34" s="39"/>
      <c r="AS34" s="39">
        <f t="shared" si="16"/>
        <v>134.11000000000001</v>
      </c>
      <c r="AT34" s="40">
        <f t="shared" si="17"/>
        <v>3938274.2600000002</v>
      </c>
      <c r="AU34" s="40">
        <f t="shared" si="18"/>
        <v>3938274.2600000002</v>
      </c>
      <c r="AV34" s="39">
        <f t="shared" si="19"/>
        <v>134.11000000000001</v>
      </c>
      <c r="AW34" s="41" t="str">
        <f t="shared" si="20"/>
        <v>HH</v>
      </c>
      <c r="AX34" s="39"/>
      <c r="AY34" s="39">
        <f t="shared" si="21"/>
        <v>134.11000000000001</v>
      </c>
      <c r="AZ34" s="40">
        <f t="shared" si="22"/>
        <v>3938274.2600000002</v>
      </c>
      <c r="BA34" s="40">
        <f t="shared" si="23"/>
        <v>3938274.2600000002</v>
      </c>
      <c r="BB34" s="39">
        <f t="shared" si="24"/>
        <v>134.11000000000001</v>
      </c>
      <c r="BC34" s="41" t="str">
        <f t="shared" si="25"/>
        <v>HH</v>
      </c>
      <c r="BD34" s="41"/>
      <c r="BE34" s="51">
        <f t="shared" si="26"/>
        <v>134.11000000000001</v>
      </c>
      <c r="BF34" s="54">
        <f t="shared" si="27"/>
        <v>3938274.2600000002</v>
      </c>
      <c r="BG34" s="41"/>
      <c r="BH34" s="51"/>
      <c r="BI34" s="39"/>
      <c r="BJ34" s="39"/>
    </row>
    <row r="35" spans="1:62" x14ac:dyDescent="0.2">
      <c r="A35" s="45">
        <v>206130728</v>
      </c>
      <c r="B35" s="58">
        <v>37802</v>
      </c>
      <c r="C35" s="45" t="s">
        <v>1577</v>
      </c>
      <c r="D35" s="4" t="s">
        <v>1577</v>
      </c>
      <c r="E35" s="6" t="s">
        <v>1578</v>
      </c>
      <c r="F35" s="8">
        <v>50.01577144917087</v>
      </c>
      <c r="G35" s="8">
        <v>20.436012977649604</v>
      </c>
      <c r="H35" s="8">
        <v>15.350666906993512</v>
      </c>
      <c r="I35" s="8">
        <v>14.6240758244868</v>
      </c>
      <c r="J35" s="8">
        <v>0</v>
      </c>
      <c r="K35" s="8">
        <v>6.31</v>
      </c>
      <c r="L35" s="8">
        <v>0</v>
      </c>
      <c r="M35" s="8">
        <v>0</v>
      </c>
      <c r="N35" s="8">
        <v>0</v>
      </c>
      <c r="O35" s="8">
        <v>7.31</v>
      </c>
      <c r="P35" s="8">
        <v>5.6361427541456388</v>
      </c>
      <c r="Q35" s="8">
        <v>5.7023263579150392</v>
      </c>
      <c r="R35" s="8">
        <v>5.6361427541456388</v>
      </c>
      <c r="S35" s="8">
        <v>122.9</v>
      </c>
      <c r="T35" s="8">
        <v>130.21</v>
      </c>
      <c r="U35" s="8">
        <v>119.68266991244641</v>
      </c>
      <c r="V35" s="8">
        <v>130.21</v>
      </c>
      <c r="W35" s="9">
        <v>1</v>
      </c>
      <c r="X35" s="9">
        <v>10731</v>
      </c>
      <c r="Y35" s="9">
        <v>10731</v>
      </c>
      <c r="Z35" s="4" t="str">
        <f t="shared" si="0"/>
        <v>HH</v>
      </c>
      <c r="AA35" s="10">
        <f t="shared" si="1"/>
        <v>1397283.51</v>
      </c>
      <c r="AB35" s="40">
        <f t="shared" si="2"/>
        <v>1397283.51</v>
      </c>
      <c r="AC35" s="40">
        <f t="shared" si="3"/>
        <v>1397283.51</v>
      </c>
      <c r="AD35" s="39">
        <f t="shared" si="4"/>
        <v>130.21</v>
      </c>
      <c r="AE35" s="41" t="str">
        <f t="shared" si="5"/>
        <v>HH</v>
      </c>
      <c r="AG35" s="39">
        <f t="shared" si="6"/>
        <v>130.21</v>
      </c>
      <c r="AH35" s="40">
        <f t="shared" si="7"/>
        <v>1397283.51</v>
      </c>
      <c r="AI35" s="40">
        <f t="shared" si="8"/>
        <v>1397283.51</v>
      </c>
      <c r="AJ35" s="39">
        <f t="shared" si="9"/>
        <v>130.21</v>
      </c>
      <c r="AK35" s="41" t="str">
        <f t="shared" si="10"/>
        <v>HH</v>
      </c>
      <c r="AM35" s="39">
        <f t="shared" si="11"/>
        <v>130.21</v>
      </c>
      <c r="AN35" s="40">
        <f t="shared" si="12"/>
        <v>1397283.51</v>
      </c>
      <c r="AO35" s="40">
        <f t="shared" si="13"/>
        <v>1397283.51</v>
      </c>
      <c r="AP35" s="39">
        <f t="shared" si="14"/>
        <v>130.21</v>
      </c>
      <c r="AQ35" s="41" t="str">
        <f t="shared" si="15"/>
        <v>HH</v>
      </c>
      <c r="AR35" s="39"/>
      <c r="AS35" s="39">
        <f t="shared" si="16"/>
        <v>130.21</v>
      </c>
      <c r="AT35" s="40">
        <f t="shared" si="17"/>
        <v>1397283.51</v>
      </c>
      <c r="AU35" s="40">
        <f t="shared" si="18"/>
        <v>1397283.51</v>
      </c>
      <c r="AV35" s="39">
        <f t="shared" si="19"/>
        <v>130.21</v>
      </c>
      <c r="AW35" s="41" t="str">
        <f t="shared" si="20"/>
        <v>HH</v>
      </c>
      <c r="AX35" s="39"/>
      <c r="AY35" s="39">
        <f t="shared" si="21"/>
        <v>130.21</v>
      </c>
      <c r="AZ35" s="40">
        <f t="shared" si="22"/>
        <v>1397283.51</v>
      </c>
      <c r="BA35" s="40">
        <f t="shared" si="23"/>
        <v>1397283.51</v>
      </c>
      <c r="BB35" s="39">
        <f t="shared" si="24"/>
        <v>130.21</v>
      </c>
      <c r="BC35" s="41" t="str">
        <f t="shared" si="25"/>
        <v>HH</v>
      </c>
      <c r="BD35" s="41"/>
      <c r="BE35" s="51">
        <f t="shared" si="26"/>
        <v>130.21</v>
      </c>
      <c r="BF35" s="54">
        <f t="shared" si="27"/>
        <v>1397283.51</v>
      </c>
      <c r="BG35" s="41"/>
      <c r="BH35" s="51"/>
      <c r="BI35" s="39"/>
      <c r="BJ35" s="39"/>
    </row>
    <row r="36" spans="1:62" x14ac:dyDescent="0.2">
      <c r="A36" s="45">
        <v>206130764</v>
      </c>
      <c r="B36" s="58">
        <v>37894</v>
      </c>
      <c r="C36" s="45" t="s">
        <v>1579</v>
      </c>
      <c r="D36" s="4" t="s">
        <v>1579</v>
      </c>
      <c r="E36" s="6" t="s">
        <v>1580</v>
      </c>
      <c r="F36" s="8">
        <v>66.243087900109003</v>
      </c>
      <c r="G36" s="8">
        <v>13.656393485944571</v>
      </c>
      <c r="H36" s="8">
        <v>17.242340726481999</v>
      </c>
      <c r="I36" s="8">
        <v>7.0920622336735706</v>
      </c>
      <c r="J36" s="8">
        <v>0</v>
      </c>
      <c r="K36" s="8">
        <v>5.71</v>
      </c>
      <c r="L36" s="8">
        <v>2.3414838548785828</v>
      </c>
      <c r="M36" s="8">
        <v>0.70414825091665845</v>
      </c>
      <c r="N36" s="8">
        <v>0</v>
      </c>
      <c r="O36" s="8">
        <v>7.31</v>
      </c>
      <c r="P36" s="8">
        <v>6.3919585108842867</v>
      </c>
      <c r="Q36" s="8">
        <v>6.0149758226002206</v>
      </c>
      <c r="R36" s="8">
        <v>6.0149758226002206</v>
      </c>
      <c r="S36" s="8">
        <v>126.8</v>
      </c>
      <c r="T36" s="8">
        <v>134.11000000000001</v>
      </c>
      <c r="U36" s="8">
        <v>126.31449227460462</v>
      </c>
      <c r="V36" s="8">
        <v>134.11000000000001</v>
      </c>
      <c r="W36" s="9">
        <v>1</v>
      </c>
      <c r="X36" s="9">
        <v>26224</v>
      </c>
      <c r="Y36" s="9">
        <v>26224</v>
      </c>
      <c r="Z36" s="4" t="str">
        <f t="shared" si="0"/>
        <v>HH</v>
      </c>
      <c r="AA36" s="10">
        <f t="shared" si="1"/>
        <v>3516900.64</v>
      </c>
      <c r="AB36" s="40">
        <f t="shared" si="2"/>
        <v>3516900.64</v>
      </c>
      <c r="AC36" s="40">
        <f t="shared" si="3"/>
        <v>3516900.64</v>
      </c>
      <c r="AD36" s="39">
        <f t="shared" si="4"/>
        <v>134.11000000000001</v>
      </c>
      <c r="AE36" s="41" t="str">
        <f t="shared" si="5"/>
        <v>HH</v>
      </c>
      <c r="AG36" s="39">
        <f t="shared" si="6"/>
        <v>134.11000000000001</v>
      </c>
      <c r="AH36" s="40">
        <f t="shared" si="7"/>
        <v>3516900.64</v>
      </c>
      <c r="AI36" s="40">
        <f t="shared" si="8"/>
        <v>3516900.64</v>
      </c>
      <c r="AJ36" s="39">
        <f t="shared" si="9"/>
        <v>134.11000000000001</v>
      </c>
      <c r="AK36" s="41" t="str">
        <f t="shared" si="10"/>
        <v>HH</v>
      </c>
      <c r="AM36" s="39">
        <f t="shared" si="11"/>
        <v>134.11000000000001</v>
      </c>
      <c r="AN36" s="40">
        <f t="shared" si="12"/>
        <v>3516900.64</v>
      </c>
      <c r="AO36" s="40">
        <f t="shared" si="13"/>
        <v>3516900.64</v>
      </c>
      <c r="AP36" s="39">
        <f t="shared" si="14"/>
        <v>134.11000000000001</v>
      </c>
      <c r="AQ36" s="41" t="str">
        <f t="shared" si="15"/>
        <v>HH</v>
      </c>
      <c r="AR36" s="39"/>
      <c r="AS36" s="39">
        <f t="shared" si="16"/>
        <v>134.11000000000001</v>
      </c>
      <c r="AT36" s="40">
        <f t="shared" si="17"/>
        <v>3516900.64</v>
      </c>
      <c r="AU36" s="40">
        <f t="shared" si="18"/>
        <v>3516900.64</v>
      </c>
      <c r="AV36" s="39">
        <f t="shared" si="19"/>
        <v>134.11000000000001</v>
      </c>
      <c r="AW36" s="41" t="str">
        <f t="shared" si="20"/>
        <v>HH</v>
      </c>
      <c r="AX36" s="39"/>
      <c r="AY36" s="39">
        <f t="shared" si="21"/>
        <v>134.11000000000001</v>
      </c>
      <c r="AZ36" s="40">
        <f t="shared" si="22"/>
        <v>3516900.64</v>
      </c>
      <c r="BA36" s="40">
        <f t="shared" si="23"/>
        <v>3516900.64</v>
      </c>
      <c r="BB36" s="39">
        <f t="shared" si="24"/>
        <v>134.11000000000001</v>
      </c>
      <c r="BC36" s="41" t="str">
        <f t="shared" si="25"/>
        <v>HH</v>
      </c>
      <c r="BD36" s="41"/>
      <c r="BE36" s="51">
        <f t="shared" si="26"/>
        <v>134.11000000000001</v>
      </c>
      <c r="BF36" s="54">
        <f t="shared" si="27"/>
        <v>3516900.64</v>
      </c>
      <c r="BG36" s="41"/>
      <c r="BH36" s="51"/>
      <c r="BI36" s="39"/>
      <c r="BJ36" s="39"/>
    </row>
    <row r="37" spans="1:62" x14ac:dyDescent="0.2">
      <c r="A37" s="45">
        <v>206130785</v>
      </c>
      <c r="B37" s="58">
        <v>37986</v>
      </c>
      <c r="C37" s="45" t="s">
        <v>1581</v>
      </c>
      <c r="D37" s="4" t="s">
        <v>889</v>
      </c>
      <c r="E37" s="6" t="s">
        <v>1574</v>
      </c>
      <c r="F37" s="8">
        <v>55.960467898444769</v>
      </c>
      <c r="G37" s="8">
        <v>14.841898178917985</v>
      </c>
      <c r="H37" s="8">
        <v>16.801435597500998</v>
      </c>
      <c r="I37" s="8">
        <v>6.9929815233284591</v>
      </c>
      <c r="J37" s="8">
        <v>0.93925295759670346</v>
      </c>
      <c r="K37" s="8">
        <v>5.71</v>
      </c>
      <c r="L37" s="8">
        <v>3.6031493847440594</v>
      </c>
      <c r="M37" s="8">
        <v>0.70409038947228497</v>
      </c>
      <c r="N37" s="8">
        <v>0</v>
      </c>
      <c r="O37" s="8">
        <v>7.31</v>
      </c>
      <c r="P37" s="8">
        <v>5.4850203376312638</v>
      </c>
      <c r="Q37" s="8">
        <v>5.6431637965002626</v>
      </c>
      <c r="R37" s="8">
        <v>5.4850203376312638</v>
      </c>
      <c r="S37" s="8">
        <v>126.8</v>
      </c>
      <c r="T37" s="8">
        <v>134.11000000000001</v>
      </c>
      <c r="U37" s="8">
        <v>118.34829626763651</v>
      </c>
      <c r="V37" s="8">
        <v>134.11000000000001</v>
      </c>
      <c r="W37" s="9">
        <v>1</v>
      </c>
      <c r="X37" s="9">
        <v>32251</v>
      </c>
      <c r="Y37" s="9">
        <v>32251</v>
      </c>
      <c r="Z37" s="4" t="str">
        <f t="shared" si="0"/>
        <v>HH</v>
      </c>
      <c r="AA37" s="10">
        <f t="shared" si="1"/>
        <v>4325181.6100000003</v>
      </c>
      <c r="AB37" s="40">
        <f t="shared" si="2"/>
        <v>4325181.6100000003</v>
      </c>
      <c r="AC37" s="40">
        <f t="shared" si="3"/>
        <v>4325181.6100000003</v>
      </c>
      <c r="AD37" s="39">
        <f t="shared" si="4"/>
        <v>134.11000000000001</v>
      </c>
      <c r="AE37" s="41" t="str">
        <f t="shared" si="5"/>
        <v>HH</v>
      </c>
      <c r="AG37" s="39">
        <f t="shared" si="6"/>
        <v>134.11000000000001</v>
      </c>
      <c r="AH37" s="40">
        <f t="shared" si="7"/>
        <v>4325181.6100000003</v>
      </c>
      <c r="AI37" s="40">
        <f t="shared" si="8"/>
        <v>4325181.6100000003</v>
      </c>
      <c r="AJ37" s="39">
        <f t="shared" si="9"/>
        <v>134.11000000000001</v>
      </c>
      <c r="AK37" s="41" t="str">
        <f t="shared" si="10"/>
        <v>HH</v>
      </c>
      <c r="AM37" s="39">
        <f t="shared" si="11"/>
        <v>134.11000000000001</v>
      </c>
      <c r="AN37" s="40">
        <f t="shared" si="12"/>
        <v>4325181.6100000003</v>
      </c>
      <c r="AO37" s="40">
        <f t="shared" si="13"/>
        <v>4325181.6100000003</v>
      </c>
      <c r="AP37" s="39">
        <f t="shared" si="14"/>
        <v>134.11000000000001</v>
      </c>
      <c r="AQ37" s="41" t="str">
        <f t="shared" si="15"/>
        <v>HH</v>
      </c>
      <c r="AR37" s="39"/>
      <c r="AS37" s="39">
        <f t="shared" si="16"/>
        <v>134.11000000000001</v>
      </c>
      <c r="AT37" s="40">
        <f t="shared" si="17"/>
        <v>4325181.6100000003</v>
      </c>
      <c r="AU37" s="40">
        <f t="shared" si="18"/>
        <v>4325181.6100000003</v>
      </c>
      <c r="AV37" s="39">
        <f t="shared" si="19"/>
        <v>134.11000000000001</v>
      </c>
      <c r="AW37" s="41" t="str">
        <f t="shared" si="20"/>
        <v>HH</v>
      </c>
      <c r="AX37" s="39"/>
      <c r="AY37" s="39">
        <f t="shared" si="21"/>
        <v>134.11000000000001</v>
      </c>
      <c r="AZ37" s="40">
        <f t="shared" si="22"/>
        <v>4325181.6100000003</v>
      </c>
      <c r="BA37" s="40">
        <f t="shared" si="23"/>
        <v>4325181.6100000003</v>
      </c>
      <c r="BB37" s="39">
        <f t="shared" si="24"/>
        <v>134.11000000000001</v>
      </c>
      <c r="BC37" s="41" t="str">
        <f t="shared" si="25"/>
        <v>HH</v>
      </c>
      <c r="BD37" s="41"/>
      <c r="BE37" s="51">
        <f t="shared" si="26"/>
        <v>134.11000000000001</v>
      </c>
      <c r="BF37" s="54">
        <f t="shared" si="27"/>
        <v>4325181.6100000003</v>
      </c>
      <c r="BG37" s="41"/>
      <c r="BH37" s="51"/>
      <c r="BI37" s="39"/>
      <c r="BJ37" s="39"/>
    </row>
    <row r="38" spans="1:62" x14ac:dyDescent="0.2">
      <c r="A38" s="45">
        <v>206150017</v>
      </c>
      <c r="B38" s="58">
        <v>37986</v>
      </c>
      <c r="C38" s="45" t="s">
        <v>1986</v>
      </c>
      <c r="D38" s="4" t="s">
        <v>890</v>
      </c>
      <c r="E38" s="6" t="s">
        <v>1574</v>
      </c>
      <c r="F38" s="8">
        <v>59.535538353272344</v>
      </c>
      <c r="G38" s="8">
        <v>19.880321956368753</v>
      </c>
      <c r="H38" s="8">
        <v>13.931826178747361</v>
      </c>
      <c r="I38" s="8">
        <v>14.6240758244868</v>
      </c>
      <c r="J38" s="8">
        <v>0.5524278676988037</v>
      </c>
      <c r="K38" s="8">
        <v>5.78</v>
      </c>
      <c r="L38" s="8">
        <v>0.22098529258586819</v>
      </c>
      <c r="M38" s="8">
        <v>0.82392857142857145</v>
      </c>
      <c r="N38" s="8">
        <v>0</v>
      </c>
      <c r="O38" s="8">
        <v>7.31</v>
      </c>
      <c r="P38" s="8">
        <v>6.3532688247712885</v>
      </c>
      <c r="Q38" s="8">
        <v>6.1329552022294251</v>
      </c>
      <c r="R38" s="8">
        <v>6.1329552022294251</v>
      </c>
      <c r="S38" s="8">
        <v>126.8</v>
      </c>
      <c r="T38" s="8">
        <v>134.11000000000001</v>
      </c>
      <c r="U38" s="8">
        <v>128.79205924681793</v>
      </c>
      <c r="V38" s="8">
        <v>134.11000000000001</v>
      </c>
      <c r="W38" s="9">
        <v>1</v>
      </c>
      <c r="X38" s="9">
        <v>20822</v>
      </c>
      <c r="Y38" s="9">
        <v>20822</v>
      </c>
      <c r="Z38" s="4" t="str">
        <f t="shared" si="0"/>
        <v>HH</v>
      </c>
      <c r="AA38" s="10">
        <f t="shared" si="1"/>
        <v>2792438.4200000004</v>
      </c>
      <c r="AB38" s="40">
        <f t="shared" si="2"/>
        <v>2792438.4200000004</v>
      </c>
      <c r="AC38" s="40">
        <f t="shared" si="3"/>
        <v>2792438.4200000004</v>
      </c>
      <c r="AD38" s="39">
        <f t="shared" si="4"/>
        <v>134.11000000000001</v>
      </c>
      <c r="AE38" s="41" t="str">
        <f t="shared" si="5"/>
        <v>HH</v>
      </c>
      <c r="AG38" s="39">
        <f t="shared" si="6"/>
        <v>134.11000000000001</v>
      </c>
      <c r="AH38" s="40">
        <f t="shared" si="7"/>
        <v>2792438.4200000004</v>
      </c>
      <c r="AI38" s="40">
        <f t="shared" si="8"/>
        <v>2792438.4200000004</v>
      </c>
      <c r="AJ38" s="39">
        <f t="shared" si="9"/>
        <v>134.11000000000001</v>
      </c>
      <c r="AK38" s="41" t="str">
        <f t="shared" si="10"/>
        <v>HH</v>
      </c>
      <c r="AM38" s="39">
        <f t="shared" si="11"/>
        <v>134.11000000000001</v>
      </c>
      <c r="AN38" s="40">
        <f t="shared" si="12"/>
        <v>2792438.4200000004</v>
      </c>
      <c r="AO38" s="40">
        <f t="shared" si="13"/>
        <v>2792438.4200000004</v>
      </c>
      <c r="AP38" s="39">
        <f t="shared" si="14"/>
        <v>134.11000000000001</v>
      </c>
      <c r="AQ38" s="41" t="str">
        <f t="shared" si="15"/>
        <v>HH</v>
      </c>
      <c r="AR38" s="39"/>
      <c r="AS38" s="39">
        <f t="shared" si="16"/>
        <v>134.11000000000001</v>
      </c>
      <c r="AT38" s="40">
        <f t="shared" si="17"/>
        <v>2792438.4200000004</v>
      </c>
      <c r="AU38" s="40">
        <f t="shared" si="18"/>
        <v>2792438.4200000004</v>
      </c>
      <c r="AV38" s="39">
        <f t="shared" si="19"/>
        <v>134.11000000000001</v>
      </c>
      <c r="AW38" s="41" t="str">
        <f t="shared" si="20"/>
        <v>HH</v>
      </c>
      <c r="AX38" s="39"/>
      <c r="AY38" s="39">
        <f t="shared" si="21"/>
        <v>134.11000000000001</v>
      </c>
      <c r="AZ38" s="40">
        <f t="shared" si="22"/>
        <v>2792438.4200000004</v>
      </c>
      <c r="BA38" s="40">
        <f t="shared" si="23"/>
        <v>2792438.4200000004</v>
      </c>
      <c r="BB38" s="39">
        <f t="shared" si="24"/>
        <v>134.11000000000001</v>
      </c>
      <c r="BC38" s="41" t="str">
        <f t="shared" si="25"/>
        <v>HH</v>
      </c>
      <c r="BD38" s="41"/>
      <c r="BE38" s="51">
        <f t="shared" si="26"/>
        <v>134.11000000000001</v>
      </c>
      <c r="BF38" s="54">
        <f t="shared" si="27"/>
        <v>2792438.4200000004</v>
      </c>
      <c r="BG38" s="41"/>
      <c r="BH38" s="51"/>
      <c r="BI38" s="39"/>
      <c r="BJ38" s="39"/>
    </row>
    <row r="39" spans="1:62" x14ac:dyDescent="0.2">
      <c r="A39" s="45">
        <v>206150060</v>
      </c>
      <c r="B39" s="58">
        <v>37986</v>
      </c>
      <c r="C39" s="45" t="s">
        <v>1582</v>
      </c>
      <c r="D39" s="4" t="s">
        <v>891</v>
      </c>
      <c r="E39" s="6" t="s">
        <v>1583</v>
      </c>
      <c r="F39" s="8">
        <v>50.877573542090559</v>
      </c>
      <c r="G39" s="8">
        <v>15.013311721902266</v>
      </c>
      <c r="H39" s="8">
        <v>13.175983722454047</v>
      </c>
      <c r="I39" s="8">
        <v>12.567403524502534</v>
      </c>
      <c r="J39" s="8">
        <v>0.6046487567679415</v>
      </c>
      <c r="K39" s="8">
        <v>7.56</v>
      </c>
      <c r="L39" s="8">
        <v>1.4458990091855335</v>
      </c>
      <c r="M39" s="8">
        <v>0.60147325585405387</v>
      </c>
      <c r="N39" s="8">
        <v>0.40077959149009901</v>
      </c>
      <c r="O39" s="8">
        <v>7.31</v>
      </c>
      <c r="P39" s="8">
        <v>5.3038838500534542</v>
      </c>
      <c r="Q39" s="8">
        <v>5.4778536562123534</v>
      </c>
      <c r="R39" s="8">
        <v>5.3038838500534542</v>
      </c>
      <c r="S39" s="8">
        <v>126.8</v>
      </c>
      <c r="T39" s="8">
        <v>134.11000000000001</v>
      </c>
      <c r="U39" s="8">
        <v>114.86095697430051</v>
      </c>
      <c r="V39" s="8">
        <v>134.11000000000001</v>
      </c>
      <c r="W39" s="9">
        <v>1</v>
      </c>
      <c r="X39" s="9">
        <v>24317</v>
      </c>
      <c r="Y39" s="9">
        <v>24317</v>
      </c>
      <c r="Z39" s="4" t="str">
        <f t="shared" si="0"/>
        <v>HH</v>
      </c>
      <c r="AA39" s="10">
        <f t="shared" si="1"/>
        <v>3261152.87</v>
      </c>
      <c r="AB39" s="40">
        <f t="shared" si="2"/>
        <v>3261152.87</v>
      </c>
      <c r="AC39" s="40">
        <f t="shared" si="3"/>
        <v>3261152.87</v>
      </c>
      <c r="AD39" s="39">
        <f t="shared" si="4"/>
        <v>134.11000000000001</v>
      </c>
      <c r="AE39" s="41" t="str">
        <f t="shared" si="5"/>
        <v>HH</v>
      </c>
      <c r="AG39" s="39">
        <f t="shared" si="6"/>
        <v>134.11000000000001</v>
      </c>
      <c r="AH39" s="40">
        <f t="shared" si="7"/>
        <v>3261152.87</v>
      </c>
      <c r="AI39" s="40">
        <f t="shared" si="8"/>
        <v>3261152.87</v>
      </c>
      <c r="AJ39" s="39">
        <f t="shared" si="9"/>
        <v>134.11000000000001</v>
      </c>
      <c r="AK39" s="41" t="str">
        <f t="shared" si="10"/>
        <v>HH</v>
      </c>
      <c r="AM39" s="39">
        <f t="shared" si="11"/>
        <v>134.11000000000001</v>
      </c>
      <c r="AN39" s="40">
        <f t="shared" si="12"/>
        <v>3261152.87</v>
      </c>
      <c r="AO39" s="40">
        <f t="shared" si="13"/>
        <v>3261152.87</v>
      </c>
      <c r="AP39" s="39">
        <f t="shared" si="14"/>
        <v>134.11000000000001</v>
      </c>
      <c r="AQ39" s="41" t="str">
        <f t="shared" si="15"/>
        <v>HH</v>
      </c>
      <c r="AR39" s="39"/>
      <c r="AS39" s="39">
        <f t="shared" si="16"/>
        <v>134.11000000000001</v>
      </c>
      <c r="AT39" s="40">
        <f t="shared" si="17"/>
        <v>3261152.87</v>
      </c>
      <c r="AU39" s="40">
        <f t="shared" si="18"/>
        <v>3261152.87</v>
      </c>
      <c r="AV39" s="39">
        <f t="shared" si="19"/>
        <v>134.11000000000001</v>
      </c>
      <c r="AW39" s="41" t="str">
        <f t="shared" si="20"/>
        <v>HH</v>
      </c>
      <c r="AX39" s="39"/>
      <c r="AY39" s="39">
        <f t="shared" si="21"/>
        <v>134.11000000000001</v>
      </c>
      <c r="AZ39" s="40">
        <f t="shared" si="22"/>
        <v>3261152.87</v>
      </c>
      <c r="BA39" s="40">
        <f t="shared" si="23"/>
        <v>3261152.87</v>
      </c>
      <c r="BB39" s="39">
        <f t="shared" si="24"/>
        <v>134.11000000000001</v>
      </c>
      <c r="BC39" s="41" t="str">
        <f t="shared" si="25"/>
        <v>HH</v>
      </c>
      <c r="BD39" s="41"/>
      <c r="BE39" s="51">
        <f t="shared" si="26"/>
        <v>134.11000000000001</v>
      </c>
      <c r="BF39" s="54">
        <f t="shared" si="27"/>
        <v>3261152.87</v>
      </c>
      <c r="BG39" s="41"/>
      <c r="BH39" s="51"/>
      <c r="BI39" s="39"/>
      <c r="BJ39" s="39"/>
    </row>
    <row r="40" spans="1:62" x14ac:dyDescent="0.2">
      <c r="A40" s="45">
        <v>206150698</v>
      </c>
      <c r="B40" s="58">
        <v>37711</v>
      </c>
      <c r="C40" s="45" t="s">
        <v>1993</v>
      </c>
      <c r="D40" s="4" t="s">
        <v>1993</v>
      </c>
      <c r="E40" s="6" t="s">
        <v>1994</v>
      </c>
      <c r="F40" s="8">
        <v>63.363890335716654</v>
      </c>
      <c r="G40" s="8">
        <v>18.053285351263476</v>
      </c>
      <c r="H40" s="8">
        <v>12.441182505484793</v>
      </c>
      <c r="I40" s="8">
        <v>11.582729611566204</v>
      </c>
      <c r="J40" s="8">
        <v>1.2076802878924191</v>
      </c>
      <c r="K40" s="8">
        <v>6.43</v>
      </c>
      <c r="L40" s="8">
        <v>0.57551777002472959</v>
      </c>
      <c r="M40" s="8">
        <v>0.80544912164401727</v>
      </c>
      <c r="N40" s="8">
        <v>0</v>
      </c>
      <c r="O40" s="8">
        <v>7.31</v>
      </c>
      <c r="P40" s="8">
        <v>6.481597297851855</v>
      </c>
      <c r="Q40" s="8">
        <v>6.0884867491796149</v>
      </c>
      <c r="R40" s="8">
        <v>6.0884867491796149</v>
      </c>
      <c r="S40" s="8">
        <v>126.8</v>
      </c>
      <c r="T40" s="8">
        <v>134.11000000000001</v>
      </c>
      <c r="U40" s="8">
        <v>127.8582217327719</v>
      </c>
      <c r="V40" s="8">
        <v>134.11000000000001</v>
      </c>
      <c r="W40" s="9">
        <v>1</v>
      </c>
      <c r="X40" s="9">
        <v>51845</v>
      </c>
      <c r="Y40" s="9">
        <v>51845</v>
      </c>
      <c r="Z40" s="4" t="str">
        <f t="shared" si="0"/>
        <v>HH</v>
      </c>
      <c r="AA40" s="10">
        <f t="shared" si="1"/>
        <v>6952932.9500000011</v>
      </c>
      <c r="AB40" s="40">
        <f t="shared" si="2"/>
        <v>6952932.9500000011</v>
      </c>
      <c r="AC40" s="40">
        <f t="shared" si="3"/>
        <v>6952932.9500000011</v>
      </c>
      <c r="AD40" s="39">
        <f t="shared" si="4"/>
        <v>134.11000000000001</v>
      </c>
      <c r="AE40" s="41" t="str">
        <f t="shared" si="5"/>
        <v>HH</v>
      </c>
      <c r="AG40" s="39">
        <f t="shared" si="6"/>
        <v>134.11000000000001</v>
      </c>
      <c r="AH40" s="40">
        <f t="shared" si="7"/>
        <v>6952932.9500000011</v>
      </c>
      <c r="AI40" s="40">
        <f t="shared" si="8"/>
        <v>6952932.9500000011</v>
      </c>
      <c r="AJ40" s="39">
        <f t="shared" si="9"/>
        <v>134.11000000000001</v>
      </c>
      <c r="AK40" s="41" t="str">
        <f t="shared" si="10"/>
        <v>HH</v>
      </c>
      <c r="AM40" s="39">
        <f t="shared" si="11"/>
        <v>134.11000000000001</v>
      </c>
      <c r="AN40" s="40">
        <f t="shared" si="12"/>
        <v>6952932.9500000011</v>
      </c>
      <c r="AO40" s="40">
        <f t="shared" si="13"/>
        <v>6952932.9500000011</v>
      </c>
      <c r="AP40" s="39">
        <f t="shared" si="14"/>
        <v>134.11000000000001</v>
      </c>
      <c r="AQ40" s="41" t="str">
        <f t="shared" si="15"/>
        <v>HH</v>
      </c>
      <c r="AR40" s="39"/>
      <c r="AS40" s="39">
        <f t="shared" si="16"/>
        <v>134.11000000000001</v>
      </c>
      <c r="AT40" s="40">
        <f t="shared" si="17"/>
        <v>6952932.9500000011</v>
      </c>
      <c r="AU40" s="40">
        <f t="shared" si="18"/>
        <v>6952932.9500000011</v>
      </c>
      <c r="AV40" s="39">
        <f t="shared" si="19"/>
        <v>134.11000000000001</v>
      </c>
      <c r="AW40" s="41" t="str">
        <f t="shared" si="20"/>
        <v>HH</v>
      </c>
      <c r="AX40" s="39"/>
      <c r="AY40" s="39">
        <f t="shared" si="21"/>
        <v>134.11000000000001</v>
      </c>
      <c r="AZ40" s="40">
        <f t="shared" si="22"/>
        <v>6952932.9500000011</v>
      </c>
      <c r="BA40" s="40">
        <f t="shared" si="23"/>
        <v>6952932.9500000011</v>
      </c>
      <c r="BB40" s="39">
        <f t="shared" si="24"/>
        <v>134.11000000000001</v>
      </c>
      <c r="BC40" s="41" t="str">
        <f t="shared" si="25"/>
        <v>HH</v>
      </c>
      <c r="BD40" s="41"/>
      <c r="BE40" s="51">
        <f t="shared" si="26"/>
        <v>134.11000000000001</v>
      </c>
      <c r="BF40" s="54">
        <f t="shared" si="27"/>
        <v>6952932.9500000011</v>
      </c>
      <c r="BG40" s="41"/>
      <c r="BH40" s="51"/>
      <c r="BI40" s="39"/>
      <c r="BJ40" s="39"/>
    </row>
    <row r="41" spans="1:62" x14ac:dyDescent="0.2">
      <c r="A41" s="45">
        <v>206150773</v>
      </c>
      <c r="B41" s="58">
        <v>37986</v>
      </c>
      <c r="C41" s="45" t="s">
        <v>1584</v>
      </c>
      <c r="D41" s="4" t="s">
        <v>1584</v>
      </c>
      <c r="E41" s="6" t="s">
        <v>1585</v>
      </c>
      <c r="F41" s="8">
        <v>54.168984898376294</v>
      </c>
      <c r="G41" s="8">
        <v>22.510569765858801</v>
      </c>
      <c r="H41" s="8">
        <v>4.5303735664812077</v>
      </c>
      <c r="I41" s="8">
        <v>11.143777676847963</v>
      </c>
      <c r="J41" s="8">
        <v>0.32931191097990237</v>
      </c>
      <c r="K41" s="8">
        <v>5.25</v>
      </c>
      <c r="L41" s="8">
        <v>4.4683097415730506</v>
      </c>
      <c r="M41" s="8">
        <v>0.60510616555013064</v>
      </c>
      <c r="N41" s="8">
        <v>1.5606863235042898</v>
      </c>
      <c r="O41" s="8">
        <v>7.31</v>
      </c>
      <c r="P41" s="8">
        <v>6.1538662427614392</v>
      </c>
      <c r="Q41" s="8">
        <v>5.5938560024585815</v>
      </c>
      <c r="R41" s="8">
        <v>5.5938560024585815</v>
      </c>
      <c r="S41" s="8">
        <v>126.8</v>
      </c>
      <c r="T41" s="8">
        <v>134.11000000000001</v>
      </c>
      <c r="U41" s="8">
        <v>117.4709760516302</v>
      </c>
      <c r="V41" s="8">
        <v>134.11000000000001</v>
      </c>
      <c r="W41" s="9">
        <v>1</v>
      </c>
      <c r="X41" s="9">
        <v>29044</v>
      </c>
      <c r="Y41" s="9">
        <v>29044</v>
      </c>
      <c r="Z41" s="4" t="str">
        <f t="shared" si="0"/>
        <v>HH</v>
      </c>
      <c r="AA41" s="10">
        <f t="shared" si="1"/>
        <v>3895090.8400000003</v>
      </c>
      <c r="AB41" s="40">
        <f t="shared" si="2"/>
        <v>3895090.8400000003</v>
      </c>
      <c r="AC41" s="40">
        <f t="shared" si="3"/>
        <v>3895090.8400000003</v>
      </c>
      <c r="AD41" s="39">
        <f t="shared" si="4"/>
        <v>134.11000000000001</v>
      </c>
      <c r="AE41" s="41" t="str">
        <f t="shared" si="5"/>
        <v>HH</v>
      </c>
      <c r="AG41" s="39">
        <f t="shared" si="6"/>
        <v>134.11000000000001</v>
      </c>
      <c r="AH41" s="40">
        <f t="shared" si="7"/>
        <v>3895090.8400000003</v>
      </c>
      <c r="AI41" s="40">
        <f t="shared" si="8"/>
        <v>3895090.8400000003</v>
      </c>
      <c r="AJ41" s="39">
        <f t="shared" si="9"/>
        <v>134.11000000000001</v>
      </c>
      <c r="AK41" s="41" t="str">
        <f t="shared" si="10"/>
        <v>HH</v>
      </c>
      <c r="AM41" s="39">
        <f t="shared" si="11"/>
        <v>134.11000000000001</v>
      </c>
      <c r="AN41" s="40">
        <f t="shared" si="12"/>
        <v>3895090.8400000003</v>
      </c>
      <c r="AO41" s="40">
        <f t="shared" si="13"/>
        <v>3895090.8400000003</v>
      </c>
      <c r="AP41" s="39">
        <f t="shared" si="14"/>
        <v>134.11000000000001</v>
      </c>
      <c r="AQ41" s="41" t="str">
        <f t="shared" si="15"/>
        <v>HH</v>
      </c>
      <c r="AR41" s="39"/>
      <c r="AS41" s="39">
        <f t="shared" si="16"/>
        <v>134.11000000000001</v>
      </c>
      <c r="AT41" s="40">
        <f t="shared" si="17"/>
        <v>3895090.8400000003</v>
      </c>
      <c r="AU41" s="40">
        <f t="shared" si="18"/>
        <v>3895090.8400000003</v>
      </c>
      <c r="AV41" s="39">
        <f t="shared" si="19"/>
        <v>134.11000000000001</v>
      </c>
      <c r="AW41" s="41" t="str">
        <f t="shared" si="20"/>
        <v>HH</v>
      </c>
      <c r="AX41" s="39"/>
      <c r="AY41" s="39">
        <f t="shared" si="21"/>
        <v>134.11000000000001</v>
      </c>
      <c r="AZ41" s="40">
        <f t="shared" si="22"/>
        <v>3895090.8400000003</v>
      </c>
      <c r="BA41" s="40">
        <f t="shared" si="23"/>
        <v>3895090.8400000003</v>
      </c>
      <c r="BB41" s="39">
        <f t="shared" si="24"/>
        <v>134.11000000000001</v>
      </c>
      <c r="BC41" s="41" t="str">
        <f t="shared" si="25"/>
        <v>HH</v>
      </c>
      <c r="BD41" s="41"/>
      <c r="BE41" s="51">
        <f t="shared" si="26"/>
        <v>134.11000000000001</v>
      </c>
      <c r="BF41" s="54">
        <f t="shared" si="27"/>
        <v>3895090.8400000003</v>
      </c>
      <c r="BG41" s="41"/>
      <c r="BH41" s="51"/>
      <c r="BI41" s="39"/>
      <c r="BJ41" s="39"/>
    </row>
    <row r="42" spans="1:62" x14ac:dyDescent="0.2">
      <c r="A42" s="45">
        <v>206150774</v>
      </c>
      <c r="B42" s="58">
        <v>37711</v>
      </c>
      <c r="C42" s="45" t="s">
        <v>1995</v>
      </c>
      <c r="D42" s="4" t="s">
        <v>1995</v>
      </c>
      <c r="E42" s="6" t="s">
        <v>1996</v>
      </c>
      <c r="F42" s="8">
        <v>62.371905339805828</v>
      </c>
      <c r="G42" s="8">
        <v>16.849939320388348</v>
      </c>
      <c r="H42" s="8">
        <v>15.996359223300971</v>
      </c>
      <c r="I42" s="8">
        <v>12.402588996763754</v>
      </c>
      <c r="J42" s="8">
        <v>0.94075647249190941</v>
      </c>
      <c r="K42" s="8">
        <v>5.78</v>
      </c>
      <c r="L42" s="8">
        <v>1.0151650245147361</v>
      </c>
      <c r="M42" s="8">
        <v>0.80135275080906154</v>
      </c>
      <c r="N42" s="8">
        <v>0</v>
      </c>
      <c r="O42" s="8">
        <v>7.31</v>
      </c>
      <c r="P42" s="8">
        <v>6.2522912621359232</v>
      </c>
      <c r="Q42" s="8">
        <v>6.1734033564037309</v>
      </c>
      <c r="R42" s="8">
        <v>6.1734033564037309</v>
      </c>
      <c r="S42" s="8">
        <v>126.8</v>
      </c>
      <c r="T42" s="8">
        <v>134.11000000000001</v>
      </c>
      <c r="U42" s="8">
        <v>129.64147048447833</v>
      </c>
      <c r="V42" s="8">
        <v>134.11000000000001</v>
      </c>
      <c r="W42" s="9">
        <v>1</v>
      </c>
      <c r="X42" s="9">
        <v>38737</v>
      </c>
      <c r="Y42" s="9">
        <v>38737</v>
      </c>
      <c r="Z42" s="4" t="str">
        <f t="shared" si="0"/>
        <v>HH</v>
      </c>
      <c r="AA42" s="10">
        <f t="shared" si="1"/>
        <v>5195019.07</v>
      </c>
      <c r="AB42" s="40">
        <f t="shared" si="2"/>
        <v>5195019.07</v>
      </c>
      <c r="AC42" s="40">
        <f t="shared" si="3"/>
        <v>5195019.07</v>
      </c>
      <c r="AD42" s="39">
        <f t="shared" si="4"/>
        <v>134.11000000000001</v>
      </c>
      <c r="AE42" s="41" t="str">
        <f t="shared" si="5"/>
        <v>HH</v>
      </c>
      <c r="AG42" s="39">
        <f t="shared" si="6"/>
        <v>134.11000000000001</v>
      </c>
      <c r="AH42" s="40">
        <f t="shared" si="7"/>
        <v>5195019.07</v>
      </c>
      <c r="AI42" s="40">
        <f t="shared" si="8"/>
        <v>5195019.07</v>
      </c>
      <c r="AJ42" s="39">
        <f t="shared" si="9"/>
        <v>134.11000000000001</v>
      </c>
      <c r="AK42" s="41" t="str">
        <f t="shared" si="10"/>
        <v>HH</v>
      </c>
      <c r="AM42" s="39">
        <f t="shared" si="11"/>
        <v>134.11000000000001</v>
      </c>
      <c r="AN42" s="40">
        <f t="shared" si="12"/>
        <v>5195019.07</v>
      </c>
      <c r="AO42" s="40">
        <f t="shared" si="13"/>
        <v>5195019.07</v>
      </c>
      <c r="AP42" s="39">
        <f t="shared" si="14"/>
        <v>134.11000000000001</v>
      </c>
      <c r="AQ42" s="41" t="str">
        <f t="shared" si="15"/>
        <v>HH</v>
      </c>
      <c r="AR42" s="39"/>
      <c r="AS42" s="39">
        <f t="shared" si="16"/>
        <v>134.11000000000001</v>
      </c>
      <c r="AT42" s="40">
        <f t="shared" si="17"/>
        <v>5195019.07</v>
      </c>
      <c r="AU42" s="40">
        <f t="shared" si="18"/>
        <v>5195019.07</v>
      </c>
      <c r="AV42" s="39">
        <f t="shared" si="19"/>
        <v>134.11000000000001</v>
      </c>
      <c r="AW42" s="41" t="str">
        <f t="shared" si="20"/>
        <v>HH</v>
      </c>
      <c r="AX42" s="39"/>
      <c r="AY42" s="39">
        <f t="shared" si="21"/>
        <v>134.11000000000001</v>
      </c>
      <c r="AZ42" s="40">
        <f t="shared" si="22"/>
        <v>5195019.07</v>
      </c>
      <c r="BA42" s="40">
        <f t="shared" si="23"/>
        <v>5195019.07</v>
      </c>
      <c r="BB42" s="39">
        <f t="shared" si="24"/>
        <v>134.11000000000001</v>
      </c>
      <c r="BC42" s="41" t="str">
        <f t="shared" si="25"/>
        <v>HH</v>
      </c>
      <c r="BD42" s="41"/>
      <c r="BE42" s="51">
        <f t="shared" si="26"/>
        <v>134.11000000000001</v>
      </c>
      <c r="BF42" s="54">
        <f t="shared" si="27"/>
        <v>5195019.07</v>
      </c>
      <c r="BG42" s="41"/>
      <c r="BH42" s="51"/>
      <c r="BI42" s="39"/>
      <c r="BJ42" s="39"/>
    </row>
    <row r="43" spans="1:62" x14ac:dyDescent="0.2">
      <c r="A43" s="45">
        <v>206154002</v>
      </c>
      <c r="B43" s="58">
        <v>37802</v>
      </c>
      <c r="C43" s="45" t="s">
        <v>2003</v>
      </c>
      <c r="D43" s="4" t="s">
        <v>892</v>
      </c>
      <c r="E43" s="6" t="s">
        <v>2004</v>
      </c>
      <c r="F43" s="8">
        <v>64.083307715954504</v>
      </c>
      <c r="G43" s="8">
        <v>14.958065857760257</v>
      </c>
      <c r="H43" s="8">
        <v>14.362163432849316</v>
      </c>
      <c r="I43" s="8">
        <v>13.704833547313791</v>
      </c>
      <c r="J43" s="8">
        <v>1.1956745809298204</v>
      </c>
      <c r="K43" s="8">
        <v>8.44</v>
      </c>
      <c r="L43" s="8">
        <v>2.8774437851323107</v>
      </c>
      <c r="M43" s="8">
        <v>0.62297607638198216</v>
      </c>
      <c r="N43" s="8">
        <v>0</v>
      </c>
      <c r="O43" s="8">
        <v>7.31</v>
      </c>
      <c r="P43" s="8">
        <v>6.261353682573553</v>
      </c>
      <c r="Q43" s="8">
        <v>6.3777232498160998</v>
      </c>
      <c r="R43" s="8">
        <v>6.261353682573553</v>
      </c>
      <c r="S43" s="8">
        <v>126.8</v>
      </c>
      <c r="T43" s="8">
        <v>134.11000000000001</v>
      </c>
      <c r="U43" s="8">
        <v>133.81581867889554</v>
      </c>
      <c r="V43" s="8">
        <v>134.11000000000001</v>
      </c>
      <c r="W43" s="9">
        <v>1</v>
      </c>
      <c r="X43" s="9">
        <v>36314</v>
      </c>
      <c r="Y43" s="9">
        <v>36314</v>
      </c>
      <c r="Z43" s="4" t="str">
        <f t="shared" si="0"/>
        <v>HH</v>
      </c>
      <c r="AA43" s="10">
        <f t="shared" si="1"/>
        <v>4870070.54</v>
      </c>
      <c r="AB43" s="40">
        <f t="shared" si="2"/>
        <v>4870070.54</v>
      </c>
      <c r="AC43" s="40">
        <f t="shared" si="3"/>
        <v>4870070.54</v>
      </c>
      <c r="AD43" s="39">
        <f t="shared" si="4"/>
        <v>134.11000000000001</v>
      </c>
      <c r="AE43" s="41" t="str">
        <f t="shared" si="5"/>
        <v>HH</v>
      </c>
      <c r="AG43" s="39">
        <f t="shared" si="6"/>
        <v>134.11000000000001</v>
      </c>
      <c r="AH43" s="40">
        <f t="shared" si="7"/>
        <v>4870070.54</v>
      </c>
      <c r="AI43" s="40">
        <f t="shared" si="8"/>
        <v>4870070.54</v>
      </c>
      <c r="AJ43" s="39">
        <f t="shared" si="9"/>
        <v>134.11000000000001</v>
      </c>
      <c r="AK43" s="41" t="str">
        <f t="shared" si="10"/>
        <v>HH</v>
      </c>
      <c r="AM43" s="39">
        <f t="shared" si="11"/>
        <v>134.11000000000001</v>
      </c>
      <c r="AN43" s="40">
        <f t="shared" si="12"/>
        <v>4870070.54</v>
      </c>
      <c r="AO43" s="40">
        <f t="shared" si="13"/>
        <v>4870070.54</v>
      </c>
      <c r="AP43" s="39">
        <f t="shared" si="14"/>
        <v>134.11000000000001</v>
      </c>
      <c r="AQ43" s="41" t="str">
        <f t="shared" si="15"/>
        <v>HH</v>
      </c>
      <c r="AR43" s="39"/>
      <c r="AS43" s="39">
        <f t="shared" si="16"/>
        <v>134.11000000000001</v>
      </c>
      <c r="AT43" s="40">
        <f t="shared" si="17"/>
        <v>4870070.54</v>
      </c>
      <c r="AU43" s="40">
        <f t="shared" si="18"/>
        <v>4870070.54</v>
      </c>
      <c r="AV43" s="39">
        <f t="shared" si="19"/>
        <v>134.11000000000001</v>
      </c>
      <c r="AW43" s="41" t="str">
        <f t="shared" si="20"/>
        <v>HH</v>
      </c>
      <c r="AX43" s="39"/>
      <c r="AY43" s="39">
        <f t="shared" si="21"/>
        <v>134.11000000000001</v>
      </c>
      <c r="AZ43" s="40">
        <f t="shared" si="22"/>
        <v>4870070.54</v>
      </c>
      <c r="BA43" s="40">
        <f t="shared" si="23"/>
        <v>4870070.54</v>
      </c>
      <c r="BB43" s="39">
        <f t="shared" si="24"/>
        <v>134.11000000000001</v>
      </c>
      <c r="BC43" s="41" t="str">
        <f t="shared" si="25"/>
        <v>HH</v>
      </c>
      <c r="BD43" s="41"/>
      <c r="BE43" s="51">
        <f t="shared" si="26"/>
        <v>134.11000000000001</v>
      </c>
      <c r="BF43" s="54">
        <f t="shared" si="27"/>
        <v>4870070.54</v>
      </c>
      <c r="BG43" s="41"/>
      <c r="BH43" s="51"/>
      <c r="BI43" s="39"/>
      <c r="BJ43" s="39"/>
    </row>
    <row r="44" spans="1:62" x14ac:dyDescent="0.2">
      <c r="A44" s="45">
        <v>206154007</v>
      </c>
      <c r="B44" s="58">
        <v>37986</v>
      </c>
      <c r="C44" s="45" t="s">
        <v>1586</v>
      </c>
      <c r="D44" s="4" t="s">
        <v>893</v>
      </c>
      <c r="E44" s="6" t="s">
        <v>1587</v>
      </c>
      <c r="F44" s="8">
        <v>58.833441641002459</v>
      </c>
      <c r="G44" s="8">
        <v>16.329839233746785</v>
      </c>
      <c r="H44" s="8">
        <v>13.460288757663944</v>
      </c>
      <c r="I44" s="8">
        <v>11.110163026587179</v>
      </c>
      <c r="J44" s="8">
        <v>0.74712513773910094</v>
      </c>
      <c r="K44" s="8">
        <v>8.16</v>
      </c>
      <c r="L44" s="8">
        <v>2.4495322466039178</v>
      </c>
      <c r="M44" s="8">
        <v>0.60228519763795096</v>
      </c>
      <c r="N44" s="8">
        <v>0.98319021110889049</v>
      </c>
      <c r="O44" s="8">
        <v>7.31</v>
      </c>
      <c r="P44" s="8">
        <v>6.0930692509818325</v>
      </c>
      <c r="Q44" s="8">
        <v>5.9992932726045121</v>
      </c>
      <c r="R44" s="8">
        <v>5.9992932726045121</v>
      </c>
      <c r="S44" s="8">
        <v>126.8</v>
      </c>
      <c r="T44" s="8">
        <v>134.11000000000001</v>
      </c>
      <c r="U44" s="8">
        <v>125.98515872469476</v>
      </c>
      <c r="V44" s="8">
        <v>134.11000000000001</v>
      </c>
      <c r="W44" s="9">
        <v>1</v>
      </c>
      <c r="X44" s="9">
        <v>26858</v>
      </c>
      <c r="Y44" s="9">
        <v>26858</v>
      </c>
      <c r="Z44" s="4" t="str">
        <f t="shared" si="0"/>
        <v>HH</v>
      </c>
      <c r="AA44" s="10">
        <f t="shared" si="1"/>
        <v>3601926.3800000004</v>
      </c>
      <c r="AB44" s="40">
        <f t="shared" si="2"/>
        <v>3601926.3800000004</v>
      </c>
      <c r="AC44" s="40">
        <f t="shared" si="3"/>
        <v>3601926.3800000004</v>
      </c>
      <c r="AD44" s="39">
        <f t="shared" si="4"/>
        <v>134.11000000000001</v>
      </c>
      <c r="AE44" s="41" t="str">
        <f t="shared" si="5"/>
        <v>HH</v>
      </c>
      <c r="AG44" s="39">
        <f t="shared" si="6"/>
        <v>134.11000000000001</v>
      </c>
      <c r="AH44" s="40">
        <f t="shared" si="7"/>
        <v>3601926.3800000004</v>
      </c>
      <c r="AI44" s="40">
        <f t="shared" si="8"/>
        <v>3601926.3800000004</v>
      </c>
      <c r="AJ44" s="39">
        <f t="shared" si="9"/>
        <v>134.11000000000001</v>
      </c>
      <c r="AK44" s="41" t="str">
        <f t="shared" si="10"/>
        <v>HH</v>
      </c>
      <c r="AM44" s="39">
        <f t="shared" si="11"/>
        <v>134.11000000000001</v>
      </c>
      <c r="AN44" s="40">
        <f t="shared" si="12"/>
        <v>3601926.3800000004</v>
      </c>
      <c r="AO44" s="40">
        <f t="shared" si="13"/>
        <v>3601926.3800000004</v>
      </c>
      <c r="AP44" s="39">
        <f t="shared" si="14"/>
        <v>134.11000000000001</v>
      </c>
      <c r="AQ44" s="41" t="str">
        <f t="shared" si="15"/>
        <v>HH</v>
      </c>
      <c r="AR44" s="39"/>
      <c r="AS44" s="39">
        <f t="shared" si="16"/>
        <v>134.11000000000001</v>
      </c>
      <c r="AT44" s="40">
        <f t="shared" si="17"/>
        <v>3601926.3800000004</v>
      </c>
      <c r="AU44" s="40">
        <f t="shared" si="18"/>
        <v>3601926.3800000004</v>
      </c>
      <c r="AV44" s="39">
        <f t="shared" si="19"/>
        <v>134.11000000000001</v>
      </c>
      <c r="AW44" s="41" t="str">
        <f t="shared" si="20"/>
        <v>HH</v>
      </c>
      <c r="AX44" s="39"/>
      <c r="AY44" s="39">
        <f t="shared" si="21"/>
        <v>134.11000000000001</v>
      </c>
      <c r="AZ44" s="40">
        <f t="shared" si="22"/>
        <v>3601926.3800000004</v>
      </c>
      <c r="BA44" s="40">
        <f t="shared" si="23"/>
        <v>3601926.3800000004</v>
      </c>
      <c r="BB44" s="39">
        <f t="shared" si="24"/>
        <v>134.11000000000001</v>
      </c>
      <c r="BC44" s="41" t="str">
        <f t="shared" si="25"/>
        <v>HH</v>
      </c>
      <c r="BD44" s="41"/>
      <c r="BE44" s="51">
        <f t="shared" si="26"/>
        <v>134.11000000000001</v>
      </c>
      <c r="BF44" s="54">
        <f t="shared" si="27"/>
        <v>3601926.3800000004</v>
      </c>
      <c r="BG44" s="41"/>
      <c r="BH44" s="51"/>
      <c r="BI44" s="39"/>
      <c r="BJ44" s="39"/>
    </row>
    <row r="45" spans="1:62" x14ac:dyDescent="0.2">
      <c r="A45" s="45">
        <v>206172313</v>
      </c>
      <c r="B45" s="58">
        <v>37986</v>
      </c>
      <c r="C45" s="45" t="s">
        <v>2017</v>
      </c>
      <c r="D45" s="4" t="s">
        <v>894</v>
      </c>
      <c r="E45" s="6" t="s">
        <v>2018</v>
      </c>
      <c r="F45" s="8">
        <v>58.941881858203558</v>
      </c>
      <c r="G45" s="8">
        <v>16.673368815296669</v>
      </c>
      <c r="H45" s="8">
        <v>16.690058479532162</v>
      </c>
      <c r="I45" s="8">
        <v>12.962645377488666</v>
      </c>
      <c r="J45" s="8">
        <v>1.0379788422366778</v>
      </c>
      <c r="K45" s="8">
        <v>9.4499999999999993</v>
      </c>
      <c r="L45" s="8">
        <v>1.6192738055023521</v>
      </c>
      <c r="M45" s="8">
        <v>0.70033116499112957</v>
      </c>
      <c r="N45" s="8">
        <v>0.61900011618312112</v>
      </c>
      <c r="O45" s="8">
        <v>7.31</v>
      </c>
      <c r="P45" s="8">
        <v>6.0995913003482487</v>
      </c>
      <c r="Q45" s="8">
        <v>6.3002269229717172</v>
      </c>
      <c r="R45" s="8">
        <v>6.0995913003482487</v>
      </c>
      <c r="S45" s="8">
        <v>126.8</v>
      </c>
      <c r="T45" s="8">
        <v>134.11000000000001</v>
      </c>
      <c r="U45" s="8">
        <v>132.10412975978258</v>
      </c>
      <c r="V45" s="8">
        <v>134.11000000000001</v>
      </c>
      <c r="W45" s="9">
        <v>1</v>
      </c>
      <c r="X45" s="9">
        <v>21766</v>
      </c>
      <c r="Y45" s="9">
        <v>21766</v>
      </c>
      <c r="Z45" s="4" t="str">
        <f t="shared" si="0"/>
        <v>HH</v>
      </c>
      <c r="AA45" s="10">
        <f t="shared" si="1"/>
        <v>2919038.2600000002</v>
      </c>
      <c r="AB45" s="40">
        <f t="shared" si="2"/>
        <v>2919038.2600000002</v>
      </c>
      <c r="AC45" s="40">
        <f t="shared" si="3"/>
        <v>2919038.2600000002</v>
      </c>
      <c r="AD45" s="39">
        <f t="shared" si="4"/>
        <v>134.11000000000001</v>
      </c>
      <c r="AE45" s="41" t="str">
        <f t="shared" si="5"/>
        <v>HH</v>
      </c>
      <c r="AG45" s="39">
        <f t="shared" si="6"/>
        <v>134.11000000000001</v>
      </c>
      <c r="AH45" s="40">
        <f t="shared" si="7"/>
        <v>2919038.2600000002</v>
      </c>
      <c r="AI45" s="40">
        <f t="shared" si="8"/>
        <v>2919038.2600000002</v>
      </c>
      <c r="AJ45" s="39">
        <f t="shared" si="9"/>
        <v>134.11000000000001</v>
      </c>
      <c r="AK45" s="41" t="str">
        <f t="shared" si="10"/>
        <v>HH</v>
      </c>
      <c r="AM45" s="39">
        <f t="shared" si="11"/>
        <v>134.11000000000001</v>
      </c>
      <c r="AN45" s="40">
        <f t="shared" si="12"/>
        <v>2919038.2600000002</v>
      </c>
      <c r="AO45" s="40">
        <f t="shared" si="13"/>
        <v>2919038.2600000002</v>
      </c>
      <c r="AP45" s="39">
        <f t="shared" si="14"/>
        <v>134.11000000000001</v>
      </c>
      <c r="AQ45" s="41" t="str">
        <f t="shared" si="15"/>
        <v>HH</v>
      </c>
      <c r="AR45" s="39"/>
      <c r="AS45" s="39">
        <f t="shared" si="16"/>
        <v>134.11000000000001</v>
      </c>
      <c r="AT45" s="40">
        <f t="shared" si="17"/>
        <v>2919038.2600000002</v>
      </c>
      <c r="AU45" s="40">
        <f t="shared" si="18"/>
        <v>2919038.2600000002</v>
      </c>
      <c r="AV45" s="39">
        <f t="shared" si="19"/>
        <v>134.11000000000001</v>
      </c>
      <c r="AW45" s="41" t="str">
        <f t="shared" si="20"/>
        <v>HH</v>
      </c>
      <c r="AX45" s="39"/>
      <c r="AY45" s="39">
        <f t="shared" si="21"/>
        <v>134.11000000000001</v>
      </c>
      <c r="AZ45" s="40">
        <f t="shared" si="22"/>
        <v>2919038.2600000002</v>
      </c>
      <c r="BA45" s="40">
        <f t="shared" si="23"/>
        <v>2919038.2600000002</v>
      </c>
      <c r="BB45" s="39">
        <f t="shared" si="24"/>
        <v>134.11000000000001</v>
      </c>
      <c r="BC45" s="41" t="str">
        <f t="shared" si="25"/>
        <v>HH</v>
      </c>
      <c r="BD45" s="41"/>
      <c r="BE45" s="51">
        <f t="shared" si="26"/>
        <v>134.11000000000001</v>
      </c>
      <c r="BF45" s="54">
        <f t="shared" si="27"/>
        <v>2919038.2600000002</v>
      </c>
      <c r="BG45" s="41"/>
      <c r="BH45" s="51"/>
      <c r="BI45" s="39"/>
      <c r="BJ45" s="39"/>
    </row>
    <row r="46" spans="1:62" x14ac:dyDescent="0.2">
      <c r="A46" s="45">
        <v>206174005</v>
      </c>
      <c r="B46" s="58">
        <v>37986</v>
      </c>
      <c r="C46" s="45" t="s">
        <v>2019</v>
      </c>
      <c r="D46" s="4" t="s">
        <v>2019</v>
      </c>
      <c r="E46" s="6" t="s">
        <v>2020</v>
      </c>
      <c r="F46" s="8">
        <v>57.306235318604855</v>
      </c>
      <c r="G46" s="8">
        <v>13.732389759448129</v>
      </c>
      <c r="H46" s="8">
        <v>17.242340726481999</v>
      </c>
      <c r="I46" s="8">
        <v>12.955844310308942</v>
      </c>
      <c r="J46" s="8">
        <v>1.4063215485712586</v>
      </c>
      <c r="K46" s="8">
        <v>10.32</v>
      </c>
      <c r="L46" s="8">
        <v>2.1588980801231599E-2</v>
      </c>
      <c r="M46" s="8">
        <v>0.63384020695191934</v>
      </c>
      <c r="N46" s="8">
        <v>6.5820841940431078</v>
      </c>
      <c r="O46" s="8">
        <v>7.31</v>
      </c>
      <c r="P46" s="8">
        <v>5.6749784425084</v>
      </c>
      <c r="Q46" s="8">
        <v>6.3755322522605731</v>
      </c>
      <c r="R46" s="8">
        <v>5.6749784425084</v>
      </c>
      <c r="S46" s="8">
        <v>126.8</v>
      </c>
      <c r="T46" s="8">
        <v>134.11000000000001</v>
      </c>
      <c r="U46" s="8">
        <v>133.18562348771985</v>
      </c>
      <c r="V46" s="8">
        <v>134.11000000000001</v>
      </c>
      <c r="W46" s="9">
        <v>1</v>
      </c>
      <c r="X46" s="9">
        <v>28307</v>
      </c>
      <c r="Y46" s="9">
        <v>28307</v>
      </c>
      <c r="Z46" s="4" t="str">
        <f t="shared" si="0"/>
        <v>HH</v>
      </c>
      <c r="AA46" s="10">
        <f t="shared" si="1"/>
        <v>3796251.7700000005</v>
      </c>
      <c r="AB46" s="40">
        <f t="shared" si="2"/>
        <v>3796251.7700000005</v>
      </c>
      <c r="AC46" s="40">
        <f t="shared" si="3"/>
        <v>3796251.7700000005</v>
      </c>
      <c r="AD46" s="39">
        <f t="shared" si="4"/>
        <v>134.11000000000001</v>
      </c>
      <c r="AE46" s="41" t="str">
        <f t="shared" si="5"/>
        <v>HH</v>
      </c>
      <c r="AG46" s="39">
        <f t="shared" si="6"/>
        <v>134.11000000000001</v>
      </c>
      <c r="AH46" s="40">
        <f t="shared" si="7"/>
        <v>3796251.7700000005</v>
      </c>
      <c r="AI46" s="40">
        <f t="shared" si="8"/>
        <v>3796251.7700000005</v>
      </c>
      <c r="AJ46" s="39">
        <f t="shared" si="9"/>
        <v>134.11000000000001</v>
      </c>
      <c r="AK46" s="41" t="str">
        <f t="shared" si="10"/>
        <v>HH</v>
      </c>
      <c r="AM46" s="39">
        <f t="shared" si="11"/>
        <v>134.11000000000001</v>
      </c>
      <c r="AN46" s="40">
        <f t="shared" si="12"/>
        <v>3796251.7700000005</v>
      </c>
      <c r="AO46" s="40">
        <f t="shared" si="13"/>
        <v>3796251.7700000005</v>
      </c>
      <c r="AP46" s="39">
        <f t="shared" si="14"/>
        <v>134.11000000000001</v>
      </c>
      <c r="AQ46" s="41" t="str">
        <f t="shared" si="15"/>
        <v>HH</v>
      </c>
      <c r="AR46" s="39"/>
      <c r="AS46" s="39">
        <f t="shared" si="16"/>
        <v>134.11000000000001</v>
      </c>
      <c r="AT46" s="40">
        <f t="shared" si="17"/>
        <v>3796251.7700000005</v>
      </c>
      <c r="AU46" s="40">
        <f t="shared" si="18"/>
        <v>3796251.7700000005</v>
      </c>
      <c r="AV46" s="39">
        <f t="shared" si="19"/>
        <v>134.11000000000001</v>
      </c>
      <c r="AW46" s="41" t="str">
        <f t="shared" si="20"/>
        <v>HH</v>
      </c>
      <c r="AX46" s="39"/>
      <c r="AY46" s="39">
        <f t="shared" si="21"/>
        <v>134.11000000000001</v>
      </c>
      <c r="AZ46" s="40">
        <f t="shared" si="22"/>
        <v>3796251.7700000005</v>
      </c>
      <c r="BA46" s="40">
        <f t="shared" si="23"/>
        <v>3796251.7700000005</v>
      </c>
      <c r="BB46" s="39">
        <f t="shared" si="24"/>
        <v>134.11000000000001</v>
      </c>
      <c r="BC46" s="41" t="str">
        <f t="shared" si="25"/>
        <v>HH</v>
      </c>
      <c r="BD46" s="41"/>
      <c r="BE46" s="51">
        <f t="shared" si="26"/>
        <v>134.11000000000001</v>
      </c>
      <c r="BF46" s="54">
        <f t="shared" si="27"/>
        <v>3796251.7700000005</v>
      </c>
      <c r="BG46" s="41"/>
      <c r="BH46" s="51"/>
      <c r="BI46" s="39"/>
      <c r="BJ46" s="39"/>
    </row>
    <row r="47" spans="1:62" x14ac:dyDescent="0.2">
      <c r="A47" s="45">
        <v>206190005</v>
      </c>
      <c r="B47" s="58">
        <v>37986</v>
      </c>
      <c r="C47" s="45" t="s">
        <v>2023</v>
      </c>
      <c r="D47" s="4" t="s">
        <v>2023</v>
      </c>
      <c r="E47" s="6" t="s">
        <v>2024</v>
      </c>
      <c r="F47" s="8">
        <v>52.63809690908559</v>
      </c>
      <c r="G47" s="8">
        <v>14.842851712138492</v>
      </c>
      <c r="H47" s="8">
        <v>10.325379419247302</v>
      </c>
      <c r="I47" s="8">
        <v>14.798958973009329</v>
      </c>
      <c r="J47" s="8">
        <v>0.52952013334503023</v>
      </c>
      <c r="K47" s="8">
        <v>6.35</v>
      </c>
      <c r="L47" s="8">
        <v>5.8412547530509489</v>
      </c>
      <c r="M47" s="8">
        <v>0.62334941661549259</v>
      </c>
      <c r="N47" s="8">
        <v>0</v>
      </c>
      <c r="O47" s="8">
        <v>7.31</v>
      </c>
      <c r="P47" s="8">
        <v>5.3984758896979272</v>
      </c>
      <c r="Q47" s="8">
        <v>5.6629705658246099</v>
      </c>
      <c r="R47" s="8">
        <v>5.3984758896979272</v>
      </c>
      <c r="S47" s="8">
        <v>112.92</v>
      </c>
      <c r="T47" s="8">
        <v>120.23</v>
      </c>
      <c r="U47" s="8">
        <v>118.65788720619011</v>
      </c>
      <c r="V47" s="8">
        <v>120.23</v>
      </c>
      <c r="W47" s="9">
        <v>5</v>
      </c>
      <c r="X47" s="9">
        <v>31041</v>
      </c>
      <c r="Y47" s="9">
        <v>31041</v>
      </c>
      <c r="Z47" s="4" t="str">
        <f t="shared" si="0"/>
        <v>HH</v>
      </c>
      <c r="AA47" s="10">
        <f t="shared" si="1"/>
        <v>3732059.43</v>
      </c>
      <c r="AB47" s="40">
        <f t="shared" si="2"/>
        <v>3732059.43</v>
      </c>
      <c r="AC47" s="40">
        <f t="shared" si="3"/>
        <v>3732059.43</v>
      </c>
      <c r="AD47" s="39">
        <f t="shared" si="4"/>
        <v>120.23</v>
      </c>
      <c r="AE47" s="41" t="str">
        <f t="shared" si="5"/>
        <v>HH</v>
      </c>
      <c r="AG47" s="39">
        <f t="shared" si="6"/>
        <v>120.23</v>
      </c>
      <c r="AH47" s="40">
        <f t="shared" si="7"/>
        <v>3732059.43</v>
      </c>
      <c r="AI47" s="40">
        <f t="shared" si="8"/>
        <v>3732059.43</v>
      </c>
      <c r="AJ47" s="39">
        <f t="shared" si="9"/>
        <v>120.23</v>
      </c>
      <c r="AK47" s="41" t="str">
        <f t="shared" si="10"/>
        <v>HH</v>
      </c>
      <c r="AM47" s="39">
        <f t="shared" si="11"/>
        <v>120.23</v>
      </c>
      <c r="AN47" s="40">
        <f t="shared" si="12"/>
        <v>3732059.43</v>
      </c>
      <c r="AO47" s="40">
        <f t="shared" si="13"/>
        <v>3732059.43</v>
      </c>
      <c r="AP47" s="39">
        <f t="shared" si="14"/>
        <v>120.23</v>
      </c>
      <c r="AQ47" s="41" t="str">
        <f t="shared" si="15"/>
        <v>HH</v>
      </c>
      <c r="AR47" s="39"/>
      <c r="AS47" s="39">
        <f t="shared" si="16"/>
        <v>120.23</v>
      </c>
      <c r="AT47" s="40">
        <f t="shared" si="17"/>
        <v>3732059.43</v>
      </c>
      <c r="AU47" s="40">
        <f t="shared" si="18"/>
        <v>3732059.43</v>
      </c>
      <c r="AV47" s="39">
        <f t="shared" si="19"/>
        <v>120.23</v>
      </c>
      <c r="AW47" s="41" t="str">
        <f t="shared" si="20"/>
        <v>HH</v>
      </c>
      <c r="AX47" s="39"/>
      <c r="AY47" s="39">
        <f t="shared" si="21"/>
        <v>120.23</v>
      </c>
      <c r="AZ47" s="40">
        <f t="shared" si="22"/>
        <v>3732059.43</v>
      </c>
      <c r="BA47" s="40">
        <f t="shared" si="23"/>
        <v>3732059.43</v>
      </c>
      <c r="BB47" s="39">
        <f t="shared" si="24"/>
        <v>120.23</v>
      </c>
      <c r="BC47" s="41" t="str">
        <f t="shared" si="25"/>
        <v>HH</v>
      </c>
      <c r="BD47" s="41"/>
      <c r="BE47" s="51">
        <f t="shared" si="26"/>
        <v>120.23</v>
      </c>
      <c r="BF47" s="54">
        <f t="shared" si="27"/>
        <v>3732059.43</v>
      </c>
      <c r="BG47" s="41"/>
      <c r="BH47" s="51"/>
      <c r="BI47" s="39"/>
      <c r="BJ47" s="39"/>
    </row>
    <row r="48" spans="1:62" x14ac:dyDescent="0.2">
      <c r="A48" s="45">
        <v>206190013</v>
      </c>
      <c r="B48" s="58">
        <v>37772</v>
      </c>
      <c r="C48" s="45" t="s">
        <v>1588</v>
      </c>
      <c r="D48" s="4" t="s">
        <v>1588</v>
      </c>
      <c r="E48" s="6" t="s">
        <v>1589</v>
      </c>
      <c r="F48" s="8">
        <v>49.818075410655339</v>
      </c>
      <c r="G48" s="8">
        <v>11.947025790075884</v>
      </c>
      <c r="H48" s="8">
        <v>16.356264187655398</v>
      </c>
      <c r="I48" s="8">
        <v>9.7801070531451799</v>
      </c>
      <c r="J48" s="8">
        <v>0.74905638044636169</v>
      </c>
      <c r="K48" s="8">
        <v>5.87</v>
      </c>
      <c r="L48" s="8">
        <v>0</v>
      </c>
      <c r="M48" s="8">
        <v>0</v>
      </c>
      <c r="N48" s="8">
        <v>0</v>
      </c>
      <c r="O48" s="8">
        <v>7.31</v>
      </c>
      <c r="P48" s="8">
        <v>4.9412080960584976</v>
      </c>
      <c r="Q48" s="8">
        <v>5.0915264410989094</v>
      </c>
      <c r="R48" s="8">
        <v>4.9412080960584976</v>
      </c>
      <c r="S48" s="8">
        <v>112.92</v>
      </c>
      <c r="T48" s="8">
        <v>120.23</v>
      </c>
      <c r="U48" s="8">
        <v>106.77173691803668</v>
      </c>
      <c r="V48" s="8">
        <v>120.23</v>
      </c>
      <c r="W48" s="9">
        <v>5</v>
      </c>
      <c r="X48" s="9">
        <v>67754</v>
      </c>
      <c r="Y48" s="9">
        <v>67754</v>
      </c>
      <c r="Z48" s="4" t="str">
        <f t="shared" si="0"/>
        <v>HH</v>
      </c>
      <c r="AA48" s="10">
        <f t="shared" si="1"/>
        <v>8146063.4199999999</v>
      </c>
      <c r="AB48" s="40">
        <f t="shared" si="2"/>
        <v>8146063.4199999999</v>
      </c>
      <c r="AC48" s="40">
        <f t="shared" si="3"/>
        <v>8146063.4199999999</v>
      </c>
      <c r="AD48" s="39">
        <f t="shared" si="4"/>
        <v>120.23</v>
      </c>
      <c r="AE48" s="41" t="str">
        <f t="shared" si="5"/>
        <v>HH</v>
      </c>
      <c r="AG48" s="39">
        <f t="shared" si="6"/>
        <v>120.23</v>
      </c>
      <c r="AH48" s="40">
        <f t="shared" si="7"/>
        <v>8146063.4199999999</v>
      </c>
      <c r="AI48" s="40">
        <f t="shared" si="8"/>
        <v>8146063.4199999999</v>
      </c>
      <c r="AJ48" s="39">
        <f t="shared" si="9"/>
        <v>120.23</v>
      </c>
      <c r="AK48" s="41" t="str">
        <f t="shared" si="10"/>
        <v>HH</v>
      </c>
      <c r="AM48" s="39">
        <f t="shared" si="11"/>
        <v>120.23</v>
      </c>
      <c r="AN48" s="40">
        <f t="shared" si="12"/>
        <v>8146063.4199999999</v>
      </c>
      <c r="AO48" s="40">
        <f t="shared" si="13"/>
        <v>8146063.4199999999</v>
      </c>
      <c r="AP48" s="39">
        <f t="shared" si="14"/>
        <v>120.23</v>
      </c>
      <c r="AQ48" s="41" t="str">
        <f t="shared" si="15"/>
        <v>HH</v>
      </c>
      <c r="AR48" s="39"/>
      <c r="AS48" s="39">
        <f t="shared" si="16"/>
        <v>120.23</v>
      </c>
      <c r="AT48" s="40">
        <f t="shared" si="17"/>
        <v>8146063.4199999999</v>
      </c>
      <c r="AU48" s="40">
        <f t="shared" si="18"/>
        <v>8146063.4199999999</v>
      </c>
      <c r="AV48" s="39">
        <f t="shared" si="19"/>
        <v>120.23</v>
      </c>
      <c r="AW48" s="41" t="str">
        <f t="shared" si="20"/>
        <v>HH</v>
      </c>
      <c r="AX48" s="39"/>
      <c r="AY48" s="39">
        <f t="shared" si="21"/>
        <v>120.23</v>
      </c>
      <c r="AZ48" s="40">
        <f t="shared" si="22"/>
        <v>8146063.4199999999</v>
      </c>
      <c r="BA48" s="40">
        <f t="shared" si="23"/>
        <v>8146063.4199999999</v>
      </c>
      <c r="BB48" s="39">
        <f t="shared" si="24"/>
        <v>120.23</v>
      </c>
      <c r="BC48" s="41" t="str">
        <f t="shared" si="25"/>
        <v>HH</v>
      </c>
      <c r="BD48" s="41"/>
      <c r="BE48" s="51">
        <f t="shared" si="26"/>
        <v>120.23</v>
      </c>
      <c r="BF48" s="54">
        <f t="shared" si="27"/>
        <v>8146063.4199999999</v>
      </c>
      <c r="BG48" s="41"/>
      <c r="BH48" s="51"/>
      <c r="BI48" s="39"/>
      <c r="BJ48" s="39"/>
    </row>
    <row r="49" spans="1:62" x14ac:dyDescent="0.2">
      <c r="A49" s="45">
        <v>206190015</v>
      </c>
      <c r="B49" s="58">
        <v>37986</v>
      </c>
      <c r="C49" s="45" t="s">
        <v>2035</v>
      </c>
      <c r="D49" s="4" t="s">
        <v>2035</v>
      </c>
      <c r="E49" s="6" t="s">
        <v>2036</v>
      </c>
      <c r="F49" s="8">
        <v>52.472804639511338</v>
      </c>
      <c r="G49" s="8">
        <v>14.093322123468653</v>
      </c>
      <c r="H49" s="8">
        <v>13.91433032497169</v>
      </c>
      <c r="I49" s="8">
        <v>15.674483629476001</v>
      </c>
      <c r="J49" s="8">
        <v>0.35414021481761093</v>
      </c>
      <c r="K49" s="8">
        <v>6.46</v>
      </c>
      <c r="L49" s="8">
        <v>2.2221411013858523</v>
      </c>
      <c r="M49" s="8">
        <v>0.65391784770598138</v>
      </c>
      <c r="N49" s="8">
        <v>0</v>
      </c>
      <c r="O49" s="8">
        <v>7.31</v>
      </c>
      <c r="P49" s="8">
        <v>4.9600809855530006</v>
      </c>
      <c r="Q49" s="8">
        <v>5.6577569940668564</v>
      </c>
      <c r="R49" s="8">
        <v>4.9600809855530006</v>
      </c>
      <c r="S49" s="8">
        <v>112.92</v>
      </c>
      <c r="T49" s="8">
        <v>120.23</v>
      </c>
      <c r="U49" s="8">
        <v>118.11522086689013</v>
      </c>
      <c r="V49" s="8">
        <v>120.23</v>
      </c>
      <c r="W49" s="9">
        <v>5</v>
      </c>
      <c r="X49" s="9">
        <v>47879</v>
      </c>
      <c r="Y49" s="9">
        <v>47879</v>
      </c>
      <c r="Z49" s="4" t="str">
        <f t="shared" si="0"/>
        <v>HH</v>
      </c>
      <c r="AA49" s="10">
        <f t="shared" si="1"/>
        <v>5756492.1699999999</v>
      </c>
      <c r="AB49" s="40">
        <f t="shared" si="2"/>
        <v>5756492.1699999999</v>
      </c>
      <c r="AC49" s="40">
        <f t="shared" si="3"/>
        <v>5756492.1699999999</v>
      </c>
      <c r="AD49" s="39">
        <f t="shared" si="4"/>
        <v>120.23</v>
      </c>
      <c r="AE49" s="41" t="str">
        <f t="shared" si="5"/>
        <v>HH</v>
      </c>
      <c r="AG49" s="39">
        <f t="shared" si="6"/>
        <v>120.23</v>
      </c>
      <c r="AH49" s="40">
        <f t="shared" si="7"/>
        <v>5756492.1699999999</v>
      </c>
      <c r="AI49" s="40">
        <f t="shared" si="8"/>
        <v>5756492.1699999999</v>
      </c>
      <c r="AJ49" s="39">
        <f t="shared" si="9"/>
        <v>120.23</v>
      </c>
      <c r="AK49" s="41" t="str">
        <f t="shared" si="10"/>
        <v>HH</v>
      </c>
      <c r="AM49" s="39">
        <f t="shared" si="11"/>
        <v>120.23</v>
      </c>
      <c r="AN49" s="40">
        <f t="shared" si="12"/>
        <v>5756492.1699999999</v>
      </c>
      <c r="AO49" s="40">
        <f t="shared" si="13"/>
        <v>5756492.1699999999</v>
      </c>
      <c r="AP49" s="39">
        <f t="shared" si="14"/>
        <v>120.23</v>
      </c>
      <c r="AQ49" s="41" t="str">
        <f t="shared" si="15"/>
        <v>HH</v>
      </c>
      <c r="AR49" s="39"/>
      <c r="AS49" s="39">
        <f t="shared" si="16"/>
        <v>120.23</v>
      </c>
      <c r="AT49" s="40">
        <f t="shared" si="17"/>
        <v>5756492.1699999999</v>
      </c>
      <c r="AU49" s="40">
        <f t="shared" si="18"/>
        <v>5756492.1699999999</v>
      </c>
      <c r="AV49" s="39">
        <f t="shared" si="19"/>
        <v>120.23</v>
      </c>
      <c r="AW49" s="41" t="str">
        <f t="shared" si="20"/>
        <v>HH</v>
      </c>
      <c r="AX49" s="39"/>
      <c r="AY49" s="39">
        <f t="shared" si="21"/>
        <v>120.23</v>
      </c>
      <c r="AZ49" s="40">
        <f t="shared" si="22"/>
        <v>5756492.1699999999</v>
      </c>
      <c r="BA49" s="40">
        <f t="shared" si="23"/>
        <v>5756492.1699999999</v>
      </c>
      <c r="BB49" s="39">
        <f t="shared" si="24"/>
        <v>120.23</v>
      </c>
      <c r="BC49" s="41" t="str">
        <f t="shared" si="25"/>
        <v>HH</v>
      </c>
      <c r="BD49" s="41"/>
      <c r="BE49" s="51">
        <f t="shared" si="26"/>
        <v>120.23</v>
      </c>
      <c r="BF49" s="54">
        <f t="shared" si="27"/>
        <v>5756492.1699999999</v>
      </c>
      <c r="BG49" s="41"/>
      <c r="BH49" s="51"/>
      <c r="BI49" s="39"/>
      <c r="BJ49" s="39"/>
    </row>
    <row r="50" spans="1:62" x14ac:dyDescent="0.2">
      <c r="A50" s="45">
        <v>206190047</v>
      </c>
      <c r="B50" s="58">
        <v>37986</v>
      </c>
      <c r="C50" s="45" t="s">
        <v>1590</v>
      </c>
      <c r="D50" s="4" t="s">
        <v>1590</v>
      </c>
      <c r="E50" s="6" t="s">
        <v>1591</v>
      </c>
      <c r="F50" s="8">
        <v>41.247443762781188</v>
      </c>
      <c r="G50" s="8">
        <v>19.038445807770962</v>
      </c>
      <c r="H50" s="8">
        <v>15.044872918492551</v>
      </c>
      <c r="I50" s="8">
        <v>15.674483629476001</v>
      </c>
      <c r="J50" s="8">
        <v>0.51954425942156002</v>
      </c>
      <c r="K50" s="8">
        <v>5.58</v>
      </c>
      <c r="L50" s="8">
        <v>0</v>
      </c>
      <c r="M50" s="8">
        <v>0.62903885480572597</v>
      </c>
      <c r="N50" s="8">
        <v>0</v>
      </c>
      <c r="O50" s="8">
        <v>7.31</v>
      </c>
      <c r="P50" s="8">
        <v>4.8228711656441723</v>
      </c>
      <c r="Q50" s="8">
        <v>5.2521914616374001</v>
      </c>
      <c r="R50" s="8">
        <v>4.8228711656441723</v>
      </c>
      <c r="S50" s="8">
        <v>112.79</v>
      </c>
      <c r="T50" s="8">
        <v>120.1</v>
      </c>
      <c r="U50" s="8">
        <v>109.86670039839217</v>
      </c>
      <c r="V50" s="8">
        <v>120.1</v>
      </c>
      <c r="W50" s="9">
        <v>5</v>
      </c>
      <c r="X50" s="9">
        <v>16186</v>
      </c>
      <c r="Y50" s="9">
        <v>16186</v>
      </c>
      <c r="Z50" s="4" t="str">
        <f t="shared" si="0"/>
        <v>HH</v>
      </c>
      <c r="AA50" s="10">
        <f t="shared" si="1"/>
        <v>1943938.5999999999</v>
      </c>
      <c r="AB50" s="40">
        <f t="shared" si="2"/>
        <v>1943938.5999999999</v>
      </c>
      <c r="AC50" s="40">
        <f t="shared" si="3"/>
        <v>1943938.5999999999</v>
      </c>
      <c r="AD50" s="39">
        <f t="shared" si="4"/>
        <v>120.1</v>
      </c>
      <c r="AE50" s="41" t="str">
        <f t="shared" si="5"/>
        <v>HH</v>
      </c>
      <c r="AG50" s="39">
        <f t="shared" si="6"/>
        <v>120.1</v>
      </c>
      <c r="AH50" s="40">
        <f t="shared" si="7"/>
        <v>1943938.5999999999</v>
      </c>
      <c r="AI50" s="40">
        <f t="shared" si="8"/>
        <v>1943938.5999999999</v>
      </c>
      <c r="AJ50" s="39">
        <f t="shared" si="9"/>
        <v>120.1</v>
      </c>
      <c r="AK50" s="41" t="str">
        <f t="shared" si="10"/>
        <v>HH</v>
      </c>
      <c r="AM50" s="39">
        <f t="shared" si="11"/>
        <v>120.1</v>
      </c>
      <c r="AN50" s="40">
        <f t="shared" si="12"/>
        <v>1943938.5999999999</v>
      </c>
      <c r="AO50" s="40">
        <f t="shared" si="13"/>
        <v>1943938.5999999999</v>
      </c>
      <c r="AP50" s="39">
        <f t="shared" si="14"/>
        <v>120.1</v>
      </c>
      <c r="AQ50" s="41" t="str">
        <f t="shared" si="15"/>
        <v>HH</v>
      </c>
      <c r="AR50" s="39"/>
      <c r="AS50" s="39">
        <f t="shared" si="16"/>
        <v>120.1</v>
      </c>
      <c r="AT50" s="40">
        <f t="shared" si="17"/>
        <v>1943938.5999999999</v>
      </c>
      <c r="AU50" s="40">
        <f t="shared" si="18"/>
        <v>1943938.5999999999</v>
      </c>
      <c r="AV50" s="39">
        <f t="shared" si="19"/>
        <v>120.1</v>
      </c>
      <c r="AW50" s="41" t="str">
        <f t="shared" si="20"/>
        <v>HH</v>
      </c>
      <c r="AX50" s="39"/>
      <c r="AY50" s="39">
        <f t="shared" si="21"/>
        <v>120.1</v>
      </c>
      <c r="AZ50" s="40">
        <f t="shared" si="22"/>
        <v>1943938.5999999999</v>
      </c>
      <c r="BA50" s="40">
        <f t="shared" si="23"/>
        <v>1943938.5999999999</v>
      </c>
      <c r="BB50" s="39">
        <f t="shared" si="24"/>
        <v>120.1</v>
      </c>
      <c r="BC50" s="41" t="str">
        <f t="shared" si="25"/>
        <v>HH</v>
      </c>
      <c r="BD50" s="41"/>
      <c r="BE50" s="51">
        <f t="shared" si="26"/>
        <v>120.1</v>
      </c>
      <c r="BF50" s="54">
        <f t="shared" si="27"/>
        <v>1943938.5999999999</v>
      </c>
      <c r="BG50" s="41"/>
      <c r="BH50" s="51"/>
      <c r="BI50" s="39"/>
      <c r="BJ50" s="39"/>
    </row>
    <row r="51" spans="1:62" x14ac:dyDescent="0.2">
      <c r="A51" s="45">
        <v>206190063</v>
      </c>
      <c r="B51" s="58">
        <v>37986</v>
      </c>
      <c r="C51" s="45" t="s">
        <v>1592</v>
      </c>
      <c r="D51" s="4" t="s">
        <v>1592</v>
      </c>
      <c r="E51" s="6" t="s">
        <v>1593</v>
      </c>
      <c r="F51" s="8">
        <v>50.13147577709325</v>
      </c>
      <c r="G51" s="8">
        <v>15.608541024922991</v>
      </c>
      <c r="H51" s="8">
        <v>9.8773452814337723</v>
      </c>
      <c r="I51" s="8">
        <v>9.8667040044805372</v>
      </c>
      <c r="J51" s="8">
        <v>0.37241669000280031</v>
      </c>
      <c r="K51" s="8">
        <v>5.89</v>
      </c>
      <c r="L51" s="8">
        <v>1.0673759292788562E-2</v>
      </c>
      <c r="M51" s="8">
        <v>0.59693867264071687</v>
      </c>
      <c r="N51" s="8">
        <v>0</v>
      </c>
      <c r="O51" s="8">
        <v>7.31</v>
      </c>
      <c r="P51" s="8">
        <v>5.2592013441612995</v>
      </c>
      <c r="Q51" s="8">
        <v>4.9832047604933436</v>
      </c>
      <c r="R51" s="8">
        <v>4.9832047604933436</v>
      </c>
      <c r="S51" s="8">
        <v>112.92</v>
      </c>
      <c r="T51" s="8">
        <v>120.23</v>
      </c>
      <c r="U51" s="8">
        <v>104.64729997036019</v>
      </c>
      <c r="V51" s="8">
        <v>120.23</v>
      </c>
      <c r="W51" s="9">
        <v>5</v>
      </c>
      <c r="X51" s="9">
        <v>34121</v>
      </c>
      <c r="Y51" s="9">
        <v>34121</v>
      </c>
      <c r="Z51" s="4" t="str">
        <f t="shared" si="0"/>
        <v>HH</v>
      </c>
      <c r="AA51" s="10">
        <f t="shared" si="1"/>
        <v>4102367.83</v>
      </c>
      <c r="AB51" s="40">
        <f t="shared" si="2"/>
        <v>4102367.83</v>
      </c>
      <c r="AC51" s="40">
        <f t="shared" si="3"/>
        <v>4102367.83</v>
      </c>
      <c r="AD51" s="39">
        <f t="shared" si="4"/>
        <v>120.23</v>
      </c>
      <c r="AE51" s="41" t="str">
        <f t="shared" si="5"/>
        <v>HH</v>
      </c>
      <c r="AG51" s="39">
        <f t="shared" si="6"/>
        <v>120.23</v>
      </c>
      <c r="AH51" s="40">
        <f t="shared" si="7"/>
        <v>4102367.83</v>
      </c>
      <c r="AI51" s="40">
        <f t="shared" si="8"/>
        <v>4102367.83</v>
      </c>
      <c r="AJ51" s="39">
        <f t="shared" si="9"/>
        <v>120.23</v>
      </c>
      <c r="AK51" s="41" t="str">
        <f t="shared" si="10"/>
        <v>HH</v>
      </c>
      <c r="AM51" s="39">
        <f t="shared" si="11"/>
        <v>120.23</v>
      </c>
      <c r="AN51" s="40">
        <f t="shared" si="12"/>
        <v>4102367.83</v>
      </c>
      <c r="AO51" s="40">
        <f t="shared" si="13"/>
        <v>4102367.83</v>
      </c>
      <c r="AP51" s="39">
        <f t="shared" si="14"/>
        <v>120.23</v>
      </c>
      <c r="AQ51" s="41" t="str">
        <f t="shared" si="15"/>
        <v>HH</v>
      </c>
      <c r="AR51" s="39"/>
      <c r="AS51" s="39">
        <f t="shared" si="16"/>
        <v>120.23</v>
      </c>
      <c r="AT51" s="40">
        <f t="shared" si="17"/>
        <v>4102367.83</v>
      </c>
      <c r="AU51" s="40">
        <f t="shared" si="18"/>
        <v>4102367.83</v>
      </c>
      <c r="AV51" s="39">
        <f t="shared" si="19"/>
        <v>120.23</v>
      </c>
      <c r="AW51" s="41" t="str">
        <f t="shared" si="20"/>
        <v>HH</v>
      </c>
      <c r="AX51" s="39"/>
      <c r="AY51" s="39">
        <f t="shared" si="21"/>
        <v>120.23</v>
      </c>
      <c r="AZ51" s="40">
        <f t="shared" si="22"/>
        <v>4102367.83</v>
      </c>
      <c r="BA51" s="40">
        <f t="shared" si="23"/>
        <v>4102367.83</v>
      </c>
      <c r="BB51" s="39">
        <f t="shared" si="24"/>
        <v>120.23</v>
      </c>
      <c r="BC51" s="41" t="str">
        <f t="shared" si="25"/>
        <v>HH</v>
      </c>
      <c r="BD51" s="41"/>
      <c r="BE51" s="51">
        <f t="shared" si="26"/>
        <v>120.23</v>
      </c>
      <c r="BF51" s="54">
        <f t="shared" si="27"/>
        <v>4102367.83</v>
      </c>
      <c r="BG51" s="41"/>
      <c r="BH51" s="51"/>
      <c r="BI51" s="39"/>
      <c r="BJ51" s="39"/>
    </row>
    <row r="52" spans="1:62" x14ac:dyDescent="0.2">
      <c r="A52" s="45">
        <v>206190067</v>
      </c>
      <c r="B52" s="58">
        <v>37741</v>
      </c>
      <c r="C52" s="45" t="s">
        <v>1594</v>
      </c>
      <c r="D52" s="4" t="s">
        <v>1594</v>
      </c>
      <c r="E52" s="6" t="s">
        <v>1595</v>
      </c>
      <c r="F52" s="8">
        <v>39.906970266694522</v>
      </c>
      <c r="G52" s="8">
        <v>17.948123389736089</v>
      </c>
      <c r="H52" s="8">
        <v>16.356264187655398</v>
      </c>
      <c r="I52" s="8">
        <v>15.674483629476001</v>
      </c>
      <c r="J52" s="8">
        <v>0.18341341132233133</v>
      </c>
      <c r="K52" s="8">
        <v>5.76</v>
      </c>
      <c r="L52" s="8">
        <v>3.5117173571414986</v>
      </c>
      <c r="M52" s="8">
        <v>0.88460970684492712</v>
      </c>
      <c r="N52" s="8">
        <v>0</v>
      </c>
      <c r="O52" s="8">
        <v>7.31</v>
      </c>
      <c r="P52" s="8">
        <v>4.6284074925144489</v>
      </c>
      <c r="Q52" s="8">
        <v>5.3767790974435385</v>
      </c>
      <c r="R52" s="8">
        <v>4.6284074925144489</v>
      </c>
      <c r="S52" s="8">
        <v>112.79</v>
      </c>
      <c r="T52" s="8">
        <v>120.1</v>
      </c>
      <c r="U52" s="8">
        <v>112.16398944138523</v>
      </c>
      <c r="V52" s="8">
        <v>120.1</v>
      </c>
      <c r="W52" s="9">
        <v>5</v>
      </c>
      <c r="X52" s="9">
        <v>13998</v>
      </c>
      <c r="Y52" s="9">
        <v>13998</v>
      </c>
      <c r="Z52" s="4" t="str">
        <f t="shared" si="0"/>
        <v>HH</v>
      </c>
      <c r="AA52" s="10">
        <f t="shared" si="1"/>
        <v>1681159.7999999998</v>
      </c>
      <c r="AB52" s="40">
        <f t="shared" si="2"/>
        <v>1681159.7999999998</v>
      </c>
      <c r="AC52" s="40">
        <f t="shared" si="3"/>
        <v>1681159.7999999998</v>
      </c>
      <c r="AD52" s="39">
        <f t="shared" si="4"/>
        <v>120.09999999999998</v>
      </c>
      <c r="AE52" s="41" t="str">
        <f t="shared" si="5"/>
        <v>HH</v>
      </c>
      <c r="AG52" s="39">
        <f t="shared" si="6"/>
        <v>120.1</v>
      </c>
      <c r="AH52" s="40">
        <f t="shared" si="7"/>
        <v>1681159.7999999998</v>
      </c>
      <c r="AI52" s="40">
        <f t="shared" si="8"/>
        <v>1681159.7999999998</v>
      </c>
      <c r="AJ52" s="39">
        <f t="shared" si="9"/>
        <v>120.09999999999998</v>
      </c>
      <c r="AK52" s="41" t="str">
        <f t="shared" si="10"/>
        <v>HH</v>
      </c>
      <c r="AM52" s="39">
        <f t="shared" si="11"/>
        <v>120.1</v>
      </c>
      <c r="AN52" s="40">
        <f t="shared" si="12"/>
        <v>1681159.7999999998</v>
      </c>
      <c r="AO52" s="40">
        <f t="shared" si="13"/>
        <v>1681159.7999999998</v>
      </c>
      <c r="AP52" s="39">
        <f t="shared" si="14"/>
        <v>120.09999999999998</v>
      </c>
      <c r="AQ52" s="41" t="str">
        <f t="shared" si="15"/>
        <v>HH</v>
      </c>
      <c r="AR52" s="39"/>
      <c r="AS52" s="39">
        <f t="shared" si="16"/>
        <v>120.1</v>
      </c>
      <c r="AT52" s="40">
        <f t="shared" si="17"/>
        <v>1681159.7999999998</v>
      </c>
      <c r="AU52" s="40">
        <f t="shared" si="18"/>
        <v>1681159.7999999998</v>
      </c>
      <c r="AV52" s="39">
        <f t="shared" si="19"/>
        <v>120.09999999999998</v>
      </c>
      <c r="AW52" s="41" t="str">
        <f t="shared" si="20"/>
        <v>HH</v>
      </c>
      <c r="AX52" s="39"/>
      <c r="AY52" s="39">
        <f t="shared" si="21"/>
        <v>120.1</v>
      </c>
      <c r="AZ52" s="40">
        <f t="shared" si="22"/>
        <v>1681159.7999999998</v>
      </c>
      <c r="BA52" s="40">
        <f t="shared" si="23"/>
        <v>1681159.7999999998</v>
      </c>
      <c r="BB52" s="39">
        <f t="shared" si="24"/>
        <v>120.09999999999998</v>
      </c>
      <c r="BC52" s="41" t="str">
        <f t="shared" si="25"/>
        <v>HH</v>
      </c>
      <c r="BD52" s="41"/>
      <c r="BE52" s="51">
        <f t="shared" si="26"/>
        <v>120.09999999999998</v>
      </c>
      <c r="BF52" s="54">
        <f t="shared" si="27"/>
        <v>1681159.7999999998</v>
      </c>
      <c r="BG52" s="41"/>
      <c r="BH52" s="51"/>
      <c r="BI52" s="39"/>
      <c r="BJ52" s="39"/>
    </row>
    <row r="53" spans="1:62" x14ac:dyDescent="0.2">
      <c r="A53" s="45">
        <v>206190102</v>
      </c>
      <c r="B53" s="58">
        <v>37986</v>
      </c>
      <c r="C53" s="45" t="s">
        <v>1596</v>
      </c>
      <c r="D53" s="4" t="s">
        <v>1596</v>
      </c>
      <c r="E53" s="6" t="s">
        <v>1597</v>
      </c>
      <c r="F53" s="8">
        <v>31.599436373354063</v>
      </c>
      <c r="G53" s="8">
        <v>15.666439920314854</v>
      </c>
      <c r="H53" s="8">
        <v>12.910548564209709</v>
      </c>
      <c r="I53" s="8">
        <v>5.1771536854380251</v>
      </c>
      <c r="J53" s="8">
        <v>0.8743987172634955</v>
      </c>
      <c r="K53" s="8">
        <v>5.92</v>
      </c>
      <c r="L53" s="8">
        <v>0</v>
      </c>
      <c r="M53" s="8">
        <v>0.6172625236868956</v>
      </c>
      <c r="N53" s="8">
        <v>0</v>
      </c>
      <c r="O53" s="8">
        <v>7.31</v>
      </c>
      <c r="P53" s="8">
        <v>3.7543093144162087</v>
      </c>
      <c r="Q53" s="8">
        <v>4.003761989213352</v>
      </c>
      <c r="R53" s="8">
        <v>3.7543093144162087</v>
      </c>
      <c r="S53" s="8">
        <v>112.79</v>
      </c>
      <c r="T53" s="8">
        <v>120.1</v>
      </c>
      <c r="U53" s="8">
        <v>83.829549098683245</v>
      </c>
      <c r="V53" s="8">
        <v>120.1</v>
      </c>
      <c r="W53" s="9">
        <v>5</v>
      </c>
      <c r="X53" s="9">
        <v>14639</v>
      </c>
      <c r="Y53" s="9">
        <v>14639</v>
      </c>
      <c r="Z53" s="4" t="str">
        <f t="shared" si="0"/>
        <v>HH</v>
      </c>
      <c r="AA53" s="10">
        <f t="shared" si="1"/>
        <v>1758143.9</v>
      </c>
      <c r="AB53" s="40">
        <f t="shared" si="2"/>
        <v>1758143.9</v>
      </c>
      <c r="AC53" s="40">
        <f t="shared" si="3"/>
        <v>1758143.9</v>
      </c>
      <c r="AD53" s="39">
        <f t="shared" si="4"/>
        <v>120.1</v>
      </c>
      <c r="AE53" s="41" t="str">
        <f t="shared" si="5"/>
        <v>HH</v>
      </c>
      <c r="AG53" s="39">
        <f t="shared" si="6"/>
        <v>120.1</v>
      </c>
      <c r="AH53" s="40">
        <f t="shared" si="7"/>
        <v>1758143.9</v>
      </c>
      <c r="AI53" s="40">
        <f t="shared" si="8"/>
        <v>1758143.9</v>
      </c>
      <c r="AJ53" s="39">
        <f t="shared" si="9"/>
        <v>120.1</v>
      </c>
      <c r="AK53" s="41" t="str">
        <f t="shared" si="10"/>
        <v>HH</v>
      </c>
      <c r="AM53" s="39">
        <f t="shared" si="11"/>
        <v>120.1</v>
      </c>
      <c r="AN53" s="40">
        <f t="shared" si="12"/>
        <v>1758143.9</v>
      </c>
      <c r="AO53" s="40">
        <f t="shared" si="13"/>
        <v>1758143.9</v>
      </c>
      <c r="AP53" s="39">
        <f t="shared" si="14"/>
        <v>120.1</v>
      </c>
      <c r="AQ53" s="41" t="str">
        <f t="shared" si="15"/>
        <v>HH</v>
      </c>
      <c r="AR53" s="39"/>
      <c r="AS53" s="39">
        <f t="shared" si="16"/>
        <v>120.1</v>
      </c>
      <c r="AT53" s="40">
        <f t="shared" si="17"/>
        <v>1758143.9</v>
      </c>
      <c r="AU53" s="40">
        <f t="shared" si="18"/>
        <v>1758143.9</v>
      </c>
      <c r="AV53" s="39">
        <f t="shared" si="19"/>
        <v>120.1</v>
      </c>
      <c r="AW53" s="41" t="str">
        <f t="shared" si="20"/>
        <v>HH</v>
      </c>
      <c r="AX53" s="39"/>
      <c r="AY53" s="39">
        <f t="shared" si="21"/>
        <v>120.1</v>
      </c>
      <c r="AZ53" s="40">
        <f t="shared" si="22"/>
        <v>1758143.9</v>
      </c>
      <c r="BA53" s="40">
        <f t="shared" si="23"/>
        <v>1758143.9</v>
      </c>
      <c r="BB53" s="39">
        <f t="shared" si="24"/>
        <v>120.1</v>
      </c>
      <c r="BC53" s="41" t="str">
        <f t="shared" si="25"/>
        <v>HH</v>
      </c>
      <c r="BD53" s="41"/>
      <c r="BE53" s="51">
        <f t="shared" si="26"/>
        <v>120.1</v>
      </c>
      <c r="BF53" s="54">
        <f t="shared" si="27"/>
        <v>1758143.9</v>
      </c>
      <c r="BG53" s="41"/>
      <c r="BH53" s="51"/>
      <c r="BI53" s="39"/>
      <c r="BJ53" s="39"/>
    </row>
    <row r="54" spans="1:62" x14ac:dyDescent="0.2">
      <c r="A54" s="45">
        <v>206190106</v>
      </c>
      <c r="B54" s="58">
        <v>37772</v>
      </c>
      <c r="C54" s="45" t="s">
        <v>2109</v>
      </c>
      <c r="D54" s="4" t="s">
        <v>899</v>
      </c>
      <c r="E54" s="6" t="s">
        <v>2110</v>
      </c>
      <c r="F54" s="8">
        <v>52.804848361902827</v>
      </c>
      <c r="G54" s="8">
        <v>16.086114210366162</v>
      </c>
      <c r="H54" s="8">
        <v>15.330560908814281</v>
      </c>
      <c r="I54" s="8">
        <v>14.314230652195963</v>
      </c>
      <c r="J54" s="8">
        <v>0.54123136220712043</v>
      </c>
      <c r="K54" s="8">
        <v>5.92</v>
      </c>
      <c r="L54" s="8">
        <v>1.6416298143014187</v>
      </c>
      <c r="M54" s="8">
        <v>0.72071812557054471</v>
      </c>
      <c r="N54" s="8">
        <v>0</v>
      </c>
      <c r="O54" s="8">
        <v>7.31</v>
      </c>
      <c r="P54" s="8">
        <v>5.511277005781519</v>
      </c>
      <c r="Q54" s="8">
        <v>5.7334666717679159</v>
      </c>
      <c r="R54" s="8">
        <v>5.511277005781519</v>
      </c>
      <c r="S54" s="8">
        <v>112.92</v>
      </c>
      <c r="T54" s="8">
        <v>120.23</v>
      </c>
      <c r="U54" s="8">
        <v>120.18061044113983</v>
      </c>
      <c r="V54" s="8">
        <v>120.23</v>
      </c>
      <c r="W54" s="9">
        <v>5</v>
      </c>
      <c r="X54" s="9">
        <v>24009</v>
      </c>
      <c r="Y54" s="9">
        <v>24009</v>
      </c>
      <c r="Z54" s="4" t="str">
        <f t="shared" si="0"/>
        <v>HH</v>
      </c>
      <c r="AA54" s="10">
        <f t="shared" si="1"/>
        <v>2886602.0700000003</v>
      </c>
      <c r="AB54" s="40">
        <f t="shared" si="2"/>
        <v>2886602.0700000003</v>
      </c>
      <c r="AC54" s="40">
        <f t="shared" si="3"/>
        <v>2886602.0700000003</v>
      </c>
      <c r="AD54" s="39">
        <f t="shared" si="4"/>
        <v>120.23000000000002</v>
      </c>
      <c r="AE54" s="41" t="str">
        <f t="shared" si="5"/>
        <v>HH</v>
      </c>
      <c r="AG54" s="39">
        <f t="shared" si="6"/>
        <v>120.23</v>
      </c>
      <c r="AH54" s="40">
        <f t="shared" si="7"/>
        <v>2886602.0700000003</v>
      </c>
      <c r="AI54" s="40">
        <f t="shared" si="8"/>
        <v>2886602.0700000003</v>
      </c>
      <c r="AJ54" s="39">
        <f t="shared" si="9"/>
        <v>120.23000000000002</v>
      </c>
      <c r="AK54" s="41" t="str">
        <f t="shared" si="10"/>
        <v>HH</v>
      </c>
      <c r="AM54" s="39">
        <f t="shared" si="11"/>
        <v>120.23</v>
      </c>
      <c r="AN54" s="40">
        <f t="shared" si="12"/>
        <v>2886602.0700000003</v>
      </c>
      <c r="AO54" s="40">
        <f t="shared" si="13"/>
        <v>2886602.0700000003</v>
      </c>
      <c r="AP54" s="39">
        <f t="shared" si="14"/>
        <v>120.23000000000002</v>
      </c>
      <c r="AQ54" s="41" t="str">
        <f t="shared" si="15"/>
        <v>HH</v>
      </c>
      <c r="AR54" s="39"/>
      <c r="AS54" s="39">
        <f t="shared" si="16"/>
        <v>120.23</v>
      </c>
      <c r="AT54" s="40">
        <f t="shared" si="17"/>
        <v>2886602.0700000003</v>
      </c>
      <c r="AU54" s="40">
        <f t="shared" si="18"/>
        <v>2886602.0700000003</v>
      </c>
      <c r="AV54" s="39">
        <f t="shared" si="19"/>
        <v>120.23000000000002</v>
      </c>
      <c r="AW54" s="41" t="str">
        <f t="shared" si="20"/>
        <v>HH</v>
      </c>
      <c r="AX54" s="39"/>
      <c r="AY54" s="39">
        <f t="shared" si="21"/>
        <v>120.23</v>
      </c>
      <c r="AZ54" s="40">
        <f t="shared" si="22"/>
        <v>2886602.0700000003</v>
      </c>
      <c r="BA54" s="40">
        <f t="shared" si="23"/>
        <v>2886602.0700000003</v>
      </c>
      <c r="BB54" s="39">
        <f t="shared" si="24"/>
        <v>120.23000000000002</v>
      </c>
      <c r="BC54" s="41" t="str">
        <f t="shared" si="25"/>
        <v>HH</v>
      </c>
      <c r="BD54" s="41"/>
      <c r="BE54" s="51">
        <f t="shared" si="26"/>
        <v>120.23000000000002</v>
      </c>
      <c r="BF54" s="54">
        <f t="shared" si="27"/>
        <v>2886602.0700000003</v>
      </c>
      <c r="BG54" s="41"/>
      <c r="BH54" s="51"/>
      <c r="BI54" s="39"/>
      <c r="BJ54" s="39"/>
    </row>
    <row r="55" spans="1:62" x14ac:dyDescent="0.2">
      <c r="A55" s="45">
        <v>206190118</v>
      </c>
      <c r="B55" s="58">
        <v>37802</v>
      </c>
      <c r="C55" s="45" t="s">
        <v>1598</v>
      </c>
      <c r="D55" s="4" t="s">
        <v>900</v>
      </c>
      <c r="E55" s="6" t="s">
        <v>1599</v>
      </c>
      <c r="F55" s="8">
        <v>52.473948054893953</v>
      </c>
      <c r="G55" s="8">
        <v>12.894385845525688</v>
      </c>
      <c r="H55" s="8">
        <v>10.655256890098673</v>
      </c>
      <c r="I55" s="8">
        <v>10.752001814676193</v>
      </c>
      <c r="J55" s="8">
        <v>0.63084949529318357</v>
      </c>
      <c r="K55" s="8">
        <v>5.38</v>
      </c>
      <c r="L55" s="8">
        <v>0.44089456783437403</v>
      </c>
      <c r="M55" s="8">
        <v>0.60564092094816835</v>
      </c>
      <c r="N55" s="8">
        <v>0</v>
      </c>
      <c r="O55" s="8">
        <v>7.31</v>
      </c>
      <c r="P55" s="8">
        <v>5.1591298627651136</v>
      </c>
      <c r="Q55" s="8">
        <v>5.0571488794635115</v>
      </c>
      <c r="R55" s="8">
        <v>5.0571488794635115</v>
      </c>
      <c r="S55" s="8">
        <v>112.92</v>
      </c>
      <c r="T55" s="8">
        <v>120.23</v>
      </c>
      <c r="U55" s="8">
        <v>106.20012646873373</v>
      </c>
      <c r="V55" s="8">
        <v>120.23</v>
      </c>
      <c r="W55" s="9">
        <v>5</v>
      </c>
      <c r="X55" s="9">
        <v>35554</v>
      </c>
      <c r="Y55" s="9">
        <v>35554</v>
      </c>
      <c r="Z55" s="4" t="str">
        <f t="shared" si="0"/>
        <v>HH</v>
      </c>
      <c r="AA55" s="10">
        <f t="shared" si="1"/>
        <v>4274657.42</v>
      </c>
      <c r="AB55" s="40">
        <f t="shared" si="2"/>
        <v>4274657.42</v>
      </c>
      <c r="AC55" s="40">
        <f t="shared" si="3"/>
        <v>4274657.42</v>
      </c>
      <c r="AD55" s="39">
        <f t="shared" si="4"/>
        <v>120.23</v>
      </c>
      <c r="AE55" s="41" t="str">
        <f t="shared" si="5"/>
        <v>HH</v>
      </c>
      <c r="AG55" s="39">
        <f t="shared" si="6"/>
        <v>120.23</v>
      </c>
      <c r="AH55" s="40">
        <f t="shared" si="7"/>
        <v>4274657.42</v>
      </c>
      <c r="AI55" s="40">
        <f t="shared" si="8"/>
        <v>4274657.42</v>
      </c>
      <c r="AJ55" s="39">
        <f t="shared" si="9"/>
        <v>120.23</v>
      </c>
      <c r="AK55" s="41" t="str">
        <f t="shared" si="10"/>
        <v>HH</v>
      </c>
      <c r="AM55" s="39">
        <f t="shared" si="11"/>
        <v>120.23</v>
      </c>
      <c r="AN55" s="40">
        <f t="shared" si="12"/>
        <v>4274657.42</v>
      </c>
      <c r="AO55" s="40">
        <f t="shared" si="13"/>
        <v>4274657.42</v>
      </c>
      <c r="AP55" s="39">
        <f t="shared" si="14"/>
        <v>120.23</v>
      </c>
      <c r="AQ55" s="41" t="str">
        <f t="shared" si="15"/>
        <v>HH</v>
      </c>
      <c r="AR55" s="39"/>
      <c r="AS55" s="39">
        <f t="shared" si="16"/>
        <v>120.23</v>
      </c>
      <c r="AT55" s="40">
        <f t="shared" si="17"/>
        <v>4274657.42</v>
      </c>
      <c r="AU55" s="40">
        <f t="shared" si="18"/>
        <v>4274657.42</v>
      </c>
      <c r="AV55" s="39">
        <f t="shared" si="19"/>
        <v>120.23</v>
      </c>
      <c r="AW55" s="41" t="str">
        <f t="shared" si="20"/>
        <v>HH</v>
      </c>
      <c r="AX55" s="39"/>
      <c r="AY55" s="39">
        <f t="shared" si="21"/>
        <v>120.23</v>
      </c>
      <c r="AZ55" s="40">
        <f t="shared" si="22"/>
        <v>4274657.42</v>
      </c>
      <c r="BA55" s="40">
        <f t="shared" si="23"/>
        <v>4274657.42</v>
      </c>
      <c r="BB55" s="39">
        <f t="shared" si="24"/>
        <v>120.23</v>
      </c>
      <c r="BC55" s="41" t="str">
        <f t="shared" si="25"/>
        <v>HH</v>
      </c>
      <c r="BD55" s="41"/>
      <c r="BE55" s="51">
        <f t="shared" si="26"/>
        <v>120.23</v>
      </c>
      <c r="BF55" s="54">
        <f t="shared" si="27"/>
        <v>4274657.42</v>
      </c>
      <c r="BG55" s="41"/>
      <c r="BH55" s="51"/>
      <c r="BI55" s="39"/>
      <c r="BJ55" s="39"/>
    </row>
    <row r="56" spans="1:62" x14ac:dyDescent="0.2">
      <c r="A56" s="45">
        <v>206190120</v>
      </c>
      <c r="B56" s="58">
        <v>37986</v>
      </c>
      <c r="C56" s="45" t="s">
        <v>2117</v>
      </c>
      <c r="D56" s="4" t="s">
        <v>2117</v>
      </c>
      <c r="E56" s="6" t="s">
        <v>2118</v>
      </c>
      <c r="F56" s="8">
        <v>58.643566687067462</v>
      </c>
      <c r="G56" s="8">
        <v>14.700531990019302</v>
      </c>
      <c r="H56" s="8">
        <v>11.445270938279743</v>
      </c>
      <c r="I56" s="8">
        <v>7.4028058942610988</v>
      </c>
      <c r="J56" s="8">
        <v>0.88451579492490939</v>
      </c>
      <c r="K56" s="8">
        <v>6.58</v>
      </c>
      <c r="L56" s="8">
        <v>0</v>
      </c>
      <c r="M56" s="8">
        <v>0.72986394237559438</v>
      </c>
      <c r="N56" s="8">
        <v>0.63000156832271648</v>
      </c>
      <c r="O56" s="8">
        <v>7.31</v>
      </c>
      <c r="P56" s="8">
        <v>5.5948552328044823</v>
      </c>
      <c r="Q56" s="8">
        <v>5.4163278407625413</v>
      </c>
      <c r="R56" s="8">
        <v>5.4163278407625413</v>
      </c>
      <c r="S56" s="8">
        <v>112.92</v>
      </c>
      <c r="T56" s="8">
        <v>120.23</v>
      </c>
      <c r="U56" s="8">
        <v>113.74288465601336</v>
      </c>
      <c r="V56" s="8">
        <v>120.23</v>
      </c>
      <c r="W56" s="9">
        <v>5</v>
      </c>
      <c r="X56" s="9">
        <v>20045</v>
      </c>
      <c r="Y56" s="9">
        <v>20045</v>
      </c>
      <c r="Z56" s="4" t="str">
        <f t="shared" si="0"/>
        <v>HH</v>
      </c>
      <c r="AA56" s="10">
        <f t="shared" si="1"/>
        <v>2410010.35</v>
      </c>
      <c r="AB56" s="40">
        <f t="shared" si="2"/>
        <v>2410010.35</v>
      </c>
      <c r="AC56" s="40">
        <f t="shared" si="3"/>
        <v>2410010.35</v>
      </c>
      <c r="AD56" s="39">
        <f t="shared" si="4"/>
        <v>120.23</v>
      </c>
      <c r="AE56" s="41" t="str">
        <f t="shared" si="5"/>
        <v>HH</v>
      </c>
      <c r="AG56" s="39">
        <f t="shared" si="6"/>
        <v>120.23</v>
      </c>
      <c r="AH56" s="40">
        <f t="shared" si="7"/>
        <v>2410010.35</v>
      </c>
      <c r="AI56" s="40">
        <f t="shared" si="8"/>
        <v>2410010.35</v>
      </c>
      <c r="AJ56" s="39">
        <f t="shared" si="9"/>
        <v>120.23</v>
      </c>
      <c r="AK56" s="41" t="str">
        <f t="shared" si="10"/>
        <v>HH</v>
      </c>
      <c r="AM56" s="39">
        <f t="shared" si="11"/>
        <v>120.23</v>
      </c>
      <c r="AN56" s="40">
        <f t="shared" si="12"/>
        <v>2410010.35</v>
      </c>
      <c r="AO56" s="40">
        <f t="shared" si="13"/>
        <v>2410010.35</v>
      </c>
      <c r="AP56" s="39">
        <f t="shared" si="14"/>
        <v>120.23</v>
      </c>
      <c r="AQ56" s="41" t="str">
        <f t="shared" si="15"/>
        <v>HH</v>
      </c>
      <c r="AR56" s="39"/>
      <c r="AS56" s="39">
        <f t="shared" si="16"/>
        <v>120.23</v>
      </c>
      <c r="AT56" s="40">
        <f t="shared" si="17"/>
        <v>2410010.35</v>
      </c>
      <c r="AU56" s="40">
        <f t="shared" si="18"/>
        <v>2410010.35</v>
      </c>
      <c r="AV56" s="39">
        <f t="shared" si="19"/>
        <v>120.23</v>
      </c>
      <c r="AW56" s="41" t="str">
        <f t="shared" si="20"/>
        <v>HH</v>
      </c>
      <c r="AX56" s="39"/>
      <c r="AY56" s="39">
        <f t="shared" si="21"/>
        <v>120.23</v>
      </c>
      <c r="AZ56" s="40">
        <f t="shared" si="22"/>
        <v>2410010.35</v>
      </c>
      <c r="BA56" s="40">
        <f t="shared" si="23"/>
        <v>2410010.35</v>
      </c>
      <c r="BB56" s="39">
        <f t="shared" si="24"/>
        <v>120.23</v>
      </c>
      <c r="BC56" s="41" t="str">
        <f t="shared" si="25"/>
        <v>HH</v>
      </c>
      <c r="BD56" s="41"/>
      <c r="BE56" s="51">
        <f t="shared" si="26"/>
        <v>120.23</v>
      </c>
      <c r="BF56" s="54">
        <f t="shared" si="27"/>
        <v>2410010.35</v>
      </c>
      <c r="BG56" s="41"/>
      <c r="BH56" s="51"/>
      <c r="BI56" s="39"/>
      <c r="BJ56" s="39"/>
    </row>
    <row r="57" spans="1:62" x14ac:dyDescent="0.2">
      <c r="A57" s="45">
        <v>206190123</v>
      </c>
      <c r="B57" s="58">
        <v>37986</v>
      </c>
      <c r="C57" s="45" t="s">
        <v>2121</v>
      </c>
      <c r="D57" s="4" t="s">
        <v>2121</v>
      </c>
      <c r="E57" s="6" t="s">
        <v>2122</v>
      </c>
      <c r="F57" s="8">
        <v>45.482874379682784</v>
      </c>
      <c r="G57" s="8">
        <v>17.86377347474944</v>
      </c>
      <c r="H57" s="8">
        <v>16.356264187655398</v>
      </c>
      <c r="I57" s="8">
        <v>15.674483629476001</v>
      </c>
      <c r="J57" s="8">
        <v>1.096088352632091</v>
      </c>
      <c r="K57" s="8">
        <v>5.92</v>
      </c>
      <c r="L57" s="8">
        <v>0</v>
      </c>
      <c r="M57" s="8">
        <v>0.69140410625668969</v>
      </c>
      <c r="N57" s="8">
        <v>0</v>
      </c>
      <c r="O57" s="8">
        <v>7.31</v>
      </c>
      <c r="P57" s="8">
        <v>5.0462352826700396</v>
      </c>
      <c r="Q57" s="8">
        <v>5.5197444065226202</v>
      </c>
      <c r="R57" s="8">
        <v>5.0462352826700396</v>
      </c>
      <c r="S57" s="8">
        <v>112.92</v>
      </c>
      <c r="T57" s="8">
        <v>120.23</v>
      </c>
      <c r="U57" s="8">
        <v>115.44112341312244</v>
      </c>
      <c r="V57" s="8">
        <v>120.23</v>
      </c>
      <c r="W57" s="9">
        <v>5</v>
      </c>
      <c r="X57" s="9">
        <v>20554</v>
      </c>
      <c r="Y57" s="9">
        <v>20554</v>
      </c>
      <c r="Z57" s="4" t="str">
        <f t="shared" si="0"/>
        <v>HH</v>
      </c>
      <c r="AA57" s="10">
        <f t="shared" si="1"/>
        <v>2471207.42</v>
      </c>
      <c r="AB57" s="40">
        <f t="shared" si="2"/>
        <v>2471207.42</v>
      </c>
      <c r="AC57" s="40">
        <f t="shared" si="3"/>
        <v>2471207.42</v>
      </c>
      <c r="AD57" s="39">
        <f t="shared" si="4"/>
        <v>120.22999999999999</v>
      </c>
      <c r="AE57" s="41" t="str">
        <f t="shared" si="5"/>
        <v>HH</v>
      </c>
      <c r="AG57" s="39">
        <f t="shared" si="6"/>
        <v>120.23</v>
      </c>
      <c r="AH57" s="40">
        <f t="shared" si="7"/>
        <v>2471207.42</v>
      </c>
      <c r="AI57" s="40">
        <f t="shared" si="8"/>
        <v>2471207.42</v>
      </c>
      <c r="AJ57" s="39">
        <f t="shared" si="9"/>
        <v>120.22999999999999</v>
      </c>
      <c r="AK57" s="41" t="str">
        <f t="shared" si="10"/>
        <v>HH</v>
      </c>
      <c r="AM57" s="39">
        <f t="shared" si="11"/>
        <v>120.23</v>
      </c>
      <c r="AN57" s="40">
        <f t="shared" si="12"/>
        <v>2471207.42</v>
      </c>
      <c r="AO57" s="40">
        <f t="shared" si="13"/>
        <v>2471207.42</v>
      </c>
      <c r="AP57" s="39">
        <f t="shared" si="14"/>
        <v>120.22999999999999</v>
      </c>
      <c r="AQ57" s="41" t="str">
        <f t="shared" si="15"/>
        <v>HH</v>
      </c>
      <c r="AR57" s="39"/>
      <c r="AS57" s="39">
        <f t="shared" si="16"/>
        <v>120.23</v>
      </c>
      <c r="AT57" s="40">
        <f t="shared" si="17"/>
        <v>2471207.42</v>
      </c>
      <c r="AU57" s="40">
        <f t="shared" si="18"/>
        <v>2471207.42</v>
      </c>
      <c r="AV57" s="39">
        <f t="shared" si="19"/>
        <v>120.22999999999999</v>
      </c>
      <c r="AW57" s="41" t="str">
        <f t="shared" si="20"/>
        <v>HH</v>
      </c>
      <c r="AX57" s="39"/>
      <c r="AY57" s="39">
        <f t="shared" si="21"/>
        <v>120.23</v>
      </c>
      <c r="AZ57" s="40">
        <f t="shared" si="22"/>
        <v>2471207.42</v>
      </c>
      <c r="BA57" s="40">
        <f t="shared" si="23"/>
        <v>2471207.42</v>
      </c>
      <c r="BB57" s="39">
        <f t="shared" si="24"/>
        <v>120.22999999999999</v>
      </c>
      <c r="BC57" s="41" t="str">
        <f t="shared" si="25"/>
        <v>HH</v>
      </c>
      <c r="BD57" s="41"/>
      <c r="BE57" s="51">
        <f t="shared" si="26"/>
        <v>120.22999999999999</v>
      </c>
      <c r="BF57" s="54">
        <f t="shared" si="27"/>
        <v>2471207.42</v>
      </c>
      <c r="BG57" s="41"/>
      <c r="BH57" s="51"/>
      <c r="BI57" s="39"/>
      <c r="BJ57" s="39"/>
    </row>
    <row r="58" spans="1:62" x14ac:dyDescent="0.2">
      <c r="A58" s="45">
        <v>206190131</v>
      </c>
      <c r="B58" s="58">
        <v>37986</v>
      </c>
      <c r="C58" s="45" t="s">
        <v>1600</v>
      </c>
      <c r="D58" s="4" t="s">
        <v>901</v>
      </c>
      <c r="E58" s="6" t="s">
        <v>1601</v>
      </c>
      <c r="F58" s="8">
        <v>62.916843220338983</v>
      </c>
      <c r="G58" s="8">
        <v>13.767176150121065</v>
      </c>
      <c r="H58" s="8">
        <v>10.723630447941888</v>
      </c>
      <c r="I58" s="8">
        <v>4.7500756658595638</v>
      </c>
      <c r="J58" s="8">
        <v>0</v>
      </c>
      <c r="K58" s="8">
        <v>6.3</v>
      </c>
      <c r="L58" s="8">
        <v>0</v>
      </c>
      <c r="M58" s="8">
        <v>0</v>
      </c>
      <c r="N58" s="8">
        <v>0</v>
      </c>
      <c r="O58" s="8">
        <v>7.31</v>
      </c>
      <c r="P58" s="8">
        <v>6.1347215496368044</v>
      </c>
      <c r="Q58" s="8">
        <v>5.2883862742130754</v>
      </c>
      <c r="R58" s="8">
        <v>5.2883862742130754</v>
      </c>
      <c r="S58" s="8">
        <v>112.92</v>
      </c>
      <c r="T58" s="8">
        <v>120.23</v>
      </c>
      <c r="U58" s="8">
        <v>111.05611175847459</v>
      </c>
      <c r="V58" s="8">
        <v>120.23</v>
      </c>
      <c r="W58" s="9">
        <v>5</v>
      </c>
      <c r="X58" s="9">
        <v>36954</v>
      </c>
      <c r="Y58" s="9">
        <v>36954</v>
      </c>
      <c r="Z58" s="4" t="str">
        <f t="shared" si="0"/>
        <v>HH</v>
      </c>
      <c r="AA58" s="10">
        <f t="shared" si="1"/>
        <v>4442979.42</v>
      </c>
      <c r="AB58" s="40">
        <f t="shared" si="2"/>
        <v>4442979.42</v>
      </c>
      <c r="AC58" s="40">
        <f t="shared" si="3"/>
        <v>4442979.42</v>
      </c>
      <c r="AD58" s="39">
        <f t="shared" si="4"/>
        <v>120.23</v>
      </c>
      <c r="AE58" s="41" t="str">
        <f t="shared" si="5"/>
        <v>HH</v>
      </c>
      <c r="AG58" s="39">
        <f t="shared" si="6"/>
        <v>120.23</v>
      </c>
      <c r="AH58" s="40">
        <f t="shared" si="7"/>
        <v>4442979.42</v>
      </c>
      <c r="AI58" s="40">
        <f t="shared" si="8"/>
        <v>4442979.42</v>
      </c>
      <c r="AJ58" s="39">
        <f t="shared" si="9"/>
        <v>120.23</v>
      </c>
      <c r="AK58" s="41" t="str">
        <f t="shared" si="10"/>
        <v>HH</v>
      </c>
      <c r="AM58" s="39">
        <f t="shared" si="11"/>
        <v>120.23</v>
      </c>
      <c r="AN58" s="40">
        <f t="shared" si="12"/>
        <v>4442979.42</v>
      </c>
      <c r="AO58" s="40">
        <f t="shared" si="13"/>
        <v>4442979.42</v>
      </c>
      <c r="AP58" s="39">
        <f t="shared" si="14"/>
        <v>120.23</v>
      </c>
      <c r="AQ58" s="41" t="str">
        <f t="shared" si="15"/>
        <v>HH</v>
      </c>
      <c r="AR58" s="39"/>
      <c r="AS58" s="39">
        <f t="shared" si="16"/>
        <v>120.23</v>
      </c>
      <c r="AT58" s="40">
        <f t="shared" si="17"/>
        <v>4442979.42</v>
      </c>
      <c r="AU58" s="40">
        <f t="shared" si="18"/>
        <v>4442979.42</v>
      </c>
      <c r="AV58" s="39">
        <f t="shared" si="19"/>
        <v>120.23</v>
      </c>
      <c r="AW58" s="41" t="str">
        <f t="shared" si="20"/>
        <v>HH</v>
      </c>
      <c r="AX58" s="39"/>
      <c r="AY58" s="39">
        <f t="shared" si="21"/>
        <v>120.23</v>
      </c>
      <c r="AZ58" s="40">
        <f t="shared" si="22"/>
        <v>4442979.42</v>
      </c>
      <c r="BA58" s="40">
        <f t="shared" si="23"/>
        <v>4442979.42</v>
      </c>
      <c r="BB58" s="39">
        <f t="shared" si="24"/>
        <v>120.23</v>
      </c>
      <c r="BC58" s="41" t="str">
        <f t="shared" si="25"/>
        <v>HH</v>
      </c>
      <c r="BD58" s="41"/>
      <c r="BE58" s="51">
        <f t="shared" si="26"/>
        <v>120.23</v>
      </c>
      <c r="BF58" s="54">
        <f t="shared" si="27"/>
        <v>4442979.42</v>
      </c>
      <c r="BG58" s="41"/>
      <c r="BH58" s="51"/>
      <c r="BI58" s="39"/>
      <c r="BJ58" s="39"/>
    </row>
    <row r="59" spans="1:62" x14ac:dyDescent="0.2">
      <c r="A59" s="45">
        <v>206190160</v>
      </c>
      <c r="B59" s="58">
        <v>37741</v>
      </c>
      <c r="C59" s="45" t="s">
        <v>1602</v>
      </c>
      <c r="D59" s="4" t="s">
        <v>1602</v>
      </c>
      <c r="E59" s="6" t="s">
        <v>1603</v>
      </c>
      <c r="F59" s="8">
        <v>43.397785039941901</v>
      </c>
      <c r="G59" s="8">
        <v>10.90538005325587</v>
      </c>
      <c r="H59" s="8">
        <v>16.356264187655398</v>
      </c>
      <c r="I59" s="8">
        <v>5.9610869038973613</v>
      </c>
      <c r="J59" s="8">
        <v>0.55688695231178886</v>
      </c>
      <c r="K59" s="8">
        <v>6.42</v>
      </c>
      <c r="L59" s="8">
        <v>6.7524052914415291</v>
      </c>
      <c r="M59" s="8">
        <v>0.69062938755749204</v>
      </c>
      <c r="N59" s="8">
        <v>0</v>
      </c>
      <c r="O59" s="8">
        <v>7.31</v>
      </c>
      <c r="P59" s="8">
        <v>4.3264996368917945</v>
      </c>
      <c r="Q59" s="8">
        <v>4.9175218908030685</v>
      </c>
      <c r="R59" s="8">
        <v>4.3264996368917945</v>
      </c>
      <c r="S59" s="8">
        <v>112.92</v>
      </c>
      <c r="T59" s="8">
        <v>120.23</v>
      </c>
      <c r="U59" s="8">
        <v>102.67693745295315</v>
      </c>
      <c r="V59" s="8">
        <v>120.23</v>
      </c>
      <c r="W59" s="9">
        <v>5</v>
      </c>
      <c r="X59" s="9">
        <v>23207</v>
      </c>
      <c r="Y59" s="9">
        <v>23207</v>
      </c>
      <c r="Z59" s="4" t="str">
        <f t="shared" si="0"/>
        <v>HH</v>
      </c>
      <c r="AA59" s="10">
        <f t="shared" si="1"/>
        <v>2790177.61</v>
      </c>
      <c r="AB59" s="40">
        <f t="shared" si="2"/>
        <v>2790177.61</v>
      </c>
      <c r="AC59" s="40">
        <f t="shared" si="3"/>
        <v>2790177.61</v>
      </c>
      <c r="AD59" s="39">
        <f t="shared" si="4"/>
        <v>120.22999999999999</v>
      </c>
      <c r="AE59" s="41" t="str">
        <f t="shared" si="5"/>
        <v>HH</v>
      </c>
      <c r="AG59" s="39">
        <f t="shared" si="6"/>
        <v>120.23</v>
      </c>
      <c r="AH59" s="40">
        <f t="shared" si="7"/>
        <v>2790177.61</v>
      </c>
      <c r="AI59" s="40">
        <f t="shared" si="8"/>
        <v>2790177.61</v>
      </c>
      <c r="AJ59" s="39">
        <f t="shared" si="9"/>
        <v>120.22999999999999</v>
      </c>
      <c r="AK59" s="41" t="str">
        <f t="shared" si="10"/>
        <v>HH</v>
      </c>
      <c r="AM59" s="39">
        <f t="shared" si="11"/>
        <v>120.23</v>
      </c>
      <c r="AN59" s="40">
        <f t="shared" si="12"/>
        <v>2790177.61</v>
      </c>
      <c r="AO59" s="40">
        <f t="shared" si="13"/>
        <v>2790177.61</v>
      </c>
      <c r="AP59" s="39">
        <f t="shared" si="14"/>
        <v>120.22999999999999</v>
      </c>
      <c r="AQ59" s="41" t="str">
        <f t="shared" si="15"/>
        <v>HH</v>
      </c>
      <c r="AR59" s="39"/>
      <c r="AS59" s="39">
        <f t="shared" si="16"/>
        <v>120.23</v>
      </c>
      <c r="AT59" s="40">
        <f t="shared" si="17"/>
        <v>2790177.61</v>
      </c>
      <c r="AU59" s="40">
        <f t="shared" si="18"/>
        <v>2790177.61</v>
      </c>
      <c r="AV59" s="39">
        <f t="shared" si="19"/>
        <v>120.22999999999999</v>
      </c>
      <c r="AW59" s="41" t="str">
        <f t="shared" si="20"/>
        <v>HH</v>
      </c>
      <c r="AX59" s="39"/>
      <c r="AY59" s="39">
        <f t="shared" si="21"/>
        <v>120.23</v>
      </c>
      <c r="AZ59" s="40">
        <f t="shared" si="22"/>
        <v>2790177.61</v>
      </c>
      <c r="BA59" s="40">
        <f t="shared" si="23"/>
        <v>2790177.61</v>
      </c>
      <c r="BB59" s="39">
        <f t="shared" si="24"/>
        <v>120.22999999999999</v>
      </c>
      <c r="BC59" s="41" t="str">
        <f t="shared" si="25"/>
        <v>HH</v>
      </c>
      <c r="BD59" s="41"/>
      <c r="BE59" s="51">
        <f t="shared" si="26"/>
        <v>120.22999999999999</v>
      </c>
      <c r="BF59" s="54">
        <f t="shared" si="27"/>
        <v>2790177.61</v>
      </c>
      <c r="BG59" s="41"/>
      <c r="BH59" s="51"/>
      <c r="BI59" s="39"/>
      <c r="BJ59" s="39"/>
    </row>
    <row r="60" spans="1:62" x14ac:dyDescent="0.2">
      <c r="A60" s="45">
        <v>206190167</v>
      </c>
      <c r="B60" s="58">
        <v>37986</v>
      </c>
      <c r="C60" s="45" t="s">
        <v>2146</v>
      </c>
      <c r="D60" s="4" t="s">
        <v>2146</v>
      </c>
      <c r="E60" s="6" t="s">
        <v>2147</v>
      </c>
      <c r="F60" s="8">
        <v>54.04561232568053</v>
      </c>
      <c r="G60" s="8">
        <v>17.182571097984287</v>
      </c>
      <c r="H60" s="8">
        <v>11.242068083551549</v>
      </c>
      <c r="I60" s="8">
        <v>11.406248096949028</v>
      </c>
      <c r="J60" s="8">
        <v>0.30028621886608609</v>
      </c>
      <c r="K60" s="8">
        <v>5.28</v>
      </c>
      <c r="L60" s="8">
        <v>4.0424748661376269</v>
      </c>
      <c r="M60" s="8">
        <v>0.60317398453200166</v>
      </c>
      <c r="N60" s="8">
        <v>2.0397204551143786</v>
      </c>
      <c r="O60" s="8">
        <v>7.31</v>
      </c>
      <c r="P60" s="8">
        <v>5.8642372571706964</v>
      </c>
      <c r="Q60" s="8">
        <v>5.6726077564407751</v>
      </c>
      <c r="R60" s="8">
        <v>5.6726077564407751</v>
      </c>
      <c r="S60" s="8">
        <v>112.79</v>
      </c>
      <c r="T60" s="8">
        <v>120.1</v>
      </c>
      <c r="U60" s="8">
        <v>119.12476288525626</v>
      </c>
      <c r="V60" s="8">
        <v>120.1</v>
      </c>
      <c r="W60" s="9">
        <v>5</v>
      </c>
      <c r="X60" s="9">
        <v>16299</v>
      </c>
      <c r="Y60" s="9">
        <v>16299</v>
      </c>
      <c r="Z60" s="4" t="str">
        <f t="shared" si="0"/>
        <v>HH</v>
      </c>
      <c r="AA60" s="10">
        <f t="shared" si="1"/>
        <v>1957509.9</v>
      </c>
      <c r="AB60" s="40">
        <f t="shared" si="2"/>
        <v>1957509.9</v>
      </c>
      <c r="AC60" s="40">
        <f t="shared" si="3"/>
        <v>1957509.9</v>
      </c>
      <c r="AD60" s="39">
        <f t="shared" si="4"/>
        <v>120.1</v>
      </c>
      <c r="AE60" s="41" t="str">
        <f t="shared" si="5"/>
        <v>HH</v>
      </c>
      <c r="AG60" s="39">
        <f t="shared" si="6"/>
        <v>120.1</v>
      </c>
      <c r="AH60" s="40">
        <f t="shared" si="7"/>
        <v>1957509.9</v>
      </c>
      <c r="AI60" s="40">
        <f t="shared" si="8"/>
        <v>1957509.9</v>
      </c>
      <c r="AJ60" s="39">
        <f t="shared" si="9"/>
        <v>120.1</v>
      </c>
      <c r="AK60" s="41" t="str">
        <f t="shared" si="10"/>
        <v>HH</v>
      </c>
      <c r="AM60" s="39">
        <f t="shared" si="11"/>
        <v>120.1</v>
      </c>
      <c r="AN60" s="40">
        <f t="shared" si="12"/>
        <v>1957509.9</v>
      </c>
      <c r="AO60" s="40">
        <f t="shared" si="13"/>
        <v>1957509.9</v>
      </c>
      <c r="AP60" s="39">
        <f t="shared" si="14"/>
        <v>120.1</v>
      </c>
      <c r="AQ60" s="41" t="str">
        <f t="shared" si="15"/>
        <v>HH</v>
      </c>
      <c r="AR60" s="39"/>
      <c r="AS60" s="39">
        <f t="shared" si="16"/>
        <v>120.1</v>
      </c>
      <c r="AT60" s="40">
        <f t="shared" si="17"/>
        <v>1957509.9</v>
      </c>
      <c r="AU60" s="40">
        <f t="shared" si="18"/>
        <v>1957509.9</v>
      </c>
      <c r="AV60" s="39">
        <f t="shared" si="19"/>
        <v>120.1</v>
      </c>
      <c r="AW60" s="41" t="str">
        <f t="shared" si="20"/>
        <v>HH</v>
      </c>
      <c r="AX60" s="39"/>
      <c r="AY60" s="39">
        <f t="shared" si="21"/>
        <v>120.1</v>
      </c>
      <c r="AZ60" s="40">
        <f t="shared" si="22"/>
        <v>1957509.9</v>
      </c>
      <c r="BA60" s="40">
        <f t="shared" si="23"/>
        <v>1957509.9</v>
      </c>
      <c r="BB60" s="39">
        <f t="shared" si="24"/>
        <v>120.1</v>
      </c>
      <c r="BC60" s="41" t="str">
        <f t="shared" si="25"/>
        <v>HH</v>
      </c>
      <c r="BD60" s="41"/>
      <c r="BE60" s="51">
        <f t="shared" si="26"/>
        <v>120.1</v>
      </c>
      <c r="BF60" s="54">
        <f t="shared" si="27"/>
        <v>1957509.9</v>
      </c>
      <c r="BG60" s="41"/>
      <c r="BH60" s="51"/>
      <c r="BI60" s="39"/>
      <c r="BJ60" s="39"/>
    </row>
    <row r="61" spans="1:62" x14ac:dyDescent="0.2">
      <c r="A61" s="45">
        <v>206190188</v>
      </c>
      <c r="B61" s="58">
        <v>37772</v>
      </c>
      <c r="C61" s="45" t="s">
        <v>1604</v>
      </c>
      <c r="D61" s="4" t="s">
        <v>1604</v>
      </c>
      <c r="E61" s="6" t="s">
        <v>1605</v>
      </c>
      <c r="F61" s="8">
        <v>48.761008770598771</v>
      </c>
      <c r="G61" s="8">
        <v>17.844132196291461</v>
      </c>
      <c r="H61" s="8">
        <v>12.041152013595946</v>
      </c>
      <c r="I61" s="8">
        <v>8.0582683378349671</v>
      </c>
      <c r="J61" s="8">
        <v>0</v>
      </c>
      <c r="K61" s="8">
        <v>5.59</v>
      </c>
      <c r="L61" s="8">
        <v>0</v>
      </c>
      <c r="M61" s="8">
        <v>0</v>
      </c>
      <c r="N61" s="8">
        <v>0</v>
      </c>
      <c r="O61" s="8">
        <v>7.31</v>
      </c>
      <c r="P61" s="8">
        <v>5.3284112773512184</v>
      </c>
      <c r="Q61" s="8">
        <v>4.9802280659160578</v>
      </c>
      <c r="R61" s="8">
        <v>4.9802280659160578</v>
      </c>
      <c r="S61" s="8">
        <v>112.92</v>
      </c>
      <c r="T61" s="8">
        <v>120.23</v>
      </c>
      <c r="U61" s="8">
        <v>104.5847893842372</v>
      </c>
      <c r="V61" s="8">
        <v>120.23</v>
      </c>
      <c r="W61" s="9">
        <v>5</v>
      </c>
      <c r="X61" s="9">
        <v>30678</v>
      </c>
      <c r="Y61" s="9">
        <v>30678</v>
      </c>
      <c r="Z61" s="4" t="str">
        <f t="shared" si="0"/>
        <v>HH</v>
      </c>
      <c r="AA61" s="10">
        <f t="shared" si="1"/>
        <v>3688415.94</v>
      </c>
      <c r="AB61" s="40">
        <f t="shared" si="2"/>
        <v>3688415.94</v>
      </c>
      <c r="AC61" s="40">
        <f t="shared" si="3"/>
        <v>3688415.94</v>
      </c>
      <c r="AD61" s="39">
        <f t="shared" si="4"/>
        <v>120.23</v>
      </c>
      <c r="AE61" s="41" t="str">
        <f t="shared" si="5"/>
        <v>HH</v>
      </c>
      <c r="AG61" s="39">
        <f t="shared" si="6"/>
        <v>120.23</v>
      </c>
      <c r="AH61" s="40">
        <f t="shared" si="7"/>
        <v>3688415.94</v>
      </c>
      <c r="AI61" s="40">
        <f t="shared" si="8"/>
        <v>3688415.94</v>
      </c>
      <c r="AJ61" s="39">
        <f t="shared" si="9"/>
        <v>120.23</v>
      </c>
      <c r="AK61" s="41" t="str">
        <f t="shared" si="10"/>
        <v>HH</v>
      </c>
      <c r="AM61" s="39">
        <f t="shared" si="11"/>
        <v>120.23</v>
      </c>
      <c r="AN61" s="40">
        <f t="shared" si="12"/>
        <v>3688415.94</v>
      </c>
      <c r="AO61" s="40">
        <f t="shared" si="13"/>
        <v>3688415.94</v>
      </c>
      <c r="AP61" s="39">
        <f t="shared" si="14"/>
        <v>120.23</v>
      </c>
      <c r="AQ61" s="41" t="str">
        <f t="shared" si="15"/>
        <v>HH</v>
      </c>
      <c r="AR61" s="39"/>
      <c r="AS61" s="39">
        <f t="shared" si="16"/>
        <v>120.23</v>
      </c>
      <c r="AT61" s="40">
        <f t="shared" si="17"/>
        <v>3688415.94</v>
      </c>
      <c r="AU61" s="40">
        <f t="shared" si="18"/>
        <v>3688415.94</v>
      </c>
      <c r="AV61" s="39">
        <f t="shared" si="19"/>
        <v>120.23</v>
      </c>
      <c r="AW61" s="41" t="str">
        <f t="shared" si="20"/>
        <v>HH</v>
      </c>
      <c r="AX61" s="39"/>
      <c r="AY61" s="39">
        <f t="shared" si="21"/>
        <v>120.23</v>
      </c>
      <c r="AZ61" s="40">
        <f t="shared" si="22"/>
        <v>3688415.94</v>
      </c>
      <c r="BA61" s="40">
        <f t="shared" si="23"/>
        <v>3688415.94</v>
      </c>
      <c r="BB61" s="39">
        <f t="shared" si="24"/>
        <v>120.23</v>
      </c>
      <c r="BC61" s="41" t="str">
        <f t="shared" si="25"/>
        <v>HH</v>
      </c>
      <c r="BD61" s="41"/>
      <c r="BE61" s="51">
        <f t="shared" si="26"/>
        <v>120.23</v>
      </c>
      <c r="BF61" s="54">
        <f t="shared" si="27"/>
        <v>3688415.94</v>
      </c>
      <c r="BG61" s="41"/>
      <c r="BH61" s="51"/>
      <c r="BI61" s="39"/>
      <c r="BJ61" s="39"/>
    </row>
    <row r="62" spans="1:62" x14ac:dyDescent="0.2">
      <c r="A62" s="45">
        <v>206190190</v>
      </c>
      <c r="B62" s="58">
        <v>37986</v>
      </c>
      <c r="C62" s="45" t="s">
        <v>1606</v>
      </c>
      <c r="D62" s="4" t="s">
        <v>902</v>
      </c>
      <c r="E62" s="6" t="s">
        <v>1607</v>
      </c>
      <c r="F62" s="8">
        <v>51.204750255473321</v>
      </c>
      <c r="G62" s="8">
        <v>12.259529929086799</v>
      </c>
      <c r="H62" s="8">
        <v>9.7779240082990118</v>
      </c>
      <c r="I62" s="8">
        <v>6.3643204409624374</v>
      </c>
      <c r="J62" s="8">
        <v>0.45155296813550927</v>
      </c>
      <c r="K62" s="8">
        <v>5.78</v>
      </c>
      <c r="L62" s="8">
        <v>0.33160145955899656</v>
      </c>
      <c r="M62" s="8">
        <v>0.60420799450234797</v>
      </c>
      <c r="N62" s="8">
        <v>0</v>
      </c>
      <c r="O62" s="8">
        <v>7.31</v>
      </c>
      <c r="P62" s="8">
        <v>4.6100764871644007</v>
      </c>
      <c r="Q62" s="8">
        <v>4.704194352800922</v>
      </c>
      <c r="R62" s="8">
        <v>4.6100764871644007</v>
      </c>
      <c r="S62" s="8">
        <v>112.92</v>
      </c>
      <c r="T62" s="8">
        <v>120.23</v>
      </c>
      <c r="U62" s="8">
        <v>98.693963543182846</v>
      </c>
      <c r="V62" s="8">
        <v>120.23</v>
      </c>
      <c r="W62" s="9">
        <v>5</v>
      </c>
      <c r="X62" s="9">
        <v>48869</v>
      </c>
      <c r="Y62" s="9">
        <v>48869</v>
      </c>
      <c r="Z62" s="4" t="str">
        <f t="shared" si="0"/>
        <v>HH</v>
      </c>
      <c r="AA62" s="10">
        <f t="shared" si="1"/>
        <v>5875519.8700000001</v>
      </c>
      <c r="AB62" s="40">
        <f t="shared" si="2"/>
        <v>5875519.8700000001</v>
      </c>
      <c r="AC62" s="40">
        <f t="shared" si="3"/>
        <v>5875519.8700000001</v>
      </c>
      <c r="AD62" s="39">
        <f t="shared" si="4"/>
        <v>120.23</v>
      </c>
      <c r="AE62" s="41" t="str">
        <f t="shared" si="5"/>
        <v>HH</v>
      </c>
      <c r="AG62" s="39">
        <f t="shared" si="6"/>
        <v>120.23</v>
      </c>
      <c r="AH62" s="40">
        <f t="shared" si="7"/>
        <v>5875519.8700000001</v>
      </c>
      <c r="AI62" s="40">
        <f t="shared" si="8"/>
        <v>5875519.8700000001</v>
      </c>
      <c r="AJ62" s="39">
        <f t="shared" si="9"/>
        <v>120.23</v>
      </c>
      <c r="AK62" s="41" t="str">
        <f t="shared" si="10"/>
        <v>HH</v>
      </c>
      <c r="AM62" s="39">
        <f t="shared" si="11"/>
        <v>120.23</v>
      </c>
      <c r="AN62" s="40">
        <f t="shared" si="12"/>
        <v>5875519.8700000001</v>
      </c>
      <c r="AO62" s="40">
        <f t="shared" si="13"/>
        <v>5875519.8700000001</v>
      </c>
      <c r="AP62" s="39">
        <f t="shared" si="14"/>
        <v>120.23</v>
      </c>
      <c r="AQ62" s="41" t="str">
        <f t="shared" si="15"/>
        <v>HH</v>
      </c>
      <c r="AR62" s="39"/>
      <c r="AS62" s="39">
        <f t="shared" si="16"/>
        <v>120.23</v>
      </c>
      <c r="AT62" s="40">
        <f t="shared" si="17"/>
        <v>5875519.8700000001</v>
      </c>
      <c r="AU62" s="40">
        <f t="shared" si="18"/>
        <v>5875519.8700000001</v>
      </c>
      <c r="AV62" s="39">
        <f t="shared" si="19"/>
        <v>120.23</v>
      </c>
      <c r="AW62" s="41" t="str">
        <f t="shared" si="20"/>
        <v>HH</v>
      </c>
      <c r="AX62" s="39"/>
      <c r="AY62" s="39">
        <f t="shared" si="21"/>
        <v>120.23</v>
      </c>
      <c r="AZ62" s="40">
        <f t="shared" si="22"/>
        <v>5875519.8700000001</v>
      </c>
      <c r="BA62" s="40">
        <f t="shared" si="23"/>
        <v>5875519.8700000001</v>
      </c>
      <c r="BB62" s="39">
        <f t="shared" si="24"/>
        <v>120.23</v>
      </c>
      <c r="BC62" s="41" t="str">
        <f t="shared" si="25"/>
        <v>HH</v>
      </c>
      <c r="BD62" s="41"/>
      <c r="BE62" s="51">
        <f t="shared" si="26"/>
        <v>120.23</v>
      </c>
      <c r="BF62" s="54">
        <f t="shared" si="27"/>
        <v>5875519.8700000001</v>
      </c>
      <c r="BG62" s="41"/>
      <c r="BH62" s="51"/>
      <c r="BI62" s="39"/>
      <c r="BJ62" s="39"/>
    </row>
    <row r="63" spans="1:62" x14ac:dyDescent="0.2">
      <c r="A63" s="45">
        <v>206190193</v>
      </c>
      <c r="B63" s="58">
        <v>37986</v>
      </c>
      <c r="C63" s="45" t="s">
        <v>2158</v>
      </c>
      <c r="D63" s="4" t="s">
        <v>903</v>
      </c>
      <c r="E63" s="6" t="s">
        <v>2159</v>
      </c>
      <c r="F63" s="8">
        <v>55.110279174243232</v>
      </c>
      <c r="G63" s="8">
        <v>15.46354333796841</v>
      </c>
      <c r="H63" s="8">
        <v>9.3671337397939176</v>
      </c>
      <c r="I63" s="8">
        <v>13.747530930224267</v>
      </c>
      <c r="J63" s="8">
        <v>0.42197026419937961</v>
      </c>
      <c r="K63" s="8">
        <v>5.84</v>
      </c>
      <c r="L63" s="8">
        <v>5.2680520846204297</v>
      </c>
      <c r="M63" s="8">
        <v>0.73700288800941283</v>
      </c>
      <c r="N63" s="8">
        <v>0</v>
      </c>
      <c r="O63" s="8">
        <v>7.31</v>
      </c>
      <c r="P63" s="8">
        <v>5.5780710949477657</v>
      </c>
      <c r="Q63" s="8">
        <v>5.6632756209529536</v>
      </c>
      <c r="R63" s="8">
        <v>5.5780710949477657</v>
      </c>
      <c r="S63" s="8">
        <v>112.92</v>
      </c>
      <c r="T63" s="8">
        <v>120.23</v>
      </c>
      <c r="U63" s="8">
        <v>118.84358351400682</v>
      </c>
      <c r="V63" s="8">
        <v>120.23</v>
      </c>
      <c r="W63" s="9">
        <v>5</v>
      </c>
      <c r="X63" s="9">
        <v>25951</v>
      </c>
      <c r="Y63" s="9">
        <v>25951</v>
      </c>
      <c r="Z63" s="4" t="str">
        <f t="shared" si="0"/>
        <v>HH</v>
      </c>
      <c r="AA63" s="10">
        <f t="shared" si="1"/>
        <v>3120088.73</v>
      </c>
      <c r="AB63" s="40">
        <f t="shared" si="2"/>
        <v>3120088.73</v>
      </c>
      <c r="AC63" s="40">
        <f t="shared" si="3"/>
        <v>3120088.73</v>
      </c>
      <c r="AD63" s="39">
        <f t="shared" si="4"/>
        <v>120.23</v>
      </c>
      <c r="AE63" s="41" t="str">
        <f t="shared" si="5"/>
        <v>HH</v>
      </c>
      <c r="AG63" s="39">
        <f t="shared" si="6"/>
        <v>120.23</v>
      </c>
      <c r="AH63" s="40">
        <f t="shared" si="7"/>
        <v>3120088.73</v>
      </c>
      <c r="AI63" s="40">
        <f t="shared" si="8"/>
        <v>3120088.73</v>
      </c>
      <c r="AJ63" s="39">
        <f t="shared" si="9"/>
        <v>120.23</v>
      </c>
      <c r="AK63" s="41" t="str">
        <f t="shared" si="10"/>
        <v>HH</v>
      </c>
      <c r="AM63" s="39">
        <f t="shared" si="11"/>
        <v>120.23</v>
      </c>
      <c r="AN63" s="40">
        <f t="shared" si="12"/>
        <v>3120088.73</v>
      </c>
      <c r="AO63" s="40">
        <f t="shared" si="13"/>
        <v>3120088.73</v>
      </c>
      <c r="AP63" s="39">
        <f t="shared" si="14"/>
        <v>120.23</v>
      </c>
      <c r="AQ63" s="41" t="str">
        <f t="shared" si="15"/>
        <v>HH</v>
      </c>
      <c r="AR63" s="39"/>
      <c r="AS63" s="39">
        <f t="shared" si="16"/>
        <v>120.23</v>
      </c>
      <c r="AT63" s="40">
        <f t="shared" si="17"/>
        <v>3120088.73</v>
      </c>
      <c r="AU63" s="40">
        <f t="shared" si="18"/>
        <v>3120088.73</v>
      </c>
      <c r="AV63" s="39">
        <f t="shared" si="19"/>
        <v>120.23</v>
      </c>
      <c r="AW63" s="41" t="str">
        <f t="shared" si="20"/>
        <v>HH</v>
      </c>
      <c r="AX63" s="39"/>
      <c r="AY63" s="39">
        <f t="shared" si="21"/>
        <v>120.23</v>
      </c>
      <c r="AZ63" s="40">
        <f t="shared" si="22"/>
        <v>3120088.73</v>
      </c>
      <c r="BA63" s="40">
        <f t="shared" si="23"/>
        <v>3120088.73</v>
      </c>
      <c r="BB63" s="39">
        <f t="shared" si="24"/>
        <v>120.23</v>
      </c>
      <c r="BC63" s="41" t="str">
        <f t="shared" si="25"/>
        <v>HH</v>
      </c>
      <c r="BD63" s="41"/>
      <c r="BE63" s="51">
        <f t="shared" si="26"/>
        <v>120.23</v>
      </c>
      <c r="BF63" s="54">
        <f t="shared" si="27"/>
        <v>3120088.73</v>
      </c>
      <c r="BG63" s="41"/>
      <c r="BH63" s="51"/>
      <c r="BI63" s="39"/>
      <c r="BJ63" s="39"/>
    </row>
    <row r="64" spans="1:62" x14ac:dyDescent="0.2">
      <c r="A64" s="45">
        <v>206190194</v>
      </c>
      <c r="B64" s="58">
        <v>37986</v>
      </c>
      <c r="C64" s="45" t="s">
        <v>2160</v>
      </c>
      <c r="D64" s="4" t="s">
        <v>2160</v>
      </c>
      <c r="E64" s="6" t="s">
        <v>2161</v>
      </c>
      <c r="F64" s="8">
        <v>57.382937498165163</v>
      </c>
      <c r="G64" s="8">
        <v>14.249009188855943</v>
      </c>
      <c r="H64" s="8">
        <v>16.356264187655398</v>
      </c>
      <c r="I64" s="8">
        <v>8.5506267797903881</v>
      </c>
      <c r="J64" s="8">
        <v>0.48962217068373309</v>
      </c>
      <c r="K64" s="8">
        <v>6.1</v>
      </c>
      <c r="L64" s="8">
        <v>0.2945571419340372</v>
      </c>
      <c r="M64" s="8">
        <v>0.62580160291225084</v>
      </c>
      <c r="N64" s="8">
        <v>0</v>
      </c>
      <c r="O64" s="8">
        <v>7.31</v>
      </c>
      <c r="P64" s="8">
        <v>5.2794058068872385</v>
      </c>
      <c r="Q64" s="8">
        <v>5.5679409284998451</v>
      </c>
      <c r="R64" s="8">
        <v>5.2794058068872385</v>
      </c>
      <c r="S64" s="8">
        <v>112.92</v>
      </c>
      <c r="T64" s="8">
        <v>120.23</v>
      </c>
      <c r="U64" s="8">
        <v>116.63822437688414</v>
      </c>
      <c r="V64" s="8">
        <v>120.23</v>
      </c>
      <c r="W64" s="9">
        <v>5</v>
      </c>
      <c r="X64" s="9">
        <v>23088</v>
      </c>
      <c r="Y64" s="9">
        <v>23088</v>
      </c>
      <c r="Z64" s="4" t="str">
        <f t="shared" si="0"/>
        <v>HH</v>
      </c>
      <c r="AA64" s="10">
        <f t="shared" si="1"/>
        <v>2775870.24</v>
      </c>
      <c r="AB64" s="40">
        <f t="shared" si="2"/>
        <v>2775870.24</v>
      </c>
      <c r="AC64" s="40">
        <f t="shared" si="3"/>
        <v>2775870.24</v>
      </c>
      <c r="AD64" s="39">
        <f t="shared" si="4"/>
        <v>120.23</v>
      </c>
      <c r="AE64" s="41" t="str">
        <f t="shared" si="5"/>
        <v>HH</v>
      </c>
      <c r="AG64" s="39">
        <f t="shared" si="6"/>
        <v>120.23</v>
      </c>
      <c r="AH64" s="40">
        <f t="shared" si="7"/>
        <v>2775870.24</v>
      </c>
      <c r="AI64" s="40">
        <f t="shared" si="8"/>
        <v>2775870.24</v>
      </c>
      <c r="AJ64" s="39">
        <f t="shared" si="9"/>
        <v>120.23</v>
      </c>
      <c r="AK64" s="41" t="str">
        <f t="shared" si="10"/>
        <v>HH</v>
      </c>
      <c r="AM64" s="39">
        <f t="shared" si="11"/>
        <v>120.23</v>
      </c>
      <c r="AN64" s="40">
        <f t="shared" si="12"/>
        <v>2775870.24</v>
      </c>
      <c r="AO64" s="40">
        <f t="shared" si="13"/>
        <v>2775870.24</v>
      </c>
      <c r="AP64" s="39">
        <f t="shared" si="14"/>
        <v>120.23</v>
      </c>
      <c r="AQ64" s="41" t="str">
        <f t="shared" si="15"/>
        <v>HH</v>
      </c>
      <c r="AR64" s="39"/>
      <c r="AS64" s="39">
        <f t="shared" si="16"/>
        <v>120.23</v>
      </c>
      <c r="AT64" s="40">
        <f t="shared" si="17"/>
        <v>2775870.24</v>
      </c>
      <c r="AU64" s="40">
        <f t="shared" si="18"/>
        <v>2775870.24</v>
      </c>
      <c r="AV64" s="39">
        <f t="shared" si="19"/>
        <v>120.23</v>
      </c>
      <c r="AW64" s="41" t="str">
        <f t="shared" si="20"/>
        <v>HH</v>
      </c>
      <c r="AX64" s="39"/>
      <c r="AY64" s="39">
        <f t="shared" si="21"/>
        <v>120.23</v>
      </c>
      <c r="AZ64" s="40">
        <f t="shared" si="22"/>
        <v>2775870.24</v>
      </c>
      <c r="BA64" s="40">
        <f t="shared" si="23"/>
        <v>2775870.24</v>
      </c>
      <c r="BB64" s="39">
        <f t="shared" si="24"/>
        <v>120.23</v>
      </c>
      <c r="BC64" s="41" t="str">
        <f t="shared" si="25"/>
        <v>HH</v>
      </c>
      <c r="BD64" s="41"/>
      <c r="BE64" s="51">
        <f t="shared" si="26"/>
        <v>120.23</v>
      </c>
      <c r="BF64" s="54">
        <f t="shared" si="27"/>
        <v>2775870.24</v>
      </c>
      <c r="BG64" s="41"/>
      <c r="BH64" s="51"/>
      <c r="BI64" s="39"/>
      <c r="BJ64" s="39"/>
    </row>
    <row r="65" spans="1:62" x14ac:dyDescent="0.2">
      <c r="A65" s="45">
        <v>206190209</v>
      </c>
      <c r="B65" s="58">
        <v>37986</v>
      </c>
      <c r="C65" s="45" t="s">
        <v>2170</v>
      </c>
      <c r="D65" s="4" t="s">
        <v>2170</v>
      </c>
      <c r="E65" s="6" t="s">
        <v>2171</v>
      </c>
      <c r="F65" s="8">
        <v>49.864245001357098</v>
      </c>
      <c r="G65" s="8">
        <v>19.073713019089841</v>
      </c>
      <c r="H65" s="8">
        <v>12.871663801682802</v>
      </c>
      <c r="I65" s="8">
        <v>12.459875147018909</v>
      </c>
      <c r="J65" s="8">
        <v>0.55674929883289603</v>
      </c>
      <c r="K65" s="8">
        <v>5.9</v>
      </c>
      <c r="L65" s="8">
        <v>1.9885545858883729</v>
      </c>
      <c r="M65" s="8">
        <v>0.61851171627612411</v>
      </c>
      <c r="N65" s="8">
        <v>2.2423998679223171E-2</v>
      </c>
      <c r="O65" s="8">
        <v>7.31</v>
      </c>
      <c r="P65" s="8">
        <v>5.4453234415995659</v>
      </c>
      <c r="Q65" s="8">
        <v>5.5332868284412635</v>
      </c>
      <c r="R65" s="8">
        <v>5.4453234415995659</v>
      </c>
      <c r="S65" s="8">
        <v>112.92</v>
      </c>
      <c r="T65" s="8">
        <v>120.23</v>
      </c>
      <c r="U65" s="8">
        <v>116.11106001042484</v>
      </c>
      <c r="V65" s="8">
        <v>120.23</v>
      </c>
      <c r="W65" s="9">
        <v>5</v>
      </c>
      <c r="X65" s="9">
        <v>41401</v>
      </c>
      <c r="Y65" s="9">
        <v>41401</v>
      </c>
      <c r="Z65" s="4" t="str">
        <f t="shared" si="0"/>
        <v>HH</v>
      </c>
      <c r="AA65" s="10">
        <f t="shared" si="1"/>
        <v>4977642.2300000004</v>
      </c>
      <c r="AB65" s="40">
        <f t="shared" si="2"/>
        <v>4977642.2300000004</v>
      </c>
      <c r="AC65" s="40">
        <f t="shared" si="3"/>
        <v>4977642.2300000004</v>
      </c>
      <c r="AD65" s="39">
        <f t="shared" si="4"/>
        <v>120.23</v>
      </c>
      <c r="AE65" s="41" t="str">
        <f t="shared" si="5"/>
        <v>HH</v>
      </c>
      <c r="AG65" s="39">
        <f t="shared" si="6"/>
        <v>120.23</v>
      </c>
      <c r="AH65" s="40">
        <f t="shared" si="7"/>
        <v>4977642.2300000004</v>
      </c>
      <c r="AI65" s="40">
        <f t="shared" si="8"/>
        <v>4977642.2300000004</v>
      </c>
      <c r="AJ65" s="39">
        <f t="shared" si="9"/>
        <v>120.23</v>
      </c>
      <c r="AK65" s="41" t="str">
        <f t="shared" si="10"/>
        <v>HH</v>
      </c>
      <c r="AM65" s="39">
        <f t="shared" si="11"/>
        <v>120.23</v>
      </c>
      <c r="AN65" s="40">
        <f t="shared" si="12"/>
        <v>4977642.2300000004</v>
      </c>
      <c r="AO65" s="40">
        <f t="shared" si="13"/>
        <v>4977642.2300000004</v>
      </c>
      <c r="AP65" s="39">
        <f t="shared" si="14"/>
        <v>120.23</v>
      </c>
      <c r="AQ65" s="41" t="str">
        <f t="shared" si="15"/>
        <v>HH</v>
      </c>
      <c r="AR65" s="39"/>
      <c r="AS65" s="39">
        <f t="shared" si="16"/>
        <v>120.23</v>
      </c>
      <c r="AT65" s="40">
        <f t="shared" si="17"/>
        <v>4977642.2300000004</v>
      </c>
      <c r="AU65" s="40">
        <f t="shared" si="18"/>
        <v>4977642.2300000004</v>
      </c>
      <c r="AV65" s="39">
        <f t="shared" si="19"/>
        <v>120.23</v>
      </c>
      <c r="AW65" s="41" t="str">
        <f t="shared" si="20"/>
        <v>HH</v>
      </c>
      <c r="AX65" s="39"/>
      <c r="AY65" s="39">
        <f t="shared" si="21"/>
        <v>120.23</v>
      </c>
      <c r="AZ65" s="40">
        <f t="shared" si="22"/>
        <v>4977642.2300000004</v>
      </c>
      <c r="BA65" s="40">
        <f t="shared" si="23"/>
        <v>4977642.2300000004</v>
      </c>
      <c r="BB65" s="39">
        <f t="shared" si="24"/>
        <v>120.23</v>
      </c>
      <c r="BC65" s="41" t="str">
        <f t="shared" si="25"/>
        <v>HH</v>
      </c>
      <c r="BD65" s="41"/>
      <c r="BE65" s="51">
        <f t="shared" si="26"/>
        <v>120.23</v>
      </c>
      <c r="BF65" s="54">
        <f t="shared" si="27"/>
        <v>4977642.2300000004</v>
      </c>
      <c r="BG65" s="41"/>
      <c r="BH65" s="51"/>
      <c r="BI65" s="39"/>
      <c r="BJ65" s="39"/>
    </row>
    <row r="66" spans="1:62" x14ac:dyDescent="0.2">
      <c r="A66" s="45">
        <v>206190220</v>
      </c>
      <c r="B66" s="58">
        <v>37802</v>
      </c>
      <c r="C66" s="45" t="s">
        <v>1608</v>
      </c>
      <c r="D66" s="4" t="s">
        <v>1608</v>
      </c>
      <c r="E66" s="6" t="s">
        <v>1609</v>
      </c>
      <c r="F66" s="8">
        <v>55.430866784889034</v>
      </c>
      <c r="G66" s="8">
        <v>14.828738782309635</v>
      </c>
      <c r="H66" s="8">
        <v>12.258584555860068</v>
      </c>
      <c r="I66" s="8">
        <v>10.721048954806815</v>
      </c>
      <c r="J66" s="8">
        <v>0.3000161212316621</v>
      </c>
      <c r="K66" s="8">
        <v>5.6</v>
      </c>
      <c r="L66" s="8">
        <v>0</v>
      </c>
      <c r="M66" s="8">
        <v>0</v>
      </c>
      <c r="N66" s="8">
        <v>0</v>
      </c>
      <c r="O66" s="8">
        <v>7.31</v>
      </c>
      <c r="P66" s="8">
        <v>5.6207684453758935</v>
      </c>
      <c r="Q66" s="8">
        <v>5.3224627599548606</v>
      </c>
      <c r="R66" s="8">
        <v>5.3224627599548606</v>
      </c>
      <c r="S66" s="8">
        <v>112.79</v>
      </c>
      <c r="T66" s="8">
        <v>120.1</v>
      </c>
      <c r="U66" s="8">
        <v>111.77171795905207</v>
      </c>
      <c r="V66" s="8">
        <v>120.1</v>
      </c>
      <c r="W66" s="9">
        <v>5</v>
      </c>
      <c r="X66" s="9">
        <v>17807</v>
      </c>
      <c r="Y66" s="9">
        <v>17807</v>
      </c>
      <c r="Z66" s="4" t="str">
        <f t="shared" si="0"/>
        <v>HH</v>
      </c>
      <c r="AA66" s="10">
        <f t="shared" si="1"/>
        <v>2138620.6999999997</v>
      </c>
      <c r="AB66" s="40">
        <f t="shared" si="2"/>
        <v>2138620.6999999997</v>
      </c>
      <c r="AC66" s="40">
        <f t="shared" si="3"/>
        <v>2138620.6999999997</v>
      </c>
      <c r="AD66" s="39">
        <f t="shared" si="4"/>
        <v>120.09999999999998</v>
      </c>
      <c r="AE66" s="41" t="str">
        <f t="shared" si="5"/>
        <v>HH</v>
      </c>
      <c r="AG66" s="39">
        <f t="shared" si="6"/>
        <v>120.1</v>
      </c>
      <c r="AH66" s="40">
        <f t="shared" si="7"/>
        <v>2138620.6999999997</v>
      </c>
      <c r="AI66" s="40">
        <f t="shared" si="8"/>
        <v>2138620.6999999997</v>
      </c>
      <c r="AJ66" s="39">
        <f t="shared" si="9"/>
        <v>120.09999999999998</v>
      </c>
      <c r="AK66" s="41" t="str">
        <f t="shared" si="10"/>
        <v>HH</v>
      </c>
      <c r="AM66" s="39">
        <f t="shared" si="11"/>
        <v>120.1</v>
      </c>
      <c r="AN66" s="40">
        <f t="shared" si="12"/>
        <v>2138620.6999999997</v>
      </c>
      <c r="AO66" s="40">
        <f t="shared" si="13"/>
        <v>2138620.6999999997</v>
      </c>
      <c r="AP66" s="39">
        <f t="shared" si="14"/>
        <v>120.09999999999998</v>
      </c>
      <c r="AQ66" s="41" t="str">
        <f t="shared" si="15"/>
        <v>HH</v>
      </c>
      <c r="AR66" s="39"/>
      <c r="AS66" s="39">
        <f t="shared" si="16"/>
        <v>120.1</v>
      </c>
      <c r="AT66" s="40">
        <f t="shared" si="17"/>
        <v>2138620.6999999997</v>
      </c>
      <c r="AU66" s="40">
        <f t="shared" si="18"/>
        <v>2138620.6999999997</v>
      </c>
      <c r="AV66" s="39">
        <f t="shared" si="19"/>
        <v>120.09999999999998</v>
      </c>
      <c r="AW66" s="41" t="str">
        <f t="shared" si="20"/>
        <v>HH</v>
      </c>
      <c r="AX66" s="39"/>
      <c r="AY66" s="39">
        <f t="shared" si="21"/>
        <v>120.1</v>
      </c>
      <c r="AZ66" s="40">
        <f t="shared" si="22"/>
        <v>2138620.6999999997</v>
      </c>
      <c r="BA66" s="40">
        <f t="shared" si="23"/>
        <v>2138620.6999999997</v>
      </c>
      <c r="BB66" s="39">
        <f t="shared" si="24"/>
        <v>120.09999999999998</v>
      </c>
      <c r="BC66" s="41" t="str">
        <f t="shared" si="25"/>
        <v>HH</v>
      </c>
      <c r="BD66" s="41"/>
      <c r="BE66" s="51">
        <f t="shared" si="26"/>
        <v>120.09999999999998</v>
      </c>
      <c r="BF66" s="54">
        <f t="shared" si="27"/>
        <v>2138620.6999999997</v>
      </c>
      <c r="BG66" s="41"/>
      <c r="BH66" s="51"/>
      <c r="BI66" s="39"/>
      <c r="BJ66" s="39"/>
    </row>
    <row r="67" spans="1:62" x14ac:dyDescent="0.2">
      <c r="A67" s="45">
        <v>206190221</v>
      </c>
      <c r="B67" s="58">
        <v>37802</v>
      </c>
      <c r="C67" s="45" t="s">
        <v>1610</v>
      </c>
      <c r="D67" s="4" t="s">
        <v>904</v>
      </c>
      <c r="E67" s="6" t="s">
        <v>1611</v>
      </c>
      <c r="F67" s="8">
        <v>52.930296062086803</v>
      </c>
      <c r="G67" s="8">
        <v>13.814831848232251</v>
      </c>
      <c r="H67" s="8">
        <v>12.034895084794481</v>
      </c>
      <c r="I67" s="8">
        <v>8.1107502155791895</v>
      </c>
      <c r="J67" s="8">
        <v>0.35222765162402991</v>
      </c>
      <c r="K67" s="8">
        <v>5.44</v>
      </c>
      <c r="L67" s="8">
        <v>0.44721664836624997</v>
      </c>
      <c r="M67" s="8">
        <v>0.61272434607645876</v>
      </c>
      <c r="N67" s="8">
        <v>0</v>
      </c>
      <c r="O67" s="8">
        <v>7.31</v>
      </c>
      <c r="P67" s="8">
        <v>5.2769117562517964</v>
      </c>
      <c r="Q67" s="8">
        <v>5.0526470928379741</v>
      </c>
      <c r="R67" s="8">
        <v>5.0526470928379741</v>
      </c>
      <c r="S67" s="8">
        <v>112.92</v>
      </c>
      <c r="T67" s="8">
        <v>120.23</v>
      </c>
      <c r="U67" s="8">
        <v>106.10558894959745</v>
      </c>
      <c r="V67" s="8">
        <v>120.23</v>
      </c>
      <c r="W67" s="9">
        <v>5</v>
      </c>
      <c r="X67" s="9">
        <v>28141</v>
      </c>
      <c r="Y67" s="9">
        <v>28141</v>
      </c>
      <c r="Z67" s="4" t="str">
        <f t="shared" si="0"/>
        <v>HH</v>
      </c>
      <c r="AA67" s="10">
        <f t="shared" si="1"/>
        <v>3383392.43</v>
      </c>
      <c r="AB67" s="40">
        <f t="shared" si="2"/>
        <v>3383392.43</v>
      </c>
      <c r="AC67" s="40">
        <f t="shared" si="3"/>
        <v>3383392.43</v>
      </c>
      <c r="AD67" s="39">
        <f t="shared" si="4"/>
        <v>120.23</v>
      </c>
      <c r="AE67" s="41" t="str">
        <f t="shared" si="5"/>
        <v>HH</v>
      </c>
      <c r="AG67" s="39">
        <f t="shared" si="6"/>
        <v>120.23</v>
      </c>
      <c r="AH67" s="40">
        <f t="shared" si="7"/>
        <v>3383392.43</v>
      </c>
      <c r="AI67" s="40">
        <f t="shared" si="8"/>
        <v>3383392.43</v>
      </c>
      <c r="AJ67" s="39">
        <f t="shared" si="9"/>
        <v>120.23</v>
      </c>
      <c r="AK67" s="41" t="str">
        <f t="shared" si="10"/>
        <v>HH</v>
      </c>
      <c r="AM67" s="39">
        <f t="shared" si="11"/>
        <v>120.23</v>
      </c>
      <c r="AN67" s="40">
        <f t="shared" si="12"/>
        <v>3383392.43</v>
      </c>
      <c r="AO67" s="40">
        <f t="shared" si="13"/>
        <v>3383392.43</v>
      </c>
      <c r="AP67" s="39">
        <f t="shared" si="14"/>
        <v>120.23</v>
      </c>
      <c r="AQ67" s="41" t="str">
        <f t="shared" si="15"/>
        <v>HH</v>
      </c>
      <c r="AR67" s="39"/>
      <c r="AS67" s="39">
        <f t="shared" si="16"/>
        <v>120.23</v>
      </c>
      <c r="AT67" s="40">
        <f t="shared" si="17"/>
        <v>3383392.43</v>
      </c>
      <c r="AU67" s="40">
        <f t="shared" si="18"/>
        <v>3383392.43</v>
      </c>
      <c r="AV67" s="39">
        <f t="shared" si="19"/>
        <v>120.23</v>
      </c>
      <c r="AW67" s="41" t="str">
        <f t="shared" si="20"/>
        <v>HH</v>
      </c>
      <c r="AX67" s="39"/>
      <c r="AY67" s="39">
        <f t="shared" si="21"/>
        <v>120.23</v>
      </c>
      <c r="AZ67" s="40">
        <f t="shared" si="22"/>
        <v>3383392.43</v>
      </c>
      <c r="BA67" s="40">
        <f t="shared" si="23"/>
        <v>3383392.43</v>
      </c>
      <c r="BB67" s="39">
        <f t="shared" si="24"/>
        <v>120.23</v>
      </c>
      <c r="BC67" s="41" t="str">
        <f t="shared" si="25"/>
        <v>HH</v>
      </c>
      <c r="BD67" s="41"/>
      <c r="BE67" s="51">
        <f t="shared" si="26"/>
        <v>120.23</v>
      </c>
      <c r="BF67" s="54">
        <f t="shared" si="27"/>
        <v>3383392.43</v>
      </c>
      <c r="BG67" s="41"/>
      <c r="BH67" s="51"/>
      <c r="BI67" s="39"/>
      <c r="BJ67" s="39"/>
    </row>
    <row r="68" spans="1:62" x14ac:dyDescent="0.2">
      <c r="A68" s="45">
        <v>206190233</v>
      </c>
      <c r="B68" s="58">
        <v>37711</v>
      </c>
      <c r="C68" s="45" t="s">
        <v>2188</v>
      </c>
      <c r="D68" s="4" t="s">
        <v>2188</v>
      </c>
      <c r="E68" s="6" t="s">
        <v>2189</v>
      </c>
      <c r="F68" s="8">
        <v>57.355386164245651</v>
      </c>
      <c r="G68" s="8">
        <v>14.623136296083226</v>
      </c>
      <c r="H68" s="8">
        <v>13.60856225130639</v>
      </c>
      <c r="I68" s="8">
        <v>10.660050817392971</v>
      </c>
      <c r="J68" s="8">
        <v>0.90426194927848891</v>
      </c>
      <c r="K68" s="8">
        <v>5.33</v>
      </c>
      <c r="L68" s="8">
        <v>1.3990916800494599</v>
      </c>
      <c r="M68" s="8">
        <v>0.60903590776163763</v>
      </c>
      <c r="N68" s="8">
        <v>0</v>
      </c>
      <c r="O68" s="8">
        <v>7.31</v>
      </c>
      <c r="P68" s="8">
        <v>5.7498058392060978</v>
      </c>
      <c r="Q68" s="8">
        <v>5.5899762533058919</v>
      </c>
      <c r="R68" s="8">
        <v>5.5899762533058919</v>
      </c>
      <c r="S68" s="8">
        <v>112.79</v>
      </c>
      <c r="T68" s="8">
        <v>120.1</v>
      </c>
      <c r="U68" s="8">
        <v>117.38950131942373</v>
      </c>
      <c r="V68" s="8">
        <v>120.1</v>
      </c>
      <c r="W68" s="9">
        <v>5</v>
      </c>
      <c r="X68" s="9">
        <v>19684</v>
      </c>
      <c r="Y68" s="9">
        <v>19684</v>
      </c>
      <c r="Z68" s="4" t="str">
        <f t="shared" si="0"/>
        <v>HH</v>
      </c>
      <c r="AA68" s="10">
        <f t="shared" si="1"/>
        <v>2364048.4</v>
      </c>
      <c r="AB68" s="40">
        <f t="shared" si="2"/>
        <v>2364048.4</v>
      </c>
      <c r="AC68" s="40">
        <f t="shared" si="3"/>
        <v>2364048.4</v>
      </c>
      <c r="AD68" s="39">
        <f t="shared" si="4"/>
        <v>120.1</v>
      </c>
      <c r="AE68" s="41" t="str">
        <f t="shared" si="5"/>
        <v>HH</v>
      </c>
      <c r="AG68" s="39">
        <f t="shared" si="6"/>
        <v>120.1</v>
      </c>
      <c r="AH68" s="40">
        <f t="shared" si="7"/>
        <v>2364048.4</v>
      </c>
      <c r="AI68" s="40">
        <f t="shared" si="8"/>
        <v>2364048.4</v>
      </c>
      <c r="AJ68" s="39">
        <f t="shared" si="9"/>
        <v>120.1</v>
      </c>
      <c r="AK68" s="41" t="str">
        <f t="shared" si="10"/>
        <v>HH</v>
      </c>
      <c r="AM68" s="39">
        <f t="shared" si="11"/>
        <v>120.1</v>
      </c>
      <c r="AN68" s="40">
        <f t="shared" si="12"/>
        <v>2364048.4</v>
      </c>
      <c r="AO68" s="40">
        <f t="shared" si="13"/>
        <v>2364048.4</v>
      </c>
      <c r="AP68" s="39">
        <f t="shared" si="14"/>
        <v>120.1</v>
      </c>
      <c r="AQ68" s="41" t="str">
        <f t="shared" si="15"/>
        <v>HH</v>
      </c>
      <c r="AR68" s="39"/>
      <c r="AS68" s="39">
        <f t="shared" si="16"/>
        <v>120.1</v>
      </c>
      <c r="AT68" s="40">
        <f t="shared" si="17"/>
        <v>2364048.4</v>
      </c>
      <c r="AU68" s="40">
        <f t="shared" si="18"/>
        <v>2364048.4</v>
      </c>
      <c r="AV68" s="39">
        <f t="shared" si="19"/>
        <v>120.1</v>
      </c>
      <c r="AW68" s="41" t="str">
        <f t="shared" si="20"/>
        <v>HH</v>
      </c>
      <c r="AX68" s="39"/>
      <c r="AY68" s="39">
        <f t="shared" si="21"/>
        <v>120.1</v>
      </c>
      <c r="AZ68" s="40">
        <f t="shared" si="22"/>
        <v>2364048.4</v>
      </c>
      <c r="BA68" s="40">
        <f t="shared" si="23"/>
        <v>2364048.4</v>
      </c>
      <c r="BB68" s="39">
        <f t="shared" si="24"/>
        <v>120.1</v>
      </c>
      <c r="BC68" s="41" t="str">
        <f t="shared" si="25"/>
        <v>HH</v>
      </c>
      <c r="BD68" s="41"/>
      <c r="BE68" s="51">
        <f t="shared" si="26"/>
        <v>120.1</v>
      </c>
      <c r="BF68" s="54">
        <f t="shared" si="27"/>
        <v>2364048.4</v>
      </c>
      <c r="BG68" s="41"/>
      <c r="BH68" s="51"/>
      <c r="BI68" s="39"/>
      <c r="BJ68" s="39"/>
    </row>
    <row r="69" spans="1:62" x14ac:dyDescent="0.2">
      <c r="A69" s="45">
        <v>206190250</v>
      </c>
      <c r="B69" s="58">
        <v>37986</v>
      </c>
      <c r="C69" s="45" t="s">
        <v>1612</v>
      </c>
      <c r="D69" s="4" t="s">
        <v>1612</v>
      </c>
      <c r="E69" s="6" t="s">
        <v>1613</v>
      </c>
      <c r="F69" s="8">
        <v>35.429178224687931</v>
      </c>
      <c r="G69" s="8">
        <v>13.474514563106796</v>
      </c>
      <c r="H69" s="8">
        <v>16.356264187655398</v>
      </c>
      <c r="I69" s="8">
        <v>11.443914701803051</v>
      </c>
      <c r="J69" s="8">
        <v>0.22078710124826631</v>
      </c>
      <c r="K69" s="8">
        <v>5.92</v>
      </c>
      <c r="L69" s="8">
        <v>0</v>
      </c>
      <c r="M69" s="8">
        <v>0.74660194174757277</v>
      </c>
      <c r="N69" s="8">
        <v>0</v>
      </c>
      <c r="O69" s="8">
        <v>7.31</v>
      </c>
      <c r="P69" s="8">
        <v>3.9122954230235787</v>
      </c>
      <c r="Q69" s="8">
        <v>4.5450630360124507</v>
      </c>
      <c r="R69" s="8">
        <v>3.9122954230235787</v>
      </c>
      <c r="S69" s="8">
        <v>112.79</v>
      </c>
      <c r="T69" s="8">
        <v>120.1</v>
      </c>
      <c r="U69" s="8">
        <v>94.813556143272592</v>
      </c>
      <c r="V69" s="8">
        <v>120.1</v>
      </c>
      <c r="W69" s="9">
        <v>5</v>
      </c>
      <c r="X69" s="9">
        <v>11410</v>
      </c>
      <c r="Y69" s="9">
        <v>11410</v>
      </c>
      <c r="Z69" s="4" t="str">
        <f t="shared" si="0"/>
        <v>HH</v>
      </c>
      <c r="AA69" s="10">
        <f t="shared" si="1"/>
        <v>1370341</v>
      </c>
      <c r="AB69" s="40">
        <f t="shared" si="2"/>
        <v>1370341</v>
      </c>
      <c r="AC69" s="40">
        <f t="shared" si="3"/>
        <v>1370341</v>
      </c>
      <c r="AD69" s="39">
        <f t="shared" si="4"/>
        <v>120.1</v>
      </c>
      <c r="AE69" s="41" t="str">
        <f t="shared" si="5"/>
        <v>HH</v>
      </c>
      <c r="AG69" s="39">
        <f t="shared" si="6"/>
        <v>120.1</v>
      </c>
      <c r="AH69" s="40">
        <f t="shared" si="7"/>
        <v>1370341</v>
      </c>
      <c r="AI69" s="40">
        <f t="shared" si="8"/>
        <v>1370341</v>
      </c>
      <c r="AJ69" s="39">
        <f t="shared" si="9"/>
        <v>120.1</v>
      </c>
      <c r="AK69" s="41" t="str">
        <f t="shared" si="10"/>
        <v>HH</v>
      </c>
      <c r="AM69" s="39">
        <f t="shared" si="11"/>
        <v>120.1</v>
      </c>
      <c r="AN69" s="40">
        <f t="shared" si="12"/>
        <v>1370341</v>
      </c>
      <c r="AO69" s="40">
        <f t="shared" si="13"/>
        <v>1370341</v>
      </c>
      <c r="AP69" s="39">
        <f t="shared" si="14"/>
        <v>120.1</v>
      </c>
      <c r="AQ69" s="41" t="str">
        <f t="shared" si="15"/>
        <v>HH</v>
      </c>
      <c r="AR69" s="39"/>
      <c r="AS69" s="39">
        <f t="shared" si="16"/>
        <v>120.1</v>
      </c>
      <c r="AT69" s="40">
        <f t="shared" si="17"/>
        <v>1370341</v>
      </c>
      <c r="AU69" s="40">
        <f t="shared" si="18"/>
        <v>1370341</v>
      </c>
      <c r="AV69" s="39">
        <f t="shared" si="19"/>
        <v>120.1</v>
      </c>
      <c r="AW69" s="41" t="str">
        <f t="shared" si="20"/>
        <v>HH</v>
      </c>
      <c r="AX69" s="39"/>
      <c r="AY69" s="39">
        <f t="shared" si="21"/>
        <v>120.1</v>
      </c>
      <c r="AZ69" s="40">
        <f t="shared" si="22"/>
        <v>1370341</v>
      </c>
      <c r="BA69" s="40">
        <f t="shared" si="23"/>
        <v>1370341</v>
      </c>
      <c r="BB69" s="39">
        <f t="shared" si="24"/>
        <v>120.1</v>
      </c>
      <c r="BC69" s="41" t="str">
        <f t="shared" si="25"/>
        <v>HH</v>
      </c>
      <c r="BD69" s="41"/>
      <c r="BE69" s="51">
        <f t="shared" si="26"/>
        <v>120.1</v>
      </c>
      <c r="BF69" s="54">
        <f t="shared" si="27"/>
        <v>1370341</v>
      </c>
      <c r="BG69" s="41"/>
      <c r="BH69" s="51"/>
      <c r="BI69" s="39"/>
      <c r="BJ69" s="39"/>
    </row>
    <row r="70" spans="1:62" x14ac:dyDescent="0.2">
      <c r="A70" s="45">
        <v>206190255</v>
      </c>
      <c r="B70" s="58">
        <v>37986</v>
      </c>
      <c r="C70" s="45" t="s">
        <v>2204</v>
      </c>
      <c r="D70" s="4" t="s">
        <v>2204</v>
      </c>
      <c r="E70" s="6" t="s">
        <v>2205</v>
      </c>
      <c r="F70" s="8">
        <v>57.471638780111547</v>
      </c>
      <c r="G70" s="8">
        <v>10.760857956568174</v>
      </c>
      <c r="H70" s="8">
        <v>16.356264187655398</v>
      </c>
      <c r="I70" s="8">
        <v>15.191705233179068</v>
      </c>
      <c r="J70" s="8">
        <v>0.99261302954788178</v>
      </c>
      <c r="K70" s="8">
        <v>6.04</v>
      </c>
      <c r="L70" s="8">
        <v>0</v>
      </c>
      <c r="M70" s="8">
        <v>0</v>
      </c>
      <c r="N70" s="8">
        <v>0</v>
      </c>
      <c r="O70" s="8">
        <v>7.31</v>
      </c>
      <c r="P70" s="8">
        <v>5.4585997389343781</v>
      </c>
      <c r="Q70" s="8">
        <v>5.7061539593531041</v>
      </c>
      <c r="R70" s="8">
        <v>5.4585997389343781</v>
      </c>
      <c r="S70" s="8">
        <v>112.92</v>
      </c>
      <c r="T70" s="8">
        <v>120.23</v>
      </c>
      <c r="U70" s="8">
        <v>119.58167892599646</v>
      </c>
      <c r="V70" s="8">
        <v>120.23</v>
      </c>
      <c r="W70" s="9">
        <v>5</v>
      </c>
      <c r="X70" s="9">
        <v>30014</v>
      </c>
      <c r="Y70" s="9">
        <v>30014</v>
      </c>
      <c r="Z70" s="4" t="str">
        <f t="shared" si="0"/>
        <v>HH</v>
      </c>
      <c r="AA70" s="10">
        <f t="shared" si="1"/>
        <v>3608583.22</v>
      </c>
      <c r="AB70" s="40">
        <f t="shared" si="2"/>
        <v>3608583.22</v>
      </c>
      <c r="AC70" s="40">
        <f t="shared" si="3"/>
        <v>3608583.22</v>
      </c>
      <c r="AD70" s="39">
        <f t="shared" si="4"/>
        <v>120.23</v>
      </c>
      <c r="AE70" s="41" t="str">
        <f t="shared" si="5"/>
        <v>HH</v>
      </c>
      <c r="AG70" s="39">
        <f t="shared" si="6"/>
        <v>120.23</v>
      </c>
      <c r="AH70" s="40">
        <f t="shared" si="7"/>
        <v>3608583.22</v>
      </c>
      <c r="AI70" s="40">
        <f t="shared" si="8"/>
        <v>3608583.22</v>
      </c>
      <c r="AJ70" s="39">
        <f t="shared" si="9"/>
        <v>120.23</v>
      </c>
      <c r="AK70" s="41" t="str">
        <f t="shared" si="10"/>
        <v>HH</v>
      </c>
      <c r="AM70" s="39">
        <f t="shared" si="11"/>
        <v>120.23</v>
      </c>
      <c r="AN70" s="40">
        <f t="shared" si="12"/>
        <v>3608583.22</v>
      </c>
      <c r="AO70" s="40">
        <f t="shared" si="13"/>
        <v>3608583.22</v>
      </c>
      <c r="AP70" s="39">
        <f t="shared" si="14"/>
        <v>120.23</v>
      </c>
      <c r="AQ70" s="41" t="str">
        <f t="shared" si="15"/>
        <v>HH</v>
      </c>
      <c r="AR70" s="39"/>
      <c r="AS70" s="39">
        <f t="shared" si="16"/>
        <v>120.23</v>
      </c>
      <c r="AT70" s="40">
        <f t="shared" si="17"/>
        <v>3608583.22</v>
      </c>
      <c r="AU70" s="40">
        <f t="shared" si="18"/>
        <v>3608583.22</v>
      </c>
      <c r="AV70" s="39">
        <f t="shared" si="19"/>
        <v>120.23</v>
      </c>
      <c r="AW70" s="41" t="str">
        <f t="shared" si="20"/>
        <v>HH</v>
      </c>
      <c r="AX70" s="39"/>
      <c r="AY70" s="39">
        <f t="shared" si="21"/>
        <v>120.23</v>
      </c>
      <c r="AZ70" s="40">
        <f t="shared" si="22"/>
        <v>3608583.22</v>
      </c>
      <c r="BA70" s="40">
        <f t="shared" si="23"/>
        <v>3608583.22</v>
      </c>
      <c r="BB70" s="39">
        <f t="shared" si="24"/>
        <v>120.23</v>
      </c>
      <c r="BC70" s="41" t="str">
        <f t="shared" si="25"/>
        <v>HH</v>
      </c>
      <c r="BD70" s="41"/>
      <c r="BE70" s="51">
        <f t="shared" si="26"/>
        <v>120.23</v>
      </c>
      <c r="BF70" s="54">
        <f t="shared" si="27"/>
        <v>3608583.22</v>
      </c>
      <c r="BG70" s="41"/>
      <c r="BH70" s="51"/>
      <c r="BI70" s="39"/>
      <c r="BJ70" s="39"/>
    </row>
    <row r="71" spans="1:62" x14ac:dyDescent="0.2">
      <c r="A71" s="45">
        <v>206190269</v>
      </c>
      <c r="B71" s="58">
        <v>37986</v>
      </c>
      <c r="C71" s="45" t="s">
        <v>1614</v>
      </c>
      <c r="D71" s="4" t="s">
        <v>1614</v>
      </c>
      <c r="E71" s="6" t="s">
        <v>1615</v>
      </c>
      <c r="F71" s="8">
        <v>39.170557348010377</v>
      </c>
      <c r="G71" s="8">
        <v>15.660435250205605</v>
      </c>
      <c r="H71" s="8">
        <v>12.981748592395775</v>
      </c>
      <c r="I71" s="8">
        <v>15.674483629476001</v>
      </c>
      <c r="J71" s="8">
        <v>6.1681533497817423E-2</v>
      </c>
      <c r="K71" s="8">
        <v>6.14</v>
      </c>
      <c r="L71" s="8">
        <v>0</v>
      </c>
      <c r="M71" s="8">
        <v>0.67427974947807945</v>
      </c>
      <c r="N71" s="8">
        <v>0</v>
      </c>
      <c r="O71" s="8">
        <v>7.31</v>
      </c>
      <c r="P71" s="8">
        <v>4.3864794078572782</v>
      </c>
      <c r="Q71" s="8">
        <v>4.8836593051531834</v>
      </c>
      <c r="R71" s="8">
        <v>4.3864794078572782</v>
      </c>
      <c r="S71" s="8">
        <v>112.92</v>
      </c>
      <c r="T71" s="8">
        <v>120.23</v>
      </c>
      <c r="U71" s="8">
        <v>102.05966551092094</v>
      </c>
      <c r="V71" s="8">
        <v>120.23</v>
      </c>
      <c r="W71" s="9">
        <v>5</v>
      </c>
      <c r="X71" s="9">
        <v>29906</v>
      </c>
      <c r="Y71" s="9">
        <v>29906</v>
      </c>
      <c r="Z71" s="4" t="str">
        <f t="shared" ref="Z71:Z134" si="28">IF($T71&gt;=$U71, "HH", " ")</f>
        <v>HH</v>
      </c>
      <c r="AA71" s="10">
        <f t="shared" ref="AA71:AA134" si="29">T71*Y71</f>
        <v>3595598.38</v>
      </c>
      <c r="AB71" s="40">
        <f t="shared" ref="AB71:AB134" si="30">$V71*$Y71</f>
        <v>3595598.38</v>
      </c>
      <c r="AC71" s="40">
        <f t="shared" ref="AC71:AC134" si="31">IF($Z71="HH",$AB71,($AB71*$AB$1029))</f>
        <v>3595598.38</v>
      </c>
      <c r="AD71" s="39">
        <f t="shared" ref="AD71:AD134" si="32">$AC71/$Y71</f>
        <v>120.22999999999999</v>
      </c>
      <c r="AE71" s="41" t="str">
        <f t="shared" ref="AE71:AE134" si="33">IF($T71&gt;=$AD71, "HH", " ")</f>
        <v>HH</v>
      </c>
      <c r="AG71" s="39">
        <f t="shared" ref="AG71:AG134" si="34">IF(AE71="HH",$T71,AD71)</f>
        <v>120.23</v>
      </c>
      <c r="AH71" s="40">
        <f t="shared" ref="AH71:AH134" si="35">AG71*$Y71</f>
        <v>3595598.38</v>
      </c>
      <c r="AI71" s="40">
        <f t="shared" ref="AI71:AI134" si="36">IF(AE71="HH",AH71,(AH71*AH$1029))</f>
        <v>3595598.38</v>
      </c>
      <c r="AJ71" s="39">
        <f t="shared" ref="AJ71:AJ134" si="37">AI71/$Y71</f>
        <v>120.22999999999999</v>
      </c>
      <c r="AK71" s="41" t="str">
        <f t="shared" ref="AK71:AK134" si="38">IF($T71&gt;=AJ71, "HH", " ")</f>
        <v>HH</v>
      </c>
      <c r="AM71" s="39">
        <f t="shared" ref="AM71:AM134" si="39">IF(AK71="HH",$T71,AJ71)</f>
        <v>120.23</v>
      </c>
      <c r="AN71" s="40">
        <f t="shared" ref="AN71:AN134" si="40">AM71*$Y71</f>
        <v>3595598.38</v>
      </c>
      <c r="AO71" s="40">
        <f t="shared" ref="AO71:AO134" si="41">IF(AK71="HH",AN71,(AN71*AN$1029))</f>
        <v>3595598.38</v>
      </c>
      <c r="AP71" s="39">
        <f t="shared" ref="AP71:AP134" si="42">AO71/$Y71</f>
        <v>120.22999999999999</v>
      </c>
      <c r="AQ71" s="41" t="str">
        <f t="shared" ref="AQ71:AQ134" si="43">IF($T71&gt;=AP71, "HH", " ")</f>
        <v>HH</v>
      </c>
      <c r="AR71" s="39"/>
      <c r="AS71" s="39">
        <f t="shared" ref="AS71:AS134" si="44">IF(AQ71="HH",$T71,AP71)</f>
        <v>120.23</v>
      </c>
      <c r="AT71" s="40">
        <f t="shared" ref="AT71:AT134" si="45">AS71*$Y71</f>
        <v>3595598.38</v>
      </c>
      <c r="AU71" s="40">
        <f t="shared" ref="AU71:AU134" si="46">IF(AQ71="HH",AT71,(AT71*AT$1029))</f>
        <v>3595598.38</v>
      </c>
      <c r="AV71" s="39">
        <f t="shared" ref="AV71:AV134" si="47">AU71/$Y71</f>
        <v>120.22999999999999</v>
      </c>
      <c r="AW71" s="41" t="str">
        <f t="shared" ref="AW71:AW134" si="48">IF($T71&gt;=AV71, "HH", " ")</f>
        <v>HH</v>
      </c>
      <c r="AX71" s="39"/>
      <c r="AY71" s="39">
        <f t="shared" ref="AY71:AY134" si="49">IF(AW71="HH",$T71,AV71)</f>
        <v>120.23</v>
      </c>
      <c r="AZ71" s="40">
        <f t="shared" ref="AZ71:AZ134" si="50">AY71*$Y71</f>
        <v>3595598.38</v>
      </c>
      <c r="BA71" s="40">
        <f t="shared" ref="BA71:BA134" si="51">IF(AW71="HH",AZ71,(AZ71*AZ$1029))</f>
        <v>3595598.38</v>
      </c>
      <c r="BB71" s="39">
        <f t="shared" ref="BB71:BB134" si="52">BA71/$Y71</f>
        <v>120.22999999999999</v>
      </c>
      <c r="BC71" s="41" t="str">
        <f t="shared" ref="BC71:BC134" si="53">IF($T71&gt;=BB71, "HH", " ")</f>
        <v>HH</v>
      </c>
      <c r="BD71" s="41"/>
      <c r="BE71" s="51">
        <f t="shared" ref="BE71:BE134" si="54">IF(BC71="HH", BB71, BB71*$BA$1029)</f>
        <v>120.22999999999999</v>
      </c>
      <c r="BF71" s="54">
        <f t="shared" ref="BF71:BF134" si="55">BE71*$Y71</f>
        <v>3595598.38</v>
      </c>
      <c r="BG71" s="41"/>
      <c r="BH71" s="51"/>
      <c r="BI71" s="39"/>
      <c r="BJ71" s="39"/>
    </row>
    <row r="72" spans="1:62" x14ac:dyDescent="0.2">
      <c r="A72" s="45">
        <v>206190290</v>
      </c>
      <c r="B72" s="58">
        <v>37986</v>
      </c>
      <c r="C72" s="45" t="s">
        <v>2242</v>
      </c>
      <c r="D72" s="4" t="s">
        <v>2242</v>
      </c>
      <c r="E72" s="6" t="s">
        <v>2243</v>
      </c>
      <c r="F72" s="8">
        <v>45.390580655058677</v>
      </c>
      <c r="G72" s="8">
        <v>18.858556416353455</v>
      </c>
      <c r="H72" s="8">
        <v>13.676152489069571</v>
      </c>
      <c r="I72" s="8">
        <v>13.682595689192299</v>
      </c>
      <c r="J72" s="8">
        <v>0.48304824729615709</v>
      </c>
      <c r="K72" s="8">
        <v>5.58</v>
      </c>
      <c r="L72" s="8">
        <v>4.2559055202082341</v>
      </c>
      <c r="M72" s="8">
        <v>0.64412671626908025</v>
      </c>
      <c r="N72" s="8">
        <v>0</v>
      </c>
      <c r="O72" s="8">
        <v>7.31</v>
      </c>
      <c r="P72" s="8">
        <v>5.1399309657129706</v>
      </c>
      <c r="Q72" s="8">
        <v>5.4940482866723741</v>
      </c>
      <c r="R72" s="8">
        <v>5.1399309657129706</v>
      </c>
      <c r="S72" s="8">
        <v>112.92</v>
      </c>
      <c r="T72" s="8">
        <v>120.23</v>
      </c>
      <c r="U72" s="8">
        <v>115.02089669916043</v>
      </c>
      <c r="V72" s="8">
        <v>120.23</v>
      </c>
      <c r="W72" s="9">
        <v>5</v>
      </c>
      <c r="X72" s="9">
        <v>24979</v>
      </c>
      <c r="Y72" s="9">
        <v>24979</v>
      </c>
      <c r="Z72" s="4" t="str">
        <f t="shared" si="28"/>
        <v>HH</v>
      </c>
      <c r="AA72" s="10">
        <f t="shared" si="29"/>
        <v>3003225.17</v>
      </c>
      <c r="AB72" s="40">
        <f t="shared" si="30"/>
        <v>3003225.17</v>
      </c>
      <c r="AC72" s="40">
        <f t="shared" si="31"/>
        <v>3003225.17</v>
      </c>
      <c r="AD72" s="39">
        <f t="shared" si="32"/>
        <v>120.23</v>
      </c>
      <c r="AE72" s="41" t="str">
        <f t="shared" si="33"/>
        <v>HH</v>
      </c>
      <c r="AG72" s="39">
        <f t="shared" si="34"/>
        <v>120.23</v>
      </c>
      <c r="AH72" s="40">
        <f t="shared" si="35"/>
        <v>3003225.17</v>
      </c>
      <c r="AI72" s="40">
        <f t="shared" si="36"/>
        <v>3003225.17</v>
      </c>
      <c r="AJ72" s="39">
        <f t="shared" si="37"/>
        <v>120.23</v>
      </c>
      <c r="AK72" s="41" t="str">
        <f t="shared" si="38"/>
        <v>HH</v>
      </c>
      <c r="AM72" s="39">
        <f t="shared" si="39"/>
        <v>120.23</v>
      </c>
      <c r="AN72" s="40">
        <f t="shared" si="40"/>
        <v>3003225.17</v>
      </c>
      <c r="AO72" s="40">
        <f t="shared" si="41"/>
        <v>3003225.17</v>
      </c>
      <c r="AP72" s="39">
        <f t="shared" si="42"/>
        <v>120.23</v>
      </c>
      <c r="AQ72" s="41" t="str">
        <f t="shared" si="43"/>
        <v>HH</v>
      </c>
      <c r="AR72" s="39"/>
      <c r="AS72" s="39">
        <f t="shared" si="44"/>
        <v>120.23</v>
      </c>
      <c r="AT72" s="40">
        <f t="shared" si="45"/>
        <v>3003225.17</v>
      </c>
      <c r="AU72" s="40">
        <f t="shared" si="46"/>
        <v>3003225.17</v>
      </c>
      <c r="AV72" s="39">
        <f t="shared" si="47"/>
        <v>120.23</v>
      </c>
      <c r="AW72" s="41" t="str">
        <f t="shared" si="48"/>
        <v>HH</v>
      </c>
      <c r="AX72" s="39"/>
      <c r="AY72" s="39">
        <f t="shared" si="49"/>
        <v>120.23</v>
      </c>
      <c r="AZ72" s="40">
        <f t="shared" si="50"/>
        <v>3003225.17</v>
      </c>
      <c r="BA72" s="40">
        <f t="shared" si="51"/>
        <v>3003225.17</v>
      </c>
      <c r="BB72" s="39">
        <f t="shared" si="52"/>
        <v>120.23</v>
      </c>
      <c r="BC72" s="41" t="str">
        <f t="shared" si="53"/>
        <v>HH</v>
      </c>
      <c r="BD72" s="41"/>
      <c r="BE72" s="51">
        <f t="shared" si="54"/>
        <v>120.23</v>
      </c>
      <c r="BF72" s="54">
        <f t="shared" si="55"/>
        <v>3003225.17</v>
      </c>
      <c r="BG72" s="41"/>
      <c r="BH72" s="51"/>
      <c r="BI72" s="39"/>
      <c r="BJ72" s="39"/>
    </row>
    <row r="73" spans="1:62" x14ac:dyDescent="0.2">
      <c r="A73" s="45">
        <v>206190301</v>
      </c>
      <c r="B73" s="58">
        <v>37986</v>
      </c>
      <c r="C73" s="45" t="s">
        <v>2250</v>
      </c>
      <c r="D73" s="4" t="s">
        <v>2250</v>
      </c>
      <c r="E73" s="6" t="s">
        <v>2251</v>
      </c>
      <c r="F73" s="8">
        <v>55.470354551299714</v>
      </c>
      <c r="G73" s="8">
        <v>18.372095159364381</v>
      </c>
      <c r="H73" s="8">
        <v>13.042803343437127</v>
      </c>
      <c r="I73" s="8">
        <v>11.876090750436299</v>
      </c>
      <c r="J73" s="8">
        <v>0.5515752732616882</v>
      </c>
      <c r="K73" s="8">
        <v>6.14</v>
      </c>
      <c r="L73" s="8">
        <v>0.29119939681542528</v>
      </c>
      <c r="M73" s="8">
        <v>0.7367199412142923</v>
      </c>
      <c r="N73" s="8">
        <v>0</v>
      </c>
      <c r="O73" s="8">
        <v>7.31</v>
      </c>
      <c r="P73" s="8">
        <v>5.9073959768531283</v>
      </c>
      <c r="Q73" s="8">
        <v>5.6895419207914477</v>
      </c>
      <c r="R73" s="8">
        <v>5.6895419207914477</v>
      </c>
      <c r="S73" s="8">
        <v>112.92</v>
      </c>
      <c r="T73" s="8">
        <v>120.23</v>
      </c>
      <c r="U73" s="8">
        <v>119.48038033662039</v>
      </c>
      <c r="V73" s="8">
        <v>120.23</v>
      </c>
      <c r="W73" s="9">
        <v>5</v>
      </c>
      <c r="X73" s="9">
        <v>41712</v>
      </c>
      <c r="Y73" s="9">
        <v>41712</v>
      </c>
      <c r="Z73" s="4" t="str">
        <f t="shared" si="28"/>
        <v>HH</v>
      </c>
      <c r="AA73" s="10">
        <f t="shared" si="29"/>
        <v>5015033.76</v>
      </c>
      <c r="AB73" s="40">
        <f t="shared" si="30"/>
        <v>5015033.76</v>
      </c>
      <c r="AC73" s="40">
        <f t="shared" si="31"/>
        <v>5015033.76</v>
      </c>
      <c r="AD73" s="39">
        <f t="shared" si="32"/>
        <v>120.22999999999999</v>
      </c>
      <c r="AE73" s="41" t="str">
        <f t="shared" si="33"/>
        <v>HH</v>
      </c>
      <c r="AG73" s="39">
        <f t="shared" si="34"/>
        <v>120.23</v>
      </c>
      <c r="AH73" s="40">
        <f t="shared" si="35"/>
        <v>5015033.76</v>
      </c>
      <c r="AI73" s="40">
        <f t="shared" si="36"/>
        <v>5015033.76</v>
      </c>
      <c r="AJ73" s="39">
        <f t="shared" si="37"/>
        <v>120.22999999999999</v>
      </c>
      <c r="AK73" s="41" t="str">
        <f t="shared" si="38"/>
        <v>HH</v>
      </c>
      <c r="AM73" s="39">
        <f t="shared" si="39"/>
        <v>120.23</v>
      </c>
      <c r="AN73" s="40">
        <f t="shared" si="40"/>
        <v>5015033.76</v>
      </c>
      <c r="AO73" s="40">
        <f t="shared" si="41"/>
        <v>5015033.76</v>
      </c>
      <c r="AP73" s="39">
        <f t="shared" si="42"/>
        <v>120.22999999999999</v>
      </c>
      <c r="AQ73" s="41" t="str">
        <f t="shared" si="43"/>
        <v>HH</v>
      </c>
      <c r="AR73" s="39"/>
      <c r="AS73" s="39">
        <f t="shared" si="44"/>
        <v>120.23</v>
      </c>
      <c r="AT73" s="40">
        <f t="shared" si="45"/>
        <v>5015033.76</v>
      </c>
      <c r="AU73" s="40">
        <f t="shared" si="46"/>
        <v>5015033.76</v>
      </c>
      <c r="AV73" s="39">
        <f t="shared" si="47"/>
        <v>120.22999999999999</v>
      </c>
      <c r="AW73" s="41" t="str">
        <f t="shared" si="48"/>
        <v>HH</v>
      </c>
      <c r="AX73" s="39"/>
      <c r="AY73" s="39">
        <f t="shared" si="49"/>
        <v>120.23</v>
      </c>
      <c r="AZ73" s="40">
        <f t="shared" si="50"/>
        <v>5015033.76</v>
      </c>
      <c r="BA73" s="40">
        <f t="shared" si="51"/>
        <v>5015033.76</v>
      </c>
      <c r="BB73" s="39">
        <f t="shared" si="52"/>
        <v>120.22999999999999</v>
      </c>
      <c r="BC73" s="41" t="str">
        <f t="shared" si="53"/>
        <v>HH</v>
      </c>
      <c r="BD73" s="41"/>
      <c r="BE73" s="51">
        <f t="shared" si="54"/>
        <v>120.22999999999999</v>
      </c>
      <c r="BF73" s="54">
        <f t="shared" si="55"/>
        <v>5015033.76</v>
      </c>
      <c r="BG73" s="41"/>
      <c r="BH73" s="51"/>
      <c r="BI73" s="39"/>
      <c r="BJ73" s="39"/>
    </row>
    <row r="74" spans="1:62" x14ac:dyDescent="0.2">
      <c r="A74" s="45">
        <v>206190309</v>
      </c>
      <c r="B74" s="58">
        <v>37894</v>
      </c>
      <c r="C74" s="45" t="s">
        <v>2261</v>
      </c>
      <c r="D74" s="4" t="s">
        <v>2261</v>
      </c>
      <c r="E74" s="6" t="s">
        <v>2262</v>
      </c>
      <c r="F74" s="8">
        <v>58.778666892644424</v>
      </c>
      <c r="G74" s="8">
        <v>18.642450728778268</v>
      </c>
      <c r="H74" s="8">
        <v>11.211406227301341</v>
      </c>
      <c r="I74" s="8">
        <v>7.3539416977386081</v>
      </c>
      <c r="J74" s="8">
        <v>0.34418430100237274</v>
      </c>
      <c r="K74" s="8">
        <v>5.35</v>
      </c>
      <c r="L74" s="8">
        <v>3.858523474270779</v>
      </c>
      <c r="M74" s="8">
        <v>0.6021369425209433</v>
      </c>
      <c r="N74" s="8">
        <v>1.0142391960117796</v>
      </c>
      <c r="O74" s="8">
        <v>7.31</v>
      </c>
      <c r="P74" s="8">
        <v>6.2580669216987079</v>
      </c>
      <c r="Q74" s="8">
        <v>5.7232774730134262</v>
      </c>
      <c r="R74" s="8">
        <v>5.7232774730134262</v>
      </c>
      <c r="S74" s="8">
        <v>112.92</v>
      </c>
      <c r="T74" s="8">
        <v>120.23</v>
      </c>
      <c r="U74" s="8">
        <v>120.18882693328194</v>
      </c>
      <c r="V74" s="8">
        <v>120.23</v>
      </c>
      <c r="W74" s="9">
        <v>5</v>
      </c>
      <c r="X74" s="9">
        <v>72473</v>
      </c>
      <c r="Y74" s="9">
        <v>72473</v>
      </c>
      <c r="Z74" s="4" t="str">
        <f t="shared" si="28"/>
        <v>HH</v>
      </c>
      <c r="AA74" s="10">
        <f t="shared" si="29"/>
        <v>8713428.790000001</v>
      </c>
      <c r="AB74" s="40">
        <f t="shared" si="30"/>
        <v>8713428.790000001</v>
      </c>
      <c r="AC74" s="40">
        <f t="shared" si="31"/>
        <v>8713428.790000001</v>
      </c>
      <c r="AD74" s="39">
        <f t="shared" si="32"/>
        <v>120.23000000000002</v>
      </c>
      <c r="AE74" s="41" t="str">
        <f t="shared" si="33"/>
        <v>HH</v>
      </c>
      <c r="AG74" s="39">
        <f t="shared" si="34"/>
        <v>120.23</v>
      </c>
      <c r="AH74" s="40">
        <f t="shared" si="35"/>
        <v>8713428.790000001</v>
      </c>
      <c r="AI74" s="40">
        <f t="shared" si="36"/>
        <v>8713428.790000001</v>
      </c>
      <c r="AJ74" s="39">
        <f t="shared" si="37"/>
        <v>120.23000000000002</v>
      </c>
      <c r="AK74" s="41" t="str">
        <f t="shared" si="38"/>
        <v>HH</v>
      </c>
      <c r="AM74" s="39">
        <f t="shared" si="39"/>
        <v>120.23</v>
      </c>
      <c r="AN74" s="40">
        <f t="shared" si="40"/>
        <v>8713428.790000001</v>
      </c>
      <c r="AO74" s="40">
        <f t="shared" si="41"/>
        <v>8713428.790000001</v>
      </c>
      <c r="AP74" s="39">
        <f t="shared" si="42"/>
        <v>120.23000000000002</v>
      </c>
      <c r="AQ74" s="41" t="str">
        <f t="shared" si="43"/>
        <v>HH</v>
      </c>
      <c r="AR74" s="39"/>
      <c r="AS74" s="39">
        <f t="shared" si="44"/>
        <v>120.23</v>
      </c>
      <c r="AT74" s="40">
        <f t="shared" si="45"/>
        <v>8713428.790000001</v>
      </c>
      <c r="AU74" s="40">
        <f t="shared" si="46"/>
        <v>8713428.790000001</v>
      </c>
      <c r="AV74" s="39">
        <f t="shared" si="47"/>
        <v>120.23000000000002</v>
      </c>
      <c r="AW74" s="41" t="str">
        <f t="shared" si="48"/>
        <v>HH</v>
      </c>
      <c r="AX74" s="39"/>
      <c r="AY74" s="39">
        <f t="shared" si="49"/>
        <v>120.23</v>
      </c>
      <c r="AZ74" s="40">
        <f t="shared" si="50"/>
        <v>8713428.790000001</v>
      </c>
      <c r="BA74" s="40">
        <f t="shared" si="51"/>
        <v>8713428.790000001</v>
      </c>
      <c r="BB74" s="39">
        <f t="shared" si="52"/>
        <v>120.23000000000002</v>
      </c>
      <c r="BC74" s="41" t="str">
        <f t="shared" si="53"/>
        <v>HH</v>
      </c>
      <c r="BD74" s="41"/>
      <c r="BE74" s="51">
        <f t="shared" si="54"/>
        <v>120.23000000000002</v>
      </c>
      <c r="BF74" s="54">
        <f t="shared" si="55"/>
        <v>8713428.790000001</v>
      </c>
      <c r="BG74" s="41"/>
      <c r="BH74" s="51"/>
      <c r="BI74" s="39"/>
      <c r="BJ74" s="39"/>
    </row>
    <row r="75" spans="1:62" x14ac:dyDescent="0.2">
      <c r="A75" s="45">
        <v>206190313</v>
      </c>
      <c r="B75" s="58">
        <v>37986</v>
      </c>
      <c r="C75" s="45" t="s">
        <v>2267</v>
      </c>
      <c r="D75" s="4" t="s">
        <v>2267</v>
      </c>
      <c r="E75" s="6" t="s">
        <v>2268</v>
      </c>
      <c r="F75" s="8">
        <v>59.669578872234119</v>
      </c>
      <c r="G75" s="8">
        <v>13.435774446823697</v>
      </c>
      <c r="H75" s="8">
        <v>10.77576017130621</v>
      </c>
      <c r="I75" s="8">
        <v>11.901984296930763</v>
      </c>
      <c r="J75" s="8">
        <v>1.4059386152748037</v>
      </c>
      <c r="K75" s="8">
        <v>5.73</v>
      </c>
      <c r="L75" s="8">
        <v>1.5764015261935311</v>
      </c>
      <c r="M75" s="8">
        <v>0.60861327623126338</v>
      </c>
      <c r="N75" s="8">
        <v>0</v>
      </c>
      <c r="O75" s="8">
        <v>7.31</v>
      </c>
      <c r="P75" s="8">
        <v>5.8482386866523921</v>
      </c>
      <c r="Q75" s="8">
        <v>5.62070256024972</v>
      </c>
      <c r="R75" s="8">
        <v>5.62070256024972</v>
      </c>
      <c r="S75" s="8">
        <v>112.92</v>
      </c>
      <c r="T75" s="8">
        <v>120.23</v>
      </c>
      <c r="U75" s="8">
        <v>118.03475376524412</v>
      </c>
      <c r="V75" s="8">
        <v>120.23</v>
      </c>
      <c r="W75" s="9">
        <v>5</v>
      </c>
      <c r="X75" s="9">
        <v>29795</v>
      </c>
      <c r="Y75" s="9">
        <v>29795</v>
      </c>
      <c r="Z75" s="4" t="str">
        <f t="shared" si="28"/>
        <v>HH</v>
      </c>
      <c r="AA75" s="10">
        <f t="shared" si="29"/>
        <v>3582252.85</v>
      </c>
      <c r="AB75" s="40">
        <f t="shared" si="30"/>
        <v>3582252.85</v>
      </c>
      <c r="AC75" s="40">
        <f t="shared" si="31"/>
        <v>3582252.85</v>
      </c>
      <c r="AD75" s="39">
        <f t="shared" si="32"/>
        <v>120.23</v>
      </c>
      <c r="AE75" s="41" t="str">
        <f t="shared" si="33"/>
        <v>HH</v>
      </c>
      <c r="AG75" s="39">
        <f t="shared" si="34"/>
        <v>120.23</v>
      </c>
      <c r="AH75" s="40">
        <f t="shared" si="35"/>
        <v>3582252.85</v>
      </c>
      <c r="AI75" s="40">
        <f t="shared" si="36"/>
        <v>3582252.85</v>
      </c>
      <c r="AJ75" s="39">
        <f t="shared" si="37"/>
        <v>120.23</v>
      </c>
      <c r="AK75" s="41" t="str">
        <f t="shared" si="38"/>
        <v>HH</v>
      </c>
      <c r="AM75" s="39">
        <f t="shared" si="39"/>
        <v>120.23</v>
      </c>
      <c r="AN75" s="40">
        <f t="shared" si="40"/>
        <v>3582252.85</v>
      </c>
      <c r="AO75" s="40">
        <f t="shared" si="41"/>
        <v>3582252.85</v>
      </c>
      <c r="AP75" s="39">
        <f t="shared" si="42"/>
        <v>120.23</v>
      </c>
      <c r="AQ75" s="41" t="str">
        <f t="shared" si="43"/>
        <v>HH</v>
      </c>
      <c r="AR75" s="39"/>
      <c r="AS75" s="39">
        <f t="shared" si="44"/>
        <v>120.23</v>
      </c>
      <c r="AT75" s="40">
        <f t="shared" si="45"/>
        <v>3582252.85</v>
      </c>
      <c r="AU75" s="40">
        <f t="shared" si="46"/>
        <v>3582252.85</v>
      </c>
      <c r="AV75" s="39">
        <f t="shared" si="47"/>
        <v>120.23</v>
      </c>
      <c r="AW75" s="41" t="str">
        <f t="shared" si="48"/>
        <v>HH</v>
      </c>
      <c r="AX75" s="39"/>
      <c r="AY75" s="39">
        <f t="shared" si="49"/>
        <v>120.23</v>
      </c>
      <c r="AZ75" s="40">
        <f t="shared" si="50"/>
        <v>3582252.85</v>
      </c>
      <c r="BA75" s="40">
        <f t="shared" si="51"/>
        <v>3582252.85</v>
      </c>
      <c r="BB75" s="39">
        <f t="shared" si="52"/>
        <v>120.23</v>
      </c>
      <c r="BC75" s="41" t="str">
        <f t="shared" si="53"/>
        <v>HH</v>
      </c>
      <c r="BD75" s="41"/>
      <c r="BE75" s="51">
        <f t="shared" si="54"/>
        <v>120.23</v>
      </c>
      <c r="BF75" s="54">
        <f t="shared" si="55"/>
        <v>3582252.85</v>
      </c>
      <c r="BG75" s="41"/>
      <c r="BH75" s="51"/>
      <c r="BI75" s="39"/>
      <c r="BJ75" s="39"/>
    </row>
    <row r="76" spans="1:62" x14ac:dyDescent="0.2">
      <c r="A76" s="45">
        <v>206190333</v>
      </c>
      <c r="B76" s="58">
        <v>37986</v>
      </c>
      <c r="C76" s="45" t="s">
        <v>2278</v>
      </c>
      <c r="D76" s="4" t="s">
        <v>905</v>
      </c>
      <c r="E76" s="6" t="s">
        <v>2279</v>
      </c>
      <c r="F76" s="8">
        <v>49.705945734156138</v>
      </c>
      <c r="G76" s="8">
        <v>16.089267639664349</v>
      </c>
      <c r="H76" s="8">
        <v>16.356264187655398</v>
      </c>
      <c r="I76" s="8">
        <v>15.674483629476001</v>
      </c>
      <c r="J76" s="8">
        <v>0.89760668691024259</v>
      </c>
      <c r="K76" s="8">
        <v>5.77</v>
      </c>
      <c r="L76" s="8">
        <v>0.5781852124888287</v>
      </c>
      <c r="M76" s="8">
        <v>0.67491820942305825</v>
      </c>
      <c r="N76" s="8">
        <v>0</v>
      </c>
      <c r="O76" s="8">
        <v>7.31</v>
      </c>
      <c r="P76" s="8">
        <v>5.2636170699056395</v>
      </c>
      <c r="Q76" s="8">
        <v>5.6528335649887005</v>
      </c>
      <c r="R76" s="8">
        <v>5.2636170699056395</v>
      </c>
      <c r="S76" s="8">
        <v>112.92</v>
      </c>
      <c r="T76" s="8">
        <v>120.23</v>
      </c>
      <c r="U76" s="8">
        <v>118.32028836967964</v>
      </c>
      <c r="V76" s="8">
        <v>120.23</v>
      </c>
      <c r="W76" s="9">
        <v>5</v>
      </c>
      <c r="X76" s="9">
        <v>28771</v>
      </c>
      <c r="Y76" s="9">
        <v>28771</v>
      </c>
      <c r="Z76" s="4" t="str">
        <f t="shared" si="28"/>
        <v>HH</v>
      </c>
      <c r="AA76" s="10">
        <f t="shared" si="29"/>
        <v>3459137.33</v>
      </c>
      <c r="AB76" s="40">
        <f t="shared" si="30"/>
        <v>3459137.33</v>
      </c>
      <c r="AC76" s="40">
        <f t="shared" si="31"/>
        <v>3459137.33</v>
      </c>
      <c r="AD76" s="39">
        <f t="shared" si="32"/>
        <v>120.23</v>
      </c>
      <c r="AE76" s="41" t="str">
        <f t="shared" si="33"/>
        <v>HH</v>
      </c>
      <c r="AG76" s="39">
        <f t="shared" si="34"/>
        <v>120.23</v>
      </c>
      <c r="AH76" s="40">
        <f t="shared" si="35"/>
        <v>3459137.33</v>
      </c>
      <c r="AI76" s="40">
        <f t="shared" si="36"/>
        <v>3459137.33</v>
      </c>
      <c r="AJ76" s="39">
        <f t="shared" si="37"/>
        <v>120.23</v>
      </c>
      <c r="AK76" s="41" t="str">
        <f t="shared" si="38"/>
        <v>HH</v>
      </c>
      <c r="AM76" s="39">
        <f t="shared" si="39"/>
        <v>120.23</v>
      </c>
      <c r="AN76" s="40">
        <f t="shared" si="40"/>
        <v>3459137.33</v>
      </c>
      <c r="AO76" s="40">
        <f t="shared" si="41"/>
        <v>3459137.33</v>
      </c>
      <c r="AP76" s="39">
        <f t="shared" si="42"/>
        <v>120.23</v>
      </c>
      <c r="AQ76" s="41" t="str">
        <f t="shared" si="43"/>
        <v>HH</v>
      </c>
      <c r="AR76" s="39"/>
      <c r="AS76" s="39">
        <f t="shared" si="44"/>
        <v>120.23</v>
      </c>
      <c r="AT76" s="40">
        <f t="shared" si="45"/>
        <v>3459137.33</v>
      </c>
      <c r="AU76" s="40">
        <f t="shared" si="46"/>
        <v>3459137.33</v>
      </c>
      <c r="AV76" s="39">
        <f t="shared" si="47"/>
        <v>120.23</v>
      </c>
      <c r="AW76" s="41" t="str">
        <f t="shared" si="48"/>
        <v>HH</v>
      </c>
      <c r="AX76" s="39"/>
      <c r="AY76" s="39">
        <f t="shared" si="49"/>
        <v>120.23</v>
      </c>
      <c r="AZ76" s="40">
        <f t="shared" si="50"/>
        <v>3459137.33</v>
      </c>
      <c r="BA76" s="40">
        <f t="shared" si="51"/>
        <v>3459137.33</v>
      </c>
      <c r="BB76" s="39">
        <f t="shared" si="52"/>
        <v>120.23</v>
      </c>
      <c r="BC76" s="41" t="str">
        <f t="shared" si="53"/>
        <v>HH</v>
      </c>
      <c r="BD76" s="41"/>
      <c r="BE76" s="51">
        <f t="shared" si="54"/>
        <v>120.23</v>
      </c>
      <c r="BF76" s="54">
        <f t="shared" si="55"/>
        <v>3459137.33</v>
      </c>
      <c r="BG76" s="41"/>
      <c r="BH76" s="51"/>
      <c r="BI76" s="39"/>
      <c r="BJ76" s="39"/>
    </row>
    <row r="77" spans="1:62" x14ac:dyDescent="0.2">
      <c r="A77" s="45">
        <v>206190335</v>
      </c>
      <c r="B77" s="58">
        <v>37802</v>
      </c>
      <c r="C77" s="45" t="s">
        <v>2282</v>
      </c>
      <c r="D77" s="4" t="s">
        <v>906</v>
      </c>
      <c r="E77" s="6" t="s">
        <v>2283</v>
      </c>
      <c r="F77" s="8">
        <v>51.57875254488247</v>
      </c>
      <c r="G77" s="8">
        <v>14.258745141588006</v>
      </c>
      <c r="H77" s="8">
        <v>16.356264187655398</v>
      </c>
      <c r="I77" s="8">
        <v>14.244987352705287</v>
      </c>
      <c r="J77" s="8">
        <v>0</v>
      </c>
      <c r="K77" s="8">
        <v>5.73</v>
      </c>
      <c r="L77" s="8">
        <v>0</v>
      </c>
      <c r="M77" s="8">
        <v>0.65091492380776117</v>
      </c>
      <c r="N77" s="8">
        <v>0</v>
      </c>
      <c r="O77" s="8">
        <v>7.31</v>
      </c>
      <c r="P77" s="8">
        <v>5.0701758282435687</v>
      </c>
      <c r="Q77" s="8">
        <v>5.5064832075319465</v>
      </c>
      <c r="R77" s="8">
        <v>5.0701758282435687</v>
      </c>
      <c r="S77" s="8">
        <v>112.79</v>
      </c>
      <c r="T77" s="8">
        <v>120.1</v>
      </c>
      <c r="U77" s="8">
        <v>115.19983997888249</v>
      </c>
      <c r="V77" s="8">
        <v>120.1</v>
      </c>
      <c r="W77" s="9">
        <v>5</v>
      </c>
      <c r="X77" s="9">
        <v>14866</v>
      </c>
      <c r="Y77" s="9">
        <v>14866</v>
      </c>
      <c r="Z77" s="4" t="str">
        <f t="shared" si="28"/>
        <v>HH</v>
      </c>
      <c r="AA77" s="10">
        <f t="shared" si="29"/>
        <v>1785406.5999999999</v>
      </c>
      <c r="AB77" s="40">
        <f t="shared" si="30"/>
        <v>1785406.5999999999</v>
      </c>
      <c r="AC77" s="40">
        <f t="shared" si="31"/>
        <v>1785406.5999999999</v>
      </c>
      <c r="AD77" s="39">
        <f t="shared" si="32"/>
        <v>120.1</v>
      </c>
      <c r="AE77" s="41" t="str">
        <f t="shared" si="33"/>
        <v>HH</v>
      </c>
      <c r="AG77" s="39">
        <f t="shared" si="34"/>
        <v>120.1</v>
      </c>
      <c r="AH77" s="40">
        <f t="shared" si="35"/>
        <v>1785406.5999999999</v>
      </c>
      <c r="AI77" s="40">
        <f t="shared" si="36"/>
        <v>1785406.5999999999</v>
      </c>
      <c r="AJ77" s="39">
        <f t="shared" si="37"/>
        <v>120.1</v>
      </c>
      <c r="AK77" s="41" t="str">
        <f t="shared" si="38"/>
        <v>HH</v>
      </c>
      <c r="AM77" s="39">
        <f t="shared" si="39"/>
        <v>120.1</v>
      </c>
      <c r="AN77" s="40">
        <f t="shared" si="40"/>
        <v>1785406.5999999999</v>
      </c>
      <c r="AO77" s="40">
        <f t="shared" si="41"/>
        <v>1785406.5999999999</v>
      </c>
      <c r="AP77" s="39">
        <f t="shared" si="42"/>
        <v>120.1</v>
      </c>
      <c r="AQ77" s="41" t="str">
        <f t="shared" si="43"/>
        <v>HH</v>
      </c>
      <c r="AR77" s="39"/>
      <c r="AS77" s="39">
        <f t="shared" si="44"/>
        <v>120.1</v>
      </c>
      <c r="AT77" s="40">
        <f t="shared" si="45"/>
        <v>1785406.5999999999</v>
      </c>
      <c r="AU77" s="40">
        <f t="shared" si="46"/>
        <v>1785406.5999999999</v>
      </c>
      <c r="AV77" s="39">
        <f t="shared" si="47"/>
        <v>120.1</v>
      </c>
      <c r="AW77" s="41" t="str">
        <f t="shared" si="48"/>
        <v>HH</v>
      </c>
      <c r="AX77" s="39"/>
      <c r="AY77" s="39">
        <f t="shared" si="49"/>
        <v>120.1</v>
      </c>
      <c r="AZ77" s="40">
        <f t="shared" si="50"/>
        <v>1785406.5999999999</v>
      </c>
      <c r="BA77" s="40">
        <f t="shared" si="51"/>
        <v>1785406.5999999999</v>
      </c>
      <c r="BB77" s="39">
        <f t="shared" si="52"/>
        <v>120.1</v>
      </c>
      <c r="BC77" s="41" t="str">
        <f t="shared" si="53"/>
        <v>HH</v>
      </c>
      <c r="BD77" s="41"/>
      <c r="BE77" s="51">
        <f t="shared" si="54"/>
        <v>120.1</v>
      </c>
      <c r="BF77" s="54">
        <f t="shared" si="55"/>
        <v>1785406.5999999999</v>
      </c>
      <c r="BG77" s="41"/>
      <c r="BH77" s="51"/>
      <c r="BI77" s="39"/>
      <c r="BJ77" s="39"/>
    </row>
    <row r="78" spans="1:62" x14ac:dyDescent="0.2">
      <c r="A78" s="45">
        <v>206190343</v>
      </c>
      <c r="B78" s="58">
        <v>37986</v>
      </c>
      <c r="C78" s="4" t="s">
        <v>1616</v>
      </c>
      <c r="D78" s="4" t="s">
        <v>1616</v>
      </c>
      <c r="E78" s="6" t="s">
        <v>1617</v>
      </c>
      <c r="F78" s="8">
        <v>52.427322273462302</v>
      </c>
      <c r="G78" s="8">
        <v>14.357399532850213</v>
      </c>
      <c r="H78" s="8">
        <v>9.164760136551477</v>
      </c>
      <c r="I78" s="8">
        <v>15.674483629476001</v>
      </c>
      <c r="J78" s="8">
        <v>0.79068096065161408</v>
      </c>
      <c r="K78" s="8">
        <v>5.92</v>
      </c>
      <c r="L78" s="8">
        <v>0.42901484399054035</v>
      </c>
      <c r="M78" s="8">
        <v>0.67702581302030296</v>
      </c>
      <c r="N78" s="8">
        <v>0</v>
      </c>
      <c r="O78" s="8">
        <v>7.31</v>
      </c>
      <c r="P78" s="8">
        <v>4.8273941426603582</v>
      </c>
      <c r="Q78" s="8">
        <v>5.3375343595001237</v>
      </c>
      <c r="R78" s="8">
        <v>4.8273941426603582</v>
      </c>
      <c r="S78" s="8">
        <v>112.92</v>
      </c>
      <c r="T78" s="8">
        <v>120.23</v>
      </c>
      <c r="U78" s="8">
        <v>111.57808133266282</v>
      </c>
      <c r="V78" s="8">
        <v>120.23</v>
      </c>
      <c r="W78" s="9">
        <v>5</v>
      </c>
      <c r="X78" s="9">
        <v>27500</v>
      </c>
      <c r="Y78" s="9">
        <v>27500</v>
      </c>
      <c r="Z78" s="4" t="str">
        <f t="shared" si="28"/>
        <v>HH</v>
      </c>
      <c r="AA78" s="10">
        <f t="shared" si="29"/>
        <v>3306325</v>
      </c>
      <c r="AB78" s="40">
        <f t="shared" si="30"/>
        <v>3306325</v>
      </c>
      <c r="AC78" s="40">
        <f t="shared" si="31"/>
        <v>3306325</v>
      </c>
      <c r="AD78" s="39">
        <f t="shared" si="32"/>
        <v>120.23</v>
      </c>
      <c r="AE78" s="41" t="str">
        <f t="shared" si="33"/>
        <v>HH</v>
      </c>
      <c r="AG78" s="39">
        <f t="shared" si="34"/>
        <v>120.23</v>
      </c>
      <c r="AH78" s="40">
        <f t="shared" si="35"/>
        <v>3306325</v>
      </c>
      <c r="AI78" s="40">
        <f t="shared" si="36"/>
        <v>3306325</v>
      </c>
      <c r="AJ78" s="39">
        <f t="shared" si="37"/>
        <v>120.23</v>
      </c>
      <c r="AK78" s="41" t="str">
        <f t="shared" si="38"/>
        <v>HH</v>
      </c>
      <c r="AM78" s="39">
        <f t="shared" si="39"/>
        <v>120.23</v>
      </c>
      <c r="AN78" s="40">
        <f t="shared" si="40"/>
        <v>3306325</v>
      </c>
      <c r="AO78" s="40">
        <f t="shared" si="41"/>
        <v>3306325</v>
      </c>
      <c r="AP78" s="39">
        <f t="shared" si="42"/>
        <v>120.23</v>
      </c>
      <c r="AQ78" s="41" t="str">
        <f t="shared" si="43"/>
        <v>HH</v>
      </c>
      <c r="AR78" s="39"/>
      <c r="AS78" s="39">
        <f t="shared" si="44"/>
        <v>120.23</v>
      </c>
      <c r="AT78" s="40">
        <f t="shared" si="45"/>
        <v>3306325</v>
      </c>
      <c r="AU78" s="40">
        <f t="shared" si="46"/>
        <v>3306325</v>
      </c>
      <c r="AV78" s="39">
        <f t="shared" si="47"/>
        <v>120.23</v>
      </c>
      <c r="AW78" s="41" t="str">
        <f t="shared" si="48"/>
        <v>HH</v>
      </c>
      <c r="AX78" s="39"/>
      <c r="AY78" s="39">
        <f t="shared" si="49"/>
        <v>120.23</v>
      </c>
      <c r="AZ78" s="40">
        <f t="shared" si="50"/>
        <v>3306325</v>
      </c>
      <c r="BA78" s="40">
        <f t="shared" si="51"/>
        <v>3306325</v>
      </c>
      <c r="BB78" s="39">
        <f t="shared" si="52"/>
        <v>120.23</v>
      </c>
      <c r="BC78" s="41" t="str">
        <f t="shared" si="53"/>
        <v>HH</v>
      </c>
      <c r="BD78" s="41"/>
      <c r="BE78" s="51">
        <f t="shared" si="54"/>
        <v>120.23</v>
      </c>
      <c r="BF78" s="54">
        <f t="shared" si="55"/>
        <v>3306325</v>
      </c>
      <c r="BG78" s="41"/>
      <c r="BH78" s="51"/>
      <c r="BI78" s="39"/>
      <c r="BJ78" s="39"/>
    </row>
    <row r="79" spans="1:62" x14ac:dyDescent="0.2">
      <c r="A79" s="45">
        <v>206190344</v>
      </c>
      <c r="B79" s="58">
        <v>37986</v>
      </c>
      <c r="C79" s="45" t="s">
        <v>1618</v>
      </c>
      <c r="D79" s="4" t="s">
        <v>907</v>
      </c>
      <c r="E79" s="6" t="s">
        <v>1619</v>
      </c>
      <c r="F79" s="8">
        <v>52.299905392620623</v>
      </c>
      <c r="G79" s="8">
        <v>14.794030579546495</v>
      </c>
      <c r="H79" s="8">
        <v>12.929624317148351</v>
      </c>
      <c r="I79" s="8">
        <v>9.2572710348826561</v>
      </c>
      <c r="J79" s="8">
        <v>0.53672902615436258</v>
      </c>
      <c r="K79" s="8">
        <v>5.83</v>
      </c>
      <c r="L79" s="8">
        <v>0.40692678077652156</v>
      </c>
      <c r="M79" s="8">
        <v>0.61112582781456948</v>
      </c>
      <c r="N79" s="8">
        <v>0</v>
      </c>
      <c r="O79" s="8">
        <v>7.31</v>
      </c>
      <c r="P79" s="8">
        <v>4.8972466200750757</v>
      </c>
      <c r="Q79" s="8">
        <v>5.1987806479471788</v>
      </c>
      <c r="R79" s="8">
        <v>4.8972466200750757</v>
      </c>
      <c r="S79" s="8">
        <v>112.92</v>
      </c>
      <c r="T79" s="8">
        <v>120.23</v>
      </c>
      <c r="U79" s="8">
        <v>108.87285957901865</v>
      </c>
      <c r="V79" s="8">
        <v>120.23</v>
      </c>
      <c r="W79" s="9">
        <v>5</v>
      </c>
      <c r="X79" s="9">
        <v>27724</v>
      </c>
      <c r="Y79" s="9">
        <v>27724</v>
      </c>
      <c r="Z79" s="4" t="str">
        <f t="shared" si="28"/>
        <v>HH</v>
      </c>
      <c r="AA79" s="10">
        <f t="shared" si="29"/>
        <v>3333256.52</v>
      </c>
      <c r="AB79" s="40">
        <f t="shared" si="30"/>
        <v>3333256.52</v>
      </c>
      <c r="AC79" s="40">
        <f t="shared" si="31"/>
        <v>3333256.52</v>
      </c>
      <c r="AD79" s="39">
        <f t="shared" si="32"/>
        <v>120.23</v>
      </c>
      <c r="AE79" s="41" t="str">
        <f t="shared" si="33"/>
        <v>HH</v>
      </c>
      <c r="AG79" s="39">
        <f t="shared" si="34"/>
        <v>120.23</v>
      </c>
      <c r="AH79" s="40">
        <f t="shared" si="35"/>
        <v>3333256.52</v>
      </c>
      <c r="AI79" s="40">
        <f t="shared" si="36"/>
        <v>3333256.52</v>
      </c>
      <c r="AJ79" s="39">
        <f t="shared" si="37"/>
        <v>120.23</v>
      </c>
      <c r="AK79" s="41" t="str">
        <f t="shared" si="38"/>
        <v>HH</v>
      </c>
      <c r="AM79" s="39">
        <f t="shared" si="39"/>
        <v>120.23</v>
      </c>
      <c r="AN79" s="40">
        <f t="shared" si="40"/>
        <v>3333256.52</v>
      </c>
      <c r="AO79" s="40">
        <f t="shared" si="41"/>
        <v>3333256.52</v>
      </c>
      <c r="AP79" s="39">
        <f t="shared" si="42"/>
        <v>120.23</v>
      </c>
      <c r="AQ79" s="41" t="str">
        <f t="shared" si="43"/>
        <v>HH</v>
      </c>
      <c r="AR79" s="39"/>
      <c r="AS79" s="39">
        <f t="shared" si="44"/>
        <v>120.23</v>
      </c>
      <c r="AT79" s="40">
        <f t="shared" si="45"/>
        <v>3333256.52</v>
      </c>
      <c r="AU79" s="40">
        <f t="shared" si="46"/>
        <v>3333256.52</v>
      </c>
      <c r="AV79" s="39">
        <f t="shared" si="47"/>
        <v>120.23</v>
      </c>
      <c r="AW79" s="41" t="str">
        <f t="shared" si="48"/>
        <v>HH</v>
      </c>
      <c r="AX79" s="39"/>
      <c r="AY79" s="39">
        <f t="shared" si="49"/>
        <v>120.23</v>
      </c>
      <c r="AZ79" s="40">
        <f t="shared" si="50"/>
        <v>3333256.52</v>
      </c>
      <c r="BA79" s="40">
        <f t="shared" si="51"/>
        <v>3333256.52</v>
      </c>
      <c r="BB79" s="39">
        <f t="shared" si="52"/>
        <v>120.23</v>
      </c>
      <c r="BC79" s="41" t="str">
        <f t="shared" si="53"/>
        <v>HH</v>
      </c>
      <c r="BD79" s="41"/>
      <c r="BE79" s="51">
        <f t="shared" si="54"/>
        <v>120.23</v>
      </c>
      <c r="BF79" s="54">
        <f t="shared" si="55"/>
        <v>3333256.52</v>
      </c>
      <c r="BG79" s="41"/>
      <c r="BH79" s="51"/>
      <c r="BI79" s="39"/>
      <c r="BJ79" s="39"/>
    </row>
    <row r="80" spans="1:62" x14ac:dyDescent="0.2">
      <c r="A80" s="45">
        <v>206190353</v>
      </c>
      <c r="B80" s="58">
        <v>37986</v>
      </c>
      <c r="C80" s="45" t="s">
        <v>1620</v>
      </c>
      <c r="D80" s="4" t="s">
        <v>908</v>
      </c>
      <c r="E80" s="6" t="s">
        <v>1621</v>
      </c>
      <c r="F80" s="8">
        <v>48.566306962231032</v>
      </c>
      <c r="G80" s="8">
        <v>14.310992654228693</v>
      </c>
      <c r="H80" s="8">
        <v>10.047259962296041</v>
      </c>
      <c r="I80" s="8">
        <v>11.715432620425144</v>
      </c>
      <c r="J80" s="8">
        <v>0.73054670740427741</v>
      </c>
      <c r="K80" s="8">
        <v>5.21</v>
      </c>
      <c r="L80" s="8">
        <v>0.45945564458497984</v>
      </c>
      <c r="M80" s="8">
        <v>0.59488396281609579</v>
      </c>
      <c r="N80" s="8">
        <v>0</v>
      </c>
      <c r="O80" s="8">
        <v>7.31</v>
      </c>
      <c r="P80" s="8">
        <v>4.9646024832607427</v>
      </c>
      <c r="Q80" s="8">
        <v>4.947243925699313</v>
      </c>
      <c r="R80" s="8">
        <v>4.947243925699313</v>
      </c>
      <c r="S80" s="8">
        <v>112.92</v>
      </c>
      <c r="T80" s="8">
        <v>120.23</v>
      </c>
      <c r="U80" s="8">
        <v>103.89212243968556</v>
      </c>
      <c r="V80" s="8">
        <v>120.23</v>
      </c>
      <c r="W80" s="9">
        <v>5</v>
      </c>
      <c r="X80" s="9">
        <v>29703</v>
      </c>
      <c r="Y80" s="9">
        <v>29703</v>
      </c>
      <c r="Z80" s="4" t="str">
        <f t="shared" si="28"/>
        <v>HH</v>
      </c>
      <c r="AA80" s="10">
        <f t="shared" si="29"/>
        <v>3571191.69</v>
      </c>
      <c r="AB80" s="40">
        <f t="shared" si="30"/>
        <v>3571191.69</v>
      </c>
      <c r="AC80" s="40">
        <f t="shared" si="31"/>
        <v>3571191.69</v>
      </c>
      <c r="AD80" s="39">
        <f t="shared" si="32"/>
        <v>120.23</v>
      </c>
      <c r="AE80" s="41" t="str">
        <f t="shared" si="33"/>
        <v>HH</v>
      </c>
      <c r="AG80" s="39">
        <f t="shared" si="34"/>
        <v>120.23</v>
      </c>
      <c r="AH80" s="40">
        <f t="shared" si="35"/>
        <v>3571191.69</v>
      </c>
      <c r="AI80" s="40">
        <f t="shared" si="36"/>
        <v>3571191.69</v>
      </c>
      <c r="AJ80" s="39">
        <f t="shared" si="37"/>
        <v>120.23</v>
      </c>
      <c r="AK80" s="41" t="str">
        <f t="shared" si="38"/>
        <v>HH</v>
      </c>
      <c r="AM80" s="39">
        <f t="shared" si="39"/>
        <v>120.23</v>
      </c>
      <c r="AN80" s="40">
        <f t="shared" si="40"/>
        <v>3571191.69</v>
      </c>
      <c r="AO80" s="40">
        <f t="shared" si="41"/>
        <v>3571191.69</v>
      </c>
      <c r="AP80" s="39">
        <f t="shared" si="42"/>
        <v>120.23</v>
      </c>
      <c r="AQ80" s="41" t="str">
        <f t="shared" si="43"/>
        <v>HH</v>
      </c>
      <c r="AR80" s="39"/>
      <c r="AS80" s="39">
        <f t="shared" si="44"/>
        <v>120.23</v>
      </c>
      <c r="AT80" s="40">
        <f t="shared" si="45"/>
        <v>3571191.69</v>
      </c>
      <c r="AU80" s="40">
        <f t="shared" si="46"/>
        <v>3571191.69</v>
      </c>
      <c r="AV80" s="39">
        <f t="shared" si="47"/>
        <v>120.23</v>
      </c>
      <c r="AW80" s="41" t="str">
        <f t="shared" si="48"/>
        <v>HH</v>
      </c>
      <c r="AX80" s="39"/>
      <c r="AY80" s="39">
        <f t="shared" si="49"/>
        <v>120.23</v>
      </c>
      <c r="AZ80" s="40">
        <f t="shared" si="50"/>
        <v>3571191.69</v>
      </c>
      <c r="BA80" s="40">
        <f t="shared" si="51"/>
        <v>3571191.69</v>
      </c>
      <c r="BB80" s="39">
        <f t="shared" si="52"/>
        <v>120.23</v>
      </c>
      <c r="BC80" s="41" t="str">
        <f t="shared" si="53"/>
        <v>HH</v>
      </c>
      <c r="BD80" s="41"/>
      <c r="BE80" s="51">
        <f t="shared" si="54"/>
        <v>120.23</v>
      </c>
      <c r="BF80" s="54">
        <f t="shared" si="55"/>
        <v>3571191.69</v>
      </c>
      <c r="BG80" s="41"/>
      <c r="BH80" s="51"/>
      <c r="BI80" s="39"/>
      <c r="BJ80" s="39"/>
    </row>
    <row r="81" spans="1:62" x14ac:dyDescent="0.2">
      <c r="A81" s="45">
        <v>206190371</v>
      </c>
      <c r="B81" s="58">
        <v>37894</v>
      </c>
      <c r="C81" s="45" t="s">
        <v>391</v>
      </c>
      <c r="D81" s="4" t="s">
        <v>391</v>
      </c>
      <c r="E81" s="6" t="s">
        <v>392</v>
      </c>
      <c r="F81" s="8">
        <v>59.285420168067226</v>
      </c>
      <c r="G81" s="8">
        <v>12.315210084033614</v>
      </c>
      <c r="H81" s="8">
        <v>10.758403361344538</v>
      </c>
      <c r="I81" s="8">
        <v>11.496848739495798</v>
      </c>
      <c r="J81" s="8">
        <v>0.21529411764705883</v>
      </c>
      <c r="K81" s="8">
        <v>5.76</v>
      </c>
      <c r="L81" s="8">
        <v>3.2090825464525241</v>
      </c>
      <c r="M81" s="8">
        <v>0.69662352941176475</v>
      </c>
      <c r="N81" s="8">
        <v>0</v>
      </c>
      <c r="O81" s="8">
        <v>7.31</v>
      </c>
      <c r="P81" s="8">
        <v>5.7236168067226894</v>
      </c>
      <c r="Q81" s="8">
        <v>5.5523441273226268</v>
      </c>
      <c r="R81" s="8">
        <v>5.5523441273226268</v>
      </c>
      <c r="S81" s="8">
        <v>112.92</v>
      </c>
      <c r="T81" s="8">
        <v>120.23</v>
      </c>
      <c r="U81" s="8">
        <v>116.59922667377516</v>
      </c>
      <c r="V81" s="8">
        <v>120.23</v>
      </c>
      <c r="W81" s="9">
        <v>5</v>
      </c>
      <c r="X81" s="9">
        <v>36114</v>
      </c>
      <c r="Y81" s="9">
        <v>36114</v>
      </c>
      <c r="Z81" s="4" t="str">
        <f t="shared" si="28"/>
        <v>HH</v>
      </c>
      <c r="AA81" s="10">
        <f t="shared" si="29"/>
        <v>4341986.22</v>
      </c>
      <c r="AB81" s="40">
        <f t="shared" si="30"/>
        <v>4341986.22</v>
      </c>
      <c r="AC81" s="40">
        <f t="shared" si="31"/>
        <v>4341986.22</v>
      </c>
      <c r="AD81" s="39">
        <f t="shared" si="32"/>
        <v>120.22999999999999</v>
      </c>
      <c r="AE81" s="41" t="str">
        <f t="shared" si="33"/>
        <v>HH</v>
      </c>
      <c r="AG81" s="39">
        <f t="shared" si="34"/>
        <v>120.23</v>
      </c>
      <c r="AH81" s="40">
        <f t="shared" si="35"/>
        <v>4341986.22</v>
      </c>
      <c r="AI81" s="40">
        <f t="shared" si="36"/>
        <v>4341986.22</v>
      </c>
      <c r="AJ81" s="39">
        <f t="shared" si="37"/>
        <v>120.22999999999999</v>
      </c>
      <c r="AK81" s="41" t="str">
        <f t="shared" si="38"/>
        <v>HH</v>
      </c>
      <c r="AM81" s="39">
        <f t="shared" si="39"/>
        <v>120.23</v>
      </c>
      <c r="AN81" s="40">
        <f t="shared" si="40"/>
        <v>4341986.22</v>
      </c>
      <c r="AO81" s="40">
        <f t="shared" si="41"/>
        <v>4341986.22</v>
      </c>
      <c r="AP81" s="39">
        <f t="shared" si="42"/>
        <v>120.22999999999999</v>
      </c>
      <c r="AQ81" s="41" t="str">
        <f t="shared" si="43"/>
        <v>HH</v>
      </c>
      <c r="AR81" s="39"/>
      <c r="AS81" s="39">
        <f t="shared" si="44"/>
        <v>120.23</v>
      </c>
      <c r="AT81" s="40">
        <f t="shared" si="45"/>
        <v>4341986.22</v>
      </c>
      <c r="AU81" s="40">
        <f t="shared" si="46"/>
        <v>4341986.22</v>
      </c>
      <c r="AV81" s="39">
        <f t="shared" si="47"/>
        <v>120.22999999999999</v>
      </c>
      <c r="AW81" s="41" t="str">
        <f t="shared" si="48"/>
        <v>HH</v>
      </c>
      <c r="AX81" s="39"/>
      <c r="AY81" s="39">
        <f t="shared" si="49"/>
        <v>120.23</v>
      </c>
      <c r="AZ81" s="40">
        <f t="shared" si="50"/>
        <v>4341986.22</v>
      </c>
      <c r="BA81" s="40">
        <f t="shared" si="51"/>
        <v>4341986.22</v>
      </c>
      <c r="BB81" s="39">
        <f t="shared" si="52"/>
        <v>120.22999999999999</v>
      </c>
      <c r="BC81" s="41" t="str">
        <f t="shared" si="53"/>
        <v>HH</v>
      </c>
      <c r="BD81" s="41"/>
      <c r="BE81" s="51">
        <f t="shared" si="54"/>
        <v>120.22999999999999</v>
      </c>
      <c r="BF81" s="54">
        <f t="shared" si="55"/>
        <v>4341986.22</v>
      </c>
      <c r="BG81" s="41"/>
      <c r="BH81" s="51"/>
      <c r="BI81" s="39"/>
      <c r="BJ81" s="39"/>
    </row>
    <row r="82" spans="1:62" x14ac:dyDescent="0.2">
      <c r="A82" s="45">
        <v>206190402</v>
      </c>
      <c r="B82" s="58">
        <v>37894</v>
      </c>
      <c r="C82" s="45" t="s">
        <v>1656</v>
      </c>
      <c r="D82" s="4" t="s">
        <v>1656</v>
      </c>
      <c r="E82" s="6" t="s">
        <v>1657</v>
      </c>
      <c r="F82" s="8">
        <v>52.365184430866712</v>
      </c>
      <c r="G82" s="8">
        <v>9.6836954062004974</v>
      </c>
      <c r="H82" s="8">
        <v>16.356264187655398</v>
      </c>
      <c r="I82" s="8">
        <v>15.356754921928038</v>
      </c>
      <c r="J82" s="8">
        <v>0.44286037565059966</v>
      </c>
      <c r="K82" s="8">
        <v>5.92</v>
      </c>
      <c r="L82" s="8">
        <v>5.1618950859622643</v>
      </c>
      <c r="M82" s="8">
        <v>0.8770672097759673</v>
      </c>
      <c r="N82" s="8">
        <v>0</v>
      </c>
      <c r="O82" s="8">
        <v>7.31</v>
      </c>
      <c r="P82" s="8">
        <v>4.9639103869653773</v>
      </c>
      <c r="Q82" s="8">
        <v>5.6736860809019749</v>
      </c>
      <c r="R82" s="8">
        <v>4.9639103869653773</v>
      </c>
      <c r="S82" s="8">
        <v>112.92</v>
      </c>
      <c r="T82" s="8">
        <v>120.23</v>
      </c>
      <c r="U82" s="8">
        <v>118.43763200500487</v>
      </c>
      <c r="V82" s="8">
        <v>120.23</v>
      </c>
      <c r="W82" s="9">
        <v>5</v>
      </c>
      <c r="X82" s="9">
        <v>16296</v>
      </c>
      <c r="Y82" s="9">
        <v>16296</v>
      </c>
      <c r="Z82" s="4" t="str">
        <f t="shared" si="28"/>
        <v>HH</v>
      </c>
      <c r="AA82" s="10">
        <f t="shared" si="29"/>
        <v>1959268.08</v>
      </c>
      <c r="AB82" s="40">
        <f t="shared" si="30"/>
        <v>1959268.08</v>
      </c>
      <c r="AC82" s="40">
        <f t="shared" si="31"/>
        <v>1959268.08</v>
      </c>
      <c r="AD82" s="39">
        <f t="shared" si="32"/>
        <v>120.23</v>
      </c>
      <c r="AE82" s="41" t="str">
        <f t="shared" si="33"/>
        <v>HH</v>
      </c>
      <c r="AG82" s="39">
        <f t="shared" si="34"/>
        <v>120.23</v>
      </c>
      <c r="AH82" s="40">
        <f t="shared" si="35"/>
        <v>1959268.08</v>
      </c>
      <c r="AI82" s="40">
        <f t="shared" si="36"/>
        <v>1959268.08</v>
      </c>
      <c r="AJ82" s="39">
        <f t="shared" si="37"/>
        <v>120.23</v>
      </c>
      <c r="AK82" s="41" t="str">
        <f t="shared" si="38"/>
        <v>HH</v>
      </c>
      <c r="AM82" s="39">
        <f t="shared" si="39"/>
        <v>120.23</v>
      </c>
      <c r="AN82" s="40">
        <f t="shared" si="40"/>
        <v>1959268.08</v>
      </c>
      <c r="AO82" s="40">
        <f t="shared" si="41"/>
        <v>1959268.08</v>
      </c>
      <c r="AP82" s="39">
        <f t="shared" si="42"/>
        <v>120.23</v>
      </c>
      <c r="AQ82" s="41" t="str">
        <f t="shared" si="43"/>
        <v>HH</v>
      </c>
      <c r="AR82" s="39"/>
      <c r="AS82" s="39">
        <f t="shared" si="44"/>
        <v>120.23</v>
      </c>
      <c r="AT82" s="40">
        <f t="shared" si="45"/>
        <v>1959268.08</v>
      </c>
      <c r="AU82" s="40">
        <f t="shared" si="46"/>
        <v>1959268.08</v>
      </c>
      <c r="AV82" s="39">
        <f t="shared" si="47"/>
        <v>120.23</v>
      </c>
      <c r="AW82" s="41" t="str">
        <f t="shared" si="48"/>
        <v>HH</v>
      </c>
      <c r="AX82" s="39"/>
      <c r="AY82" s="39">
        <f t="shared" si="49"/>
        <v>120.23</v>
      </c>
      <c r="AZ82" s="40">
        <f t="shared" si="50"/>
        <v>1959268.08</v>
      </c>
      <c r="BA82" s="40">
        <f t="shared" si="51"/>
        <v>1959268.08</v>
      </c>
      <c r="BB82" s="39">
        <f t="shared" si="52"/>
        <v>120.23</v>
      </c>
      <c r="BC82" s="41" t="str">
        <f t="shared" si="53"/>
        <v>HH</v>
      </c>
      <c r="BD82" s="41"/>
      <c r="BE82" s="51">
        <f t="shared" si="54"/>
        <v>120.23</v>
      </c>
      <c r="BF82" s="54">
        <f t="shared" si="55"/>
        <v>1959268.08</v>
      </c>
      <c r="BG82" s="41"/>
      <c r="BH82" s="51"/>
      <c r="BI82" s="39"/>
      <c r="BJ82" s="39"/>
    </row>
    <row r="83" spans="1:62" x14ac:dyDescent="0.2">
      <c r="A83" s="45">
        <v>206190405</v>
      </c>
      <c r="B83" s="58">
        <v>37986</v>
      </c>
      <c r="C83" s="45" t="s">
        <v>1658</v>
      </c>
      <c r="D83" s="4" t="s">
        <v>909</v>
      </c>
      <c r="E83" s="6" t="s">
        <v>1659</v>
      </c>
      <c r="F83" s="8">
        <v>54.436557719819525</v>
      </c>
      <c r="G83" s="8">
        <v>15.481126884560361</v>
      </c>
      <c r="H83" s="8">
        <v>11.433982612523385</v>
      </c>
      <c r="I83" s="8">
        <v>11.037306041597887</v>
      </c>
      <c r="J83" s="8">
        <v>0.54528447232309896</v>
      </c>
      <c r="K83" s="8">
        <v>6.23</v>
      </c>
      <c r="L83" s="8">
        <v>0.18630272278615845</v>
      </c>
      <c r="M83" s="8">
        <v>0.61608011444921318</v>
      </c>
      <c r="N83" s="8">
        <v>0</v>
      </c>
      <c r="O83" s="8">
        <v>7.31</v>
      </c>
      <c r="P83" s="8">
        <v>5.5397451304060743</v>
      </c>
      <c r="Q83" s="8">
        <v>5.3638320284029817</v>
      </c>
      <c r="R83" s="8">
        <v>5.3638320284029817</v>
      </c>
      <c r="S83" s="8">
        <v>112.92</v>
      </c>
      <c r="T83" s="8">
        <v>120.23</v>
      </c>
      <c r="U83" s="8">
        <v>112.64047259646262</v>
      </c>
      <c r="V83" s="8">
        <v>120.23</v>
      </c>
      <c r="W83" s="9">
        <v>5</v>
      </c>
      <c r="X83" s="9">
        <v>37023</v>
      </c>
      <c r="Y83" s="9">
        <v>37023</v>
      </c>
      <c r="Z83" s="4" t="str">
        <f t="shared" si="28"/>
        <v>HH</v>
      </c>
      <c r="AA83" s="10">
        <f t="shared" si="29"/>
        <v>4451275.29</v>
      </c>
      <c r="AB83" s="40">
        <f t="shared" si="30"/>
        <v>4451275.29</v>
      </c>
      <c r="AC83" s="40">
        <f t="shared" si="31"/>
        <v>4451275.29</v>
      </c>
      <c r="AD83" s="39">
        <f t="shared" si="32"/>
        <v>120.23</v>
      </c>
      <c r="AE83" s="41" t="str">
        <f t="shared" si="33"/>
        <v>HH</v>
      </c>
      <c r="AG83" s="39">
        <f t="shared" si="34"/>
        <v>120.23</v>
      </c>
      <c r="AH83" s="40">
        <f t="shared" si="35"/>
        <v>4451275.29</v>
      </c>
      <c r="AI83" s="40">
        <f t="shared" si="36"/>
        <v>4451275.29</v>
      </c>
      <c r="AJ83" s="39">
        <f t="shared" si="37"/>
        <v>120.23</v>
      </c>
      <c r="AK83" s="41" t="str">
        <f t="shared" si="38"/>
        <v>HH</v>
      </c>
      <c r="AM83" s="39">
        <f t="shared" si="39"/>
        <v>120.23</v>
      </c>
      <c r="AN83" s="40">
        <f t="shared" si="40"/>
        <v>4451275.29</v>
      </c>
      <c r="AO83" s="40">
        <f t="shared" si="41"/>
        <v>4451275.29</v>
      </c>
      <c r="AP83" s="39">
        <f t="shared" si="42"/>
        <v>120.23</v>
      </c>
      <c r="AQ83" s="41" t="str">
        <f t="shared" si="43"/>
        <v>HH</v>
      </c>
      <c r="AR83" s="39"/>
      <c r="AS83" s="39">
        <f t="shared" si="44"/>
        <v>120.23</v>
      </c>
      <c r="AT83" s="40">
        <f t="shared" si="45"/>
        <v>4451275.29</v>
      </c>
      <c r="AU83" s="40">
        <f t="shared" si="46"/>
        <v>4451275.29</v>
      </c>
      <c r="AV83" s="39">
        <f t="shared" si="47"/>
        <v>120.23</v>
      </c>
      <c r="AW83" s="41" t="str">
        <f t="shared" si="48"/>
        <v>HH</v>
      </c>
      <c r="AX83" s="39"/>
      <c r="AY83" s="39">
        <f t="shared" si="49"/>
        <v>120.23</v>
      </c>
      <c r="AZ83" s="40">
        <f t="shared" si="50"/>
        <v>4451275.29</v>
      </c>
      <c r="BA83" s="40">
        <f t="shared" si="51"/>
        <v>4451275.29</v>
      </c>
      <c r="BB83" s="39">
        <f t="shared" si="52"/>
        <v>120.23</v>
      </c>
      <c r="BC83" s="41" t="str">
        <f t="shared" si="53"/>
        <v>HH</v>
      </c>
      <c r="BD83" s="41"/>
      <c r="BE83" s="51">
        <f t="shared" si="54"/>
        <v>120.23</v>
      </c>
      <c r="BF83" s="54">
        <f t="shared" si="55"/>
        <v>4451275.29</v>
      </c>
      <c r="BG83" s="41"/>
      <c r="BH83" s="51"/>
      <c r="BI83" s="39"/>
      <c r="BJ83" s="39"/>
    </row>
    <row r="84" spans="1:62" x14ac:dyDescent="0.2">
      <c r="A84" s="45">
        <v>206190448</v>
      </c>
      <c r="B84" s="58">
        <v>37986</v>
      </c>
      <c r="C84" s="45" t="s">
        <v>431</v>
      </c>
      <c r="D84" s="4" t="s">
        <v>431</v>
      </c>
      <c r="E84" s="6" t="s">
        <v>432</v>
      </c>
      <c r="F84" s="8">
        <v>52.920203221273376</v>
      </c>
      <c r="G84" s="8">
        <v>14.099664901091774</v>
      </c>
      <c r="H84" s="8">
        <v>16.356264187655388</v>
      </c>
      <c r="I84" s="8">
        <v>12.045292400821532</v>
      </c>
      <c r="J84" s="8">
        <v>0.24952978056426331</v>
      </c>
      <c r="K84" s="8">
        <v>5.3</v>
      </c>
      <c r="L84" s="8">
        <v>5.5160935346297624</v>
      </c>
      <c r="M84" s="8">
        <v>0.64239887579721111</v>
      </c>
      <c r="N84" s="8">
        <v>0</v>
      </c>
      <c r="O84" s="8">
        <v>7.31</v>
      </c>
      <c r="P84" s="8">
        <v>5.3615894497892125</v>
      </c>
      <c r="Q84" s="8">
        <v>5.7219723450916655</v>
      </c>
      <c r="R84" s="8">
        <v>5.3615894497892125</v>
      </c>
      <c r="S84" s="8">
        <v>112.92</v>
      </c>
      <c r="T84" s="8">
        <v>120.23</v>
      </c>
      <c r="U84" s="8">
        <v>119.80103635162251</v>
      </c>
      <c r="V84" s="8">
        <v>120.23</v>
      </c>
      <c r="W84" s="9">
        <v>5</v>
      </c>
      <c r="X84" s="9">
        <v>41806</v>
      </c>
      <c r="Y84" s="9">
        <v>41806</v>
      </c>
      <c r="Z84" s="4" t="str">
        <f t="shared" si="28"/>
        <v>HH</v>
      </c>
      <c r="AA84" s="10">
        <f t="shared" si="29"/>
        <v>5026335.38</v>
      </c>
      <c r="AB84" s="40">
        <f t="shared" si="30"/>
        <v>5026335.38</v>
      </c>
      <c r="AC84" s="40">
        <f t="shared" si="31"/>
        <v>5026335.38</v>
      </c>
      <c r="AD84" s="39">
        <f t="shared" si="32"/>
        <v>120.23</v>
      </c>
      <c r="AE84" s="41" t="str">
        <f t="shared" si="33"/>
        <v>HH</v>
      </c>
      <c r="AG84" s="39">
        <f t="shared" si="34"/>
        <v>120.23</v>
      </c>
      <c r="AH84" s="40">
        <f t="shared" si="35"/>
        <v>5026335.38</v>
      </c>
      <c r="AI84" s="40">
        <f t="shared" si="36"/>
        <v>5026335.38</v>
      </c>
      <c r="AJ84" s="39">
        <f t="shared" si="37"/>
        <v>120.23</v>
      </c>
      <c r="AK84" s="41" t="str">
        <f t="shared" si="38"/>
        <v>HH</v>
      </c>
      <c r="AM84" s="39">
        <f t="shared" si="39"/>
        <v>120.23</v>
      </c>
      <c r="AN84" s="40">
        <f t="shared" si="40"/>
        <v>5026335.38</v>
      </c>
      <c r="AO84" s="40">
        <f t="shared" si="41"/>
        <v>5026335.38</v>
      </c>
      <c r="AP84" s="39">
        <f t="shared" si="42"/>
        <v>120.23</v>
      </c>
      <c r="AQ84" s="41" t="str">
        <f t="shared" si="43"/>
        <v>HH</v>
      </c>
      <c r="AR84" s="39"/>
      <c r="AS84" s="39">
        <f t="shared" si="44"/>
        <v>120.23</v>
      </c>
      <c r="AT84" s="40">
        <f t="shared" si="45"/>
        <v>5026335.38</v>
      </c>
      <c r="AU84" s="40">
        <f t="shared" si="46"/>
        <v>5026335.38</v>
      </c>
      <c r="AV84" s="39">
        <f t="shared" si="47"/>
        <v>120.23</v>
      </c>
      <c r="AW84" s="41" t="str">
        <f t="shared" si="48"/>
        <v>HH</v>
      </c>
      <c r="AX84" s="39"/>
      <c r="AY84" s="39">
        <f t="shared" si="49"/>
        <v>120.23</v>
      </c>
      <c r="AZ84" s="40">
        <f t="shared" si="50"/>
        <v>5026335.38</v>
      </c>
      <c r="BA84" s="40">
        <f t="shared" si="51"/>
        <v>5026335.38</v>
      </c>
      <c r="BB84" s="39">
        <f t="shared" si="52"/>
        <v>120.23</v>
      </c>
      <c r="BC84" s="41" t="str">
        <f t="shared" si="53"/>
        <v>HH</v>
      </c>
      <c r="BD84" s="41"/>
      <c r="BE84" s="51">
        <f t="shared" si="54"/>
        <v>120.23</v>
      </c>
      <c r="BF84" s="54">
        <f t="shared" si="55"/>
        <v>5026335.38</v>
      </c>
      <c r="BG84" s="41"/>
      <c r="BH84" s="51"/>
      <c r="BI84" s="39"/>
      <c r="BJ84" s="39"/>
    </row>
    <row r="85" spans="1:62" x14ac:dyDescent="0.2">
      <c r="A85" s="45">
        <v>206190452</v>
      </c>
      <c r="B85" s="58">
        <v>37986</v>
      </c>
      <c r="C85" s="45" t="s">
        <v>435</v>
      </c>
      <c r="D85" s="4" t="s">
        <v>435</v>
      </c>
      <c r="E85" s="6" t="s">
        <v>436</v>
      </c>
      <c r="F85" s="8">
        <v>50.182505499953521</v>
      </c>
      <c r="G85" s="8">
        <v>15.557834722523472</v>
      </c>
      <c r="H85" s="8">
        <v>11.844080190871626</v>
      </c>
      <c r="I85" s="8">
        <v>15.674483629476001</v>
      </c>
      <c r="J85" s="8">
        <v>0.47178756235862795</v>
      </c>
      <c r="K85" s="8">
        <v>5.22</v>
      </c>
      <c r="L85" s="8">
        <v>3.0140944844058501</v>
      </c>
      <c r="M85" s="8">
        <v>0.59379295386236175</v>
      </c>
      <c r="N85" s="8">
        <v>0</v>
      </c>
      <c r="O85" s="8">
        <v>7.31</v>
      </c>
      <c r="P85" s="8">
        <v>5.2592272177981592</v>
      </c>
      <c r="Q85" s="8">
        <v>5.4934289521725725</v>
      </c>
      <c r="R85" s="8">
        <v>5.2592272177981592</v>
      </c>
      <c r="S85" s="8">
        <v>112.92</v>
      </c>
      <c r="T85" s="8">
        <v>120.23</v>
      </c>
      <c r="U85" s="8">
        <v>115.1278062612496</v>
      </c>
      <c r="V85" s="8">
        <v>120.23</v>
      </c>
      <c r="W85" s="9">
        <v>5</v>
      </c>
      <c r="X85" s="9">
        <v>31616</v>
      </c>
      <c r="Y85" s="9">
        <v>31616</v>
      </c>
      <c r="Z85" s="4" t="str">
        <f t="shared" si="28"/>
        <v>HH</v>
      </c>
      <c r="AA85" s="10">
        <f t="shared" si="29"/>
        <v>3801191.68</v>
      </c>
      <c r="AB85" s="40">
        <f t="shared" si="30"/>
        <v>3801191.68</v>
      </c>
      <c r="AC85" s="40">
        <f t="shared" si="31"/>
        <v>3801191.68</v>
      </c>
      <c r="AD85" s="39">
        <f t="shared" si="32"/>
        <v>120.23</v>
      </c>
      <c r="AE85" s="41" t="str">
        <f t="shared" si="33"/>
        <v>HH</v>
      </c>
      <c r="AG85" s="39">
        <f t="shared" si="34"/>
        <v>120.23</v>
      </c>
      <c r="AH85" s="40">
        <f t="shared" si="35"/>
        <v>3801191.68</v>
      </c>
      <c r="AI85" s="40">
        <f t="shared" si="36"/>
        <v>3801191.68</v>
      </c>
      <c r="AJ85" s="39">
        <f t="shared" si="37"/>
        <v>120.23</v>
      </c>
      <c r="AK85" s="41" t="str">
        <f t="shared" si="38"/>
        <v>HH</v>
      </c>
      <c r="AM85" s="39">
        <f t="shared" si="39"/>
        <v>120.23</v>
      </c>
      <c r="AN85" s="40">
        <f t="shared" si="40"/>
        <v>3801191.68</v>
      </c>
      <c r="AO85" s="40">
        <f t="shared" si="41"/>
        <v>3801191.68</v>
      </c>
      <c r="AP85" s="39">
        <f t="shared" si="42"/>
        <v>120.23</v>
      </c>
      <c r="AQ85" s="41" t="str">
        <f t="shared" si="43"/>
        <v>HH</v>
      </c>
      <c r="AR85" s="39"/>
      <c r="AS85" s="39">
        <f t="shared" si="44"/>
        <v>120.23</v>
      </c>
      <c r="AT85" s="40">
        <f t="shared" si="45"/>
        <v>3801191.68</v>
      </c>
      <c r="AU85" s="40">
        <f t="shared" si="46"/>
        <v>3801191.68</v>
      </c>
      <c r="AV85" s="39">
        <f t="shared" si="47"/>
        <v>120.23</v>
      </c>
      <c r="AW85" s="41" t="str">
        <f t="shared" si="48"/>
        <v>HH</v>
      </c>
      <c r="AX85" s="39"/>
      <c r="AY85" s="39">
        <f t="shared" si="49"/>
        <v>120.23</v>
      </c>
      <c r="AZ85" s="40">
        <f t="shared" si="50"/>
        <v>3801191.68</v>
      </c>
      <c r="BA85" s="40">
        <f t="shared" si="51"/>
        <v>3801191.68</v>
      </c>
      <c r="BB85" s="39">
        <f t="shared" si="52"/>
        <v>120.23</v>
      </c>
      <c r="BC85" s="41" t="str">
        <f t="shared" si="53"/>
        <v>HH</v>
      </c>
      <c r="BD85" s="41"/>
      <c r="BE85" s="51">
        <f t="shared" si="54"/>
        <v>120.23</v>
      </c>
      <c r="BF85" s="54">
        <f t="shared" si="55"/>
        <v>3801191.68</v>
      </c>
      <c r="BG85" s="41"/>
      <c r="BH85" s="51"/>
      <c r="BI85" s="39"/>
      <c r="BJ85" s="39"/>
    </row>
    <row r="86" spans="1:62" x14ac:dyDescent="0.2">
      <c r="A86" s="45">
        <v>206190481</v>
      </c>
      <c r="B86" s="58">
        <v>37802</v>
      </c>
      <c r="C86" s="45" t="s">
        <v>1660</v>
      </c>
      <c r="D86" s="4" t="s">
        <v>910</v>
      </c>
      <c r="E86" s="6" t="s">
        <v>1661</v>
      </c>
      <c r="F86" s="8">
        <v>50.65315459270348</v>
      </c>
      <c r="G86" s="8">
        <v>12.741426000370041</v>
      </c>
      <c r="H86" s="8">
        <v>16.356264187655398</v>
      </c>
      <c r="I86" s="8">
        <v>9.819134442332599</v>
      </c>
      <c r="J86" s="8">
        <v>0.38778530940406708</v>
      </c>
      <c r="K86" s="8">
        <v>5.47</v>
      </c>
      <c r="L86" s="8">
        <v>0</v>
      </c>
      <c r="M86" s="8">
        <v>0</v>
      </c>
      <c r="N86" s="8">
        <v>0</v>
      </c>
      <c r="O86" s="8">
        <v>7.31</v>
      </c>
      <c r="P86" s="8">
        <v>5.0715664474458819</v>
      </c>
      <c r="Q86" s="8">
        <v>5.13688822662328</v>
      </c>
      <c r="R86" s="8">
        <v>5.0715664474458819</v>
      </c>
      <c r="S86" s="8">
        <v>112.92</v>
      </c>
      <c r="T86" s="8">
        <v>120.23</v>
      </c>
      <c r="U86" s="8">
        <v>107.80933097991146</v>
      </c>
      <c r="V86" s="8">
        <v>120.23</v>
      </c>
      <c r="W86" s="9">
        <v>5</v>
      </c>
      <c r="X86" s="9">
        <v>52151</v>
      </c>
      <c r="Y86" s="9">
        <v>52151</v>
      </c>
      <c r="Z86" s="4" t="str">
        <f t="shared" si="28"/>
        <v>HH</v>
      </c>
      <c r="AA86" s="10">
        <f t="shared" si="29"/>
        <v>6270114.7300000004</v>
      </c>
      <c r="AB86" s="40">
        <f t="shared" si="30"/>
        <v>6270114.7300000004</v>
      </c>
      <c r="AC86" s="40">
        <f t="shared" si="31"/>
        <v>6270114.7300000004</v>
      </c>
      <c r="AD86" s="39">
        <f t="shared" si="32"/>
        <v>120.23</v>
      </c>
      <c r="AE86" s="41" t="str">
        <f t="shared" si="33"/>
        <v>HH</v>
      </c>
      <c r="AG86" s="39">
        <f t="shared" si="34"/>
        <v>120.23</v>
      </c>
      <c r="AH86" s="40">
        <f t="shared" si="35"/>
        <v>6270114.7300000004</v>
      </c>
      <c r="AI86" s="40">
        <f t="shared" si="36"/>
        <v>6270114.7300000004</v>
      </c>
      <c r="AJ86" s="39">
        <f t="shared" si="37"/>
        <v>120.23</v>
      </c>
      <c r="AK86" s="41" t="str">
        <f t="shared" si="38"/>
        <v>HH</v>
      </c>
      <c r="AM86" s="39">
        <f t="shared" si="39"/>
        <v>120.23</v>
      </c>
      <c r="AN86" s="40">
        <f t="shared" si="40"/>
        <v>6270114.7300000004</v>
      </c>
      <c r="AO86" s="40">
        <f t="shared" si="41"/>
        <v>6270114.7300000004</v>
      </c>
      <c r="AP86" s="39">
        <f t="shared" si="42"/>
        <v>120.23</v>
      </c>
      <c r="AQ86" s="41" t="str">
        <f t="shared" si="43"/>
        <v>HH</v>
      </c>
      <c r="AR86" s="39"/>
      <c r="AS86" s="39">
        <f t="shared" si="44"/>
        <v>120.23</v>
      </c>
      <c r="AT86" s="40">
        <f t="shared" si="45"/>
        <v>6270114.7300000004</v>
      </c>
      <c r="AU86" s="40">
        <f t="shared" si="46"/>
        <v>6270114.7300000004</v>
      </c>
      <c r="AV86" s="39">
        <f t="shared" si="47"/>
        <v>120.23</v>
      </c>
      <c r="AW86" s="41" t="str">
        <f t="shared" si="48"/>
        <v>HH</v>
      </c>
      <c r="AX86" s="39"/>
      <c r="AY86" s="39">
        <f t="shared" si="49"/>
        <v>120.23</v>
      </c>
      <c r="AZ86" s="40">
        <f t="shared" si="50"/>
        <v>6270114.7300000004</v>
      </c>
      <c r="BA86" s="40">
        <f t="shared" si="51"/>
        <v>6270114.7300000004</v>
      </c>
      <c r="BB86" s="39">
        <f t="shared" si="52"/>
        <v>120.23</v>
      </c>
      <c r="BC86" s="41" t="str">
        <f t="shared" si="53"/>
        <v>HH</v>
      </c>
      <c r="BD86" s="41"/>
      <c r="BE86" s="51">
        <f t="shared" si="54"/>
        <v>120.23</v>
      </c>
      <c r="BF86" s="54">
        <f t="shared" si="55"/>
        <v>6270114.7300000004</v>
      </c>
      <c r="BG86" s="41"/>
      <c r="BH86" s="51"/>
      <c r="BI86" s="39"/>
      <c r="BJ86" s="39"/>
    </row>
    <row r="87" spans="1:62" x14ac:dyDescent="0.2">
      <c r="A87" s="45">
        <v>206190492</v>
      </c>
      <c r="B87" s="58">
        <v>37986</v>
      </c>
      <c r="C87" s="45" t="s">
        <v>1662</v>
      </c>
      <c r="D87" s="4" t="s">
        <v>1662</v>
      </c>
      <c r="E87" s="6" t="s">
        <v>1663</v>
      </c>
      <c r="F87" s="8">
        <v>51.285479239926445</v>
      </c>
      <c r="G87" s="8">
        <v>15.283317740426494</v>
      </c>
      <c r="H87" s="8">
        <v>16.356264187655398</v>
      </c>
      <c r="I87" s="8">
        <v>7.8864406232861244</v>
      </c>
      <c r="J87" s="8">
        <v>0.65493434848533727</v>
      </c>
      <c r="K87" s="8">
        <v>5.76</v>
      </c>
      <c r="L87" s="8">
        <v>0.16968492028876211</v>
      </c>
      <c r="M87" s="8">
        <v>0.68770139045714107</v>
      </c>
      <c r="N87" s="8">
        <v>0</v>
      </c>
      <c r="O87" s="8">
        <v>7.31</v>
      </c>
      <c r="P87" s="8">
        <v>5.1003026099299937</v>
      </c>
      <c r="Q87" s="8">
        <v>5.2696911225262859</v>
      </c>
      <c r="R87" s="8">
        <v>5.1003026099299937</v>
      </c>
      <c r="S87" s="8">
        <v>112.92</v>
      </c>
      <c r="T87" s="8">
        <v>120.23</v>
      </c>
      <c r="U87" s="8">
        <v>110.4941250604557</v>
      </c>
      <c r="V87" s="8">
        <v>120.23</v>
      </c>
      <c r="W87" s="9">
        <v>5</v>
      </c>
      <c r="X87" s="9">
        <v>23106</v>
      </c>
      <c r="Y87" s="9">
        <v>23106</v>
      </c>
      <c r="Z87" s="4" t="str">
        <f t="shared" si="28"/>
        <v>HH</v>
      </c>
      <c r="AA87" s="10">
        <f t="shared" si="29"/>
        <v>2778034.38</v>
      </c>
      <c r="AB87" s="40">
        <f t="shared" si="30"/>
        <v>2778034.38</v>
      </c>
      <c r="AC87" s="40">
        <f t="shared" si="31"/>
        <v>2778034.38</v>
      </c>
      <c r="AD87" s="39">
        <f t="shared" si="32"/>
        <v>120.22999999999999</v>
      </c>
      <c r="AE87" s="41" t="str">
        <f t="shared" si="33"/>
        <v>HH</v>
      </c>
      <c r="AG87" s="39">
        <f t="shared" si="34"/>
        <v>120.23</v>
      </c>
      <c r="AH87" s="40">
        <f t="shared" si="35"/>
        <v>2778034.38</v>
      </c>
      <c r="AI87" s="40">
        <f t="shared" si="36"/>
        <v>2778034.38</v>
      </c>
      <c r="AJ87" s="39">
        <f t="shared" si="37"/>
        <v>120.22999999999999</v>
      </c>
      <c r="AK87" s="41" t="str">
        <f t="shared" si="38"/>
        <v>HH</v>
      </c>
      <c r="AM87" s="39">
        <f t="shared" si="39"/>
        <v>120.23</v>
      </c>
      <c r="AN87" s="40">
        <f t="shared" si="40"/>
        <v>2778034.38</v>
      </c>
      <c r="AO87" s="40">
        <f t="shared" si="41"/>
        <v>2778034.38</v>
      </c>
      <c r="AP87" s="39">
        <f t="shared" si="42"/>
        <v>120.22999999999999</v>
      </c>
      <c r="AQ87" s="41" t="str">
        <f t="shared" si="43"/>
        <v>HH</v>
      </c>
      <c r="AR87" s="39"/>
      <c r="AS87" s="39">
        <f t="shared" si="44"/>
        <v>120.23</v>
      </c>
      <c r="AT87" s="40">
        <f t="shared" si="45"/>
        <v>2778034.38</v>
      </c>
      <c r="AU87" s="40">
        <f t="shared" si="46"/>
        <v>2778034.38</v>
      </c>
      <c r="AV87" s="39">
        <f t="shared" si="47"/>
        <v>120.22999999999999</v>
      </c>
      <c r="AW87" s="41" t="str">
        <f t="shared" si="48"/>
        <v>HH</v>
      </c>
      <c r="AX87" s="39"/>
      <c r="AY87" s="39">
        <f t="shared" si="49"/>
        <v>120.23</v>
      </c>
      <c r="AZ87" s="40">
        <f t="shared" si="50"/>
        <v>2778034.38</v>
      </c>
      <c r="BA87" s="40">
        <f t="shared" si="51"/>
        <v>2778034.38</v>
      </c>
      <c r="BB87" s="39">
        <f t="shared" si="52"/>
        <v>120.22999999999999</v>
      </c>
      <c r="BC87" s="41" t="str">
        <f t="shared" si="53"/>
        <v>HH</v>
      </c>
      <c r="BD87" s="41"/>
      <c r="BE87" s="51">
        <f t="shared" si="54"/>
        <v>120.22999999999999</v>
      </c>
      <c r="BF87" s="54">
        <f t="shared" si="55"/>
        <v>2778034.38</v>
      </c>
      <c r="BG87" s="41"/>
      <c r="BH87" s="51"/>
      <c r="BI87" s="39"/>
      <c r="BJ87" s="39"/>
    </row>
    <row r="88" spans="1:62" x14ac:dyDescent="0.2">
      <c r="A88" s="45">
        <v>206190496</v>
      </c>
      <c r="B88" s="58">
        <v>37802</v>
      </c>
      <c r="C88" s="45" t="s">
        <v>447</v>
      </c>
      <c r="D88" s="4" t="s">
        <v>911</v>
      </c>
      <c r="E88" s="6" t="s">
        <v>448</v>
      </c>
      <c r="F88" s="8">
        <v>53.898789232396851</v>
      </c>
      <c r="G88" s="8">
        <v>15.438550605383801</v>
      </c>
      <c r="H88" s="8">
        <v>14.730398495356765</v>
      </c>
      <c r="I88" s="8">
        <v>15.674483629476001</v>
      </c>
      <c r="J88" s="8">
        <v>0.56382978723404253</v>
      </c>
      <c r="K88" s="8">
        <v>5.51</v>
      </c>
      <c r="L88" s="8">
        <v>0.52139674062317298</v>
      </c>
      <c r="M88" s="8">
        <v>0.62644528035735281</v>
      </c>
      <c r="N88" s="8">
        <v>0</v>
      </c>
      <c r="O88" s="8">
        <v>7.31</v>
      </c>
      <c r="P88" s="8">
        <v>5.4810791113200894</v>
      </c>
      <c r="Q88" s="8">
        <v>5.7136946885414002</v>
      </c>
      <c r="R88" s="8">
        <v>5.4810791113200894</v>
      </c>
      <c r="S88" s="8">
        <v>112.92</v>
      </c>
      <c r="T88" s="8">
        <v>120.23</v>
      </c>
      <c r="U88" s="8">
        <v>119.75497288214808</v>
      </c>
      <c r="V88" s="8">
        <v>120.23</v>
      </c>
      <c r="W88" s="9">
        <v>5</v>
      </c>
      <c r="X88" s="9">
        <v>21248</v>
      </c>
      <c r="Y88" s="9">
        <v>21248</v>
      </c>
      <c r="Z88" s="4" t="str">
        <f t="shared" si="28"/>
        <v>HH</v>
      </c>
      <c r="AA88" s="10">
        <f t="shared" si="29"/>
        <v>2554647.04</v>
      </c>
      <c r="AB88" s="40">
        <f t="shared" si="30"/>
        <v>2554647.04</v>
      </c>
      <c r="AC88" s="40">
        <f t="shared" si="31"/>
        <v>2554647.04</v>
      </c>
      <c r="AD88" s="39">
        <f t="shared" si="32"/>
        <v>120.23</v>
      </c>
      <c r="AE88" s="41" t="str">
        <f t="shared" si="33"/>
        <v>HH</v>
      </c>
      <c r="AG88" s="39">
        <f t="shared" si="34"/>
        <v>120.23</v>
      </c>
      <c r="AH88" s="40">
        <f t="shared" si="35"/>
        <v>2554647.04</v>
      </c>
      <c r="AI88" s="40">
        <f t="shared" si="36"/>
        <v>2554647.04</v>
      </c>
      <c r="AJ88" s="39">
        <f t="shared" si="37"/>
        <v>120.23</v>
      </c>
      <c r="AK88" s="41" t="str">
        <f t="shared" si="38"/>
        <v>HH</v>
      </c>
      <c r="AM88" s="39">
        <f t="shared" si="39"/>
        <v>120.23</v>
      </c>
      <c r="AN88" s="40">
        <f t="shared" si="40"/>
        <v>2554647.04</v>
      </c>
      <c r="AO88" s="40">
        <f t="shared" si="41"/>
        <v>2554647.04</v>
      </c>
      <c r="AP88" s="39">
        <f t="shared" si="42"/>
        <v>120.23</v>
      </c>
      <c r="AQ88" s="41" t="str">
        <f t="shared" si="43"/>
        <v>HH</v>
      </c>
      <c r="AR88" s="39"/>
      <c r="AS88" s="39">
        <f t="shared" si="44"/>
        <v>120.23</v>
      </c>
      <c r="AT88" s="40">
        <f t="shared" si="45"/>
        <v>2554647.04</v>
      </c>
      <c r="AU88" s="40">
        <f t="shared" si="46"/>
        <v>2554647.04</v>
      </c>
      <c r="AV88" s="39">
        <f t="shared" si="47"/>
        <v>120.23</v>
      </c>
      <c r="AW88" s="41" t="str">
        <f t="shared" si="48"/>
        <v>HH</v>
      </c>
      <c r="AX88" s="39"/>
      <c r="AY88" s="39">
        <f t="shared" si="49"/>
        <v>120.23</v>
      </c>
      <c r="AZ88" s="40">
        <f t="shared" si="50"/>
        <v>2554647.04</v>
      </c>
      <c r="BA88" s="40">
        <f t="shared" si="51"/>
        <v>2554647.04</v>
      </c>
      <c r="BB88" s="39">
        <f t="shared" si="52"/>
        <v>120.23</v>
      </c>
      <c r="BC88" s="41" t="str">
        <f t="shared" si="53"/>
        <v>HH</v>
      </c>
      <c r="BD88" s="41"/>
      <c r="BE88" s="51">
        <f t="shared" si="54"/>
        <v>120.23</v>
      </c>
      <c r="BF88" s="54">
        <f t="shared" si="55"/>
        <v>2554647.04</v>
      </c>
      <c r="BG88" s="41"/>
      <c r="BH88" s="51"/>
      <c r="BI88" s="39"/>
      <c r="BJ88" s="39"/>
    </row>
    <row r="89" spans="1:62" x14ac:dyDescent="0.2">
      <c r="A89" s="45">
        <v>206190497</v>
      </c>
      <c r="B89" s="58">
        <v>37711</v>
      </c>
      <c r="C89" s="45" t="s">
        <v>1664</v>
      </c>
      <c r="D89" s="4" t="s">
        <v>1664</v>
      </c>
      <c r="E89" s="6" t="s">
        <v>1665</v>
      </c>
      <c r="F89" s="8">
        <v>46.696244349136435</v>
      </c>
      <c r="G89" s="8">
        <v>16.739422742552453</v>
      </c>
      <c r="H89" s="8">
        <v>13.050886750898343</v>
      </c>
      <c r="I89" s="8">
        <v>15.674483629476001</v>
      </c>
      <c r="J89" s="8">
        <v>0.91445461921873183</v>
      </c>
      <c r="K89" s="8">
        <v>5.43</v>
      </c>
      <c r="L89" s="8">
        <v>0</v>
      </c>
      <c r="M89" s="8">
        <v>0</v>
      </c>
      <c r="N89" s="8">
        <v>0</v>
      </c>
      <c r="O89" s="8">
        <v>7.31</v>
      </c>
      <c r="P89" s="8">
        <v>5.0748533673351108</v>
      </c>
      <c r="Q89" s="8">
        <v>5.2907746045640982</v>
      </c>
      <c r="R89" s="8">
        <v>5.0748533673351108</v>
      </c>
      <c r="S89" s="8">
        <v>112.79</v>
      </c>
      <c r="T89" s="8">
        <v>120.1</v>
      </c>
      <c r="U89" s="8">
        <v>110.89034545861706</v>
      </c>
      <c r="V89" s="8">
        <v>120.1</v>
      </c>
      <c r="W89" s="9">
        <v>5</v>
      </c>
      <c r="X89" s="9">
        <v>16858</v>
      </c>
      <c r="Y89" s="9">
        <v>16858</v>
      </c>
      <c r="Z89" s="4" t="str">
        <f t="shared" si="28"/>
        <v>HH</v>
      </c>
      <c r="AA89" s="10">
        <f t="shared" si="29"/>
        <v>2024645.7999999998</v>
      </c>
      <c r="AB89" s="40">
        <f t="shared" si="30"/>
        <v>2024645.7999999998</v>
      </c>
      <c r="AC89" s="40">
        <f t="shared" si="31"/>
        <v>2024645.7999999998</v>
      </c>
      <c r="AD89" s="39">
        <f t="shared" si="32"/>
        <v>120.1</v>
      </c>
      <c r="AE89" s="41" t="str">
        <f t="shared" si="33"/>
        <v>HH</v>
      </c>
      <c r="AG89" s="39">
        <f t="shared" si="34"/>
        <v>120.1</v>
      </c>
      <c r="AH89" s="40">
        <f t="shared" si="35"/>
        <v>2024645.7999999998</v>
      </c>
      <c r="AI89" s="40">
        <f t="shared" si="36"/>
        <v>2024645.7999999998</v>
      </c>
      <c r="AJ89" s="39">
        <f t="shared" si="37"/>
        <v>120.1</v>
      </c>
      <c r="AK89" s="41" t="str">
        <f t="shared" si="38"/>
        <v>HH</v>
      </c>
      <c r="AM89" s="39">
        <f t="shared" si="39"/>
        <v>120.1</v>
      </c>
      <c r="AN89" s="40">
        <f t="shared" si="40"/>
        <v>2024645.7999999998</v>
      </c>
      <c r="AO89" s="40">
        <f t="shared" si="41"/>
        <v>2024645.7999999998</v>
      </c>
      <c r="AP89" s="39">
        <f t="shared" si="42"/>
        <v>120.1</v>
      </c>
      <c r="AQ89" s="41" t="str">
        <f t="shared" si="43"/>
        <v>HH</v>
      </c>
      <c r="AR89" s="39"/>
      <c r="AS89" s="39">
        <f t="shared" si="44"/>
        <v>120.1</v>
      </c>
      <c r="AT89" s="40">
        <f t="shared" si="45"/>
        <v>2024645.7999999998</v>
      </c>
      <c r="AU89" s="40">
        <f t="shared" si="46"/>
        <v>2024645.7999999998</v>
      </c>
      <c r="AV89" s="39">
        <f t="shared" si="47"/>
        <v>120.1</v>
      </c>
      <c r="AW89" s="41" t="str">
        <f t="shared" si="48"/>
        <v>HH</v>
      </c>
      <c r="AX89" s="39"/>
      <c r="AY89" s="39">
        <f t="shared" si="49"/>
        <v>120.1</v>
      </c>
      <c r="AZ89" s="40">
        <f t="shared" si="50"/>
        <v>2024645.7999999998</v>
      </c>
      <c r="BA89" s="40">
        <f t="shared" si="51"/>
        <v>2024645.7999999998</v>
      </c>
      <c r="BB89" s="39">
        <f t="shared" si="52"/>
        <v>120.1</v>
      </c>
      <c r="BC89" s="41" t="str">
        <f t="shared" si="53"/>
        <v>HH</v>
      </c>
      <c r="BD89" s="41"/>
      <c r="BE89" s="51">
        <f t="shared" si="54"/>
        <v>120.1</v>
      </c>
      <c r="BF89" s="54">
        <f t="shared" si="55"/>
        <v>2024645.7999999998</v>
      </c>
      <c r="BG89" s="41"/>
      <c r="BH89" s="51"/>
      <c r="BI89" s="39"/>
      <c r="BJ89" s="39"/>
    </row>
    <row r="90" spans="1:62" x14ac:dyDescent="0.2">
      <c r="A90" s="45">
        <v>206190533</v>
      </c>
      <c r="B90" s="58">
        <v>37986</v>
      </c>
      <c r="C90" s="45" t="s">
        <v>469</v>
      </c>
      <c r="D90" s="4" t="s">
        <v>469</v>
      </c>
      <c r="E90" s="6" t="s">
        <v>470</v>
      </c>
      <c r="F90" s="8">
        <v>56.29214170938863</v>
      </c>
      <c r="G90" s="8">
        <v>18.643469278445174</v>
      </c>
      <c r="H90" s="8">
        <v>11.363493763868696</v>
      </c>
      <c r="I90" s="8">
        <v>7.419733721019206</v>
      </c>
      <c r="J90" s="8">
        <v>0.98270716963807481</v>
      </c>
      <c r="K90" s="8">
        <v>6.51</v>
      </c>
      <c r="L90" s="8">
        <v>2.4782079381967437</v>
      </c>
      <c r="M90" s="8">
        <v>0.65902517407605765</v>
      </c>
      <c r="N90" s="8">
        <v>0</v>
      </c>
      <c r="O90" s="8">
        <v>7.31</v>
      </c>
      <c r="P90" s="8">
        <v>5.9948488790267049</v>
      </c>
      <c r="Q90" s="8">
        <v>5.5829389377316296</v>
      </c>
      <c r="R90" s="8">
        <v>5.5829389377316296</v>
      </c>
      <c r="S90" s="8">
        <v>112.92</v>
      </c>
      <c r="T90" s="8">
        <v>120.23</v>
      </c>
      <c r="U90" s="8">
        <v>117.24171769236422</v>
      </c>
      <c r="V90" s="8">
        <v>120.23</v>
      </c>
      <c r="W90" s="9">
        <v>5</v>
      </c>
      <c r="X90" s="9">
        <v>24792</v>
      </c>
      <c r="Y90" s="9">
        <v>24792</v>
      </c>
      <c r="Z90" s="4" t="str">
        <f t="shared" si="28"/>
        <v>HH</v>
      </c>
      <c r="AA90" s="10">
        <f t="shared" si="29"/>
        <v>2980742.16</v>
      </c>
      <c r="AB90" s="40">
        <f t="shared" si="30"/>
        <v>2980742.16</v>
      </c>
      <c r="AC90" s="40">
        <f t="shared" si="31"/>
        <v>2980742.16</v>
      </c>
      <c r="AD90" s="39">
        <f t="shared" si="32"/>
        <v>120.23</v>
      </c>
      <c r="AE90" s="41" t="str">
        <f t="shared" si="33"/>
        <v>HH</v>
      </c>
      <c r="AG90" s="39">
        <f t="shared" si="34"/>
        <v>120.23</v>
      </c>
      <c r="AH90" s="40">
        <f t="shared" si="35"/>
        <v>2980742.16</v>
      </c>
      <c r="AI90" s="40">
        <f t="shared" si="36"/>
        <v>2980742.16</v>
      </c>
      <c r="AJ90" s="39">
        <f t="shared" si="37"/>
        <v>120.23</v>
      </c>
      <c r="AK90" s="41" t="str">
        <f t="shared" si="38"/>
        <v>HH</v>
      </c>
      <c r="AM90" s="39">
        <f t="shared" si="39"/>
        <v>120.23</v>
      </c>
      <c r="AN90" s="40">
        <f t="shared" si="40"/>
        <v>2980742.16</v>
      </c>
      <c r="AO90" s="40">
        <f t="shared" si="41"/>
        <v>2980742.16</v>
      </c>
      <c r="AP90" s="39">
        <f t="shared" si="42"/>
        <v>120.23</v>
      </c>
      <c r="AQ90" s="41" t="str">
        <f t="shared" si="43"/>
        <v>HH</v>
      </c>
      <c r="AR90" s="39"/>
      <c r="AS90" s="39">
        <f t="shared" si="44"/>
        <v>120.23</v>
      </c>
      <c r="AT90" s="40">
        <f t="shared" si="45"/>
        <v>2980742.16</v>
      </c>
      <c r="AU90" s="40">
        <f t="shared" si="46"/>
        <v>2980742.16</v>
      </c>
      <c r="AV90" s="39">
        <f t="shared" si="47"/>
        <v>120.23</v>
      </c>
      <c r="AW90" s="41" t="str">
        <f t="shared" si="48"/>
        <v>HH</v>
      </c>
      <c r="AX90" s="39"/>
      <c r="AY90" s="39">
        <f t="shared" si="49"/>
        <v>120.23</v>
      </c>
      <c r="AZ90" s="40">
        <f t="shared" si="50"/>
        <v>2980742.16</v>
      </c>
      <c r="BA90" s="40">
        <f t="shared" si="51"/>
        <v>2980742.16</v>
      </c>
      <c r="BB90" s="39">
        <f t="shared" si="52"/>
        <v>120.23</v>
      </c>
      <c r="BC90" s="41" t="str">
        <f t="shared" si="53"/>
        <v>HH</v>
      </c>
      <c r="BD90" s="41"/>
      <c r="BE90" s="51">
        <f t="shared" si="54"/>
        <v>120.23</v>
      </c>
      <c r="BF90" s="54">
        <f t="shared" si="55"/>
        <v>2980742.16</v>
      </c>
      <c r="BG90" s="41"/>
      <c r="BH90" s="51"/>
      <c r="BI90" s="39"/>
      <c r="BJ90" s="39"/>
    </row>
    <row r="91" spans="1:62" x14ac:dyDescent="0.2">
      <c r="A91" s="45">
        <v>206190542</v>
      </c>
      <c r="B91" s="58">
        <v>37986</v>
      </c>
      <c r="C91" s="45" t="s">
        <v>477</v>
      </c>
      <c r="D91" s="4" t="s">
        <v>477</v>
      </c>
      <c r="E91" s="6" t="s">
        <v>478</v>
      </c>
      <c r="F91" s="8">
        <v>54.277195635735119</v>
      </c>
      <c r="G91" s="8">
        <v>15.209139029923302</v>
      </c>
      <c r="H91" s="8">
        <v>9.7208238810269698</v>
      </c>
      <c r="I91" s="8">
        <v>13.730942349933384</v>
      </c>
      <c r="J91" s="8">
        <v>0.59716970940909586</v>
      </c>
      <c r="K91" s="8">
        <v>5.5</v>
      </c>
      <c r="L91" s="8">
        <v>6.0692198441723164</v>
      </c>
      <c r="M91" s="8">
        <v>0.63577977026394428</v>
      </c>
      <c r="N91" s="8">
        <v>0</v>
      </c>
      <c r="O91" s="8">
        <v>7.31</v>
      </c>
      <c r="P91" s="8">
        <v>5.5589067732526738</v>
      </c>
      <c r="Q91" s="8">
        <v>5.6525135110232076</v>
      </c>
      <c r="R91" s="8">
        <v>5.5589067732526738</v>
      </c>
      <c r="S91" s="8">
        <v>112.92</v>
      </c>
      <c r="T91" s="8">
        <v>120.23</v>
      </c>
      <c r="U91" s="8">
        <v>118.60917699371682</v>
      </c>
      <c r="V91" s="8">
        <v>120.23</v>
      </c>
      <c r="W91" s="9">
        <v>5</v>
      </c>
      <c r="X91" s="9">
        <v>20060</v>
      </c>
      <c r="Y91" s="9">
        <v>20060</v>
      </c>
      <c r="Z91" s="4" t="str">
        <f t="shared" si="28"/>
        <v>HH</v>
      </c>
      <c r="AA91" s="10">
        <f t="shared" si="29"/>
        <v>2411813.8000000003</v>
      </c>
      <c r="AB91" s="40">
        <f t="shared" si="30"/>
        <v>2411813.8000000003</v>
      </c>
      <c r="AC91" s="40">
        <f t="shared" si="31"/>
        <v>2411813.8000000003</v>
      </c>
      <c r="AD91" s="39">
        <f t="shared" si="32"/>
        <v>120.23000000000002</v>
      </c>
      <c r="AE91" s="41" t="str">
        <f t="shared" si="33"/>
        <v>HH</v>
      </c>
      <c r="AG91" s="39">
        <f t="shared" si="34"/>
        <v>120.23</v>
      </c>
      <c r="AH91" s="40">
        <f t="shared" si="35"/>
        <v>2411813.8000000003</v>
      </c>
      <c r="AI91" s="40">
        <f t="shared" si="36"/>
        <v>2411813.8000000003</v>
      </c>
      <c r="AJ91" s="39">
        <f t="shared" si="37"/>
        <v>120.23000000000002</v>
      </c>
      <c r="AK91" s="41" t="str">
        <f t="shared" si="38"/>
        <v>HH</v>
      </c>
      <c r="AM91" s="39">
        <f t="shared" si="39"/>
        <v>120.23</v>
      </c>
      <c r="AN91" s="40">
        <f t="shared" si="40"/>
        <v>2411813.8000000003</v>
      </c>
      <c r="AO91" s="40">
        <f t="shared" si="41"/>
        <v>2411813.8000000003</v>
      </c>
      <c r="AP91" s="39">
        <f t="shared" si="42"/>
        <v>120.23000000000002</v>
      </c>
      <c r="AQ91" s="41" t="str">
        <f t="shared" si="43"/>
        <v>HH</v>
      </c>
      <c r="AR91" s="39"/>
      <c r="AS91" s="39">
        <f t="shared" si="44"/>
        <v>120.23</v>
      </c>
      <c r="AT91" s="40">
        <f t="shared" si="45"/>
        <v>2411813.8000000003</v>
      </c>
      <c r="AU91" s="40">
        <f t="shared" si="46"/>
        <v>2411813.8000000003</v>
      </c>
      <c r="AV91" s="39">
        <f t="shared" si="47"/>
        <v>120.23000000000002</v>
      </c>
      <c r="AW91" s="41" t="str">
        <f t="shared" si="48"/>
        <v>HH</v>
      </c>
      <c r="AX91" s="39"/>
      <c r="AY91" s="39">
        <f t="shared" si="49"/>
        <v>120.23</v>
      </c>
      <c r="AZ91" s="40">
        <f t="shared" si="50"/>
        <v>2411813.8000000003</v>
      </c>
      <c r="BA91" s="40">
        <f t="shared" si="51"/>
        <v>2411813.8000000003</v>
      </c>
      <c r="BB91" s="39">
        <f t="shared" si="52"/>
        <v>120.23000000000002</v>
      </c>
      <c r="BC91" s="41" t="str">
        <f t="shared" si="53"/>
        <v>HH</v>
      </c>
      <c r="BD91" s="41"/>
      <c r="BE91" s="51">
        <f t="shared" si="54"/>
        <v>120.23000000000002</v>
      </c>
      <c r="BF91" s="54">
        <f t="shared" si="55"/>
        <v>2411813.8000000003</v>
      </c>
      <c r="BG91" s="41"/>
      <c r="BH91" s="51"/>
      <c r="BI91" s="39"/>
      <c r="BJ91" s="39"/>
    </row>
    <row r="92" spans="1:62" x14ac:dyDescent="0.2">
      <c r="A92" s="45">
        <v>206190546</v>
      </c>
      <c r="B92" s="58">
        <v>37802</v>
      </c>
      <c r="C92" s="45" t="s">
        <v>2302</v>
      </c>
      <c r="D92" s="4" t="s">
        <v>2302</v>
      </c>
      <c r="E92" s="6" t="s">
        <v>2303</v>
      </c>
      <c r="F92" s="8">
        <v>59.225490196078432</v>
      </c>
      <c r="G92" s="8">
        <v>13.021963330786861</v>
      </c>
      <c r="H92" s="8">
        <v>12.430672268907562</v>
      </c>
      <c r="I92" s="8">
        <v>10.349885408708937</v>
      </c>
      <c r="J92" s="8">
        <v>0.59329640947288009</v>
      </c>
      <c r="K92" s="8">
        <v>5.34</v>
      </c>
      <c r="L92" s="8">
        <v>1.1704743290779933</v>
      </c>
      <c r="M92" s="8">
        <v>0.60999108734402852</v>
      </c>
      <c r="N92" s="8">
        <v>0</v>
      </c>
      <c r="O92" s="8">
        <v>7.31</v>
      </c>
      <c r="P92" s="8">
        <v>5.7706417112299473</v>
      </c>
      <c r="Q92" s="8">
        <v>5.5025886515188347</v>
      </c>
      <c r="R92" s="8">
        <v>5.5025886515188347</v>
      </c>
      <c r="S92" s="8">
        <v>112.92</v>
      </c>
      <c r="T92" s="8">
        <v>120.23</v>
      </c>
      <c r="U92" s="8">
        <v>115.55436168189553</v>
      </c>
      <c r="V92" s="8">
        <v>120.23</v>
      </c>
      <c r="W92" s="9">
        <v>5</v>
      </c>
      <c r="X92" s="9">
        <v>27877</v>
      </c>
      <c r="Y92" s="9">
        <v>27877</v>
      </c>
      <c r="Z92" s="4" t="str">
        <f t="shared" si="28"/>
        <v>HH</v>
      </c>
      <c r="AA92" s="10">
        <f t="shared" si="29"/>
        <v>3351651.71</v>
      </c>
      <c r="AB92" s="40">
        <f t="shared" si="30"/>
        <v>3351651.71</v>
      </c>
      <c r="AC92" s="40">
        <f t="shared" si="31"/>
        <v>3351651.71</v>
      </c>
      <c r="AD92" s="39">
        <f t="shared" si="32"/>
        <v>120.23</v>
      </c>
      <c r="AE92" s="41" t="str">
        <f t="shared" si="33"/>
        <v>HH</v>
      </c>
      <c r="AG92" s="39">
        <f t="shared" si="34"/>
        <v>120.23</v>
      </c>
      <c r="AH92" s="40">
        <f t="shared" si="35"/>
        <v>3351651.71</v>
      </c>
      <c r="AI92" s="40">
        <f t="shared" si="36"/>
        <v>3351651.71</v>
      </c>
      <c r="AJ92" s="39">
        <f t="shared" si="37"/>
        <v>120.23</v>
      </c>
      <c r="AK92" s="41" t="str">
        <f t="shared" si="38"/>
        <v>HH</v>
      </c>
      <c r="AM92" s="39">
        <f t="shared" si="39"/>
        <v>120.23</v>
      </c>
      <c r="AN92" s="40">
        <f t="shared" si="40"/>
        <v>3351651.71</v>
      </c>
      <c r="AO92" s="40">
        <f t="shared" si="41"/>
        <v>3351651.71</v>
      </c>
      <c r="AP92" s="39">
        <f t="shared" si="42"/>
        <v>120.23</v>
      </c>
      <c r="AQ92" s="41" t="str">
        <f t="shared" si="43"/>
        <v>HH</v>
      </c>
      <c r="AR92" s="39"/>
      <c r="AS92" s="39">
        <f t="shared" si="44"/>
        <v>120.23</v>
      </c>
      <c r="AT92" s="40">
        <f t="shared" si="45"/>
        <v>3351651.71</v>
      </c>
      <c r="AU92" s="40">
        <f t="shared" si="46"/>
        <v>3351651.71</v>
      </c>
      <c r="AV92" s="39">
        <f t="shared" si="47"/>
        <v>120.23</v>
      </c>
      <c r="AW92" s="41" t="str">
        <f t="shared" si="48"/>
        <v>HH</v>
      </c>
      <c r="AX92" s="39"/>
      <c r="AY92" s="39">
        <f t="shared" si="49"/>
        <v>120.23</v>
      </c>
      <c r="AZ92" s="40">
        <f t="shared" si="50"/>
        <v>3351651.71</v>
      </c>
      <c r="BA92" s="40">
        <f t="shared" si="51"/>
        <v>3351651.71</v>
      </c>
      <c r="BB92" s="39">
        <f t="shared" si="52"/>
        <v>120.23</v>
      </c>
      <c r="BC92" s="41" t="str">
        <f t="shared" si="53"/>
        <v>HH</v>
      </c>
      <c r="BD92" s="41"/>
      <c r="BE92" s="51">
        <f t="shared" si="54"/>
        <v>120.23</v>
      </c>
      <c r="BF92" s="54">
        <f t="shared" si="55"/>
        <v>3351651.71</v>
      </c>
      <c r="BG92" s="41"/>
      <c r="BH92" s="51"/>
      <c r="BI92" s="39"/>
      <c r="BJ92" s="39"/>
    </row>
    <row r="93" spans="1:62" x14ac:dyDescent="0.2">
      <c r="A93" s="45">
        <v>206190548</v>
      </c>
      <c r="B93" s="58">
        <v>37986</v>
      </c>
      <c r="C93" s="45" t="s">
        <v>1622</v>
      </c>
      <c r="D93" s="4" t="s">
        <v>1622</v>
      </c>
      <c r="E93" s="6" t="s">
        <v>1623</v>
      </c>
      <c r="F93" s="8">
        <v>46.51383528132645</v>
      </c>
      <c r="G93" s="8">
        <v>14.063658602881217</v>
      </c>
      <c r="H93" s="8">
        <v>8.8142973634139707</v>
      </c>
      <c r="I93" s="8">
        <v>8.9241098124490357</v>
      </c>
      <c r="J93" s="8">
        <v>0.97213916825224245</v>
      </c>
      <c r="K93" s="8">
        <v>5.28</v>
      </c>
      <c r="L93" s="8">
        <v>0.49720768256740339</v>
      </c>
      <c r="M93" s="8">
        <v>0.60282576787170428</v>
      </c>
      <c r="N93" s="8">
        <v>0</v>
      </c>
      <c r="O93" s="8">
        <v>7.31</v>
      </c>
      <c r="P93" s="8">
        <v>4.790395216091329</v>
      </c>
      <c r="Q93" s="8">
        <v>4.6489036839381015</v>
      </c>
      <c r="R93" s="8">
        <v>4.6489036839381015</v>
      </c>
      <c r="S93" s="8">
        <v>112.92</v>
      </c>
      <c r="T93" s="8">
        <v>120.23</v>
      </c>
      <c r="U93" s="8">
        <v>97.626977362700131</v>
      </c>
      <c r="V93" s="8">
        <v>120.23</v>
      </c>
      <c r="W93" s="9">
        <v>5</v>
      </c>
      <c r="X93" s="9">
        <v>35886</v>
      </c>
      <c r="Y93" s="9">
        <v>35886</v>
      </c>
      <c r="Z93" s="4" t="str">
        <f t="shared" si="28"/>
        <v>HH</v>
      </c>
      <c r="AA93" s="10">
        <f t="shared" si="29"/>
        <v>4314573.78</v>
      </c>
      <c r="AB93" s="40">
        <f t="shared" si="30"/>
        <v>4314573.78</v>
      </c>
      <c r="AC93" s="40">
        <f t="shared" si="31"/>
        <v>4314573.78</v>
      </c>
      <c r="AD93" s="39">
        <f t="shared" si="32"/>
        <v>120.23</v>
      </c>
      <c r="AE93" s="41" t="str">
        <f t="shared" si="33"/>
        <v>HH</v>
      </c>
      <c r="AG93" s="39">
        <f t="shared" si="34"/>
        <v>120.23</v>
      </c>
      <c r="AH93" s="40">
        <f t="shared" si="35"/>
        <v>4314573.78</v>
      </c>
      <c r="AI93" s="40">
        <f t="shared" si="36"/>
        <v>4314573.78</v>
      </c>
      <c r="AJ93" s="39">
        <f t="shared" si="37"/>
        <v>120.23</v>
      </c>
      <c r="AK93" s="41" t="str">
        <f t="shared" si="38"/>
        <v>HH</v>
      </c>
      <c r="AM93" s="39">
        <f t="shared" si="39"/>
        <v>120.23</v>
      </c>
      <c r="AN93" s="40">
        <f t="shared" si="40"/>
        <v>4314573.78</v>
      </c>
      <c r="AO93" s="40">
        <f t="shared" si="41"/>
        <v>4314573.78</v>
      </c>
      <c r="AP93" s="39">
        <f t="shared" si="42"/>
        <v>120.23</v>
      </c>
      <c r="AQ93" s="41" t="str">
        <f t="shared" si="43"/>
        <v>HH</v>
      </c>
      <c r="AR93" s="39"/>
      <c r="AS93" s="39">
        <f t="shared" si="44"/>
        <v>120.23</v>
      </c>
      <c r="AT93" s="40">
        <f t="shared" si="45"/>
        <v>4314573.78</v>
      </c>
      <c r="AU93" s="40">
        <f t="shared" si="46"/>
        <v>4314573.78</v>
      </c>
      <c r="AV93" s="39">
        <f t="shared" si="47"/>
        <v>120.23</v>
      </c>
      <c r="AW93" s="41" t="str">
        <f t="shared" si="48"/>
        <v>HH</v>
      </c>
      <c r="AX93" s="39"/>
      <c r="AY93" s="39">
        <f t="shared" si="49"/>
        <v>120.23</v>
      </c>
      <c r="AZ93" s="40">
        <f t="shared" si="50"/>
        <v>4314573.78</v>
      </c>
      <c r="BA93" s="40">
        <f t="shared" si="51"/>
        <v>4314573.78</v>
      </c>
      <c r="BB93" s="39">
        <f t="shared" si="52"/>
        <v>120.23</v>
      </c>
      <c r="BC93" s="41" t="str">
        <f t="shared" si="53"/>
        <v>HH</v>
      </c>
      <c r="BD93" s="41"/>
      <c r="BE93" s="51">
        <f t="shared" si="54"/>
        <v>120.23</v>
      </c>
      <c r="BF93" s="54">
        <f t="shared" si="55"/>
        <v>4314573.78</v>
      </c>
      <c r="BG93" s="41"/>
      <c r="BH93" s="51"/>
      <c r="BI93" s="39"/>
      <c r="BJ93" s="39"/>
    </row>
    <row r="94" spans="1:62" x14ac:dyDescent="0.2">
      <c r="A94" s="45">
        <v>206190643</v>
      </c>
      <c r="B94" s="58">
        <v>37986</v>
      </c>
      <c r="C94" s="45" t="s">
        <v>2351</v>
      </c>
      <c r="D94" s="4" t="s">
        <v>912</v>
      </c>
      <c r="E94" s="6" t="s">
        <v>2352</v>
      </c>
      <c r="F94" s="8">
        <v>57.206377875817964</v>
      </c>
      <c r="G94" s="8">
        <v>14.966955852308057</v>
      </c>
      <c r="H94" s="8">
        <v>12.956622153791491</v>
      </c>
      <c r="I94" s="8">
        <v>12.448405531045509</v>
      </c>
      <c r="J94" s="8">
        <v>0.24321203328102331</v>
      </c>
      <c r="K94" s="8">
        <v>6.26</v>
      </c>
      <c r="L94" s="8">
        <v>0.29167128253428137</v>
      </c>
      <c r="M94" s="8">
        <v>0.61842418499985197</v>
      </c>
      <c r="N94" s="8">
        <v>0</v>
      </c>
      <c r="O94" s="8">
        <v>7.31</v>
      </c>
      <c r="P94" s="8">
        <v>5.281691291860362</v>
      </c>
      <c r="Q94" s="8">
        <v>5.61508344568891</v>
      </c>
      <c r="R94" s="8">
        <v>5.281691291860362</v>
      </c>
      <c r="S94" s="8">
        <v>112.92</v>
      </c>
      <c r="T94" s="8">
        <v>120.23</v>
      </c>
      <c r="U94" s="8">
        <v>117.58336020563854</v>
      </c>
      <c r="V94" s="8">
        <v>120.23</v>
      </c>
      <c r="W94" s="9">
        <v>5</v>
      </c>
      <c r="X94" s="9">
        <v>22858</v>
      </c>
      <c r="Y94" s="9">
        <v>22858</v>
      </c>
      <c r="Z94" s="4" t="str">
        <f t="shared" si="28"/>
        <v>HH</v>
      </c>
      <c r="AA94" s="10">
        <f t="shared" si="29"/>
        <v>2748217.3400000003</v>
      </c>
      <c r="AB94" s="40">
        <f t="shared" si="30"/>
        <v>2748217.3400000003</v>
      </c>
      <c r="AC94" s="40">
        <f t="shared" si="31"/>
        <v>2748217.3400000003</v>
      </c>
      <c r="AD94" s="39">
        <f t="shared" si="32"/>
        <v>120.23000000000002</v>
      </c>
      <c r="AE94" s="41" t="str">
        <f t="shared" si="33"/>
        <v>HH</v>
      </c>
      <c r="AG94" s="39">
        <f t="shared" si="34"/>
        <v>120.23</v>
      </c>
      <c r="AH94" s="40">
        <f t="shared" si="35"/>
        <v>2748217.3400000003</v>
      </c>
      <c r="AI94" s="40">
        <f t="shared" si="36"/>
        <v>2748217.3400000003</v>
      </c>
      <c r="AJ94" s="39">
        <f t="shared" si="37"/>
        <v>120.23000000000002</v>
      </c>
      <c r="AK94" s="41" t="str">
        <f t="shared" si="38"/>
        <v>HH</v>
      </c>
      <c r="AM94" s="39">
        <f t="shared" si="39"/>
        <v>120.23</v>
      </c>
      <c r="AN94" s="40">
        <f t="shared" si="40"/>
        <v>2748217.3400000003</v>
      </c>
      <c r="AO94" s="40">
        <f t="shared" si="41"/>
        <v>2748217.3400000003</v>
      </c>
      <c r="AP94" s="39">
        <f t="shared" si="42"/>
        <v>120.23000000000002</v>
      </c>
      <c r="AQ94" s="41" t="str">
        <f t="shared" si="43"/>
        <v>HH</v>
      </c>
      <c r="AR94" s="39"/>
      <c r="AS94" s="39">
        <f t="shared" si="44"/>
        <v>120.23</v>
      </c>
      <c r="AT94" s="40">
        <f t="shared" si="45"/>
        <v>2748217.3400000003</v>
      </c>
      <c r="AU94" s="40">
        <f t="shared" si="46"/>
        <v>2748217.3400000003</v>
      </c>
      <c r="AV94" s="39">
        <f t="shared" si="47"/>
        <v>120.23000000000002</v>
      </c>
      <c r="AW94" s="41" t="str">
        <f t="shared" si="48"/>
        <v>HH</v>
      </c>
      <c r="AX94" s="39"/>
      <c r="AY94" s="39">
        <f t="shared" si="49"/>
        <v>120.23</v>
      </c>
      <c r="AZ94" s="40">
        <f t="shared" si="50"/>
        <v>2748217.3400000003</v>
      </c>
      <c r="BA94" s="40">
        <f t="shared" si="51"/>
        <v>2748217.3400000003</v>
      </c>
      <c r="BB94" s="39">
        <f t="shared" si="52"/>
        <v>120.23000000000002</v>
      </c>
      <c r="BC94" s="41" t="str">
        <f t="shared" si="53"/>
        <v>HH</v>
      </c>
      <c r="BD94" s="41"/>
      <c r="BE94" s="51">
        <f t="shared" si="54"/>
        <v>120.23000000000002</v>
      </c>
      <c r="BF94" s="54">
        <f t="shared" si="55"/>
        <v>2748217.3400000003</v>
      </c>
      <c r="BG94" s="41"/>
      <c r="BH94" s="51"/>
      <c r="BI94" s="39"/>
      <c r="BJ94" s="39"/>
    </row>
    <row r="95" spans="1:62" x14ac:dyDescent="0.2">
      <c r="A95" s="45">
        <v>206190645</v>
      </c>
      <c r="B95" s="58">
        <v>37986</v>
      </c>
      <c r="C95" s="45" t="s">
        <v>1624</v>
      </c>
      <c r="D95" s="4" t="s">
        <v>1624</v>
      </c>
      <c r="E95" s="6" t="s">
        <v>1625</v>
      </c>
      <c r="F95" s="8">
        <v>52.343813760577987</v>
      </c>
      <c r="G95" s="8">
        <v>15.032478175067732</v>
      </c>
      <c r="H95" s="8">
        <v>10.997758972472154</v>
      </c>
      <c r="I95" s="8">
        <v>12.188012175134629</v>
      </c>
      <c r="J95" s="8">
        <v>0.76204970398367733</v>
      </c>
      <c r="K95" s="8">
        <v>6.63</v>
      </c>
      <c r="L95" s="8">
        <v>0</v>
      </c>
      <c r="M95" s="8">
        <v>0</v>
      </c>
      <c r="N95" s="8">
        <v>0</v>
      </c>
      <c r="O95" s="8">
        <v>7.31</v>
      </c>
      <c r="P95" s="8">
        <v>5.1614757333511729</v>
      </c>
      <c r="Q95" s="8">
        <v>5.2632056393618099</v>
      </c>
      <c r="R95" s="8">
        <v>5.1614757333511729</v>
      </c>
      <c r="S95" s="8">
        <v>112.92</v>
      </c>
      <c r="T95" s="8">
        <v>120.23</v>
      </c>
      <c r="U95" s="8">
        <v>110.42558852058735</v>
      </c>
      <c r="V95" s="8">
        <v>120.23</v>
      </c>
      <c r="W95" s="9">
        <v>5</v>
      </c>
      <c r="X95" s="9">
        <v>29039</v>
      </c>
      <c r="Y95" s="9">
        <v>29039</v>
      </c>
      <c r="Z95" s="4" t="str">
        <f t="shared" si="28"/>
        <v>HH</v>
      </c>
      <c r="AA95" s="10">
        <f t="shared" si="29"/>
        <v>3491358.97</v>
      </c>
      <c r="AB95" s="40">
        <f t="shared" si="30"/>
        <v>3491358.97</v>
      </c>
      <c r="AC95" s="40">
        <f t="shared" si="31"/>
        <v>3491358.97</v>
      </c>
      <c r="AD95" s="39">
        <f t="shared" si="32"/>
        <v>120.23</v>
      </c>
      <c r="AE95" s="41" t="str">
        <f t="shared" si="33"/>
        <v>HH</v>
      </c>
      <c r="AG95" s="39">
        <f t="shared" si="34"/>
        <v>120.23</v>
      </c>
      <c r="AH95" s="40">
        <f t="shared" si="35"/>
        <v>3491358.97</v>
      </c>
      <c r="AI95" s="40">
        <f t="shared" si="36"/>
        <v>3491358.97</v>
      </c>
      <c r="AJ95" s="39">
        <f t="shared" si="37"/>
        <v>120.23</v>
      </c>
      <c r="AK95" s="41" t="str">
        <f t="shared" si="38"/>
        <v>HH</v>
      </c>
      <c r="AM95" s="39">
        <f t="shared" si="39"/>
        <v>120.23</v>
      </c>
      <c r="AN95" s="40">
        <f t="shared" si="40"/>
        <v>3491358.97</v>
      </c>
      <c r="AO95" s="40">
        <f t="shared" si="41"/>
        <v>3491358.97</v>
      </c>
      <c r="AP95" s="39">
        <f t="shared" si="42"/>
        <v>120.23</v>
      </c>
      <c r="AQ95" s="41" t="str">
        <f t="shared" si="43"/>
        <v>HH</v>
      </c>
      <c r="AR95" s="39"/>
      <c r="AS95" s="39">
        <f t="shared" si="44"/>
        <v>120.23</v>
      </c>
      <c r="AT95" s="40">
        <f t="shared" si="45"/>
        <v>3491358.97</v>
      </c>
      <c r="AU95" s="40">
        <f t="shared" si="46"/>
        <v>3491358.97</v>
      </c>
      <c r="AV95" s="39">
        <f t="shared" si="47"/>
        <v>120.23</v>
      </c>
      <c r="AW95" s="41" t="str">
        <f t="shared" si="48"/>
        <v>HH</v>
      </c>
      <c r="AX95" s="39"/>
      <c r="AY95" s="39">
        <f t="shared" si="49"/>
        <v>120.23</v>
      </c>
      <c r="AZ95" s="40">
        <f t="shared" si="50"/>
        <v>3491358.97</v>
      </c>
      <c r="BA95" s="40">
        <f t="shared" si="51"/>
        <v>3491358.97</v>
      </c>
      <c r="BB95" s="39">
        <f t="shared" si="52"/>
        <v>120.23</v>
      </c>
      <c r="BC95" s="41" t="str">
        <f t="shared" si="53"/>
        <v>HH</v>
      </c>
      <c r="BD95" s="41"/>
      <c r="BE95" s="51">
        <f t="shared" si="54"/>
        <v>120.23</v>
      </c>
      <c r="BF95" s="54">
        <f t="shared" si="55"/>
        <v>3491358.97</v>
      </c>
      <c r="BG95" s="41"/>
      <c r="BH95" s="51"/>
      <c r="BI95" s="39"/>
      <c r="BJ95" s="39"/>
    </row>
    <row r="96" spans="1:62" x14ac:dyDescent="0.2">
      <c r="A96" s="45">
        <v>206190649</v>
      </c>
      <c r="B96" s="58">
        <v>37986</v>
      </c>
      <c r="C96" s="45" t="s">
        <v>2355</v>
      </c>
      <c r="D96" s="4" t="s">
        <v>2355</v>
      </c>
      <c r="E96" s="6" t="s">
        <v>2356</v>
      </c>
      <c r="F96" s="8">
        <v>50.015542357356026</v>
      </c>
      <c r="G96" s="8">
        <v>14.050556983718938</v>
      </c>
      <c r="H96" s="8">
        <v>16.356264187655398</v>
      </c>
      <c r="I96" s="8">
        <v>15.674483629476001</v>
      </c>
      <c r="J96" s="8">
        <v>1.4675412936205419</v>
      </c>
      <c r="K96" s="8">
        <v>5.76</v>
      </c>
      <c r="L96" s="8">
        <v>2.1648144496895267</v>
      </c>
      <c r="M96" s="8">
        <v>0.62986969240315571</v>
      </c>
      <c r="N96" s="8">
        <v>0</v>
      </c>
      <c r="O96" s="8">
        <v>7.31</v>
      </c>
      <c r="P96" s="8">
        <v>5.1252903111426296</v>
      </c>
      <c r="Q96" s="8">
        <v>5.6714536296959803</v>
      </c>
      <c r="R96" s="8">
        <v>5.1252903111426296</v>
      </c>
      <c r="S96" s="8">
        <v>112.92</v>
      </c>
      <c r="T96" s="8">
        <v>120.23</v>
      </c>
      <c r="U96" s="8">
        <v>118.55436290506223</v>
      </c>
      <c r="V96" s="8">
        <v>120.23</v>
      </c>
      <c r="W96" s="9">
        <v>5</v>
      </c>
      <c r="X96" s="9">
        <v>24879</v>
      </c>
      <c r="Y96" s="9">
        <v>24879</v>
      </c>
      <c r="Z96" s="4" t="str">
        <f t="shared" si="28"/>
        <v>HH</v>
      </c>
      <c r="AA96" s="10">
        <f t="shared" si="29"/>
        <v>2991202.17</v>
      </c>
      <c r="AB96" s="40">
        <f t="shared" si="30"/>
        <v>2991202.17</v>
      </c>
      <c r="AC96" s="40">
        <f t="shared" si="31"/>
        <v>2991202.17</v>
      </c>
      <c r="AD96" s="39">
        <f t="shared" si="32"/>
        <v>120.23</v>
      </c>
      <c r="AE96" s="41" t="str">
        <f t="shared" si="33"/>
        <v>HH</v>
      </c>
      <c r="AG96" s="39">
        <f t="shared" si="34"/>
        <v>120.23</v>
      </c>
      <c r="AH96" s="40">
        <f t="shared" si="35"/>
        <v>2991202.17</v>
      </c>
      <c r="AI96" s="40">
        <f t="shared" si="36"/>
        <v>2991202.17</v>
      </c>
      <c r="AJ96" s="39">
        <f t="shared" si="37"/>
        <v>120.23</v>
      </c>
      <c r="AK96" s="41" t="str">
        <f t="shared" si="38"/>
        <v>HH</v>
      </c>
      <c r="AM96" s="39">
        <f t="shared" si="39"/>
        <v>120.23</v>
      </c>
      <c r="AN96" s="40">
        <f t="shared" si="40"/>
        <v>2991202.17</v>
      </c>
      <c r="AO96" s="40">
        <f t="shared" si="41"/>
        <v>2991202.17</v>
      </c>
      <c r="AP96" s="39">
        <f t="shared" si="42"/>
        <v>120.23</v>
      </c>
      <c r="AQ96" s="41" t="str">
        <f t="shared" si="43"/>
        <v>HH</v>
      </c>
      <c r="AR96" s="39"/>
      <c r="AS96" s="39">
        <f t="shared" si="44"/>
        <v>120.23</v>
      </c>
      <c r="AT96" s="40">
        <f t="shared" si="45"/>
        <v>2991202.17</v>
      </c>
      <c r="AU96" s="40">
        <f t="shared" si="46"/>
        <v>2991202.17</v>
      </c>
      <c r="AV96" s="39">
        <f t="shared" si="47"/>
        <v>120.23</v>
      </c>
      <c r="AW96" s="41" t="str">
        <f t="shared" si="48"/>
        <v>HH</v>
      </c>
      <c r="AX96" s="39"/>
      <c r="AY96" s="39">
        <f t="shared" si="49"/>
        <v>120.23</v>
      </c>
      <c r="AZ96" s="40">
        <f t="shared" si="50"/>
        <v>2991202.17</v>
      </c>
      <c r="BA96" s="40">
        <f t="shared" si="51"/>
        <v>2991202.17</v>
      </c>
      <c r="BB96" s="39">
        <f t="shared" si="52"/>
        <v>120.23</v>
      </c>
      <c r="BC96" s="41" t="str">
        <f t="shared" si="53"/>
        <v>HH</v>
      </c>
      <c r="BD96" s="41"/>
      <c r="BE96" s="51">
        <f t="shared" si="54"/>
        <v>120.23</v>
      </c>
      <c r="BF96" s="54">
        <f t="shared" si="55"/>
        <v>2991202.17</v>
      </c>
      <c r="BG96" s="41"/>
      <c r="BH96" s="51"/>
      <c r="BI96" s="39"/>
      <c r="BJ96" s="39"/>
    </row>
    <row r="97" spans="1:62" x14ac:dyDescent="0.2">
      <c r="A97" s="45">
        <v>206190662</v>
      </c>
      <c r="B97" s="58">
        <v>37711</v>
      </c>
      <c r="C97" s="45" t="s">
        <v>1626</v>
      </c>
      <c r="D97" s="4" t="s">
        <v>1626</v>
      </c>
      <c r="E97" s="6" t="s">
        <v>1627</v>
      </c>
      <c r="F97" s="8">
        <v>43.629064211630343</v>
      </c>
      <c r="G97" s="8">
        <v>20.252464747698404</v>
      </c>
      <c r="H97" s="8">
        <v>3.570912481062813</v>
      </c>
      <c r="I97" s="8">
        <v>11.671996270830906</v>
      </c>
      <c r="J97" s="8">
        <v>0.36287146020277355</v>
      </c>
      <c r="K97" s="8">
        <v>6.32</v>
      </c>
      <c r="L97" s="8">
        <v>0</v>
      </c>
      <c r="M97" s="8">
        <v>0.63233469292623234</v>
      </c>
      <c r="N97" s="8">
        <v>0.14451221380569429</v>
      </c>
      <c r="O97" s="8">
        <v>7.31</v>
      </c>
      <c r="P97" s="8">
        <v>4.2388681971798166</v>
      </c>
      <c r="Q97" s="8">
        <v>4.6947078039078587</v>
      </c>
      <c r="R97" s="8">
        <v>4.2388681971798166</v>
      </c>
      <c r="S97" s="8">
        <v>112.92</v>
      </c>
      <c r="T97" s="8">
        <v>120.23</v>
      </c>
      <c r="U97" s="8">
        <v>98.133024275336979</v>
      </c>
      <c r="V97" s="8">
        <v>120.23</v>
      </c>
      <c r="W97" s="9">
        <v>5</v>
      </c>
      <c r="X97" s="9">
        <v>28298</v>
      </c>
      <c r="Y97" s="9">
        <v>28298</v>
      </c>
      <c r="Z97" s="4" t="str">
        <f t="shared" si="28"/>
        <v>HH</v>
      </c>
      <c r="AA97" s="10">
        <f t="shared" si="29"/>
        <v>3402268.54</v>
      </c>
      <c r="AB97" s="40">
        <f t="shared" si="30"/>
        <v>3402268.54</v>
      </c>
      <c r="AC97" s="40">
        <f t="shared" si="31"/>
        <v>3402268.54</v>
      </c>
      <c r="AD97" s="39">
        <f t="shared" si="32"/>
        <v>120.23</v>
      </c>
      <c r="AE97" s="41" t="str">
        <f t="shared" si="33"/>
        <v>HH</v>
      </c>
      <c r="AG97" s="39">
        <f t="shared" si="34"/>
        <v>120.23</v>
      </c>
      <c r="AH97" s="40">
        <f t="shared" si="35"/>
        <v>3402268.54</v>
      </c>
      <c r="AI97" s="40">
        <f t="shared" si="36"/>
        <v>3402268.54</v>
      </c>
      <c r="AJ97" s="39">
        <f t="shared" si="37"/>
        <v>120.23</v>
      </c>
      <c r="AK97" s="41" t="str">
        <f t="shared" si="38"/>
        <v>HH</v>
      </c>
      <c r="AM97" s="39">
        <f t="shared" si="39"/>
        <v>120.23</v>
      </c>
      <c r="AN97" s="40">
        <f t="shared" si="40"/>
        <v>3402268.54</v>
      </c>
      <c r="AO97" s="40">
        <f t="shared" si="41"/>
        <v>3402268.54</v>
      </c>
      <c r="AP97" s="39">
        <f t="shared" si="42"/>
        <v>120.23</v>
      </c>
      <c r="AQ97" s="41" t="str">
        <f t="shared" si="43"/>
        <v>HH</v>
      </c>
      <c r="AR97" s="39"/>
      <c r="AS97" s="39">
        <f t="shared" si="44"/>
        <v>120.23</v>
      </c>
      <c r="AT97" s="40">
        <f t="shared" si="45"/>
        <v>3402268.54</v>
      </c>
      <c r="AU97" s="40">
        <f t="shared" si="46"/>
        <v>3402268.54</v>
      </c>
      <c r="AV97" s="39">
        <f t="shared" si="47"/>
        <v>120.23</v>
      </c>
      <c r="AW97" s="41" t="str">
        <f t="shared" si="48"/>
        <v>HH</v>
      </c>
      <c r="AX97" s="39"/>
      <c r="AY97" s="39">
        <f t="shared" si="49"/>
        <v>120.23</v>
      </c>
      <c r="AZ97" s="40">
        <f t="shared" si="50"/>
        <v>3402268.54</v>
      </c>
      <c r="BA97" s="40">
        <f t="shared" si="51"/>
        <v>3402268.54</v>
      </c>
      <c r="BB97" s="39">
        <f t="shared" si="52"/>
        <v>120.23</v>
      </c>
      <c r="BC97" s="41" t="str">
        <f t="shared" si="53"/>
        <v>HH</v>
      </c>
      <c r="BD97" s="41"/>
      <c r="BE97" s="51">
        <f t="shared" si="54"/>
        <v>120.23</v>
      </c>
      <c r="BF97" s="54">
        <f t="shared" si="55"/>
        <v>3402268.54</v>
      </c>
      <c r="BG97" s="41"/>
      <c r="BH97" s="51"/>
      <c r="BI97" s="39"/>
      <c r="BJ97" s="39"/>
    </row>
    <row r="98" spans="1:62" x14ac:dyDescent="0.2">
      <c r="A98" s="45">
        <v>206190667</v>
      </c>
      <c r="B98" s="58">
        <v>37986</v>
      </c>
      <c r="C98" s="45" t="s">
        <v>2367</v>
      </c>
      <c r="D98" s="4" t="s">
        <v>2367</v>
      </c>
      <c r="E98" s="6" t="s">
        <v>2368</v>
      </c>
      <c r="F98" s="8">
        <v>51.46527723773233</v>
      </c>
      <c r="G98" s="8">
        <v>18.512870363169764</v>
      </c>
      <c r="H98" s="8">
        <v>16.356264187655398</v>
      </c>
      <c r="I98" s="8">
        <v>6.137180185084377</v>
      </c>
      <c r="J98" s="8">
        <v>0.52018041838401119</v>
      </c>
      <c r="K98" s="8">
        <v>5.92</v>
      </c>
      <c r="L98" s="8">
        <v>2.1936440119299268</v>
      </c>
      <c r="M98" s="8">
        <v>0.68653238976592257</v>
      </c>
      <c r="N98" s="8">
        <v>0</v>
      </c>
      <c r="O98" s="8">
        <v>7.31</v>
      </c>
      <c r="P98" s="8">
        <v>5.5982518080721677</v>
      </c>
      <c r="Q98" s="8">
        <v>5.4550974396860878</v>
      </c>
      <c r="R98" s="8">
        <v>5.4550974396860878</v>
      </c>
      <c r="S98" s="8">
        <v>112.79</v>
      </c>
      <c r="T98" s="8">
        <v>120.1</v>
      </c>
      <c r="U98" s="8">
        <v>114.55704623340783</v>
      </c>
      <c r="V98" s="8">
        <v>120.1</v>
      </c>
      <c r="W98" s="9">
        <v>5</v>
      </c>
      <c r="X98" s="9">
        <v>12566</v>
      </c>
      <c r="Y98" s="9">
        <v>12566</v>
      </c>
      <c r="Z98" s="4" t="str">
        <f t="shared" si="28"/>
        <v>HH</v>
      </c>
      <c r="AA98" s="10">
        <f t="shared" si="29"/>
        <v>1509176.5999999999</v>
      </c>
      <c r="AB98" s="40">
        <f t="shared" si="30"/>
        <v>1509176.5999999999</v>
      </c>
      <c r="AC98" s="40">
        <f t="shared" si="31"/>
        <v>1509176.5999999999</v>
      </c>
      <c r="AD98" s="39">
        <f t="shared" si="32"/>
        <v>120.1</v>
      </c>
      <c r="AE98" s="41" t="str">
        <f t="shared" si="33"/>
        <v>HH</v>
      </c>
      <c r="AG98" s="39">
        <f t="shared" si="34"/>
        <v>120.1</v>
      </c>
      <c r="AH98" s="40">
        <f t="shared" si="35"/>
        <v>1509176.5999999999</v>
      </c>
      <c r="AI98" s="40">
        <f t="shared" si="36"/>
        <v>1509176.5999999999</v>
      </c>
      <c r="AJ98" s="39">
        <f t="shared" si="37"/>
        <v>120.1</v>
      </c>
      <c r="AK98" s="41" t="str">
        <f t="shared" si="38"/>
        <v>HH</v>
      </c>
      <c r="AM98" s="39">
        <f t="shared" si="39"/>
        <v>120.1</v>
      </c>
      <c r="AN98" s="40">
        <f t="shared" si="40"/>
        <v>1509176.5999999999</v>
      </c>
      <c r="AO98" s="40">
        <f t="shared" si="41"/>
        <v>1509176.5999999999</v>
      </c>
      <c r="AP98" s="39">
        <f t="shared" si="42"/>
        <v>120.1</v>
      </c>
      <c r="AQ98" s="41" t="str">
        <f t="shared" si="43"/>
        <v>HH</v>
      </c>
      <c r="AR98" s="39"/>
      <c r="AS98" s="39">
        <f t="shared" si="44"/>
        <v>120.1</v>
      </c>
      <c r="AT98" s="40">
        <f t="shared" si="45"/>
        <v>1509176.5999999999</v>
      </c>
      <c r="AU98" s="40">
        <f t="shared" si="46"/>
        <v>1509176.5999999999</v>
      </c>
      <c r="AV98" s="39">
        <f t="shared" si="47"/>
        <v>120.1</v>
      </c>
      <c r="AW98" s="41" t="str">
        <f t="shared" si="48"/>
        <v>HH</v>
      </c>
      <c r="AX98" s="39"/>
      <c r="AY98" s="39">
        <f t="shared" si="49"/>
        <v>120.1</v>
      </c>
      <c r="AZ98" s="40">
        <f t="shared" si="50"/>
        <v>1509176.5999999999</v>
      </c>
      <c r="BA98" s="40">
        <f t="shared" si="51"/>
        <v>1509176.5999999999</v>
      </c>
      <c r="BB98" s="39">
        <f t="shared" si="52"/>
        <v>120.1</v>
      </c>
      <c r="BC98" s="41" t="str">
        <f t="shared" si="53"/>
        <v>HH</v>
      </c>
      <c r="BD98" s="41"/>
      <c r="BE98" s="51">
        <f t="shared" si="54"/>
        <v>120.1</v>
      </c>
      <c r="BF98" s="54">
        <f t="shared" si="55"/>
        <v>1509176.5999999999</v>
      </c>
      <c r="BG98" s="41"/>
      <c r="BH98" s="51"/>
      <c r="BI98" s="39"/>
      <c r="BJ98" s="39"/>
    </row>
    <row r="99" spans="1:62" x14ac:dyDescent="0.2">
      <c r="A99" s="45">
        <v>206190677</v>
      </c>
      <c r="B99" s="58">
        <v>37986</v>
      </c>
      <c r="C99" s="45" t="s">
        <v>2371</v>
      </c>
      <c r="D99" s="4" t="s">
        <v>913</v>
      </c>
      <c r="E99" s="6" t="s">
        <v>2372</v>
      </c>
      <c r="F99" s="8">
        <v>51.925807893356136</v>
      </c>
      <c r="G99" s="8">
        <v>15.015876100347835</v>
      </c>
      <c r="H99" s="8">
        <v>16.356264187655398</v>
      </c>
      <c r="I99" s="8">
        <v>15.317910650784089</v>
      </c>
      <c r="J99" s="8">
        <v>0.76576436524746894</v>
      </c>
      <c r="K99" s="8">
        <v>5.53</v>
      </c>
      <c r="L99" s="8">
        <v>4.3336617293252885E-3</v>
      </c>
      <c r="M99" s="8">
        <v>0.6318050562561941</v>
      </c>
      <c r="N99" s="8">
        <v>0</v>
      </c>
      <c r="O99" s="8">
        <v>7.31</v>
      </c>
      <c r="P99" s="8">
        <v>5.3042404928003739</v>
      </c>
      <c r="Q99" s="8">
        <v>5.6428880957688223</v>
      </c>
      <c r="R99" s="8">
        <v>5.3042404928003739</v>
      </c>
      <c r="S99" s="8">
        <v>112.92</v>
      </c>
      <c r="T99" s="8">
        <v>120.23</v>
      </c>
      <c r="U99" s="8">
        <v>118.16200240817682</v>
      </c>
      <c r="V99" s="8">
        <v>120.23</v>
      </c>
      <c r="W99" s="9">
        <v>5</v>
      </c>
      <c r="X99" s="9">
        <v>44578</v>
      </c>
      <c r="Y99" s="9">
        <v>44578</v>
      </c>
      <c r="Z99" s="4" t="str">
        <f t="shared" si="28"/>
        <v>HH</v>
      </c>
      <c r="AA99" s="10">
        <f t="shared" si="29"/>
        <v>5359612.9400000004</v>
      </c>
      <c r="AB99" s="40">
        <f t="shared" si="30"/>
        <v>5359612.9400000004</v>
      </c>
      <c r="AC99" s="40">
        <f t="shared" si="31"/>
        <v>5359612.9400000004</v>
      </c>
      <c r="AD99" s="39">
        <f t="shared" si="32"/>
        <v>120.23</v>
      </c>
      <c r="AE99" s="41" t="str">
        <f t="shared" si="33"/>
        <v>HH</v>
      </c>
      <c r="AG99" s="39">
        <f t="shared" si="34"/>
        <v>120.23</v>
      </c>
      <c r="AH99" s="40">
        <f t="shared" si="35"/>
        <v>5359612.9400000004</v>
      </c>
      <c r="AI99" s="40">
        <f t="shared" si="36"/>
        <v>5359612.9400000004</v>
      </c>
      <c r="AJ99" s="39">
        <f t="shared" si="37"/>
        <v>120.23</v>
      </c>
      <c r="AK99" s="41" t="str">
        <f t="shared" si="38"/>
        <v>HH</v>
      </c>
      <c r="AM99" s="39">
        <f t="shared" si="39"/>
        <v>120.23</v>
      </c>
      <c r="AN99" s="40">
        <f t="shared" si="40"/>
        <v>5359612.9400000004</v>
      </c>
      <c r="AO99" s="40">
        <f t="shared" si="41"/>
        <v>5359612.9400000004</v>
      </c>
      <c r="AP99" s="39">
        <f t="shared" si="42"/>
        <v>120.23</v>
      </c>
      <c r="AQ99" s="41" t="str">
        <f t="shared" si="43"/>
        <v>HH</v>
      </c>
      <c r="AR99" s="39"/>
      <c r="AS99" s="39">
        <f t="shared" si="44"/>
        <v>120.23</v>
      </c>
      <c r="AT99" s="40">
        <f t="shared" si="45"/>
        <v>5359612.9400000004</v>
      </c>
      <c r="AU99" s="40">
        <f t="shared" si="46"/>
        <v>5359612.9400000004</v>
      </c>
      <c r="AV99" s="39">
        <f t="shared" si="47"/>
        <v>120.23</v>
      </c>
      <c r="AW99" s="41" t="str">
        <f t="shared" si="48"/>
        <v>HH</v>
      </c>
      <c r="AX99" s="39"/>
      <c r="AY99" s="39">
        <f t="shared" si="49"/>
        <v>120.23</v>
      </c>
      <c r="AZ99" s="40">
        <f t="shared" si="50"/>
        <v>5359612.9400000004</v>
      </c>
      <c r="BA99" s="40">
        <f t="shared" si="51"/>
        <v>5359612.9400000004</v>
      </c>
      <c r="BB99" s="39">
        <f t="shared" si="52"/>
        <v>120.23</v>
      </c>
      <c r="BC99" s="41" t="str">
        <f t="shared" si="53"/>
        <v>HH</v>
      </c>
      <c r="BD99" s="41"/>
      <c r="BE99" s="51">
        <f t="shared" si="54"/>
        <v>120.23</v>
      </c>
      <c r="BF99" s="54">
        <f t="shared" si="55"/>
        <v>5359612.9400000004</v>
      </c>
      <c r="BG99" s="41"/>
      <c r="BH99" s="51"/>
      <c r="BI99" s="39"/>
      <c r="BJ99" s="39"/>
    </row>
    <row r="100" spans="1:62" x14ac:dyDescent="0.2">
      <c r="A100" s="45">
        <v>206190679</v>
      </c>
      <c r="B100" s="58">
        <v>37971</v>
      </c>
      <c r="C100" s="45" t="s">
        <v>2373</v>
      </c>
      <c r="D100" s="4" t="s">
        <v>914</v>
      </c>
      <c r="E100" s="6" t="s">
        <v>2374</v>
      </c>
      <c r="F100" s="8">
        <v>50.985375856672604</v>
      </c>
      <c r="G100" s="8">
        <v>17.451513679779829</v>
      </c>
      <c r="H100" s="8">
        <v>16.356264187655398</v>
      </c>
      <c r="I100" s="8">
        <v>15.674483629476001</v>
      </c>
      <c r="J100" s="8">
        <v>0.7763207598078895</v>
      </c>
      <c r="K100" s="8">
        <v>5.76</v>
      </c>
      <c r="L100" s="8">
        <v>0</v>
      </c>
      <c r="M100" s="8">
        <v>0</v>
      </c>
      <c r="N100" s="8">
        <v>0</v>
      </c>
      <c r="O100" s="8">
        <v>7.31</v>
      </c>
      <c r="P100" s="8">
        <v>5.4749511629161942</v>
      </c>
      <c r="Q100" s="8">
        <v>5.7156979056695869</v>
      </c>
      <c r="R100" s="8">
        <v>5.4749511629161942</v>
      </c>
      <c r="S100" s="8">
        <v>112.79</v>
      </c>
      <c r="T100" s="8">
        <v>120.1</v>
      </c>
      <c r="U100" s="8">
        <v>119.78890927630793</v>
      </c>
      <c r="V100" s="8">
        <v>120.1</v>
      </c>
      <c r="W100" s="9">
        <v>5</v>
      </c>
      <c r="X100" s="9">
        <v>17552</v>
      </c>
      <c r="Y100" s="9">
        <v>18304</v>
      </c>
      <c r="Z100" s="4" t="str">
        <f t="shared" si="28"/>
        <v>HH</v>
      </c>
      <c r="AA100" s="10">
        <f t="shared" si="29"/>
        <v>2198310.4</v>
      </c>
      <c r="AB100" s="40">
        <f t="shared" si="30"/>
        <v>2198310.4</v>
      </c>
      <c r="AC100" s="40">
        <f t="shared" si="31"/>
        <v>2198310.4</v>
      </c>
      <c r="AD100" s="39">
        <f t="shared" si="32"/>
        <v>120.1</v>
      </c>
      <c r="AE100" s="41" t="str">
        <f t="shared" si="33"/>
        <v>HH</v>
      </c>
      <c r="AG100" s="39">
        <f t="shared" si="34"/>
        <v>120.1</v>
      </c>
      <c r="AH100" s="40">
        <f t="shared" si="35"/>
        <v>2198310.4</v>
      </c>
      <c r="AI100" s="40">
        <f t="shared" si="36"/>
        <v>2198310.4</v>
      </c>
      <c r="AJ100" s="39">
        <f t="shared" si="37"/>
        <v>120.1</v>
      </c>
      <c r="AK100" s="41" t="str">
        <f t="shared" si="38"/>
        <v>HH</v>
      </c>
      <c r="AM100" s="39">
        <f t="shared" si="39"/>
        <v>120.1</v>
      </c>
      <c r="AN100" s="40">
        <f t="shared" si="40"/>
        <v>2198310.4</v>
      </c>
      <c r="AO100" s="40">
        <f t="shared" si="41"/>
        <v>2198310.4</v>
      </c>
      <c r="AP100" s="39">
        <f t="shared" si="42"/>
        <v>120.1</v>
      </c>
      <c r="AQ100" s="41" t="str">
        <f t="shared" si="43"/>
        <v>HH</v>
      </c>
      <c r="AR100" s="39"/>
      <c r="AS100" s="39">
        <f t="shared" si="44"/>
        <v>120.1</v>
      </c>
      <c r="AT100" s="40">
        <f t="shared" si="45"/>
        <v>2198310.4</v>
      </c>
      <c r="AU100" s="40">
        <f t="shared" si="46"/>
        <v>2198310.4</v>
      </c>
      <c r="AV100" s="39">
        <f t="shared" si="47"/>
        <v>120.1</v>
      </c>
      <c r="AW100" s="41" t="str">
        <f t="shared" si="48"/>
        <v>HH</v>
      </c>
      <c r="AX100" s="39"/>
      <c r="AY100" s="39">
        <f t="shared" si="49"/>
        <v>120.1</v>
      </c>
      <c r="AZ100" s="40">
        <f t="shared" si="50"/>
        <v>2198310.4</v>
      </c>
      <c r="BA100" s="40">
        <f t="shared" si="51"/>
        <v>2198310.4</v>
      </c>
      <c r="BB100" s="39">
        <f t="shared" si="52"/>
        <v>120.1</v>
      </c>
      <c r="BC100" s="41" t="str">
        <f t="shared" si="53"/>
        <v>HH</v>
      </c>
      <c r="BD100" s="41"/>
      <c r="BE100" s="51">
        <f t="shared" si="54"/>
        <v>120.1</v>
      </c>
      <c r="BF100" s="54">
        <f t="shared" si="55"/>
        <v>2198310.4</v>
      </c>
      <c r="BG100" s="41"/>
      <c r="BH100" s="51"/>
      <c r="BI100" s="39"/>
      <c r="BJ100" s="39"/>
    </row>
    <row r="101" spans="1:62" x14ac:dyDescent="0.2">
      <c r="A101" s="45">
        <v>206190697</v>
      </c>
      <c r="B101" s="58">
        <v>37986</v>
      </c>
      <c r="C101" s="45" t="s">
        <v>2389</v>
      </c>
      <c r="D101" s="4" t="s">
        <v>2389</v>
      </c>
      <c r="E101" s="6" t="s">
        <v>2390</v>
      </c>
      <c r="F101" s="8">
        <v>51.296719137404139</v>
      </c>
      <c r="G101" s="8">
        <v>13.564146918064925</v>
      </c>
      <c r="H101" s="8">
        <v>9.7303523035230359</v>
      </c>
      <c r="I101" s="8">
        <v>14.900247938649599</v>
      </c>
      <c r="J101" s="8">
        <v>0.48177939226200772</v>
      </c>
      <c r="K101" s="8">
        <v>5.86</v>
      </c>
      <c r="L101" s="8">
        <v>5.516828178009118</v>
      </c>
      <c r="M101" s="8">
        <v>0.61456149455111575</v>
      </c>
      <c r="N101" s="8">
        <v>0</v>
      </c>
      <c r="O101" s="8">
        <v>7.31</v>
      </c>
      <c r="P101" s="8">
        <v>5.1888692844375246</v>
      </c>
      <c r="Q101" s="8">
        <v>5.4637317681231972</v>
      </c>
      <c r="R101" s="8">
        <v>5.1888692844375246</v>
      </c>
      <c r="S101" s="8">
        <v>112.92</v>
      </c>
      <c r="T101" s="8">
        <v>120.23</v>
      </c>
      <c r="U101" s="8">
        <v>114.46350464690147</v>
      </c>
      <c r="V101" s="8">
        <v>120.23</v>
      </c>
      <c r="W101" s="9">
        <v>5</v>
      </c>
      <c r="X101" s="9">
        <v>32261</v>
      </c>
      <c r="Y101" s="9">
        <v>32261</v>
      </c>
      <c r="Z101" s="4" t="str">
        <f t="shared" si="28"/>
        <v>HH</v>
      </c>
      <c r="AA101" s="10">
        <f t="shared" si="29"/>
        <v>3878740.0300000003</v>
      </c>
      <c r="AB101" s="40">
        <f t="shared" si="30"/>
        <v>3878740.0300000003</v>
      </c>
      <c r="AC101" s="40">
        <f t="shared" si="31"/>
        <v>3878740.0300000003</v>
      </c>
      <c r="AD101" s="39">
        <f t="shared" si="32"/>
        <v>120.23</v>
      </c>
      <c r="AE101" s="41" t="str">
        <f t="shared" si="33"/>
        <v>HH</v>
      </c>
      <c r="AG101" s="39">
        <f t="shared" si="34"/>
        <v>120.23</v>
      </c>
      <c r="AH101" s="40">
        <f t="shared" si="35"/>
        <v>3878740.0300000003</v>
      </c>
      <c r="AI101" s="40">
        <f t="shared" si="36"/>
        <v>3878740.0300000003</v>
      </c>
      <c r="AJ101" s="39">
        <f t="shared" si="37"/>
        <v>120.23</v>
      </c>
      <c r="AK101" s="41" t="str">
        <f t="shared" si="38"/>
        <v>HH</v>
      </c>
      <c r="AM101" s="39">
        <f t="shared" si="39"/>
        <v>120.23</v>
      </c>
      <c r="AN101" s="40">
        <f t="shared" si="40"/>
        <v>3878740.0300000003</v>
      </c>
      <c r="AO101" s="40">
        <f t="shared" si="41"/>
        <v>3878740.0300000003</v>
      </c>
      <c r="AP101" s="39">
        <f t="shared" si="42"/>
        <v>120.23</v>
      </c>
      <c r="AQ101" s="41" t="str">
        <f t="shared" si="43"/>
        <v>HH</v>
      </c>
      <c r="AR101" s="39"/>
      <c r="AS101" s="39">
        <f t="shared" si="44"/>
        <v>120.23</v>
      </c>
      <c r="AT101" s="40">
        <f t="shared" si="45"/>
        <v>3878740.0300000003</v>
      </c>
      <c r="AU101" s="40">
        <f t="shared" si="46"/>
        <v>3878740.0300000003</v>
      </c>
      <c r="AV101" s="39">
        <f t="shared" si="47"/>
        <v>120.23</v>
      </c>
      <c r="AW101" s="41" t="str">
        <f t="shared" si="48"/>
        <v>HH</v>
      </c>
      <c r="AX101" s="39"/>
      <c r="AY101" s="39">
        <f t="shared" si="49"/>
        <v>120.23</v>
      </c>
      <c r="AZ101" s="40">
        <f t="shared" si="50"/>
        <v>3878740.0300000003</v>
      </c>
      <c r="BA101" s="40">
        <f t="shared" si="51"/>
        <v>3878740.0300000003</v>
      </c>
      <c r="BB101" s="39">
        <f t="shared" si="52"/>
        <v>120.23</v>
      </c>
      <c r="BC101" s="41" t="str">
        <f t="shared" si="53"/>
        <v>HH</v>
      </c>
      <c r="BD101" s="41"/>
      <c r="BE101" s="51">
        <f t="shared" si="54"/>
        <v>120.23</v>
      </c>
      <c r="BF101" s="54">
        <f t="shared" si="55"/>
        <v>3878740.0300000003</v>
      </c>
      <c r="BG101" s="41"/>
      <c r="BH101" s="51"/>
      <c r="BI101" s="39"/>
      <c r="BJ101" s="39"/>
    </row>
    <row r="102" spans="1:62" x14ac:dyDescent="0.2">
      <c r="A102" s="45">
        <v>206190700</v>
      </c>
      <c r="B102" s="58">
        <v>37986</v>
      </c>
      <c r="C102" s="45" t="s">
        <v>1628</v>
      </c>
      <c r="D102" s="4" t="s">
        <v>1628</v>
      </c>
      <c r="E102" s="6" t="s">
        <v>1629</v>
      </c>
      <c r="F102" s="8">
        <v>63.683328344806945</v>
      </c>
      <c r="G102" s="8">
        <v>13.811059563005088</v>
      </c>
      <c r="H102" s="8">
        <v>11.371632744687219</v>
      </c>
      <c r="I102" s="8">
        <v>6.7486156839269675</v>
      </c>
      <c r="J102" s="8">
        <v>0.55140676444178394</v>
      </c>
      <c r="K102" s="8">
        <v>5.84</v>
      </c>
      <c r="L102" s="8">
        <v>0.29044078410678004</v>
      </c>
      <c r="M102" s="8">
        <v>0.62238001745200688</v>
      </c>
      <c r="N102" s="8">
        <v>0</v>
      </c>
      <c r="O102" s="8">
        <v>7.31</v>
      </c>
      <c r="P102" s="8">
        <v>5.6899551032624958</v>
      </c>
      <c r="Q102" s="8">
        <v>5.5114431951213403</v>
      </c>
      <c r="R102" s="8">
        <v>5.5114431951213403</v>
      </c>
      <c r="S102" s="8">
        <v>112.92</v>
      </c>
      <c r="T102" s="8">
        <v>120.23</v>
      </c>
      <c r="U102" s="8">
        <v>115.74030709754814</v>
      </c>
      <c r="V102" s="8">
        <v>120.23</v>
      </c>
      <c r="W102" s="9">
        <v>5</v>
      </c>
      <c r="X102" s="9">
        <v>18192</v>
      </c>
      <c r="Y102" s="9">
        <v>18192</v>
      </c>
      <c r="Z102" s="4" t="str">
        <f t="shared" si="28"/>
        <v>HH</v>
      </c>
      <c r="AA102" s="10">
        <f t="shared" si="29"/>
        <v>2187224.16</v>
      </c>
      <c r="AB102" s="40">
        <f t="shared" si="30"/>
        <v>2187224.16</v>
      </c>
      <c r="AC102" s="40">
        <f t="shared" si="31"/>
        <v>2187224.16</v>
      </c>
      <c r="AD102" s="39">
        <f t="shared" si="32"/>
        <v>120.23</v>
      </c>
      <c r="AE102" s="41" t="str">
        <f t="shared" si="33"/>
        <v>HH</v>
      </c>
      <c r="AG102" s="39">
        <f t="shared" si="34"/>
        <v>120.23</v>
      </c>
      <c r="AH102" s="40">
        <f t="shared" si="35"/>
        <v>2187224.16</v>
      </c>
      <c r="AI102" s="40">
        <f t="shared" si="36"/>
        <v>2187224.16</v>
      </c>
      <c r="AJ102" s="39">
        <f t="shared" si="37"/>
        <v>120.23</v>
      </c>
      <c r="AK102" s="41" t="str">
        <f t="shared" si="38"/>
        <v>HH</v>
      </c>
      <c r="AM102" s="39">
        <f t="shared" si="39"/>
        <v>120.23</v>
      </c>
      <c r="AN102" s="40">
        <f t="shared" si="40"/>
        <v>2187224.16</v>
      </c>
      <c r="AO102" s="40">
        <f t="shared" si="41"/>
        <v>2187224.16</v>
      </c>
      <c r="AP102" s="39">
        <f t="shared" si="42"/>
        <v>120.23</v>
      </c>
      <c r="AQ102" s="41" t="str">
        <f t="shared" si="43"/>
        <v>HH</v>
      </c>
      <c r="AR102" s="39"/>
      <c r="AS102" s="39">
        <f t="shared" si="44"/>
        <v>120.23</v>
      </c>
      <c r="AT102" s="40">
        <f t="shared" si="45"/>
        <v>2187224.16</v>
      </c>
      <c r="AU102" s="40">
        <f t="shared" si="46"/>
        <v>2187224.16</v>
      </c>
      <c r="AV102" s="39">
        <f t="shared" si="47"/>
        <v>120.23</v>
      </c>
      <c r="AW102" s="41" t="str">
        <f t="shared" si="48"/>
        <v>HH</v>
      </c>
      <c r="AX102" s="39"/>
      <c r="AY102" s="39">
        <f t="shared" si="49"/>
        <v>120.23</v>
      </c>
      <c r="AZ102" s="40">
        <f t="shared" si="50"/>
        <v>2187224.16</v>
      </c>
      <c r="BA102" s="40">
        <f t="shared" si="51"/>
        <v>2187224.16</v>
      </c>
      <c r="BB102" s="39">
        <f t="shared" si="52"/>
        <v>120.23</v>
      </c>
      <c r="BC102" s="41" t="str">
        <f t="shared" si="53"/>
        <v>HH</v>
      </c>
      <c r="BD102" s="41"/>
      <c r="BE102" s="51">
        <f t="shared" si="54"/>
        <v>120.23</v>
      </c>
      <c r="BF102" s="54">
        <f t="shared" si="55"/>
        <v>2187224.16</v>
      </c>
      <c r="BG102" s="41"/>
      <c r="BH102" s="51"/>
      <c r="BI102" s="39"/>
      <c r="BJ102" s="39"/>
    </row>
    <row r="103" spans="1:62" x14ac:dyDescent="0.2">
      <c r="A103" s="45">
        <v>206190703</v>
      </c>
      <c r="B103" s="58">
        <v>37986</v>
      </c>
      <c r="C103" s="45" t="s">
        <v>1630</v>
      </c>
      <c r="D103" s="4" t="s">
        <v>915</v>
      </c>
      <c r="E103" s="6" t="s">
        <v>1631</v>
      </c>
      <c r="F103" s="8">
        <v>60.668089898184206</v>
      </c>
      <c r="G103" s="8">
        <v>15.044198376577675</v>
      </c>
      <c r="H103" s="8">
        <v>16.356264187655398</v>
      </c>
      <c r="I103" s="8">
        <v>7.2742457654952375</v>
      </c>
      <c r="J103" s="8">
        <v>0.41139210810303573</v>
      </c>
      <c r="K103" s="8">
        <v>5.76</v>
      </c>
      <c r="L103" s="8">
        <v>0.29248096170864174</v>
      </c>
      <c r="M103" s="8">
        <v>0.64668058693973285</v>
      </c>
      <c r="N103" s="8">
        <v>0</v>
      </c>
      <c r="O103" s="8">
        <v>7.31</v>
      </c>
      <c r="P103" s="8">
        <v>5.8546089241308117</v>
      </c>
      <c r="Q103" s="8">
        <v>5.6881675942331968</v>
      </c>
      <c r="R103" s="8">
        <v>5.6881675942331968</v>
      </c>
      <c r="S103" s="8">
        <v>112.92</v>
      </c>
      <c r="T103" s="8">
        <v>120.23</v>
      </c>
      <c r="U103" s="8">
        <v>119.45151947889713</v>
      </c>
      <c r="V103" s="8">
        <v>120.23</v>
      </c>
      <c r="W103" s="9">
        <v>5</v>
      </c>
      <c r="X103" s="9">
        <v>14644</v>
      </c>
      <c r="Y103" s="9">
        <v>14644</v>
      </c>
      <c r="Z103" s="4" t="str">
        <f t="shared" si="28"/>
        <v>HH</v>
      </c>
      <c r="AA103" s="10">
        <f t="shared" si="29"/>
        <v>1760648.12</v>
      </c>
      <c r="AB103" s="40">
        <f t="shared" si="30"/>
        <v>1760648.12</v>
      </c>
      <c r="AC103" s="40">
        <f t="shared" si="31"/>
        <v>1760648.12</v>
      </c>
      <c r="AD103" s="39">
        <f t="shared" si="32"/>
        <v>120.23</v>
      </c>
      <c r="AE103" s="41" t="str">
        <f t="shared" si="33"/>
        <v>HH</v>
      </c>
      <c r="AG103" s="39">
        <f t="shared" si="34"/>
        <v>120.23</v>
      </c>
      <c r="AH103" s="40">
        <f t="shared" si="35"/>
        <v>1760648.12</v>
      </c>
      <c r="AI103" s="40">
        <f t="shared" si="36"/>
        <v>1760648.12</v>
      </c>
      <c r="AJ103" s="39">
        <f t="shared" si="37"/>
        <v>120.23</v>
      </c>
      <c r="AK103" s="41" t="str">
        <f t="shared" si="38"/>
        <v>HH</v>
      </c>
      <c r="AM103" s="39">
        <f t="shared" si="39"/>
        <v>120.23</v>
      </c>
      <c r="AN103" s="40">
        <f t="shared" si="40"/>
        <v>1760648.12</v>
      </c>
      <c r="AO103" s="40">
        <f t="shared" si="41"/>
        <v>1760648.12</v>
      </c>
      <c r="AP103" s="39">
        <f t="shared" si="42"/>
        <v>120.23</v>
      </c>
      <c r="AQ103" s="41" t="str">
        <f t="shared" si="43"/>
        <v>HH</v>
      </c>
      <c r="AR103" s="39"/>
      <c r="AS103" s="39">
        <f t="shared" si="44"/>
        <v>120.23</v>
      </c>
      <c r="AT103" s="40">
        <f t="shared" si="45"/>
        <v>1760648.12</v>
      </c>
      <c r="AU103" s="40">
        <f t="shared" si="46"/>
        <v>1760648.12</v>
      </c>
      <c r="AV103" s="39">
        <f t="shared" si="47"/>
        <v>120.23</v>
      </c>
      <c r="AW103" s="41" t="str">
        <f t="shared" si="48"/>
        <v>HH</v>
      </c>
      <c r="AX103" s="39"/>
      <c r="AY103" s="39">
        <f t="shared" si="49"/>
        <v>120.23</v>
      </c>
      <c r="AZ103" s="40">
        <f t="shared" si="50"/>
        <v>1760648.12</v>
      </c>
      <c r="BA103" s="40">
        <f t="shared" si="51"/>
        <v>1760648.12</v>
      </c>
      <c r="BB103" s="39">
        <f t="shared" si="52"/>
        <v>120.23</v>
      </c>
      <c r="BC103" s="41" t="str">
        <f t="shared" si="53"/>
        <v>HH</v>
      </c>
      <c r="BD103" s="41"/>
      <c r="BE103" s="51">
        <f t="shared" si="54"/>
        <v>120.23</v>
      </c>
      <c r="BF103" s="54">
        <f t="shared" si="55"/>
        <v>1760648.12</v>
      </c>
      <c r="BG103" s="41"/>
      <c r="BH103" s="51"/>
      <c r="BI103" s="39"/>
      <c r="BJ103" s="39"/>
    </row>
    <row r="104" spans="1:62" x14ac:dyDescent="0.2">
      <c r="A104" s="45">
        <v>206190704</v>
      </c>
      <c r="B104" s="58">
        <v>37986</v>
      </c>
      <c r="C104" s="45" t="s">
        <v>1632</v>
      </c>
      <c r="D104" s="4" t="s">
        <v>1632</v>
      </c>
      <c r="E104" s="6" t="s">
        <v>1633</v>
      </c>
      <c r="F104" s="8">
        <v>49.59450171821306</v>
      </c>
      <c r="G104" s="8">
        <v>16.1168758404303</v>
      </c>
      <c r="H104" s="8">
        <v>12.783355744808008</v>
      </c>
      <c r="I104" s="8">
        <v>10.233415508740475</v>
      </c>
      <c r="J104" s="8">
        <v>0.98860750037352463</v>
      </c>
      <c r="K104" s="8">
        <v>5.43</v>
      </c>
      <c r="L104" s="8">
        <v>0.32462663774405842</v>
      </c>
      <c r="M104" s="8">
        <v>0.62733303451367095</v>
      </c>
      <c r="N104" s="8">
        <v>0</v>
      </c>
      <c r="O104" s="8">
        <v>7.31</v>
      </c>
      <c r="P104" s="8">
        <v>4.7922456297624381</v>
      </c>
      <c r="Q104" s="8">
        <v>5.1704357992411554</v>
      </c>
      <c r="R104" s="8">
        <v>4.7922456297624381</v>
      </c>
      <c r="S104" s="8">
        <v>112.92</v>
      </c>
      <c r="T104" s="8">
        <v>120.23</v>
      </c>
      <c r="U104" s="8">
        <v>108.20096161458554</v>
      </c>
      <c r="V104" s="8">
        <v>120.23</v>
      </c>
      <c r="W104" s="9">
        <v>5</v>
      </c>
      <c r="X104" s="9">
        <v>16017</v>
      </c>
      <c r="Y104" s="9">
        <v>16017</v>
      </c>
      <c r="Z104" s="4" t="str">
        <f t="shared" si="28"/>
        <v>HH</v>
      </c>
      <c r="AA104" s="10">
        <f t="shared" si="29"/>
        <v>1925723.9100000001</v>
      </c>
      <c r="AB104" s="40">
        <f t="shared" si="30"/>
        <v>1925723.9100000001</v>
      </c>
      <c r="AC104" s="40">
        <f t="shared" si="31"/>
        <v>1925723.9100000001</v>
      </c>
      <c r="AD104" s="39">
        <f t="shared" si="32"/>
        <v>120.23</v>
      </c>
      <c r="AE104" s="41" t="str">
        <f t="shared" si="33"/>
        <v>HH</v>
      </c>
      <c r="AG104" s="39">
        <f t="shared" si="34"/>
        <v>120.23</v>
      </c>
      <c r="AH104" s="40">
        <f t="shared" si="35"/>
        <v>1925723.9100000001</v>
      </c>
      <c r="AI104" s="40">
        <f t="shared" si="36"/>
        <v>1925723.9100000001</v>
      </c>
      <c r="AJ104" s="39">
        <f t="shared" si="37"/>
        <v>120.23</v>
      </c>
      <c r="AK104" s="41" t="str">
        <f t="shared" si="38"/>
        <v>HH</v>
      </c>
      <c r="AM104" s="39">
        <f t="shared" si="39"/>
        <v>120.23</v>
      </c>
      <c r="AN104" s="40">
        <f t="shared" si="40"/>
        <v>1925723.9100000001</v>
      </c>
      <c r="AO104" s="40">
        <f t="shared" si="41"/>
        <v>1925723.9100000001</v>
      </c>
      <c r="AP104" s="39">
        <f t="shared" si="42"/>
        <v>120.23</v>
      </c>
      <c r="AQ104" s="41" t="str">
        <f t="shared" si="43"/>
        <v>HH</v>
      </c>
      <c r="AR104" s="39"/>
      <c r="AS104" s="39">
        <f t="shared" si="44"/>
        <v>120.23</v>
      </c>
      <c r="AT104" s="40">
        <f t="shared" si="45"/>
        <v>1925723.9100000001</v>
      </c>
      <c r="AU104" s="40">
        <f t="shared" si="46"/>
        <v>1925723.9100000001</v>
      </c>
      <c r="AV104" s="39">
        <f t="shared" si="47"/>
        <v>120.23</v>
      </c>
      <c r="AW104" s="41" t="str">
        <f t="shared" si="48"/>
        <v>HH</v>
      </c>
      <c r="AX104" s="39"/>
      <c r="AY104" s="39">
        <f t="shared" si="49"/>
        <v>120.23</v>
      </c>
      <c r="AZ104" s="40">
        <f t="shared" si="50"/>
        <v>1925723.9100000001</v>
      </c>
      <c r="BA104" s="40">
        <f t="shared" si="51"/>
        <v>1925723.9100000001</v>
      </c>
      <c r="BB104" s="39">
        <f t="shared" si="52"/>
        <v>120.23</v>
      </c>
      <c r="BC104" s="41" t="str">
        <f t="shared" si="53"/>
        <v>HH</v>
      </c>
      <c r="BD104" s="41"/>
      <c r="BE104" s="51">
        <f t="shared" si="54"/>
        <v>120.23</v>
      </c>
      <c r="BF104" s="54">
        <f t="shared" si="55"/>
        <v>1925723.9100000001</v>
      </c>
      <c r="BG104" s="41"/>
      <c r="BH104" s="51"/>
      <c r="BI104" s="39"/>
      <c r="BJ104" s="39"/>
    </row>
    <row r="105" spans="1:62" x14ac:dyDescent="0.2">
      <c r="A105" s="45">
        <v>206190753</v>
      </c>
      <c r="B105" s="58">
        <v>37986</v>
      </c>
      <c r="C105" s="45" t="s">
        <v>1734</v>
      </c>
      <c r="D105" s="4" t="s">
        <v>1734</v>
      </c>
      <c r="E105" s="6" t="s">
        <v>1735</v>
      </c>
      <c r="F105" s="8">
        <v>49.611260261242194</v>
      </c>
      <c r="G105" s="8">
        <v>17.547989054674996</v>
      </c>
      <c r="H105" s="8">
        <v>15.135693634157674</v>
      </c>
      <c r="I105" s="8">
        <v>9.4913134390004643</v>
      </c>
      <c r="J105" s="8">
        <v>0.62387061799783161</v>
      </c>
      <c r="K105" s="8">
        <v>5.71</v>
      </c>
      <c r="L105" s="8">
        <v>1.8979297152478505</v>
      </c>
      <c r="M105" s="8">
        <v>0.76705457173834479</v>
      </c>
      <c r="N105" s="8">
        <v>0</v>
      </c>
      <c r="O105" s="8">
        <v>7.31</v>
      </c>
      <c r="P105" s="8">
        <v>5.3712365119520884</v>
      </c>
      <c r="Q105" s="8">
        <v>5.4047555647029686</v>
      </c>
      <c r="R105" s="8">
        <v>5.3712365119520884</v>
      </c>
      <c r="S105" s="8">
        <v>112.92</v>
      </c>
      <c r="T105" s="8">
        <v>120.23</v>
      </c>
      <c r="U105" s="8">
        <v>113.46634780601146</v>
      </c>
      <c r="V105" s="8">
        <v>120.23</v>
      </c>
      <c r="W105" s="9">
        <v>5</v>
      </c>
      <c r="X105" s="9">
        <v>74361</v>
      </c>
      <c r="Y105" s="9">
        <v>74361</v>
      </c>
      <c r="Z105" s="4" t="str">
        <f t="shared" si="28"/>
        <v>HH</v>
      </c>
      <c r="AA105" s="10">
        <f t="shared" si="29"/>
        <v>8940423.0300000012</v>
      </c>
      <c r="AB105" s="40">
        <f t="shared" si="30"/>
        <v>8940423.0300000012</v>
      </c>
      <c r="AC105" s="40">
        <f t="shared" si="31"/>
        <v>8940423.0300000012</v>
      </c>
      <c r="AD105" s="39">
        <f t="shared" si="32"/>
        <v>120.23000000000002</v>
      </c>
      <c r="AE105" s="41" t="str">
        <f t="shared" si="33"/>
        <v>HH</v>
      </c>
      <c r="AG105" s="39">
        <f t="shared" si="34"/>
        <v>120.23</v>
      </c>
      <c r="AH105" s="40">
        <f t="shared" si="35"/>
        <v>8940423.0300000012</v>
      </c>
      <c r="AI105" s="40">
        <f t="shared" si="36"/>
        <v>8940423.0300000012</v>
      </c>
      <c r="AJ105" s="39">
        <f t="shared" si="37"/>
        <v>120.23000000000002</v>
      </c>
      <c r="AK105" s="41" t="str">
        <f t="shared" si="38"/>
        <v>HH</v>
      </c>
      <c r="AM105" s="39">
        <f t="shared" si="39"/>
        <v>120.23</v>
      </c>
      <c r="AN105" s="40">
        <f t="shared" si="40"/>
        <v>8940423.0300000012</v>
      </c>
      <c r="AO105" s="40">
        <f t="shared" si="41"/>
        <v>8940423.0300000012</v>
      </c>
      <c r="AP105" s="39">
        <f t="shared" si="42"/>
        <v>120.23000000000002</v>
      </c>
      <c r="AQ105" s="41" t="str">
        <f t="shared" si="43"/>
        <v>HH</v>
      </c>
      <c r="AR105" s="39"/>
      <c r="AS105" s="39">
        <f t="shared" si="44"/>
        <v>120.23</v>
      </c>
      <c r="AT105" s="40">
        <f t="shared" si="45"/>
        <v>8940423.0300000012</v>
      </c>
      <c r="AU105" s="40">
        <f t="shared" si="46"/>
        <v>8940423.0300000012</v>
      </c>
      <c r="AV105" s="39">
        <f t="shared" si="47"/>
        <v>120.23000000000002</v>
      </c>
      <c r="AW105" s="41" t="str">
        <f t="shared" si="48"/>
        <v>HH</v>
      </c>
      <c r="AX105" s="39"/>
      <c r="AY105" s="39">
        <f t="shared" si="49"/>
        <v>120.23</v>
      </c>
      <c r="AZ105" s="40">
        <f t="shared" si="50"/>
        <v>8940423.0300000012</v>
      </c>
      <c r="BA105" s="40">
        <f t="shared" si="51"/>
        <v>8940423.0300000012</v>
      </c>
      <c r="BB105" s="39">
        <f t="shared" si="52"/>
        <v>120.23000000000002</v>
      </c>
      <c r="BC105" s="41" t="str">
        <f t="shared" si="53"/>
        <v>HH</v>
      </c>
      <c r="BD105" s="41"/>
      <c r="BE105" s="51">
        <f t="shared" si="54"/>
        <v>120.23000000000002</v>
      </c>
      <c r="BF105" s="54">
        <f t="shared" si="55"/>
        <v>8940423.0300000012</v>
      </c>
      <c r="BG105" s="41"/>
      <c r="BH105" s="51"/>
      <c r="BI105" s="39"/>
      <c r="BJ105" s="39"/>
    </row>
    <row r="106" spans="1:62" x14ac:dyDescent="0.2">
      <c r="A106" s="45">
        <v>206190767</v>
      </c>
      <c r="B106" s="58">
        <v>37986</v>
      </c>
      <c r="C106" s="45" t="s">
        <v>2428</v>
      </c>
      <c r="D106" s="4" t="s">
        <v>916</v>
      </c>
      <c r="E106" s="6" t="s">
        <v>2429</v>
      </c>
      <c r="F106" s="8">
        <v>51.648564229999309</v>
      </c>
      <c r="G106" s="8">
        <v>13.481448885207428</v>
      </c>
      <c r="H106" s="8">
        <v>16.356264187655398</v>
      </c>
      <c r="I106" s="8">
        <v>15.270397597846346</v>
      </c>
      <c r="J106" s="8">
        <v>0.738075515979844</v>
      </c>
      <c r="K106" s="8">
        <v>5.86</v>
      </c>
      <c r="L106" s="8">
        <v>0.41425795623339406</v>
      </c>
      <c r="M106" s="8">
        <v>0.67254987229930274</v>
      </c>
      <c r="N106" s="8">
        <v>0</v>
      </c>
      <c r="O106" s="8">
        <v>7.31</v>
      </c>
      <c r="P106" s="8">
        <v>4.9806129633464487</v>
      </c>
      <c r="Q106" s="8">
        <v>5.5875779122610512</v>
      </c>
      <c r="R106" s="8">
        <v>4.9806129633464487</v>
      </c>
      <c r="S106" s="8">
        <v>112.92</v>
      </c>
      <c r="T106" s="8">
        <v>120.23</v>
      </c>
      <c r="U106" s="8">
        <v>116.73217120856746</v>
      </c>
      <c r="V106" s="8">
        <v>120.23</v>
      </c>
      <c r="W106" s="9">
        <v>5</v>
      </c>
      <c r="X106" s="9">
        <v>43854</v>
      </c>
      <c r="Y106" s="9">
        <v>43854</v>
      </c>
      <c r="Z106" s="4" t="str">
        <f t="shared" si="28"/>
        <v>HH</v>
      </c>
      <c r="AA106" s="10">
        <f t="shared" si="29"/>
        <v>5272566.42</v>
      </c>
      <c r="AB106" s="40">
        <f t="shared" si="30"/>
        <v>5272566.42</v>
      </c>
      <c r="AC106" s="40">
        <f t="shared" si="31"/>
        <v>5272566.42</v>
      </c>
      <c r="AD106" s="39">
        <f t="shared" si="32"/>
        <v>120.23</v>
      </c>
      <c r="AE106" s="41" t="str">
        <f t="shared" si="33"/>
        <v>HH</v>
      </c>
      <c r="AG106" s="39">
        <f t="shared" si="34"/>
        <v>120.23</v>
      </c>
      <c r="AH106" s="40">
        <f t="shared" si="35"/>
        <v>5272566.42</v>
      </c>
      <c r="AI106" s="40">
        <f t="shared" si="36"/>
        <v>5272566.42</v>
      </c>
      <c r="AJ106" s="39">
        <f t="shared" si="37"/>
        <v>120.23</v>
      </c>
      <c r="AK106" s="41" t="str">
        <f t="shared" si="38"/>
        <v>HH</v>
      </c>
      <c r="AM106" s="39">
        <f t="shared" si="39"/>
        <v>120.23</v>
      </c>
      <c r="AN106" s="40">
        <f t="shared" si="40"/>
        <v>5272566.42</v>
      </c>
      <c r="AO106" s="40">
        <f t="shared" si="41"/>
        <v>5272566.42</v>
      </c>
      <c r="AP106" s="39">
        <f t="shared" si="42"/>
        <v>120.23</v>
      </c>
      <c r="AQ106" s="41" t="str">
        <f t="shared" si="43"/>
        <v>HH</v>
      </c>
      <c r="AR106" s="39"/>
      <c r="AS106" s="39">
        <f t="shared" si="44"/>
        <v>120.23</v>
      </c>
      <c r="AT106" s="40">
        <f t="shared" si="45"/>
        <v>5272566.42</v>
      </c>
      <c r="AU106" s="40">
        <f t="shared" si="46"/>
        <v>5272566.42</v>
      </c>
      <c r="AV106" s="39">
        <f t="shared" si="47"/>
        <v>120.23</v>
      </c>
      <c r="AW106" s="41" t="str">
        <f t="shared" si="48"/>
        <v>HH</v>
      </c>
      <c r="AX106" s="39"/>
      <c r="AY106" s="39">
        <f t="shared" si="49"/>
        <v>120.23</v>
      </c>
      <c r="AZ106" s="40">
        <f t="shared" si="50"/>
        <v>5272566.42</v>
      </c>
      <c r="BA106" s="40">
        <f t="shared" si="51"/>
        <v>5272566.42</v>
      </c>
      <c r="BB106" s="39">
        <f t="shared" si="52"/>
        <v>120.23</v>
      </c>
      <c r="BC106" s="41" t="str">
        <f t="shared" si="53"/>
        <v>HH</v>
      </c>
      <c r="BD106" s="41"/>
      <c r="BE106" s="51">
        <f t="shared" si="54"/>
        <v>120.23</v>
      </c>
      <c r="BF106" s="54">
        <f t="shared" si="55"/>
        <v>5272566.42</v>
      </c>
      <c r="BG106" s="41"/>
      <c r="BH106" s="51"/>
      <c r="BI106" s="39"/>
      <c r="BJ106" s="39"/>
    </row>
    <row r="107" spans="1:62" x14ac:dyDescent="0.2">
      <c r="A107" s="45">
        <v>206190790</v>
      </c>
      <c r="B107" s="58">
        <v>37986</v>
      </c>
      <c r="C107" s="45" t="s">
        <v>1736</v>
      </c>
      <c r="D107" s="4" t="s">
        <v>1736</v>
      </c>
      <c r="E107" s="6" t="s">
        <v>1737</v>
      </c>
      <c r="F107" s="8">
        <v>54.35203495056335</v>
      </c>
      <c r="G107" s="8">
        <v>12.815992182110831</v>
      </c>
      <c r="H107" s="8">
        <v>13.10128765233387</v>
      </c>
      <c r="I107" s="8">
        <v>13.359594159576915</v>
      </c>
      <c r="J107" s="8">
        <v>0.88784778109910323</v>
      </c>
      <c r="K107" s="8">
        <v>5.53</v>
      </c>
      <c r="L107" s="8">
        <v>0.52124023019136478</v>
      </c>
      <c r="M107" s="8">
        <v>0.6312554610255231</v>
      </c>
      <c r="N107" s="8">
        <v>0</v>
      </c>
      <c r="O107" s="8">
        <v>7.31</v>
      </c>
      <c r="P107" s="8">
        <v>4.9006369280294324</v>
      </c>
      <c r="Q107" s="8">
        <v>5.4254626208450478</v>
      </c>
      <c r="R107" s="8">
        <v>4.9006369280294324</v>
      </c>
      <c r="S107" s="8">
        <v>112.92</v>
      </c>
      <c r="T107" s="8">
        <v>120.23</v>
      </c>
      <c r="U107" s="8">
        <v>113.40988934493038</v>
      </c>
      <c r="V107" s="8">
        <v>120.23</v>
      </c>
      <c r="W107" s="9">
        <v>5</v>
      </c>
      <c r="X107" s="9">
        <v>26834</v>
      </c>
      <c r="Y107" s="9">
        <v>26834</v>
      </c>
      <c r="Z107" s="4" t="str">
        <f t="shared" si="28"/>
        <v>HH</v>
      </c>
      <c r="AA107" s="10">
        <f t="shared" si="29"/>
        <v>3226251.8200000003</v>
      </c>
      <c r="AB107" s="40">
        <f t="shared" si="30"/>
        <v>3226251.8200000003</v>
      </c>
      <c r="AC107" s="40">
        <f t="shared" si="31"/>
        <v>3226251.8200000003</v>
      </c>
      <c r="AD107" s="39">
        <f t="shared" si="32"/>
        <v>120.23000000000002</v>
      </c>
      <c r="AE107" s="41" t="str">
        <f t="shared" si="33"/>
        <v>HH</v>
      </c>
      <c r="AG107" s="39">
        <f t="shared" si="34"/>
        <v>120.23</v>
      </c>
      <c r="AH107" s="40">
        <f t="shared" si="35"/>
        <v>3226251.8200000003</v>
      </c>
      <c r="AI107" s="40">
        <f t="shared" si="36"/>
        <v>3226251.8200000003</v>
      </c>
      <c r="AJ107" s="39">
        <f t="shared" si="37"/>
        <v>120.23000000000002</v>
      </c>
      <c r="AK107" s="41" t="str">
        <f t="shared" si="38"/>
        <v>HH</v>
      </c>
      <c r="AM107" s="39">
        <f t="shared" si="39"/>
        <v>120.23</v>
      </c>
      <c r="AN107" s="40">
        <f t="shared" si="40"/>
        <v>3226251.8200000003</v>
      </c>
      <c r="AO107" s="40">
        <f t="shared" si="41"/>
        <v>3226251.8200000003</v>
      </c>
      <c r="AP107" s="39">
        <f t="shared" si="42"/>
        <v>120.23000000000002</v>
      </c>
      <c r="AQ107" s="41" t="str">
        <f t="shared" si="43"/>
        <v>HH</v>
      </c>
      <c r="AR107" s="39"/>
      <c r="AS107" s="39">
        <f t="shared" si="44"/>
        <v>120.23</v>
      </c>
      <c r="AT107" s="40">
        <f t="shared" si="45"/>
        <v>3226251.8200000003</v>
      </c>
      <c r="AU107" s="40">
        <f t="shared" si="46"/>
        <v>3226251.8200000003</v>
      </c>
      <c r="AV107" s="39">
        <f t="shared" si="47"/>
        <v>120.23000000000002</v>
      </c>
      <c r="AW107" s="41" t="str">
        <f t="shared" si="48"/>
        <v>HH</v>
      </c>
      <c r="AX107" s="39"/>
      <c r="AY107" s="39">
        <f t="shared" si="49"/>
        <v>120.23</v>
      </c>
      <c r="AZ107" s="40">
        <f t="shared" si="50"/>
        <v>3226251.8200000003</v>
      </c>
      <c r="BA107" s="40">
        <f t="shared" si="51"/>
        <v>3226251.8200000003</v>
      </c>
      <c r="BB107" s="39">
        <f t="shared" si="52"/>
        <v>120.23000000000002</v>
      </c>
      <c r="BC107" s="41" t="str">
        <f t="shared" si="53"/>
        <v>HH</v>
      </c>
      <c r="BD107" s="41"/>
      <c r="BE107" s="51">
        <f t="shared" si="54"/>
        <v>120.23000000000002</v>
      </c>
      <c r="BF107" s="54">
        <f t="shared" si="55"/>
        <v>3226251.8200000003</v>
      </c>
      <c r="BG107" s="41"/>
      <c r="BH107" s="51"/>
      <c r="BI107" s="39"/>
      <c r="BJ107" s="39"/>
    </row>
    <row r="108" spans="1:62" x14ac:dyDescent="0.2">
      <c r="A108" s="45">
        <v>206190831</v>
      </c>
      <c r="B108" s="58">
        <v>37833</v>
      </c>
      <c r="C108" s="45" t="s">
        <v>2468</v>
      </c>
      <c r="D108" s="4" t="s">
        <v>2468</v>
      </c>
      <c r="E108" s="6" t="s">
        <v>2469</v>
      </c>
      <c r="F108" s="8">
        <v>49.317997240291739</v>
      </c>
      <c r="G108" s="8">
        <v>21.767671988961165</v>
      </c>
      <c r="H108" s="8">
        <v>8.2026414350482941</v>
      </c>
      <c r="I108" s="8">
        <v>13.720047309284448</v>
      </c>
      <c r="J108" s="8">
        <v>0.44344569288389513</v>
      </c>
      <c r="K108" s="8">
        <v>5.38</v>
      </c>
      <c r="L108" s="8">
        <v>2.6610720935816667</v>
      </c>
      <c r="M108" s="8">
        <v>0.61119810762862203</v>
      </c>
      <c r="N108" s="8">
        <v>0</v>
      </c>
      <c r="O108" s="8">
        <v>7.31</v>
      </c>
      <c r="P108" s="8">
        <v>5.686853538340233</v>
      </c>
      <c r="Q108" s="8">
        <v>5.4707036933839923</v>
      </c>
      <c r="R108" s="8">
        <v>5.4707036933839923</v>
      </c>
      <c r="S108" s="8">
        <v>112.92</v>
      </c>
      <c r="T108" s="8">
        <v>120.23</v>
      </c>
      <c r="U108" s="8">
        <v>114.88477756106383</v>
      </c>
      <c r="V108" s="8">
        <v>120.23</v>
      </c>
      <c r="W108" s="9">
        <v>5</v>
      </c>
      <c r="X108" s="9">
        <v>23700</v>
      </c>
      <c r="Y108" s="9">
        <v>23700</v>
      </c>
      <c r="Z108" s="4" t="str">
        <f t="shared" si="28"/>
        <v>HH</v>
      </c>
      <c r="AA108" s="10">
        <f t="shared" si="29"/>
        <v>2849451</v>
      </c>
      <c r="AB108" s="40">
        <f t="shared" si="30"/>
        <v>2849451</v>
      </c>
      <c r="AC108" s="40">
        <f t="shared" si="31"/>
        <v>2849451</v>
      </c>
      <c r="AD108" s="39">
        <f t="shared" si="32"/>
        <v>120.23</v>
      </c>
      <c r="AE108" s="41" t="str">
        <f t="shared" si="33"/>
        <v>HH</v>
      </c>
      <c r="AG108" s="39">
        <f t="shared" si="34"/>
        <v>120.23</v>
      </c>
      <c r="AH108" s="40">
        <f t="shared" si="35"/>
        <v>2849451</v>
      </c>
      <c r="AI108" s="40">
        <f t="shared" si="36"/>
        <v>2849451</v>
      </c>
      <c r="AJ108" s="39">
        <f t="shared" si="37"/>
        <v>120.23</v>
      </c>
      <c r="AK108" s="41" t="str">
        <f t="shared" si="38"/>
        <v>HH</v>
      </c>
      <c r="AM108" s="39">
        <f t="shared" si="39"/>
        <v>120.23</v>
      </c>
      <c r="AN108" s="40">
        <f t="shared" si="40"/>
        <v>2849451</v>
      </c>
      <c r="AO108" s="40">
        <f t="shared" si="41"/>
        <v>2849451</v>
      </c>
      <c r="AP108" s="39">
        <f t="shared" si="42"/>
        <v>120.23</v>
      </c>
      <c r="AQ108" s="41" t="str">
        <f t="shared" si="43"/>
        <v>HH</v>
      </c>
      <c r="AR108" s="39"/>
      <c r="AS108" s="39">
        <f t="shared" si="44"/>
        <v>120.23</v>
      </c>
      <c r="AT108" s="40">
        <f t="shared" si="45"/>
        <v>2849451</v>
      </c>
      <c r="AU108" s="40">
        <f t="shared" si="46"/>
        <v>2849451</v>
      </c>
      <c r="AV108" s="39">
        <f t="shared" si="47"/>
        <v>120.23</v>
      </c>
      <c r="AW108" s="41" t="str">
        <f t="shared" si="48"/>
        <v>HH</v>
      </c>
      <c r="AX108" s="39"/>
      <c r="AY108" s="39">
        <f t="shared" si="49"/>
        <v>120.23</v>
      </c>
      <c r="AZ108" s="40">
        <f t="shared" si="50"/>
        <v>2849451</v>
      </c>
      <c r="BA108" s="40">
        <f t="shared" si="51"/>
        <v>2849451</v>
      </c>
      <c r="BB108" s="39">
        <f t="shared" si="52"/>
        <v>120.23</v>
      </c>
      <c r="BC108" s="41" t="str">
        <f t="shared" si="53"/>
        <v>HH</v>
      </c>
      <c r="BD108" s="41"/>
      <c r="BE108" s="51">
        <f t="shared" si="54"/>
        <v>120.23</v>
      </c>
      <c r="BF108" s="54">
        <f t="shared" si="55"/>
        <v>2849451</v>
      </c>
      <c r="BG108" s="41"/>
      <c r="BH108" s="51"/>
      <c r="BI108" s="39"/>
      <c r="BJ108" s="39"/>
    </row>
    <row r="109" spans="1:62" x14ac:dyDescent="0.2">
      <c r="A109" s="45">
        <v>206190855</v>
      </c>
      <c r="B109" s="58">
        <v>37986</v>
      </c>
      <c r="C109" s="45" t="s">
        <v>1634</v>
      </c>
      <c r="D109" s="4" t="s">
        <v>917</v>
      </c>
      <c r="E109" s="6" t="s">
        <v>1635</v>
      </c>
      <c r="F109" s="8">
        <v>49.002655822059921</v>
      </c>
      <c r="G109" s="8">
        <v>9.8778875148698368</v>
      </c>
      <c r="H109" s="8">
        <v>14.228870998976403</v>
      </c>
      <c r="I109" s="8">
        <v>9.939580048136774</v>
      </c>
      <c r="J109" s="8">
        <v>0.60904086092898446</v>
      </c>
      <c r="K109" s="8">
        <v>6.58</v>
      </c>
      <c r="L109" s="8">
        <v>0.29884315062006861</v>
      </c>
      <c r="M109" s="8">
        <v>0.62556371334624561</v>
      </c>
      <c r="N109" s="8">
        <v>0</v>
      </c>
      <c r="O109" s="8">
        <v>7.31</v>
      </c>
      <c r="P109" s="8">
        <v>4.5736819099786983</v>
      </c>
      <c r="Q109" s="8">
        <v>4.9236221054469125</v>
      </c>
      <c r="R109" s="8">
        <v>4.5736819099786983</v>
      </c>
      <c r="S109" s="8">
        <v>112.92</v>
      </c>
      <c r="T109" s="8">
        <v>120.23</v>
      </c>
      <c r="U109" s="8">
        <v>103.04612401891694</v>
      </c>
      <c r="V109" s="8">
        <v>120.23</v>
      </c>
      <c r="W109" s="9">
        <v>5</v>
      </c>
      <c r="X109" s="9">
        <v>30544</v>
      </c>
      <c r="Y109" s="9">
        <v>30544</v>
      </c>
      <c r="Z109" s="4" t="str">
        <f t="shared" si="28"/>
        <v>HH</v>
      </c>
      <c r="AA109" s="10">
        <f t="shared" si="29"/>
        <v>3672305.12</v>
      </c>
      <c r="AB109" s="40">
        <f t="shared" si="30"/>
        <v>3672305.12</v>
      </c>
      <c r="AC109" s="40">
        <f t="shared" si="31"/>
        <v>3672305.12</v>
      </c>
      <c r="AD109" s="39">
        <f t="shared" si="32"/>
        <v>120.23</v>
      </c>
      <c r="AE109" s="41" t="str">
        <f t="shared" si="33"/>
        <v>HH</v>
      </c>
      <c r="AG109" s="39">
        <f t="shared" si="34"/>
        <v>120.23</v>
      </c>
      <c r="AH109" s="40">
        <f t="shared" si="35"/>
        <v>3672305.12</v>
      </c>
      <c r="AI109" s="40">
        <f t="shared" si="36"/>
        <v>3672305.12</v>
      </c>
      <c r="AJ109" s="39">
        <f t="shared" si="37"/>
        <v>120.23</v>
      </c>
      <c r="AK109" s="41" t="str">
        <f t="shared" si="38"/>
        <v>HH</v>
      </c>
      <c r="AM109" s="39">
        <f t="shared" si="39"/>
        <v>120.23</v>
      </c>
      <c r="AN109" s="40">
        <f t="shared" si="40"/>
        <v>3672305.12</v>
      </c>
      <c r="AO109" s="40">
        <f t="shared" si="41"/>
        <v>3672305.12</v>
      </c>
      <c r="AP109" s="39">
        <f t="shared" si="42"/>
        <v>120.23</v>
      </c>
      <c r="AQ109" s="41" t="str">
        <f t="shared" si="43"/>
        <v>HH</v>
      </c>
      <c r="AR109" s="39"/>
      <c r="AS109" s="39">
        <f t="shared" si="44"/>
        <v>120.23</v>
      </c>
      <c r="AT109" s="40">
        <f t="shared" si="45"/>
        <v>3672305.12</v>
      </c>
      <c r="AU109" s="40">
        <f t="shared" si="46"/>
        <v>3672305.12</v>
      </c>
      <c r="AV109" s="39">
        <f t="shared" si="47"/>
        <v>120.23</v>
      </c>
      <c r="AW109" s="41" t="str">
        <f t="shared" si="48"/>
        <v>HH</v>
      </c>
      <c r="AX109" s="39"/>
      <c r="AY109" s="39">
        <f t="shared" si="49"/>
        <v>120.23</v>
      </c>
      <c r="AZ109" s="40">
        <f t="shared" si="50"/>
        <v>3672305.12</v>
      </c>
      <c r="BA109" s="40">
        <f t="shared" si="51"/>
        <v>3672305.12</v>
      </c>
      <c r="BB109" s="39">
        <f t="shared" si="52"/>
        <v>120.23</v>
      </c>
      <c r="BC109" s="41" t="str">
        <f t="shared" si="53"/>
        <v>HH</v>
      </c>
      <c r="BD109" s="41"/>
      <c r="BE109" s="51">
        <f t="shared" si="54"/>
        <v>120.23</v>
      </c>
      <c r="BF109" s="54">
        <f t="shared" si="55"/>
        <v>3672305.12</v>
      </c>
      <c r="BG109" s="41"/>
      <c r="BH109" s="51"/>
      <c r="BI109" s="39"/>
      <c r="BJ109" s="39"/>
    </row>
    <row r="110" spans="1:62" x14ac:dyDescent="0.2">
      <c r="A110" s="45">
        <v>206194092</v>
      </c>
      <c r="B110" s="58">
        <v>37986</v>
      </c>
      <c r="C110" s="45" t="s">
        <v>2532</v>
      </c>
      <c r="D110" s="4" t="s">
        <v>2532</v>
      </c>
      <c r="E110" s="6" t="s">
        <v>2533</v>
      </c>
      <c r="F110" s="8">
        <v>52.820869978607085</v>
      </c>
      <c r="G110" s="8">
        <v>14.311338245780842</v>
      </c>
      <c r="H110" s="8">
        <v>13.291371523651058</v>
      </c>
      <c r="I110" s="8">
        <v>11.089327311623485</v>
      </c>
      <c r="J110" s="8">
        <v>1.1243641549797956</v>
      </c>
      <c r="K110" s="8">
        <v>8.66</v>
      </c>
      <c r="L110" s="8">
        <v>3.1285939100596387</v>
      </c>
      <c r="M110" s="8">
        <v>0.60394009983361063</v>
      </c>
      <c r="N110" s="8">
        <v>1.6058207407657383</v>
      </c>
      <c r="O110" s="8">
        <v>7.31</v>
      </c>
      <c r="P110" s="8">
        <v>5.500733063941051</v>
      </c>
      <c r="Q110" s="8">
        <v>5.6972812982650627</v>
      </c>
      <c r="R110" s="8">
        <v>5.500733063941051</v>
      </c>
      <c r="S110" s="8">
        <v>112.79</v>
      </c>
      <c r="T110" s="8">
        <v>120.1</v>
      </c>
      <c r="U110" s="8">
        <v>119.4463590292423</v>
      </c>
      <c r="V110" s="8">
        <v>120.1</v>
      </c>
      <c r="W110" s="9">
        <v>5</v>
      </c>
      <c r="X110" s="9">
        <v>20558</v>
      </c>
      <c r="Y110" s="9">
        <v>20558</v>
      </c>
      <c r="Z110" s="4" t="str">
        <f t="shared" si="28"/>
        <v>HH</v>
      </c>
      <c r="AA110" s="10">
        <f t="shared" si="29"/>
        <v>2469015.7999999998</v>
      </c>
      <c r="AB110" s="40">
        <f t="shared" si="30"/>
        <v>2469015.7999999998</v>
      </c>
      <c r="AC110" s="40">
        <f t="shared" si="31"/>
        <v>2469015.7999999998</v>
      </c>
      <c r="AD110" s="39">
        <f t="shared" si="32"/>
        <v>120.1</v>
      </c>
      <c r="AE110" s="41" t="str">
        <f t="shared" si="33"/>
        <v>HH</v>
      </c>
      <c r="AG110" s="39">
        <f t="shared" si="34"/>
        <v>120.1</v>
      </c>
      <c r="AH110" s="40">
        <f t="shared" si="35"/>
        <v>2469015.7999999998</v>
      </c>
      <c r="AI110" s="40">
        <f t="shared" si="36"/>
        <v>2469015.7999999998</v>
      </c>
      <c r="AJ110" s="39">
        <f t="shared" si="37"/>
        <v>120.1</v>
      </c>
      <c r="AK110" s="41" t="str">
        <f t="shared" si="38"/>
        <v>HH</v>
      </c>
      <c r="AM110" s="39">
        <f t="shared" si="39"/>
        <v>120.1</v>
      </c>
      <c r="AN110" s="40">
        <f t="shared" si="40"/>
        <v>2469015.7999999998</v>
      </c>
      <c r="AO110" s="40">
        <f t="shared" si="41"/>
        <v>2469015.7999999998</v>
      </c>
      <c r="AP110" s="39">
        <f t="shared" si="42"/>
        <v>120.1</v>
      </c>
      <c r="AQ110" s="41" t="str">
        <f t="shared" si="43"/>
        <v>HH</v>
      </c>
      <c r="AR110" s="39"/>
      <c r="AS110" s="39">
        <f t="shared" si="44"/>
        <v>120.1</v>
      </c>
      <c r="AT110" s="40">
        <f t="shared" si="45"/>
        <v>2469015.7999999998</v>
      </c>
      <c r="AU110" s="40">
        <f t="shared" si="46"/>
        <v>2469015.7999999998</v>
      </c>
      <c r="AV110" s="39">
        <f t="shared" si="47"/>
        <v>120.1</v>
      </c>
      <c r="AW110" s="41" t="str">
        <f t="shared" si="48"/>
        <v>HH</v>
      </c>
      <c r="AX110" s="39"/>
      <c r="AY110" s="39">
        <f t="shared" si="49"/>
        <v>120.1</v>
      </c>
      <c r="AZ110" s="40">
        <f t="shared" si="50"/>
        <v>2469015.7999999998</v>
      </c>
      <c r="BA110" s="40">
        <f t="shared" si="51"/>
        <v>2469015.7999999998</v>
      </c>
      <c r="BB110" s="39">
        <f t="shared" si="52"/>
        <v>120.1</v>
      </c>
      <c r="BC110" s="41" t="str">
        <f t="shared" si="53"/>
        <v>HH</v>
      </c>
      <c r="BD110" s="41"/>
      <c r="BE110" s="51">
        <f t="shared" si="54"/>
        <v>120.1</v>
      </c>
      <c r="BF110" s="54">
        <f t="shared" si="55"/>
        <v>2469015.7999999998</v>
      </c>
      <c r="BG110" s="41"/>
      <c r="BH110" s="51"/>
      <c r="BI110" s="39"/>
      <c r="BJ110" s="39"/>
    </row>
    <row r="111" spans="1:62" x14ac:dyDescent="0.2">
      <c r="A111" s="45">
        <v>206200749</v>
      </c>
      <c r="B111" s="58">
        <v>37986</v>
      </c>
      <c r="C111" s="45" t="s">
        <v>19</v>
      </c>
      <c r="D111" s="4" t="s">
        <v>19</v>
      </c>
      <c r="E111" s="6" t="s">
        <v>20</v>
      </c>
      <c r="F111" s="8">
        <v>65.287158049843043</v>
      </c>
      <c r="G111" s="8">
        <v>15.379893010442693</v>
      </c>
      <c r="H111" s="8">
        <v>14.164023960535589</v>
      </c>
      <c r="I111" s="8">
        <v>12.728842334550579</v>
      </c>
      <c r="J111" s="8">
        <v>0.48353513998334297</v>
      </c>
      <c r="K111" s="8">
        <v>5.44</v>
      </c>
      <c r="L111" s="8">
        <v>2.4287608539455343</v>
      </c>
      <c r="M111" s="8">
        <v>0.60696264975334746</v>
      </c>
      <c r="N111" s="8">
        <v>1.6690999571198308</v>
      </c>
      <c r="O111" s="8">
        <v>7.31</v>
      </c>
      <c r="P111" s="8">
        <v>6.480399769363828</v>
      </c>
      <c r="Q111" s="8">
        <v>6.2749137978086971</v>
      </c>
      <c r="R111" s="8">
        <v>6.2749137978086971</v>
      </c>
      <c r="S111" s="8">
        <v>126.8</v>
      </c>
      <c r="T111" s="8">
        <v>134.11000000000001</v>
      </c>
      <c r="U111" s="8">
        <v>131.77318975398265</v>
      </c>
      <c r="V111" s="8">
        <v>134.11000000000001</v>
      </c>
      <c r="W111" s="9">
        <v>2</v>
      </c>
      <c r="X111" s="9">
        <v>48432</v>
      </c>
      <c r="Y111" s="9">
        <v>48432</v>
      </c>
      <c r="Z111" s="4" t="str">
        <f t="shared" si="28"/>
        <v>HH</v>
      </c>
      <c r="AA111" s="10">
        <f t="shared" si="29"/>
        <v>6495215.5200000005</v>
      </c>
      <c r="AB111" s="40">
        <f t="shared" si="30"/>
        <v>6495215.5200000005</v>
      </c>
      <c r="AC111" s="40">
        <f t="shared" si="31"/>
        <v>6495215.5200000005</v>
      </c>
      <c r="AD111" s="39">
        <f t="shared" si="32"/>
        <v>134.11000000000001</v>
      </c>
      <c r="AE111" s="41" t="str">
        <f t="shared" si="33"/>
        <v>HH</v>
      </c>
      <c r="AG111" s="39">
        <f t="shared" si="34"/>
        <v>134.11000000000001</v>
      </c>
      <c r="AH111" s="40">
        <f t="shared" si="35"/>
        <v>6495215.5200000005</v>
      </c>
      <c r="AI111" s="40">
        <f t="shared" si="36"/>
        <v>6495215.5200000005</v>
      </c>
      <c r="AJ111" s="39">
        <f t="shared" si="37"/>
        <v>134.11000000000001</v>
      </c>
      <c r="AK111" s="41" t="str">
        <f t="shared" si="38"/>
        <v>HH</v>
      </c>
      <c r="AM111" s="39">
        <f t="shared" si="39"/>
        <v>134.11000000000001</v>
      </c>
      <c r="AN111" s="40">
        <f t="shared" si="40"/>
        <v>6495215.5200000005</v>
      </c>
      <c r="AO111" s="40">
        <f t="shared" si="41"/>
        <v>6495215.5200000005</v>
      </c>
      <c r="AP111" s="39">
        <f t="shared" si="42"/>
        <v>134.11000000000001</v>
      </c>
      <c r="AQ111" s="41" t="str">
        <f t="shared" si="43"/>
        <v>HH</v>
      </c>
      <c r="AR111" s="39"/>
      <c r="AS111" s="39">
        <f t="shared" si="44"/>
        <v>134.11000000000001</v>
      </c>
      <c r="AT111" s="40">
        <f t="shared" si="45"/>
        <v>6495215.5200000005</v>
      </c>
      <c r="AU111" s="40">
        <f t="shared" si="46"/>
        <v>6495215.5200000005</v>
      </c>
      <c r="AV111" s="39">
        <f t="shared" si="47"/>
        <v>134.11000000000001</v>
      </c>
      <c r="AW111" s="41" t="str">
        <f t="shared" si="48"/>
        <v>HH</v>
      </c>
      <c r="AX111" s="39"/>
      <c r="AY111" s="39">
        <f t="shared" si="49"/>
        <v>134.11000000000001</v>
      </c>
      <c r="AZ111" s="40">
        <f t="shared" si="50"/>
        <v>6495215.5200000005</v>
      </c>
      <c r="BA111" s="40">
        <f t="shared" si="51"/>
        <v>6495215.5200000005</v>
      </c>
      <c r="BB111" s="39">
        <f t="shared" si="52"/>
        <v>134.11000000000001</v>
      </c>
      <c r="BC111" s="41" t="str">
        <f t="shared" si="53"/>
        <v>HH</v>
      </c>
      <c r="BD111" s="41"/>
      <c r="BE111" s="51">
        <f t="shared" si="54"/>
        <v>134.11000000000001</v>
      </c>
      <c r="BF111" s="54">
        <f t="shared" si="55"/>
        <v>6495215.5200000005</v>
      </c>
      <c r="BG111" s="41"/>
      <c r="BH111" s="51"/>
      <c r="BI111" s="39"/>
      <c r="BJ111" s="39"/>
    </row>
    <row r="112" spans="1:62" x14ac:dyDescent="0.2">
      <c r="A112" s="45">
        <v>206301089</v>
      </c>
      <c r="B112" s="58">
        <v>37986</v>
      </c>
      <c r="C112" s="45" t="s">
        <v>115</v>
      </c>
      <c r="D112" s="4" t="s">
        <v>115</v>
      </c>
      <c r="E112" s="6" t="s">
        <v>116</v>
      </c>
      <c r="F112" s="8">
        <v>69.092141004120251</v>
      </c>
      <c r="G112" s="8">
        <v>7.9432778879902335</v>
      </c>
      <c r="H112" s="8">
        <v>17.185605868960302</v>
      </c>
      <c r="I112" s="8">
        <v>16.7624264666199</v>
      </c>
      <c r="J112" s="8">
        <v>0.57831527544636041</v>
      </c>
      <c r="K112" s="8">
        <v>6.29</v>
      </c>
      <c r="L112" s="8">
        <v>0</v>
      </c>
      <c r="M112" s="8">
        <v>0</v>
      </c>
      <c r="N112" s="8">
        <v>0</v>
      </c>
      <c r="O112" s="8">
        <v>0</v>
      </c>
      <c r="P112" s="8">
        <v>6.1628335113688388</v>
      </c>
      <c r="Q112" s="8">
        <v>5.8925883251568534</v>
      </c>
      <c r="R112" s="8">
        <v>5.8925883251568534</v>
      </c>
      <c r="S112" s="8">
        <v>126.8</v>
      </c>
      <c r="T112" s="8">
        <v>126.8</v>
      </c>
      <c r="U112" s="8">
        <v>123.74435482829391</v>
      </c>
      <c r="V112" s="8">
        <v>126.8</v>
      </c>
      <c r="W112" s="9">
        <v>6</v>
      </c>
      <c r="X112" s="9">
        <v>26881</v>
      </c>
      <c r="Y112" s="9">
        <v>26881</v>
      </c>
      <c r="Z112" s="4" t="str">
        <f t="shared" si="28"/>
        <v>HH</v>
      </c>
      <c r="AA112" s="10">
        <f t="shared" si="29"/>
        <v>3408510.8</v>
      </c>
      <c r="AB112" s="40">
        <f t="shared" si="30"/>
        <v>3408510.8</v>
      </c>
      <c r="AC112" s="40">
        <f t="shared" si="31"/>
        <v>3408510.8</v>
      </c>
      <c r="AD112" s="39">
        <f t="shared" si="32"/>
        <v>126.8</v>
      </c>
      <c r="AE112" s="41" t="str">
        <f t="shared" si="33"/>
        <v>HH</v>
      </c>
      <c r="AG112" s="39">
        <f t="shared" si="34"/>
        <v>126.8</v>
      </c>
      <c r="AH112" s="40">
        <f t="shared" si="35"/>
        <v>3408510.8</v>
      </c>
      <c r="AI112" s="40">
        <f t="shared" si="36"/>
        <v>3408510.8</v>
      </c>
      <c r="AJ112" s="39">
        <f t="shared" si="37"/>
        <v>126.8</v>
      </c>
      <c r="AK112" s="41" t="str">
        <f t="shared" si="38"/>
        <v>HH</v>
      </c>
      <c r="AM112" s="39">
        <f t="shared" si="39"/>
        <v>126.8</v>
      </c>
      <c r="AN112" s="40">
        <f t="shared" si="40"/>
        <v>3408510.8</v>
      </c>
      <c r="AO112" s="40">
        <f t="shared" si="41"/>
        <v>3408510.8</v>
      </c>
      <c r="AP112" s="39">
        <f t="shared" si="42"/>
        <v>126.8</v>
      </c>
      <c r="AQ112" s="41" t="str">
        <f t="shared" si="43"/>
        <v>HH</v>
      </c>
      <c r="AR112" s="39"/>
      <c r="AS112" s="39">
        <f t="shared" si="44"/>
        <v>126.8</v>
      </c>
      <c r="AT112" s="40">
        <f t="shared" si="45"/>
        <v>3408510.8</v>
      </c>
      <c r="AU112" s="40">
        <f t="shared" si="46"/>
        <v>3408510.8</v>
      </c>
      <c r="AV112" s="39">
        <f t="shared" si="47"/>
        <v>126.8</v>
      </c>
      <c r="AW112" s="41" t="str">
        <f t="shared" si="48"/>
        <v>HH</v>
      </c>
      <c r="AX112" s="39"/>
      <c r="AY112" s="39">
        <f t="shared" si="49"/>
        <v>126.8</v>
      </c>
      <c r="AZ112" s="40">
        <f t="shared" si="50"/>
        <v>3408510.8</v>
      </c>
      <c r="BA112" s="40">
        <f t="shared" si="51"/>
        <v>3408510.8</v>
      </c>
      <c r="BB112" s="39">
        <f t="shared" si="52"/>
        <v>126.8</v>
      </c>
      <c r="BC112" s="41" t="str">
        <f t="shared" si="53"/>
        <v>HH</v>
      </c>
      <c r="BD112" s="41"/>
      <c r="BE112" s="51">
        <f t="shared" si="54"/>
        <v>126.8</v>
      </c>
      <c r="BF112" s="54">
        <f t="shared" si="55"/>
        <v>3408510.8</v>
      </c>
      <c r="BG112" s="41"/>
      <c r="BH112" s="51"/>
      <c r="BI112" s="39"/>
      <c r="BJ112" s="39"/>
    </row>
    <row r="113" spans="1:62" x14ac:dyDescent="0.2">
      <c r="A113" s="45">
        <v>206301094</v>
      </c>
      <c r="B113" s="58">
        <v>37986</v>
      </c>
      <c r="C113" s="45" t="s">
        <v>1636</v>
      </c>
      <c r="D113" s="4" t="s">
        <v>1636</v>
      </c>
      <c r="E113" s="6" t="s">
        <v>1637</v>
      </c>
      <c r="F113" s="8">
        <v>66.84763568213981</v>
      </c>
      <c r="G113" s="8">
        <v>13.445504035085483</v>
      </c>
      <c r="H113" s="8">
        <v>10.567627522725244</v>
      </c>
      <c r="I113" s="8">
        <v>12.876206382192077</v>
      </c>
      <c r="J113" s="8">
        <v>6.1042620192001226E-2</v>
      </c>
      <c r="K113" s="8">
        <v>6.35</v>
      </c>
      <c r="L113" s="8">
        <v>1.9944806110382145</v>
      </c>
      <c r="M113" s="8">
        <v>0.68628325917615407</v>
      </c>
      <c r="N113" s="8">
        <v>0</v>
      </c>
      <c r="O113" s="8">
        <v>7.31</v>
      </c>
      <c r="P113" s="8">
        <v>6.4214256027130059</v>
      </c>
      <c r="Q113" s="8">
        <v>6.0069390056274488</v>
      </c>
      <c r="R113" s="8">
        <v>6.0069390056274488</v>
      </c>
      <c r="S113" s="8">
        <v>126.8</v>
      </c>
      <c r="T113" s="8">
        <v>134.11000000000001</v>
      </c>
      <c r="U113" s="8">
        <v>126.14571911817642</v>
      </c>
      <c r="V113" s="8">
        <v>134.11000000000001</v>
      </c>
      <c r="W113" s="9">
        <v>6</v>
      </c>
      <c r="X113" s="9">
        <v>63302</v>
      </c>
      <c r="Y113" s="9">
        <v>63302</v>
      </c>
      <c r="Z113" s="4" t="str">
        <f t="shared" si="28"/>
        <v>HH</v>
      </c>
      <c r="AA113" s="10">
        <f t="shared" si="29"/>
        <v>8489431.2200000007</v>
      </c>
      <c r="AB113" s="40">
        <f t="shared" si="30"/>
        <v>8489431.2200000007</v>
      </c>
      <c r="AC113" s="40">
        <f t="shared" si="31"/>
        <v>8489431.2200000007</v>
      </c>
      <c r="AD113" s="39">
        <f t="shared" si="32"/>
        <v>134.11000000000001</v>
      </c>
      <c r="AE113" s="41" t="str">
        <f t="shared" si="33"/>
        <v>HH</v>
      </c>
      <c r="AG113" s="39">
        <f t="shared" si="34"/>
        <v>134.11000000000001</v>
      </c>
      <c r="AH113" s="40">
        <f t="shared" si="35"/>
        <v>8489431.2200000007</v>
      </c>
      <c r="AI113" s="40">
        <f t="shared" si="36"/>
        <v>8489431.2200000007</v>
      </c>
      <c r="AJ113" s="39">
        <f t="shared" si="37"/>
        <v>134.11000000000001</v>
      </c>
      <c r="AK113" s="41" t="str">
        <f t="shared" si="38"/>
        <v>HH</v>
      </c>
      <c r="AM113" s="39">
        <f t="shared" si="39"/>
        <v>134.11000000000001</v>
      </c>
      <c r="AN113" s="40">
        <f t="shared" si="40"/>
        <v>8489431.2200000007</v>
      </c>
      <c r="AO113" s="40">
        <f t="shared" si="41"/>
        <v>8489431.2200000007</v>
      </c>
      <c r="AP113" s="39">
        <f t="shared" si="42"/>
        <v>134.11000000000001</v>
      </c>
      <c r="AQ113" s="41" t="str">
        <f t="shared" si="43"/>
        <v>HH</v>
      </c>
      <c r="AR113" s="39"/>
      <c r="AS113" s="39">
        <f t="shared" si="44"/>
        <v>134.11000000000001</v>
      </c>
      <c r="AT113" s="40">
        <f t="shared" si="45"/>
        <v>8489431.2200000007</v>
      </c>
      <c r="AU113" s="40">
        <f t="shared" si="46"/>
        <v>8489431.2200000007</v>
      </c>
      <c r="AV113" s="39">
        <f t="shared" si="47"/>
        <v>134.11000000000001</v>
      </c>
      <c r="AW113" s="41" t="str">
        <f t="shared" si="48"/>
        <v>HH</v>
      </c>
      <c r="AX113" s="39"/>
      <c r="AY113" s="39">
        <f t="shared" si="49"/>
        <v>134.11000000000001</v>
      </c>
      <c r="AZ113" s="40">
        <f t="shared" si="50"/>
        <v>8489431.2200000007</v>
      </c>
      <c r="BA113" s="40">
        <f t="shared" si="51"/>
        <v>8489431.2200000007</v>
      </c>
      <c r="BB113" s="39">
        <f t="shared" si="52"/>
        <v>134.11000000000001</v>
      </c>
      <c r="BC113" s="41" t="str">
        <f t="shared" si="53"/>
        <v>HH</v>
      </c>
      <c r="BD113" s="41"/>
      <c r="BE113" s="51">
        <f t="shared" si="54"/>
        <v>134.11000000000001</v>
      </c>
      <c r="BF113" s="54">
        <f t="shared" si="55"/>
        <v>8489431.2200000007</v>
      </c>
      <c r="BG113" s="41"/>
      <c r="BH113" s="51"/>
      <c r="BI113" s="39"/>
      <c r="BJ113" s="39"/>
    </row>
    <row r="114" spans="1:62" x14ac:dyDescent="0.2">
      <c r="A114" s="45">
        <v>206301120</v>
      </c>
      <c r="B114" s="58">
        <v>37986</v>
      </c>
      <c r="C114" s="45" t="s">
        <v>127</v>
      </c>
      <c r="D114" s="4" t="s">
        <v>918</v>
      </c>
      <c r="E114" s="6" t="s">
        <v>128</v>
      </c>
      <c r="F114" s="8">
        <v>58.781087536883518</v>
      </c>
      <c r="G114" s="8">
        <v>16.125052690740482</v>
      </c>
      <c r="H114" s="8">
        <v>16.415343543627934</v>
      </c>
      <c r="I114" s="8">
        <v>16.7624264666199</v>
      </c>
      <c r="J114" s="8">
        <v>0.55177743431221016</v>
      </c>
      <c r="K114" s="8">
        <v>5.56</v>
      </c>
      <c r="L114" s="8">
        <v>3.2004875434366511</v>
      </c>
      <c r="M114" s="8">
        <v>0.62777715329492767</v>
      </c>
      <c r="N114" s="8">
        <v>0</v>
      </c>
      <c r="O114" s="8">
        <v>7.31</v>
      </c>
      <c r="P114" s="8">
        <v>5.9302852325418023</v>
      </c>
      <c r="Q114" s="8">
        <v>6.2666976184457823</v>
      </c>
      <c r="R114" s="8">
        <v>5.9302852325418023</v>
      </c>
      <c r="S114" s="8">
        <v>126.8</v>
      </c>
      <c r="T114" s="8">
        <v>134.11000000000001</v>
      </c>
      <c r="U114" s="8">
        <v>131.26423760145744</v>
      </c>
      <c r="V114" s="8">
        <v>134.11000000000001</v>
      </c>
      <c r="W114" s="9">
        <v>6</v>
      </c>
      <c r="X114" s="9">
        <v>23282</v>
      </c>
      <c r="Y114" s="9">
        <v>23282</v>
      </c>
      <c r="Z114" s="4" t="str">
        <f t="shared" si="28"/>
        <v>HH</v>
      </c>
      <c r="AA114" s="10">
        <f t="shared" si="29"/>
        <v>3122349.0200000005</v>
      </c>
      <c r="AB114" s="40">
        <f t="shared" si="30"/>
        <v>3122349.0200000005</v>
      </c>
      <c r="AC114" s="40">
        <f t="shared" si="31"/>
        <v>3122349.0200000005</v>
      </c>
      <c r="AD114" s="39">
        <f t="shared" si="32"/>
        <v>134.11000000000001</v>
      </c>
      <c r="AE114" s="41" t="str">
        <f t="shared" si="33"/>
        <v>HH</v>
      </c>
      <c r="AG114" s="39">
        <f t="shared" si="34"/>
        <v>134.11000000000001</v>
      </c>
      <c r="AH114" s="40">
        <f t="shared" si="35"/>
        <v>3122349.0200000005</v>
      </c>
      <c r="AI114" s="40">
        <f t="shared" si="36"/>
        <v>3122349.0200000005</v>
      </c>
      <c r="AJ114" s="39">
        <f t="shared" si="37"/>
        <v>134.11000000000001</v>
      </c>
      <c r="AK114" s="41" t="str">
        <f t="shared" si="38"/>
        <v>HH</v>
      </c>
      <c r="AM114" s="39">
        <f t="shared" si="39"/>
        <v>134.11000000000001</v>
      </c>
      <c r="AN114" s="40">
        <f t="shared" si="40"/>
        <v>3122349.0200000005</v>
      </c>
      <c r="AO114" s="40">
        <f t="shared" si="41"/>
        <v>3122349.0200000005</v>
      </c>
      <c r="AP114" s="39">
        <f t="shared" si="42"/>
        <v>134.11000000000001</v>
      </c>
      <c r="AQ114" s="41" t="str">
        <f t="shared" si="43"/>
        <v>HH</v>
      </c>
      <c r="AR114" s="39"/>
      <c r="AS114" s="39">
        <f t="shared" si="44"/>
        <v>134.11000000000001</v>
      </c>
      <c r="AT114" s="40">
        <f t="shared" si="45"/>
        <v>3122349.0200000005</v>
      </c>
      <c r="AU114" s="40">
        <f t="shared" si="46"/>
        <v>3122349.0200000005</v>
      </c>
      <c r="AV114" s="39">
        <f t="shared" si="47"/>
        <v>134.11000000000001</v>
      </c>
      <c r="AW114" s="41" t="str">
        <f t="shared" si="48"/>
        <v>HH</v>
      </c>
      <c r="AX114" s="39"/>
      <c r="AY114" s="39">
        <f t="shared" si="49"/>
        <v>134.11000000000001</v>
      </c>
      <c r="AZ114" s="40">
        <f t="shared" si="50"/>
        <v>3122349.0200000005</v>
      </c>
      <c r="BA114" s="40">
        <f t="shared" si="51"/>
        <v>3122349.0200000005</v>
      </c>
      <c r="BB114" s="39">
        <f t="shared" si="52"/>
        <v>134.11000000000001</v>
      </c>
      <c r="BC114" s="41" t="str">
        <f t="shared" si="53"/>
        <v>HH</v>
      </c>
      <c r="BD114" s="41"/>
      <c r="BE114" s="51">
        <f t="shared" si="54"/>
        <v>134.11000000000001</v>
      </c>
      <c r="BF114" s="54">
        <f t="shared" si="55"/>
        <v>3122349.0200000005</v>
      </c>
      <c r="BG114" s="41"/>
      <c r="BH114" s="51"/>
      <c r="BI114" s="39"/>
      <c r="BJ114" s="39"/>
    </row>
    <row r="115" spans="1:62" x14ac:dyDescent="0.2">
      <c r="A115" s="45">
        <v>206301130</v>
      </c>
      <c r="B115" s="58">
        <v>37986</v>
      </c>
      <c r="C115" s="45" t="s">
        <v>129</v>
      </c>
      <c r="D115" s="4" t="s">
        <v>129</v>
      </c>
      <c r="E115" s="6" t="s">
        <v>130</v>
      </c>
      <c r="F115" s="8">
        <v>62.752618090929225</v>
      </c>
      <c r="G115" s="8">
        <v>16.374094346189136</v>
      </c>
      <c r="H115" s="8">
        <v>15.432562407061727</v>
      </c>
      <c r="I115" s="8">
        <v>15.247856487486949</v>
      </c>
      <c r="J115" s="8">
        <v>0</v>
      </c>
      <c r="K115" s="8">
        <v>5.79</v>
      </c>
      <c r="L115" s="8">
        <v>3.9118776350992426</v>
      </c>
      <c r="M115" s="8">
        <v>0.67442908216534314</v>
      </c>
      <c r="N115" s="8">
        <v>0</v>
      </c>
      <c r="O115" s="8">
        <v>7.31</v>
      </c>
      <c r="P115" s="8">
        <v>6.1113424241465495</v>
      </c>
      <c r="Q115" s="8">
        <v>6.3746719024465817</v>
      </c>
      <c r="R115" s="8">
        <v>6.1113424241465495</v>
      </c>
      <c r="S115" s="8">
        <v>126.8</v>
      </c>
      <c r="T115" s="8">
        <v>134.11000000000001</v>
      </c>
      <c r="U115" s="8">
        <v>133.60478047307816</v>
      </c>
      <c r="V115" s="8">
        <v>134.11000000000001</v>
      </c>
      <c r="W115" s="9">
        <v>6</v>
      </c>
      <c r="X115" s="9">
        <v>23359</v>
      </c>
      <c r="Y115" s="9">
        <v>23359</v>
      </c>
      <c r="Z115" s="4" t="str">
        <f t="shared" si="28"/>
        <v>HH</v>
      </c>
      <c r="AA115" s="10">
        <f t="shared" si="29"/>
        <v>3132675.49</v>
      </c>
      <c r="AB115" s="40">
        <f t="shared" si="30"/>
        <v>3132675.49</v>
      </c>
      <c r="AC115" s="40">
        <f t="shared" si="31"/>
        <v>3132675.49</v>
      </c>
      <c r="AD115" s="39">
        <f t="shared" si="32"/>
        <v>134.11000000000001</v>
      </c>
      <c r="AE115" s="41" t="str">
        <f t="shared" si="33"/>
        <v>HH</v>
      </c>
      <c r="AG115" s="39">
        <f t="shared" si="34"/>
        <v>134.11000000000001</v>
      </c>
      <c r="AH115" s="40">
        <f t="shared" si="35"/>
        <v>3132675.49</v>
      </c>
      <c r="AI115" s="40">
        <f t="shared" si="36"/>
        <v>3132675.49</v>
      </c>
      <c r="AJ115" s="39">
        <f t="shared" si="37"/>
        <v>134.11000000000001</v>
      </c>
      <c r="AK115" s="41" t="str">
        <f t="shared" si="38"/>
        <v>HH</v>
      </c>
      <c r="AM115" s="39">
        <f t="shared" si="39"/>
        <v>134.11000000000001</v>
      </c>
      <c r="AN115" s="40">
        <f t="shared" si="40"/>
        <v>3132675.49</v>
      </c>
      <c r="AO115" s="40">
        <f t="shared" si="41"/>
        <v>3132675.49</v>
      </c>
      <c r="AP115" s="39">
        <f t="shared" si="42"/>
        <v>134.11000000000001</v>
      </c>
      <c r="AQ115" s="41" t="str">
        <f t="shared" si="43"/>
        <v>HH</v>
      </c>
      <c r="AR115" s="39"/>
      <c r="AS115" s="39">
        <f t="shared" si="44"/>
        <v>134.11000000000001</v>
      </c>
      <c r="AT115" s="40">
        <f t="shared" si="45"/>
        <v>3132675.49</v>
      </c>
      <c r="AU115" s="40">
        <f t="shared" si="46"/>
        <v>3132675.49</v>
      </c>
      <c r="AV115" s="39">
        <f t="shared" si="47"/>
        <v>134.11000000000001</v>
      </c>
      <c r="AW115" s="41" t="str">
        <f t="shared" si="48"/>
        <v>HH</v>
      </c>
      <c r="AX115" s="39"/>
      <c r="AY115" s="39">
        <f t="shared" si="49"/>
        <v>134.11000000000001</v>
      </c>
      <c r="AZ115" s="40">
        <f t="shared" si="50"/>
        <v>3132675.49</v>
      </c>
      <c r="BA115" s="40">
        <f t="shared" si="51"/>
        <v>3132675.49</v>
      </c>
      <c r="BB115" s="39">
        <f t="shared" si="52"/>
        <v>134.11000000000001</v>
      </c>
      <c r="BC115" s="41" t="str">
        <f t="shared" si="53"/>
        <v>HH</v>
      </c>
      <c r="BD115" s="41"/>
      <c r="BE115" s="51">
        <f t="shared" si="54"/>
        <v>134.11000000000001</v>
      </c>
      <c r="BF115" s="54">
        <f t="shared" si="55"/>
        <v>3132675.49</v>
      </c>
      <c r="BG115" s="41"/>
      <c r="BH115" s="51"/>
      <c r="BI115" s="39"/>
      <c r="BJ115" s="39"/>
    </row>
    <row r="116" spans="1:62" x14ac:dyDescent="0.2">
      <c r="A116" s="45">
        <v>206301138</v>
      </c>
      <c r="B116" s="58">
        <v>37986</v>
      </c>
      <c r="C116" s="45" t="s">
        <v>135</v>
      </c>
      <c r="D116" s="4" t="s">
        <v>919</v>
      </c>
      <c r="E116" s="6" t="s">
        <v>136</v>
      </c>
      <c r="F116" s="8">
        <v>60.470907856010868</v>
      </c>
      <c r="G116" s="8">
        <v>13.414987548109577</v>
      </c>
      <c r="H116" s="8">
        <v>16.152780922194552</v>
      </c>
      <c r="I116" s="8">
        <v>11.859406837219833</v>
      </c>
      <c r="J116" s="8">
        <v>1.3797449249113274</v>
      </c>
      <c r="K116" s="8">
        <v>5.9</v>
      </c>
      <c r="L116" s="8">
        <v>8.6848485945653966</v>
      </c>
      <c r="M116" s="8">
        <v>0.73602830905498984</v>
      </c>
      <c r="N116" s="8">
        <v>0</v>
      </c>
      <c r="O116" s="8">
        <v>7.31</v>
      </c>
      <c r="P116" s="8">
        <v>5.7888823485019998</v>
      </c>
      <c r="Q116" s="8">
        <v>6.2954352496033277</v>
      </c>
      <c r="R116" s="8">
        <v>5.7888823485019998</v>
      </c>
      <c r="S116" s="8">
        <v>126.8</v>
      </c>
      <c r="T116" s="8">
        <v>134.11000000000001</v>
      </c>
      <c r="U116" s="8">
        <v>131.69758734056853</v>
      </c>
      <c r="V116" s="8">
        <v>134.11000000000001</v>
      </c>
      <c r="W116" s="9">
        <v>6</v>
      </c>
      <c r="X116" s="9">
        <v>21842</v>
      </c>
      <c r="Y116" s="9">
        <v>23869</v>
      </c>
      <c r="Z116" s="4" t="str">
        <f t="shared" si="28"/>
        <v>HH</v>
      </c>
      <c r="AA116" s="10">
        <f t="shared" si="29"/>
        <v>3201071.5900000003</v>
      </c>
      <c r="AB116" s="40">
        <f t="shared" si="30"/>
        <v>3201071.5900000003</v>
      </c>
      <c r="AC116" s="40">
        <f t="shared" si="31"/>
        <v>3201071.5900000003</v>
      </c>
      <c r="AD116" s="39">
        <f t="shared" si="32"/>
        <v>134.11000000000001</v>
      </c>
      <c r="AE116" s="41" t="str">
        <f t="shared" si="33"/>
        <v>HH</v>
      </c>
      <c r="AG116" s="39">
        <f t="shared" si="34"/>
        <v>134.11000000000001</v>
      </c>
      <c r="AH116" s="40">
        <f t="shared" si="35"/>
        <v>3201071.5900000003</v>
      </c>
      <c r="AI116" s="40">
        <f t="shared" si="36"/>
        <v>3201071.5900000003</v>
      </c>
      <c r="AJ116" s="39">
        <f t="shared" si="37"/>
        <v>134.11000000000001</v>
      </c>
      <c r="AK116" s="41" t="str">
        <f t="shared" si="38"/>
        <v>HH</v>
      </c>
      <c r="AM116" s="39">
        <f t="shared" si="39"/>
        <v>134.11000000000001</v>
      </c>
      <c r="AN116" s="40">
        <f t="shared" si="40"/>
        <v>3201071.5900000003</v>
      </c>
      <c r="AO116" s="40">
        <f t="shared" si="41"/>
        <v>3201071.5900000003</v>
      </c>
      <c r="AP116" s="39">
        <f t="shared" si="42"/>
        <v>134.11000000000001</v>
      </c>
      <c r="AQ116" s="41" t="str">
        <f t="shared" si="43"/>
        <v>HH</v>
      </c>
      <c r="AR116" s="39"/>
      <c r="AS116" s="39">
        <f t="shared" si="44"/>
        <v>134.11000000000001</v>
      </c>
      <c r="AT116" s="40">
        <f t="shared" si="45"/>
        <v>3201071.5900000003</v>
      </c>
      <c r="AU116" s="40">
        <f t="shared" si="46"/>
        <v>3201071.5900000003</v>
      </c>
      <c r="AV116" s="39">
        <f t="shared" si="47"/>
        <v>134.11000000000001</v>
      </c>
      <c r="AW116" s="41" t="str">
        <f t="shared" si="48"/>
        <v>HH</v>
      </c>
      <c r="AX116" s="39"/>
      <c r="AY116" s="39">
        <f t="shared" si="49"/>
        <v>134.11000000000001</v>
      </c>
      <c r="AZ116" s="40">
        <f t="shared" si="50"/>
        <v>3201071.5900000003</v>
      </c>
      <c r="BA116" s="40">
        <f t="shared" si="51"/>
        <v>3201071.5900000003</v>
      </c>
      <c r="BB116" s="39">
        <f t="shared" si="52"/>
        <v>134.11000000000001</v>
      </c>
      <c r="BC116" s="41" t="str">
        <f t="shared" si="53"/>
        <v>HH</v>
      </c>
      <c r="BD116" s="41"/>
      <c r="BE116" s="51">
        <f t="shared" si="54"/>
        <v>134.11000000000001</v>
      </c>
      <c r="BF116" s="54">
        <f t="shared" si="55"/>
        <v>3201071.5900000003</v>
      </c>
      <c r="BG116" s="41"/>
      <c r="BH116" s="51"/>
      <c r="BI116" s="39"/>
      <c r="BJ116" s="39"/>
    </row>
    <row r="117" spans="1:62" x14ac:dyDescent="0.2">
      <c r="A117" s="45">
        <v>206301192</v>
      </c>
      <c r="B117" s="58">
        <v>37986</v>
      </c>
      <c r="C117" s="45" t="s">
        <v>158</v>
      </c>
      <c r="D117" s="4" t="s">
        <v>920</v>
      </c>
      <c r="E117" s="6" t="s">
        <v>159</v>
      </c>
      <c r="F117" s="8">
        <v>69.715110586699467</v>
      </c>
      <c r="G117" s="8">
        <v>15.398262746968594</v>
      </c>
      <c r="H117" s="8">
        <v>12.776768006426831</v>
      </c>
      <c r="I117" s="8">
        <v>13.787613285466824</v>
      </c>
      <c r="J117" s="8">
        <v>0.65528581829136645</v>
      </c>
      <c r="K117" s="8">
        <v>5.51</v>
      </c>
      <c r="L117" s="8">
        <v>0.44928470177724872</v>
      </c>
      <c r="M117" s="8">
        <v>0.62164034845479876</v>
      </c>
      <c r="N117" s="8">
        <v>0</v>
      </c>
      <c r="O117" s="8">
        <v>7.31</v>
      </c>
      <c r="P117" s="8">
        <v>6.7919684683553845</v>
      </c>
      <c r="Q117" s="8">
        <v>6.3111982747042568</v>
      </c>
      <c r="R117" s="8">
        <v>6.3111982747042568</v>
      </c>
      <c r="S117" s="8">
        <v>126.8</v>
      </c>
      <c r="T117" s="8">
        <v>134.11000000000001</v>
      </c>
      <c r="U117" s="8">
        <v>132.5351637687894</v>
      </c>
      <c r="V117" s="8">
        <v>134.11000000000001</v>
      </c>
      <c r="W117" s="9">
        <v>6</v>
      </c>
      <c r="X117" s="9">
        <v>31271</v>
      </c>
      <c r="Y117" s="9">
        <v>31271</v>
      </c>
      <c r="Z117" s="4" t="str">
        <f t="shared" si="28"/>
        <v>HH</v>
      </c>
      <c r="AA117" s="10">
        <f t="shared" si="29"/>
        <v>4193753.8100000005</v>
      </c>
      <c r="AB117" s="40">
        <f t="shared" si="30"/>
        <v>4193753.8100000005</v>
      </c>
      <c r="AC117" s="40">
        <f t="shared" si="31"/>
        <v>4193753.8100000005</v>
      </c>
      <c r="AD117" s="39">
        <f t="shared" si="32"/>
        <v>134.11000000000001</v>
      </c>
      <c r="AE117" s="41" t="str">
        <f t="shared" si="33"/>
        <v>HH</v>
      </c>
      <c r="AG117" s="39">
        <f t="shared" si="34"/>
        <v>134.11000000000001</v>
      </c>
      <c r="AH117" s="40">
        <f t="shared" si="35"/>
        <v>4193753.8100000005</v>
      </c>
      <c r="AI117" s="40">
        <f t="shared" si="36"/>
        <v>4193753.8100000005</v>
      </c>
      <c r="AJ117" s="39">
        <f t="shared" si="37"/>
        <v>134.11000000000001</v>
      </c>
      <c r="AK117" s="41" t="str">
        <f t="shared" si="38"/>
        <v>HH</v>
      </c>
      <c r="AM117" s="39">
        <f t="shared" si="39"/>
        <v>134.11000000000001</v>
      </c>
      <c r="AN117" s="40">
        <f t="shared" si="40"/>
        <v>4193753.8100000005</v>
      </c>
      <c r="AO117" s="40">
        <f t="shared" si="41"/>
        <v>4193753.8100000005</v>
      </c>
      <c r="AP117" s="39">
        <f t="shared" si="42"/>
        <v>134.11000000000001</v>
      </c>
      <c r="AQ117" s="41" t="str">
        <f t="shared" si="43"/>
        <v>HH</v>
      </c>
      <c r="AR117" s="39"/>
      <c r="AS117" s="39">
        <f t="shared" si="44"/>
        <v>134.11000000000001</v>
      </c>
      <c r="AT117" s="40">
        <f t="shared" si="45"/>
        <v>4193753.8100000005</v>
      </c>
      <c r="AU117" s="40">
        <f t="shared" si="46"/>
        <v>4193753.8100000005</v>
      </c>
      <c r="AV117" s="39">
        <f t="shared" si="47"/>
        <v>134.11000000000001</v>
      </c>
      <c r="AW117" s="41" t="str">
        <f t="shared" si="48"/>
        <v>HH</v>
      </c>
      <c r="AX117" s="39"/>
      <c r="AY117" s="39">
        <f t="shared" si="49"/>
        <v>134.11000000000001</v>
      </c>
      <c r="AZ117" s="40">
        <f t="shared" si="50"/>
        <v>4193753.8100000005</v>
      </c>
      <c r="BA117" s="40">
        <f t="shared" si="51"/>
        <v>4193753.8100000005</v>
      </c>
      <c r="BB117" s="39">
        <f t="shared" si="52"/>
        <v>134.11000000000001</v>
      </c>
      <c r="BC117" s="41" t="str">
        <f t="shared" si="53"/>
        <v>HH</v>
      </c>
      <c r="BD117" s="41"/>
      <c r="BE117" s="51">
        <f t="shared" si="54"/>
        <v>134.11000000000001</v>
      </c>
      <c r="BF117" s="54">
        <f t="shared" si="55"/>
        <v>4193753.8100000005</v>
      </c>
      <c r="BG117" s="41"/>
      <c r="BH117" s="51"/>
      <c r="BI117" s="39"/>
      <c r="BJ117" s="39"/>
    </row>
    <row r="118" spans="1:62" x14ac:dyDescent="0.2">
      <c r="A118" s="45">
        <v>206301215</v>
      </c>
      <c r="B118" s="58">
        <v>37986</v>
      </c>
      <c r="C118" s="45" t="s">
        <v>1638</v>
      </c>
      <c r="D118" s="4" t="s">
        <v>921</v>
      </c>
      <c r="E118" s="6" t="s">
        <v>1639</v>
      </c>
      <c r="F118" s="8">
        <v>71.445468237795694</v>
      </c>
      <c r="G118" s="8">
        <v>14.736776822893594</v>
      </c>
      <c r="H118" s="8">
        <v>11.630666548536665</v>
      </c>
      <c r="I118" s="8">
        <v>14.060482561058445</v>
      </c>
      <c r="J118" s="8">
        <v>0.35589616372818289</v>
      </c>
      <c r="K118" s="8">
        <v>5.59</v>
      </c>
      <c r="L118" s="8">
        <v>1.3858127014201786</v>
      </c>
      <c r="M118" s="8">
        <v>0.63871776470025354</v>
      </c>
      <c r="N118" s="8">
        <v>0</v>
      </c>
      <c r="O118" s="8">
        <v>7.31</v>
      </c>
      <c r="P118" s="8">
        <v>6.8945796048551431</v>
      </c>
      <c r="Q118" s="8">
        <v>6.3576910400066522</v>
      </c>
      <c r="R118" s="8">
        <v>6.3576910400066522</v>
      </c>
      <c r="S118" s="8">
        <v>126.8</v>
      </c>
      <c r="T118" s="8">
        <v>134.11000000000001</v>
      </c>
      <c r="U118" s="8">
        <v>133.51151184013969</v>
      </c>
      <c r="V118" s="8">
        <v>134.11000000000001</v>
      </c>
      <c r="W118" s="9">
        <v>6</v>
      </c>
      <c r="X118" s="9">
        <v>29640</v>
      </c>
      <c r="Y118" s="9">
        <v>29640</v>
      </c>
      <c r="Z118" s="4" t="str">
        <f t="shared" si="28"/>
        <v>HH</v>
      </c>
      <c r="AA118" s="10">
        <f t="shared" si="29"/>
        <v>3975020.4000000004</v>
      </c>
      <c r="AB118" s="40">
        <f t="shared" si="30"/>
        <v>3975020.4000000004</v>
      </c>
      <c r="AC118" s="40">
        <f t="shared" si="31"/>
        <v>3975020.4000000004</v>
      </c>
      <c r="AD118" s="39">
        <f t="shared" si="32"/>
        <v>134.11000000000001</v>
      </c>
      <c r="AE118" s="41" t="str">
        <f t="shared" si="33"/>
        <v>HH</v>
      </c>
      <c r="AG118" s="39">
        <f t="shared" si="34"/>
        <v>134.11000000000001</v>
      </c>
      <c r="AH118" s="40">
        <f t="shared" si="35"/>
        <v>3975020.4000000004</v>
      </c>
      <c r="AI118" s="40">
        <f t="shared" si="36"/>
        <v>3975020.4000000004</v>
      </c>
      <c r="AJ118" s="39">
        <f t="shared" si="37"/>
        <v>134.11000000000001</v>
      </c>
      <c r="AK118" s="41" t="str">
        <f t="shared" si="38"/>
        <v>HH</v>
      </c>
      <c r="AM118" s="39">
        <f t="shared" si="39"/>
        <v>134.11000000000001</v>
      </c>
      <c r="AN118" s="40">
        <f t="shared" si="40"/>
        <v>3975020.4000000004</v>
      </c>
      <c r="AO118" s="40">
        <f t="shared" si="41"/>
        <v>3975020.4000000004</v>
      </c>
      <c r="AP118" s="39">
        <f t="shared" si="42"/>
        <v>134.11000000000001</v>
      </c>
      <c r="AQ118" s="41" t="str">
        <f t="shared" si="43"/>
        <v>HH</v>
      </c>
      <c r="AR118" s="39"/>
      <c r="AS118" s="39">
        <f t="shared" si="44"/>
        <v>134.11000000000001</v>
      </c>
      <c r="AT118" s="40">
        <f t="shared" si="45"/>
        <v>3975020.4000000004</v>
      </c>
      <c r="AU118" s="40">
        <f t="shared" si="46"/>
        <v>3975020.4000000004</v>
      </c>
      <c r="AV118" s="39">
        <f t="shared" si="47"/>
        <v>134.11000000000001</v>
      </c>
      <c r="AW118" s="41" t="str">
        <f t="shared" si="48"/>
        <v>HH</v>
      </c>
      <c r="AX118" s="39"/>
      <c r="AY118" s="39">
        <f t="shared" si="49"/>
        <v>134.11000000000001</v>
      </c>
      <c r="AZ118" s="40">
        <f t="shared" si="50"/>
        <v>3975020.4000000004</v>
      </c>
      <c r="BA118" s="40">
        <f t="shared" si="51"/>
        <v>3975020.4000000004</v>
      </c>
      <c r="BB118" s="39">
        <f t="shared" si="52"/>
        <v>134.11000000000001</v>
      </c>
      <c r="BC118" s="41" t="str">
        <f t="shared" si="53"/>
        <v>HH</v>
      </c>
      <c r="BD118" s="41"/>
      <c r="BE118" s="51">
        <f t="shared" si="54"/>
        <v>134.11000000000001</v>
      </c>
      <c r="BF118" s="54">
        <f t="shared" si="55"/>
        <v>3975020.4000000004</v>
      </c>
      <c r="BG118" s="41"/>
      <c r="BH118" s="51"/>
      <c r="BI118" s="39"/>
      <c r="BJ118" s="39"/>
    </row>
    <row r="119" spans="1:62" x14ac:dyDescent="0.2">
      <c r="A119" s="45">
        <v>206301243</v>
      </c>
      <c r="B119" s="58">
        <v>37986</v>
      </c>
      <c r="C119" s="45" t="s">
        <v>1640</v>
      </c>
      <c r="D119" s="4" t="s">
        <v>922</v>
      </c>
      <c r="E119" s="6" t="s">
        <v>1641</v>
      </c>
      <c r="F119" s="8">
        <v>60.977006338954673</v>
      </c>
      <c r="G119" s="8">
        <v>14.672048797990671</v>
      </c>
      <c r="H119" s="8">
        <v>7.734720727185743</v>
      </c>
      <c r="I119" s="8">
        <v>16.491209185504125</v>
      </c>
      <c r="J119" s="8">
        <v>0.47918909221385003</v>
      </c>
      <c r="K119" s="8">
        <v>6.01</v>
      </c>
      <c r="L119" s="8">
        <v>1.2228442569027217E-2</v>
      </c>
      <c r="M119" s="8">
        <v>0.63094605908384171</v>
      </c>
      <c r="N119" s="8">
        <v>0</v>
      </c>
      <c r="O119" s="8">
        <v>7.31</v>
      </c>
      <c r="P119" s="8">
        <v>6.0480062193517519</v>
      </c>
      <c r="Q119" s="8">
        <v>5.7158674321750977</v>
      </c>
      <c r="R119" s="8">
        <v>5.7158674321750977</v>
      </c>
      <c r="S119" s="8">
        <v>126.8</v>
      </c>
      <c r="T119" s="8">
        <v>134.11000000000001</v>
      </c>
      <c r="U119" s="8">
        <v>120.03321607567705</v>
      </c>
      <c r="V119" s="8">
        <v>134.11000000000001</v>
      </c>
      <c r="W119" s="9">
        <v>6</v>
      </c>
      <c r="X119" s="9">
        <v>21070</v>
      </c>
      <c r="Y119" s="9">
        <v>21070</v>
      </c>
      <c r="Z119" s="4" t="str">
        <f t="shared" si="28"/>
        <v>HH</v>
      </c>
      <c r="AA119" s="10">
        <f t="shared" si="29"/>
        <v>2825697.7</v>
      </c>
      <c r="AB119" s="40">
        <f t="shared" si="30"/>
        <v>2825697.7</v>
      </c>
      <c r="AC119" s="40">
        <f t="shared" si="31"/>
        <v>2825697.7</v>
      </c>
      <c r="AD119" s="39">
        <f t="shared" si="32"/>
        <v>134.11000000000001</v>
      </c>
      <c r="AE119" s="41" t="str">
        <f t="shared" si="33"/>
        <v>HH</v>
      </c>
      <c r="AG119" s="39">
        <f t="shared" si="34"/>
        <v>134.11000000000001</v>
      </c>
      <c r="AH119" s="40">
        <f t="shared" si="35"/>
        <v>2825697.7</v>
      </c>
      <c r="AI119" s="40">
        <f t="shared" si="36"/>
        <v>2825697.7</v>
      </c>
      <c r="AJ119" s="39">
        <f t="shared" si="37"/>
        <v>134.11000000000001</v>
      </c>
      <c r="AK119" s="41" t="str">
        <f t="shared" si="38"/>
        <v>HH</v>
      </c>
      <c r="AM119" s="39">
        <f t="shared" si="39"/>
        <v>134.11000000000001</v>
      </c>
      <c r="AN119" s="40">
        <f t="shared" si="40"/>
        <v>2825697.7</v>
      </c>
      <c r="AO119" s="40">
        <f t="shared" si="41"/>
        <v>2825697.7</v>
      </c>
      <c r="AP119" s="39">
        <f t="shared" si="42"/>
        <v>134.11000000000001</v>
      </c>
      <c r="AQ119" s="41" t="str">
        <f t="shared" si="43"/>
        <v>HH</v>
      </c>
      <c r="AR119" s="39"/>
      <c r="AS119" s="39">
        <f t="shared" si="44"/>
        <v>134.11000000000001</v>
      </c>
      <c r="AT119" s="40">
        <f t="shared" si="45"/>
        <v>2825697.7</v>
      </c>
      <c r="AU119" s="40">
        <f t="shared" si="46"/>
        <v>2825697.7</v>
      </c>
      <c r="AV119" s="39">
        <f t="shared" si="47"/>
        <v>134.11000000000001</v>
      </c>
      <c r="AW119" s="41" t="str">
        <f t="shared" si="48"/>
        <v>HH</v>
      </c>
      <c r="AX119" s="39"/>
      <c r="AY119" s="39">
        <f t="shared" si="49"/>
        <v>134.11000000000001</v>
      </c>
      <c r="AZ119" s="40">
        <f t="shared" si="50"/>
        <v>2825697.7</v>
      </c>
      <c r="BA119" s="40">
        <f t="shared" si="51"/>
        <v>2825697.7</v>
      </c>
      <c r="BB119" s="39">
        <f t="shared" si="52"/>
        <v>134.11000000000001</v>
      </c>
      <c r="BC119" s="41" t="str">
        <f t="shared" si="53"/>
        <v>HH</v>
      </c>
      <c r="BD119" s="41"/>
      <c r="BE119" s="51">
        <f t="shared" si="54"/>
        <v>134.11000000000001</v>
      </c>
      <c r="BF119" s="54">
        <f t="shared" si="55"/>
        <v>2825697.7</v>
      </c>
      <c r="BG119" s="41"/>
      <c r="BH119" s="51"/>
      <c r="BI119" s="39"/>
      <c r="BJ119" s="39"/>
    </row>
    <row r="120" spans="1:62" x14ac:dyDescent="0.2">
      <c r="A120" s="45">
        <v>206301281</v>
      </c>
      <c r="B120" s="58">
        <v>37741</v>
      </c>
      <c r="C120" s="45" t="s">
        <v>178</v>
      </c>
      <c r="D120" s="4" t="s">
        <v>178</v>
      </c>
      <c r="E120" s="6" t="s">
        <v>179</v>
      </c>
      <c r="F120" s="8">
        <v>70.429506587022345</v>
      </c>
      <c r="G120" s="8">
        <v>15.530357581212666</v>
      </c>
      <c r="H120" s="8">
        <v>13.606006055150969</v>
      </c>
      <c r="I120" s="8">
        <v>10.786719581049015</v>
      </c>
      <c r="J120" s="8">
        <v>0.5172244497176991</v>
      </c>
      <c r="K120" s="8">
        <v>5.39</v>
      </c>
      <c r="L120" s="8">
        <v>1.2310248689598589</v>
      </c>
      <c r="M120" s="8">
        <v>0.60785042140577683</v>
      </c>
      <c r="N120" s="8">
        <v>0</v>
      </c>
      <c r="O120" s="8">
        <v>7.31</v>
      </c>
      <c r="P120" s="8">
        <v>6.8767891334588001</v>
      </c>
      <c r="Q120" s="8">
        <v>6.2704344772259173</v>
      </c>
      <c r="R120" s="8">
        <v>6.2704344772259173</v>
      </c>
      <c r="S120" s="8">
        <v>126.8</v>
      </c>
      <c r="T120" s="8">
        <v>134.11000000000001</v>
      </c>
      <c r="U120" s="8">
        <v>131.67912402174426</v>
      </c>
      <c r="V120" s="8">
        <v>134.11000000000001</v>
      </c>
      <c r="W120" s="9">
        <v>6</v>
      </c>
      <c r="X120" s="9">
        <v>21256</v>
      </c>
      <c r="Y120" s="9">
        <v>21256</v>
      </c>
      <c r="Z120" s="4" t="str">
        <f t="shared" si="28"/>
        <v>HH</v>
      </c>
      <c r="AA120" s="10">
        <f t="shared" si="29"/>
        <v>2850642.16</v>
      </c>
      <c r="AB120" s="40">
        <f t="shared" si="30"/>
        <v>2850642.16</v>
      </c>
      <c r="AC120" s="40">
        <f t="shared" si="31"/>
        <v>2850642.16</v>
      </c>
      <c r="AD120" s="39">
        <f t="shared" si="32"/>
        <v>134.11000000000001</v>
      </c>
      <c r="AE120" s="41" t="str">
        <f t="shared" si="33"/>
        <v>HH</v>
      </c>
      <c r="AG120" s="39">
        <f t="shared" si="34"/>
        <v>134.11000000000001</v>
      </c>
      <c r="AH120" s="40">
        <f t="shared" si="35"/>
        <v>2850642.16</v>
      </c>
      <c r="AI120" s="40">
        <f t="shared" si="36"/>
        <v>2850642.16</v>
      </c>
      <c r="AJ120" s="39">
        <f t="shared" si="37"/>
        <v>134.11000000000001</v>
      </c>
      <c r="AK120" s="41" t="str">
        <f t="shared" si="38"/>
        <v>HH</v>
      </c>
      <c r="AM120" s="39">
        <f t="shared" si="39"/>
        <v>134.11000000000001</v>
      </c>
      <c r="AN120" s="40">
        <f t="shared" si="40"/>
        <v>2850642.16</v>
      </c>
      <c r="AO120" s="40">
        <f t="shared" si="41"/>
        <v>2850642.16</v>
      </c>
      <c r="AP120" s="39">
        <f t="shared" si="42"/>
        <v>134.11000000000001</v>
      </c>
      <c r="AQ120" s="41" t="str">
        <f t="shared" si="43"/>
        <v>HH</v>
      </c>
      <c r="AR120" s="39"/>
      <c r="AS120" s="39">
        <f t="shared" si="44"/>
        <v>134.11000000000001</v>
      </c>
      <c r="AT120" s="40">
        <f t="shared" si="45"/>
        <v>2850642.16</v>
      </c>
      <c r="AU120" s="40">
        <f t="shared" si="46"/>
        <v>2850642.16</v>
      </c>
      <c r="AV120" s="39">
        <f t="shared" si="47"/>
        <v>134.11000000000001</v>
      </c>
      <c r="AW120" s="41" t="str">
        <f t="shared" si="48"/>
        <v>HH</v>
      </c>
      <c r="AX120" s="39"/>
      <c r="AY120" s="39">
        <f t="shared" si="49"/>
        <v>134.11000000000001</v>
      </c>
      <c r="AZ120" s="40">
        <f t="shared" si="50"/>
        <v>2850642.16</v>
      </c>
      <c r="BA120" s="40">
        <f t="shared" si="51"/>
        <v>2850642.16</v>
      </c>
      <c r="BB120" s="39">
        <f t="shared" si="52"/>
        <v>134.11000000000001</v>
      </c>
      <c r="BC120" s="41" t="str">
        <f t="shared" si="53"/>
        <v>HH</v>
      </c>
      <c r="BD120" s="41"/>
      <c r="BE120" s="51">
        <f t="shared" si="54"/>
        <v>134.11000000000001</v>
      </c>
      <c r="BF120" s="54">
        <f t="shared" si="55"/>
        <v>2850642.16</v>
      </c>
      <c r="BG120" s="41"/>
      <c r="BH120" s="51"/>
      <c r="BI120" s="39"/>
      <c r="BJ120" s="39"/>
    </row>
    <row r="121" spans="1:62" x14ac:dyDescent="0.2">
      <c r="A121" s="45">
        <v>206301290</v>
      </c>
      <c r="B121" s="58">
        <v>37986</v>
      </c>
      <c r="C121" s="45" t="s">
        <v>184</v>
      </c>
      <c r="D121" s="4" t="s">
        <v>923</v>
      </c>
      <c r="E121" s="6" t="s">
        <v>185</v>
      </c>
      <c r="F121" s="8">
        <v>60.32770491292564</v>
      </c>
      <c r="G121" s="8">
        <v>17.397457864730988</v>
      </c>
      <c r="H121" s="8">
        <v>17.185605868960302</v>
      </c>
      <c r="I121" s="8">
        <v>12.755257173120658</v>
      </c>
      <c r="J121" s="8">
        <v>0.40580703448705568</v>
      </c>
      <c r="K121" s="8">
        <v>5.94</v>
      </c>
      <c r="L121" s="8">
        <v>0</v>
      </c>
      <c r="M121" s="8">
        <v>0.75800367612698216</v>
      </c>
      <c r="N121" s="8">
        <v>0</v>
      </c>
      <c r="O121" s="8">
        <v>7.31</v>
      </c>
      <c r="P121" s="8">
        <v>6.2180130222125296</v>
      </c>
      <c r="Q121" s="8">
        <v>6.1039918265175812</v>
      </c>
      <c r="R121" s="8">
        <v>6.1039918265175812</v>
      </c>
      <c r="S121" s="8">
        <v>126.8</v>
      </c>
      <c r="T121" s="8">
        <v>134.11000000000001</v>
      </c>
      <c r="U121" s="8">
        <v>128.18382835686918</v>
      </c>
      <c r="V121" s="8">
        <v>134.11000000000001</v>
      </c>
      <c r="W121" s="9">
        <v>6</v>
      </c>
      <c r="X121" s="9">
        <v>26352</v>
      </c>
      <c r="Y121" s="9">
        <v>26352</v>
      </c>
      <c r="Z121" s="4" t="str">
        <f t="shared" si="28"/>
        <v>HH</v>
      </c>
      <c r="AA121" s="10">
        <f t="shared" si="29"/>
        <v>3534066.72</v>
      </c>
      <c r="AB121" s="40">
        <f t="shared" si="30"/>
        <v>3534066.72</v>
      </c>
      <c r="AC121" s="40">
        <f t="shared" si="31"/>
        <v>3534066.72</v>
      </c>
      <c r="AD121" s="39">
        <f t="shared" si="32"/>
        <v>134.11000000000001</v>
      </c>
      <c r="AE121" s="41" t="str">
        <f t="shared" si="33"/>
        <v>HH</v>
      </c>
      <c r="AG121" s="39">
        <f t="shared" si="34"/>
        <v>134.11000000000001</v>
      </c>
      <c r="AH121" s="40">
        <f t="shared" si="35"/>
        <v>3534066.72</v>
      </c>
      <c r="AI121" s="40">
        <f t="shared" si="36"/>
        <v>3534066.72</v>
      </c>
      <c r="AJ121" s="39">
        <f t="shared" si="37"/>
        <v>134.11000000000001</v>
      </c>
      <c r="AK121" s="41" t="str">
        <f t="shared" si="38"/>
        <v>HH</v>
      </c>
      <c r="AM121" s="39">
        <f t="shared" si="39"/>
        <v>134.11000000000001</v>
      </c>
      <c r="AN121" s="40">
        <f t="shared" si="40"/>
        <v>3534066.72</v>
      </c>
      <c r="AO121" s="40">
        <f t="shared" si="41"/>
        <v>3534066.72</v>
      </c>
      <c r="AP121" s="39">
        <f t="shared" si="42"/>
        <v>134.11000000000001</v>
      </c>
      <c r="AQ121" s="41" t="str">
        <f t="shared" si="43"/>
        <v>HH</v>
      </c>
      <c r="AR121" s="39"/>
      <c r="AS121" s="39">
        <f t="shared" si="44"/>
        <v>134.11000000000001</v>
      </c>
      <c r="AT121" s="40">
        <f t="shared" si="45"/>
        <v>3534066.72</v>
      </c>
      <c r="AU121" s="40">
        <f t="shared" si="46"/>
        <v>3534066.72</v>
      </c>
      <c r="AV121" s="39">
        <f t="shared" si="47"/>
        <v>134.11000000000001</v>
      </c>
      <c r="AW121" s="41" t="str">
        <f t="shared" si="48"/>
        <v>HH</v>
      </c>
      <c r="AX121" s="39"/>
      <c r="AY121" s="39">
        <f t="shared" si="49"/>
        <v>134.11000000000001</v>
      </c>
      <c r="AZ121" s="40">
        <f t="shared" si="50"/>
        <v>3534066.72</v>
      </c>
      <c r="BA121" s="40">
        <f t="shared" si="51"/>
        <v>3534066.72</v>
      </c>
      <c r="BB121" s="39">
        <f t="shared" si="52"/>
        <v>134.11000000000001</v>
      </c>
      <c r="BC121" s="41" t="str">
        <f t="shared" si="53"/>
        <v>HH</v>
      </c>
      <c r="BD121" s="41"/>
      <c r="BE121" s="51">
        <f t="shared" si="54"/>
        <v>134.11000000000001</v>
      </c>
      <c r="BF121" s="54">
        <f t="shared" si="55"/>
        <v>3534066.72</v>
      </c>
      <c r="BG121" s="41"/>
      <c r="BH121" s="51"/>
      <c r="BI121" s="39"/>
      <c r="BJ121" s="39"/>
    </row>
    <row r="122" spans="1:62" x14ac:dyDescent="0.2">
      <c r="A122" s="45">
        <v>206331116</v>
      </c>
      <c r="B122" s="58">
        <v>37986</v>
      </c>
      <c r="C122" s="45" t="s">
        <v>249</v>
      </c>
      <c r="D122" s="4" t="s">
        <v>249</v>
      </c>
      <c r="E122" s="6" t="s">
        <v>250</v>
      </c>
      <c r="F122" s="8">
        <v>62.207953241929317</v>
      </c>
      <c r="G122" s="8">
        <v>22.120554978969793</v>
      </c>
      <c r="H122" s="8">
        <v>12.204839678811384</v>
      </c>
      <c r="I122" s="8">
        <v>11.770415687988201</v>
      </c>
      <c r="J122" s="8">
        <v>0.44868083246845469</v>
      </c>
      <c r="K122" s="8">
        <v>5.28</v>
      </c>
      <c r="L122" s="8">
        <v>1.9291752412336856</v>
      </c>
      <c r="M122" s="8">
        <v>0.59984268312667288</v>
      </c>
      <c r="N122" s="8">
        <v>0</v>
      </c>
      <c r="O122" s="8">
        <v>7.31</v>
      </c>
      <c r="P122" s="8">
        <v>6.746280657671929</v>
      </c>
      <c r="Q122" s="8">
        <v>6.193573117226375</v>
      </c>
      <c r="R122" s="8">
        <v>6.193573117226375</v>
      </c>
      <c r="S122" s="8">
        <v>122.9</v>
      </c>
      <c r="T122" s="8">
        <v>130.21</v>
      </c>
      <c r="U122" s="8">
        <v>130.06503546175387</v>
      </c>
      <c r="V122" s="8">
        <v>130.21</v>
      </c>
      <c r="W122" s="9">
        <v>6</v>
      </c>
      <c r="X122" s="9">
        <v>12292</v>
      </c>
      <c r="Y122" s="9">
        <v>12292</v>
      </c>
      <c r="Z122" s="4" t="str">
        <f t="shared" si="28"/>
        <v>HH</v>
      </c>
      <c r="AA122" s="10">
        <f t="shared" si="29"/>
        <v>1600541.32</v>
      </c>
      <c r="AB122" s="40">
        <f t="shared" si="30"/>
        <v>1600541.32</v>
      </c>
      <c r="AC122" s="40">
        <f t="shared" si="31"/>
        <v>1600541.32</v>
      </c>
      <c r="AD122" s="39">
        <f t="shared" si="32"/>
        <v>130.21</v>
      </c>
      <c r="AE122" s="41" t="str">
        <f t="shared" si="33"/>
        <v>HH</v>
      </c>
      <c r="AG122" s="39">
        <f t="shared" si="34"/>
        <v>130.21</v>
      </c>
      <c r="AH122" s="40">
        <f t="shared" si="35"/>
        <v>1600541.32</v>
      </c>
      <c r="AI122" s="40">
        <f t="shared" si="36"/>
        <v>1600541.32</v>
      </c>
      <c r="AJ122" s="39">
        <f t="shared" si="37"/>
        <v>130.21</v>
      </c>
      <c r="AK122" s="41" t="str">
        <f t="shared" si="38"/>
        <v>HH</v>
      </c>
      <c r="AM122" s="39">
        <f t="shared" si="39"/>
        <v>130.21</v>
      </c>
      <c r="AN122" s="40">
        <f t="shared" si="40"/>
        <v>1600541.32</v>
      </c>
      <c r="AO122" s="40">
        <f t="shared" si="41"/>
        <v>1600541.32</v>
      </c>
      <c r="AP122" s="39">
        <f t="shared" si="42"/>
        <v>130.21</v>
      </c>
      <c r="AQ122" s="41" t="str">
        <f t="shared" si="43"/>
        <v>HH</v>
      </c>
      <c r="AR122" s="39"/>
      <c r="AS122" s="39">
        <f t="shared" si="44"/>
        <v>130.21</v>
      </c>
      <c r="AT122" s="40">
        <f t="shared" si="45"/>
        <v>1600541.32</v>
      </c>
      <c r="AU122" s="40">
        <f t="shared" si="46"/>
        <v>1600541.32</v>
      </c>
      <c r="AV122" s="39">
        <f t="shared" si="47"/>
        <v>130.21</v>
      </c>
      <c r="AW122" s="41" t="str">
        <f t="shared" si="48"/>
        <v>HH</v>
      </c>
      <c r="AX122" s="39"/>
      <c r="AY122" s="39">
        <f t="shared" si="49"/>
        <v>130.21</v>
      </c>
      <c r="AZ122" s="40">
        <f t="shared" si="50"/>
        <v>1600541.32</v>
      </c>
      <c r="BA122" s="40">
        <f t="shared" si="51"/>
        <v>1600541.32</v>
      </c>
      <c r="BB122" s="39">
        <f t="shared" si="52"/>
        <v>130.21</v>
      </c>
      <c r="BC122" s="41" t="str">
        <f t="shared" si="53"/>
        <v>HH</v>
      </c>
      <c r="BD122" s="41"/>
      <c r="BE122" s="51">
        <f t="shared" si="54"/>
        <v>130.21</v>
      </c>
      <c r="BF122" s="54">
        <f t="shared" si="55"/>
        <v>1600541.32</v>
      </c>
      <c r="BG122" s="41"/>
      <c r="BH122" s="51"/>
      <c r="BI122" s="39"/>
      <c r="BJ122" s="39"/>
    </row>
    <row r="123" spans="1:62" x14ac:dyDescent="0.2">
      <c r="A123" s="45">
        <v>206331148</v>
      </c>
      <c r="B123" s="58">
        <v>37894</v>
      </c>
      <c r="C123" s="45" t="s">
        <v>1642</v>
      </c>
      <c r="D123" s="4" t="s">
        <v>925</v>
      </c>
      <c r="E123" s="6" t="s">
        <v>1643</v>
      </c>
      <c r="F123" s="8">
        <v>55.977753203668769</v>
      </c>
      <c r="G123" s="8">
        <v>17.581864307552202</v>
      </c>
      <c r="H123" s="8">
        <v>12.726143238144799</v>
      </c>
      <c r="I123" s="8">
        <v>10.983867820204255</v>
      </c>
      <c r="J123" s="8">
        <v>0.71898783581604109</v>
      </c>
      <c r="K123" s="8">
        <v>5.32</v>
      </c>
      <c r="L123" s="8">
        <v>3.2482607837915904</v>
      </c>
      <c r="M123" s="8">
        <v>0.6162804917712873</v>
      </c>
      <c r="N123" s="8">
        <v>0</v>
      </c>
      <c r="O123" s="8">
        <v>7.31</v>
      </c>
      <c r="P123" s="8">
        <v>5.8812255252715797</v>
      </c>
      <c r="Q123" s="8">
        <v>5.7241578840474476</v>
      </c>
      <c r="R123" s="8">
        <v>5.7241578840474476</v>
      </c>
      <c r="S123" s="8">
        <v>122.9</v>
      </c>
      <c r="T123" s="8">
        <v>130.21</v>
      </c>
      <c r="U123" s="8">
        <v>120.20731556499639</v>
      </c>
      <c r="V123" s="8">
        <v>130.21</v>
      </c>
      <c r="W123" s="9">
        <v>6</v>
      </c>
      <c r="X123" s="9">
        <v>14069</v>
      </c>
      <c r="Y123" s="9">
        <v>14069</v>
      </c>
      <c r="Z123" s="4" t="str">
        <f t="shared" si="28"/>
        <v>HH</v>
      </c>
      <c r="AA123" s="10">
        <f t="shared" si="29"/>
        <v>1831924.4900000002</v>
      </c>
      <c r="AB123" s="40">
        <f t="shared" si="30"/>
        <v>1831924.4900000002</v>
      </c>
      <c r="AC123" s="40">
        <f t="shared" si="31"/>
        <v>1831924.4900000002</v>
      </c>
      <c r="AD123" s="39">
        <f t="shared" si="32"/>
        <v>130.21</v>
      </c>
      <c r="AE123" s="41" t="str">
        <f t="shared" si="33"/>
        <v>HH</v>
      </c>
      <c r="AG123" s="39">
        <f t="shared" si="34"/>
        <v>130.21</v>
      </c>
      <c r="AH123" s="40">
        <f t="shared" si="35"/>
        <v>1831924.4900000002</v>
      </c>
      <c r="AI123" s="40">
        <f t="shared" si="36"/>
        <v>1831924.4900000002</v>
      </c>
      <c r="AJ123" s="39">
        <f t="shared" si="37"/>
        <v>130.21</v>
      </c>
      <c r="AK123" s="41" t="str">
        <f t="shared" si="38"/>
        <v>HH</v>
      </c>
      <c r="AM123" s="39">
        <f t="shared" si="39"/>
        <v>130.21</v>
      </c>
      <c r="AN123" s="40">
        <f t="shared" si="40"/>
        <v>1831924.4900000002</v>
      </c>
      <c r="AO123" s="40">
        <f t="shared" si="41"/>
        <v>1831924.4900000002</v>
      </c>
      <c r="AP123" s="39">
        <f t="shared" si="42"/>
        <v>130.21</v>
      </c>
      <c r="AQ123" s="41" t="str">
        <f t="shared" si="43"/>
        <v>HH</v>
      </c>
      <c r="AR123" s="39"/>
      <c r="AS123" s="39">
        <f t="shared" si="44"/>
        <v>130.21</v>
      </c>
      <c r="AT123" s="40">
        <f t="shared" si="45"/>
        <v>1831924.4900000002</v>
      </c>
      <c r="AU123" s="40">
        <f t="shared" si="46"/>
        <v>1831924.4900000002</v>
      </c>
      <c r="AV123" s="39">
        <f t="shared" si="47"/>
        <v>130.21</v>
      </c>
      <c r="AW123" s="41" t="str">
        <f t="shared" si="48"/>
        <v>HH</v>
      </c>
      <c r="AX123" s="39"/>
      <c r="AY123" s="39">
        <f t="shared" si="49"/>
        <v>130.21</v>
      </c>
      <c r="AZ123" s="40">
        <f t="shared" si="50"/>
        <v>1831924.4900000002</v>
      </c>
      <c r="BA123" s="40">
        <f t="shared" si="51"/>
        <v>1831924.4900000002</v>
      </c>
      <c r="BB123" s="39">
        <f t="shared" si="52"/>
        <v>130.21</v>
      </c>
      <c r="BC123" s="41" t="str">
        <f t="shared" si="53"/>
        <v>HH</v>
      </c>
      <c r="BD123" s="41"/>
      <c r="BE123" s="51">
        <f t="shared" si="54"/>
        <v>130.21</v>
      </c>
      <c r="BF123" s="54">
        <f t="shared" si="55"/>
        <v>1831924.4900000002</v>
      </c>
      <c r="BG123" s="41"/>
      <c r="BH123" s="51"/>
      <c r="BI123" s="39"/>
      <c r="BJ123" s="39"/>
    </row>
    <row r="124" spans="1:62" x14ac:dyDescent="0.2">
      <c r="A124" s="45">
        <v>206331159</v>
      </c>
      <c r="B124" s="58">
        <v>37986</v>
      </c>
      <c r="C124" s="45" t="s">
        <v>263</v>
      </c>
      <c r="D124" s="4" t="s">
        <v>263</v>
      </c>
      <c r="E124" s="6" t="s">
        <v>264</v>
      </c>
      <c r="F124" s="8">
        <v>62.939316860465119</v>
      </c>
      <c r="G124" s="8">
        <v>16.211967054263567</v>
      </c>
      <c r="H124" s="8">
        <v>14.027156007751937</v>
      </c>
      <c r="I124" s="8">
        <v>11.280281007751938</v>
      </c>
      <c r="J124" s="8">
        <v>0.92536337209302322</v>
      </c>
      <c r="K124" s="8">
        <v>5.51</v>
      </c>
      <c r="L124" s="8">
        <v>5.2582619393911951</v>
      </c>
      <c r="M124" s="8">
        <v>0.62593023255813951</v>
      </c>
      <c r="N124" s="8">
        <v>0</v>
      </c>
      <c r="O124" s="8">
        <v>7.31</v>
      </c>
      <c r="P124" s="8">
        <v>6.3321027131782941</v>
      </c>
      <c r="Q124" s="8">
        <v>6.2044138237137458</v>
      </c>
      <c r="R124" s="8">
        <v>6.2044138237137458</v>
      </c>
      <c r="S124" s="8">
        <v>126.8</v>
      </c>
      <c r="T124" s="8">
        <v>134.11000000000001</v>
      </c>
      <c r="U124" s="8">
        <v>130.29269029798866</v>
      </c>
      <c r="V124" s="8">
        <v>134.11000000000001</v>
      </c>
      <c r="W124" s="9">
        <v>6</v>
      </c>
      <c r="X124" s="9">
        <v>27179</v>
      </c>
      <c r="Y124" s="9">
        <v>27179</v>
      </c>
      <c r="Z124" s="4" t="str">
        <f t="shared" si="28"/>
        <v>HH</v>
      </c>
      <c r="AA124" s="10">
        <f t="shared" si="29"/>
        <v>3644975.6900000004</v>
      </c>
      <c r="AB124" s="40">
        <f t="shared" si="30"/>
        <v>3644975.6900000004</v>
      </c>
      <c r="AC124" s="40">
        <f t="shared" si="31"/>
        <v>3644975.6900000004</v>
      </c>
      <c r="AD124" s="39">
        <f t="shared" si="32"/>
        <v>134.11000000000001</v>
      </c>
      <c r="AE124" s="41" t="str">
        <f t="shared" si="33"/>
        <v>HH</v>
      </c>
      <c r="AG124" s="39">
        <f t="shared" si="34"/>
        <v>134.11000000000001</v>
      </c>
      <c r="AH124" s="40">
        <f t="shared" si="35"/>
        <v>3644975.6900000004</v>
      </c>
      <c r="AI124" s="40">
        <f t="shared" si="36"/>
        <v>3644975.6900000004</v>
      </c>
      <c r="AJ124" s="39">
        <f t="shared" si="37"/>
        <v>134.11000000000001</v>
      </c>
      <c r="AK124" s="41" t="str">
        <f t="shared" si="38"/>
        <v>HH</v>
      </c>
      <c r="AM124" s="39">
        <f t="shared" si="39"/>
        <v>134.11000000000001</v>
      </c>
      <c r="AN124" s="40">
        <f t="shared" si="40"/>
        <v>3644975.6900000004</v>
      </c>
      <c r="AO124" s="40">
        <f t="shared" si="41"/>
        <v>3644975.6900000004</v>
      </c>
      <c r="AP124" s="39">
        <f t="shared" si="42"/>
        <v>134.11000000000001</v>
      </c>
      <c r="AQ124" s="41" t="str">
        <f t="shared" si="43"/>
        <v>HH</v>
      </c>
      <c r="AR124" s="39"/>
      <c r="AS124" s="39">
        <f t="shared" si="44"/>
        <v>134.11000000000001</v>
      </c>
      <c r="AT124" s="40">
        <f t="shared" si="45"/>
        <v>3644975.6900000004</v>
      </c>
      <c r="AU124" s="40">
        <f t="shared" si="46"/>
        <v>3644975.6900000004</v>
      </c>
      <c r="AV124" s="39">
        <f t="shared" si="47"/>
        <v>134.11000000000001</v>
      </c>
      <c r="AW124" s="41" t="str">
        <f t="shared" si="48"/>
        <v>HH</v>
      </c>
      <c r="AX124" s="39"/>
      <c r="AY124" s="39">
        <f t="shared" si="49"/>
        <v>134.11000000000001</v>
      </c>
      <c r="AZ124" s="40">
        <f t="shared" si="50"/>
        <v>3644975.6900000004</v>
      </c>
      <c r="BA124" s="40">
        <f t="shared" si="51"/>
        <v>3644975.6900000004</v>
      </c>
      <c r="BB124" s="39">
        <f t="shared" si="52"/>
        <v>134.11000000000001</v>
      </c>
      <c r="BC124" s="41" t="str">
        <f t="shared" si="53"/>
        <v>HH</v>
      </c>
      <c r="BD124" s="41"/>
      <c r="BE124" s="51">
        <f t="shared" si="54"/>
        <v>134.11000000000001</v>
      </c>
      <c r="BF124" s="54">
        <f t="shared" si="55"/>
        <v>3644975.6900000004</v>
      </c>
      <c r="BG124" s="41"/>
      <c r="BH124" s="51"/>
      <c r="BI124" s="39"/>
      <c r="BJ124" s="39"/>
    </row>
    <row r="125" spans="1:62" x14ac:dyDescent="0.2">
      <c r="A125" s="45">
        <v>206331193</v>
      </c>
      <c r="B125" s="58">
        <v>37986</v>
      </c>
      <c r="C125" s="45" t="s">
        <v>1644</v>
      </c>
      <c r="D125" s="4" t="s">
        <v>926</v>
      </c>
      <c r="E125" s="6" t="s">
        <v>1645</v>
      </c>
      <c r="F125" s="8">
        <v>55.352367482836854</v>
      </c>
      <c r="G125" s="8">
        <v>13.136863195733522</v>
      </c>
      <c r="H125" s="8">
        <v>11.288812280856831</v>
      </c>
      <c r="I125" s="8">
        <v>16.7624264666199</v>
      </c>
      <c r="J125" s="8">
        <v>1.125460384808038</v>
      </c>
      <c r="K125" s="8">
        <v>6.15</v>
      </c>
      <c r="L125" s="8">
        <v>2.1038518006410705</v>
      </c>
      <c r="M125" s="8">
        <v>0.62808804030761067</v>
      </c>
      <c r="N125" s="8">
        <v>0</v>
      </c>
      <c r="O125" s="8">
        <v>0</v>
      </c>
      <c r="P125" s="8">
        <v>5.4439836176669907</v>
      </c>
      <c r="Q125" s="8">
        <v>5.3273934825901925</v>
      </c>
      <c r="R125" s="8">
        <v>5.3273934825901925</v>
      </c>
      <c r="S125" s="8">
        <v>126.8</v>
      </c>
      <c r="T125" s="8">
        <v>126.8</v>
      </c>
      <c r="U125" s="8">
        <v>111.87526313439403</v>
      </c>
      <c r="V125" s="8">
        <v>126.8</v>
      </c>
      <c r="W125" s="9">
        <v>6</v>
      </c>
      <c r="X125" s="9">
        <v>24473</v>
      </c>
      <c r="Y125" s="9">
        <v>24473</v>
      </c>
      <c r="Z125" s="4" t="str">
        <f t="shared" si="28"/>
        <v>HH</v>
      </c>
      <c r="AA125" s="10">
        <f t="shared" si="29"/>
        <v>3103176.4</v>
      </c>
      <c r="AB125" s="40">
        <f t="shared" si="30"/>
        <v>3103176.4</v>
      </c>
      <c r="AC125" s="40">
        <f t="shared" si="31"/>
        <v>3103176.4</v>
      </c>
      <c r="AD125" s="39">
        <f t="shared" si="32"/>
        <v>126.8</v>
      </c>
      <c r="AE125" s="41" t="str">
        <f t="shared" si="33"/>
        <v>HH</v>
      </c>
      <c r="AG125" s="39">
        <f t="shared" si="34"/>
        <v>126.8</v>
      </c>
      <c r="AH125" s="40">
        <f t="shared" si="35"/>
        <v>3103176.4</v>
      </c>
      <c r="AI125" s="40">
        <f t="shared" si="36"/>
        <v>3103176.4</v>
      </c>
      <c r="AJ125" s="39">
        <f t="shared" si="37"/>
        <v>126.8</v>
      </c>
      <c r="AK125" s="41" t="str">
        <f t="shared" si="38"/>
        <v>HH</v>
      </c>
      <c r="AM125" s="39">
        <f t="shared" si="39"/>
        <v>126.8</v>
      </c>
      <c r="AN125" s="40">
        <f t="shared" si="40"/>
        <v>3103176.4</v>
      </c>
      <c r="AO125" s="40">
        <f t="shared" si="41"/>
        <v>3103176.4</v>
      </c>
      <c r="AP125" s="39">
        <f t="shared" si="42"/>
        <v>126.8</v>
      </c>
      <c r="AQ125" s="41" t="str">
        <f t="shared" si="43"/>
        <v>HH</v>
      </c>
      <c r="AR125" s="39"/>
      <c r="AS125" s="39">
        <f t="shared" si="44"/>
        <v>126.8</v>
      </c>
      <c r="AT125" s="40">
        <f t="shared" si="45"/>
        <v>3103176.4</v>
      </c>
      <c r="AU125" s="40">
        <f t="shared" si="46"/>
        <v>3103176.4</v>
      </c>
      <c r="AV125" s="39">
        <f t="shared" si="47"/>
        <v>126.8</v>
      </c>
      <c r="AW125" s="41" t="str">
        <f t="shared" si="48"/>
        <v>HH</v>
      </c>
      <c r="AX125" s="39"/>
      <c r="AY125" s="39">
        <f t="shared" si="49"/>
        <v>126.8</v>
      </c>
      <c r="AZ125" s="40">
        <f t="shared" si="50"/>
        <v>3103176.4</v>
      </c>
      <c r="BA125" s="40">
        <f t="shared" si="51"/>
        <v>3103176.4</v>
      </c>
      <c r="BB125" s="39">
        <f t="shared" si="52"/>
        <v>126.8</v>
      </c>
      <c r="BC125" s="41" t="str">
        <f t="shared" si="53"/>
        <v>HH</v>
      </c>
      <c r="BD125" s="41"/>
      <c r="BE125" s="51">
        <f t="shared" si="54"/>
        <v>126.8</v>
      </c>
      <c r="BF125" s="54">
        <f t="shared" si="55"/>
        <v>3103176.4</v>
      </c>
      <c r="BG125" s="41"/>
      <c r="BH125" s="51"/>
      <c r="BI125" s="39"/>
      <c r="BJ125" s="39"/>
    </row>
    <row r="126" spans="1:62" x14ac:dyDescent="0.2">
      <c r="A126" s="45">
        <v>206331200</v>
      </c>
      <c r="B126" s="58">
        <v>37986</v>
      </c>
      <c r="C126" s="45" t="s">
        <v>1646</v>
      </c>
      <c r="D126" s="4" t="s">
        <v>1646</v>
      </c>
      <c r="E126" s="6" t="s">
        <v>1647</v>
      </c>
      <c r="F126" s="8">
        <v>46.789725318228882</v>
      </c>
      <c r="G126" s="8">
        <v>16.128113770631586</v>
      </c>
      <c r="H126" s="8">
        <v>17.185605868960302</v>
      </c>
      <c r="I126" s="8">
        <v>16.7624264666199</v>
      </c>
      <c r="J126" s="8">
        <v>0.86345088007795845</v>
      </c>
      <c r="K126" s="8">
        <v>5.53</v>
      </c>
      <c r="L126" s="8">
        <v>0.59879824900949574</v>
      </c>
      <c r="M126" s="8">
        <v>0.64914672026310982</v>
      </c>
      <c r="N126" s="8">
        <v>0</v>
      </c>
      <c r="O126" s="8">
        <v>7.31</v>
      </c>
      <c r="P126" s="8">
        <v>5.0334271271088378</v>
      </c>
      <c r="Q126" s="8">
        <v>5.5908633636895617</v>
      </c>
      <c r="R126" s="8">
        <v>5.0334271271088378</v>
      </c>
      <c r="S126" s="8">
        <v>126.8</v>
      </c>
      <c r="T126" s="8">
        <v>134.11000000000001</v>
      </c>
      <c r="U126" s="8">
        <v>116.85069440090007</v>
      </c>
      <c r="V126" s="8">
        <v>134.11000000000001</v>
      </c>
      <c r="W126" s="9">
        <v>6</v>
      </c>
      <c r="X126" s="9">
        <v>26933</v>
      </c>
      <c r="Y126" s="9">
        <v>26933</v>
      </c>
      <c r="Z126" s="4" t="str">
        <f t="shared" si="28"/>
        <v>HH</v>
      </c>
      <c r="AA126" s="10">
        <f t="shared" si="29"/>
        <v>3611984.6300000004</v>
      </c>
      <c r="AB126" s="40">
        <f t="shared" si="30"/>
        <v>3611984.6300000004</v>
      </c>
      <c r="AC126" s="40">
        <f t="shared" si="31"/>
        <v>3611984.6300000004</v>
      </c>
      <c r="AD126" s="39">
        <f t="shared" si="32"/>
        <v>134.11000000000001</v>
      </c>
      <c r="AE126" s="41" t="str">
        <f t="shared" si="33"/>
        <v>HH</v>
      </c>
      <c r="AG126" s="39">
        <f t="shared" si="34"/>
        <v>134.11000000000001</v>
      </c>
      <c r="AH126" s="40">
        <f t="shared" si="35"/>
        <v>3611984.6300000004</v>
      </c>
      <c r="AI126" s="40">
        <f t="shared" si="36"/>
        <v>3611984.6300000004</v>
      </c>
      <c r="AJ126" s="39">
        <f t="shared" si="37"/>
        <v>134.11000000000001</v>
      </c>
      <c r="AK126" s="41" t="str">
        <f t="shared" si="38"/>
        <v>HH</v>
      </c>
      <c r="AM126" s="39">
        <f t="shared" si="39"/>
        <v>134.11000000000001</v>
      </c>
      <c r="AN126" s="40">
        <f t="shared" si="40"/>
        <v>3611984.6300000004</v>
      </c>
      <c r="AO126" s="40">
        <f t="shared" si="41"/>
        <v>3611984.6300000004</v>
      </c>
      <c r="AP126" s="39">
        <f t="shared" si="42"/>
        <v>134.11000000000001</v>
      </c>
      <c r="AQ126" s="41" t="str">
        <f t="shared" si="43"/>
        <v>HH</v>
      </c>
      <c r="AR126" s="39"/>
      <c r="AS126" s="39">
        <f t="shared" si="44"/>
        <v>134.11000000000001</v>
      </c>
      <c r="AT126" s="40">
        <f t="shared" si="45"/>
        <v>3611984.6300000004</v>
      </c>
      <c r="AU126" s="40">
        <f t="shared" si="46"/>
        <v>3611984.6300000004</v>
      </c>
      <c r="AV126" s="39">
        <f t="shared" si="47"/>
        <v>134.11000000000001</v>
      </c>
      <c r="AW126" s="41" t="str">
        <f t="shared" si="48"/>
        <v>HH</v>
      </c>
      <c r="AX126" s="39"/>
      <c r="AY126" s="39">
        <f t="shared" si="49"/>
        <v>134.11000000000001</v>
      </c>
      <c r="AZ126" s="40">
        <f t="shared" si="50"/>
        <v>3611984.6300000004</v>
      </c>
      <c r="BA126" s="40">
        <f t="shared" si="51"/>
        <v>3611984.6300000004</v>
      </c>
      <c r="BB126" s="39">
        <f t="shared" si="52"/>
        <v>134.11000000000001</v>
      </c>
      <c r="BC126" s="41" t="str">
        <f t="shared" si="53"/>
        <v>HH</v>
      </c>
      <c r="BD126" s="41"/>
      <c r="BE126" s="51">
        <f t="shared" si="54"/>
        <v>134.11000000000001</v>
      </c>
      <c r="BF126" s="54">
        <f t="shared" si="55"/>
        <v>3611984.6300000004</v>
      </c>
      <c r="BG126" s="41"/>
      <c r="BH126" s="51"/>
      <c r="BI126" s="39"/>
      <c r="BJ126" s="39"/>
    </row>
    <row r="127" spans="1:62" x14ac:dyDescent="0.2">
      <c r="A127" s="45">
        <v>206331217</v>
      </c>
      <c r="B127" s="58">
        <v>37986</v>
      </c>
      <c r="C127" s="45" t="s">
        <v>271</v>
      </c>
      <c r="D127" s="4" t="s">
        <v>271</v>
      </c>
      <c r="E127" s="6" t="s">
        <v>272</v>
      </c>
      <c r="F127" s="8">
        <v>67.359179460714742</v>
      </c>
      <c r="G127" s="8">
        <v>15.264912054358577</v>
      </c>
      <c r="H127" s="8">
        <v>12.482346363910032</v>
      </c>
      <c r="I127" s="8">
        <v>16.7624264666199</v>
      </c>
      <c r="J127" s="8">
        <v>0.42106394873779729</v>
      </c>
      <c r="K127" s="8">
        <v>5.4</v>
      </c>
      <c r="L127" s="8">
        <v>0.59296966474441137</v>
      </c>
      <c r="M127" s="8">
        <v>0.62967187029630589</v>
      </c>
      <c r="N127" s="8">
        <v>0</v>
      </c>
      <c r="O127" s="8">
        <v>7.31</v>
      </c>
      <c r="P127" s="8">
        <v>2.8094852277125533</v>
      </c>
      <c r="Q127" s="8">
        <v>6.3111284914690886</v>
      </c>
      <c r="R127" s="8">
        <v>2.8094852277125533</v>
      </c>
      <c r="S127" s="8">
        <v>126.8</v>
      </c>
      <c r="T127" s="8">
        <v>134.11000000000001</v>
      </c>
      <c r="U127" s="8">
        <v>129.03205505709431</v>
      </c>
      <c r="V127" s="8">
        <v>134.11000000000001</v>
      </c>
      <c r="W127" s="9">
        <v>6</v>
      </c>
      <c r="X127" s="9">
        <v>20174</v>
      </c>
      <c r="Y127" s="9">
        <v>20174</v>
      </c>
      <c r="Z127" s="4" t="str">
        <f t="shared" si="28"/>
        <v>HH</v>
      </c>
      <c r="AA127" s="10">
        <f t="shared" si="29"/>
        <v>2705535.14</v>
      </c>
      <c r="AB127" s="40">
        <f t="shared" si="30"/>
        <v>2705535.14</v>
      </c>
      <c r="AC127" s="40">
        <f t="shared" si="31"/>
        <v>2705535.14</v>
      </c>
      <c r="AD127" s="39">
        <f t="shared" si="32"/>
        <v>134.11000000000001</v>
      </c>
      <c r="AE127" s="41" t="str">
        <f t="shared" si="33"/>
        <v>HH</v>
      </c>
      <c r="AG127" s="39">
        <f t="shared" si="34"/>
        <v>134.11000000000001</v>
      </c>
      <c r="AH127" s="40">
        <f t="shared" si="35"/>
        <v>2705535.14</v>
      </c>
      <c r="AI127" s="40">
        <f t="shared" si="36"/>
        <v>2705535.14</v>
      </c>
      <c r="AJ127" s="39">
        <f t="shared" si="37"/>
        <v>134.11000000000001</v>
      </c>
      <c r="AK127" s="41" t="str">
        <f t="shared" si="38"/>
        <v>HH</v>
      </c>
      <c r="AM127" s="39">
        <f t="shared" si="39"/>
        <v>134.11000000000001</v>
      </c>
      <c r="AN127" s="40">
        <f t="shared" si="40"/>
        <v>2705535.14</v>
      </c>
      <c r="AO127" s="40">
        <f t="shared" si="41"/>
        <v>2705535.14</v>
      </c>
      <c r="AP127" s="39">
        <f t="shared" si="42"/>
        <v>134.11000000000001</v>
      </c>
      <c r="AQ127" s="41" t="str">
        <f t="shared" si="43"/>
        <v>HH</v>
      </c>
      <c r="AR127" s="39"/>
      <c r="AS127" s="39">
        <f t="shared" si="44"/>
        <v>134.11000000000001</v>
      </c>
      <c r="AT127" s="40">
        <f t="shared" si="45"/>
        <v>2705535.14</v>
      </c>
      <c r="AU127" s="40">
        <f t="shared" si="46"/>
        <v>2705535.14</v>
      </c>
      <c r="AV127" s="39">
        <f t="shared" si="47"/>
        <v>134.11000000000001</v>
      </c>
      <c r="AW127" s="41" t="str">
        <f t="shared" si="48"/>
        <v>HH</v>
      </c>
      <c r="AX127" s="39"/>
      <c r="AY127" s="39">
        <f t="shared" si="49"/>
        <v>134.11000000000001</v>
      </c>
      <c r="AZ127" s="40">
        <f t="shared" si="50"/>
        <v>2705535.14</v>
      </c>
      <c r="BA127" s="40">
        <f t="shared" si="51"/>
        <v>2705535.14</v>
      </c>
      <c r="BB127" s="39">
        <f t="shared" si="52"/>
        <v>134.11000000000001</v>
      </c>
      <c r="BC127" s="41" t="str">
        <f t="shared" si="53"/>
        <v>HH</v>
      </c>
      <c r="BD127" s="41"/>
      <c r="BE127" s="51">
        <f t="shared" si="54"/>
        <v>134.11000000000001</v>
      </c>
      <c r="BF127" s="54">
        <f t="shared" si="55"/>
        <v>2705535.14</v>
      </c>
      <c r="BG127" s="41"/>
      <c r="BH127" s="51"/>
      <c r="BI127" s="39"/>
      <c r="BJ127" s="39"/>
    </row>
    <row r="128" spans="1:62" x14ac:dyDescent="0.2">
      <c r="A128" s="45">
        <v>206331251</v>
      </c>
      <c r="B128" s="58">
        <v>37652</v>
      </c>
      <c r="C128" s="45" t="s">
        <v>277</v>
      </c>
      <c r="D128" s="4" t="s">
        <v>927</v>
      </c>
      <c r="E128" s="6" t="s">
        <v>278</v>
      </c>
      <c r="F128" s="8">
        <v>64.744050226310407</v>
      </c>
      <c r="G128" s="8">
        <v>13.864856183384436</v>
      </c>
      <c r="H128" s="8">
        <v>15.549510877500365</v>
      </c>
      <c r="I128" s="8">
        <v>11.648883048620236</v>
      </c>
      <c r="J128" s="8">
        <v>1.0642137538326764</v>
      </c>
      <c r="K128" s="8">
        <v>6.1</v>
      </c>
      <c r="L128" s="8">
        <v>1.1692849864987322</v>
      </c>
      <c r="M128" s="8">
        <v>0.62247568988173452</v>
      </c>
      <c r="N128" s="8">
        <v>0</v>
      </c>
      <c r="O128" s="8">
        <v>7.31</v>
      </c>
      <c r="P128" s="8">
        <v>6.2673207767557315</v>
      </c>
      <c r="Q128" s="8">
        <v>6.1036637383014298</v>
      </c>
      <c r="R128" s="8">
        <v>6.1036637383014298</v>
      </c>
      <c r="S128" s="8">
        <v>126.8</v>
      </c>
      <c r="T128" s="8">
        <v>134.11000000000001</v>
      </c>
      <c r="U128" s="8">
        <v>128.17693850433002</v>
      </c>
      <c r="V128" s="8">
        <v>134.11000000000001</v>
      </c>
      <c r="W128" s="9">
        <v>6</v>
      </c>
      <c r="X128" s="9">
        <v>25509</v>
      </c>
      <c r="Y128" s="9">
        <v>25509</v>
      </c>
      <c r="Z128" s="4" t="str">
        <f t="shared" si="28"/>
        <v>HH</v>
      </c>
      <c r="AA128" s="10">
        <f t="shared" si="29"/>
        <v>3421011.99</v>
      </c>
      <c r="AB128" s="40">
        <f t="shared" si="30"/>
        <v>3421011.99</v>
      </c>
      <c r="AC128" s="40">
        <f t="shared" si="31"/>
        <v>3421011.99</v>
      </c>
      <c r="AD128" s="39">
        <f t="shared" si="32"/>
        <v>134.11000000000001</v>
      </c>
      <c r="AE128" s="41" t="str">
        <f t="shared" si="33"/>
        <v>HH</v>
      </c>
      <c r="AG128" s="39">
        <f t="shared" si="34"/>
        <v>134.11000000000001</v>
      </c>
      <c r="AH128" s="40">
        <f t="shared" si="35"/>
        <v>3421011.99</v>
      </c>
      <c r="AI128" s="40">
        <f t="shared" si="36"/>
        <v>3421011.99</v>
      </c>
      <c r="AJ128" s="39">
        <f t="shared" si="37"/>
        <v>134.11000000000001</v>
      </c>
      <c r="AK128" s="41" t="str">
        <f t="shared" si="38"/>
        <v>HH</v>
      </c>
      <c r="AM128" s="39">
        <f t="shared" si="39"/>
        <v>134.11000000000001</v>
      </c>
      <c r="AN128" s="40">
        <f t="shared" si="40"/>
        <v>3421011.99</v>
      </c>
      <c r="AO128" s="40">
        <f t="shared" si="41"/>
        <v>3421011.99</v>
      </c>
      <c r="AP128" s="39">
        <f t="shared" si="42"/>
        <v>134.11000000000001</v>
      </c>
      <c r="AQ128" s="41" t="str">
        <f t="shared" si="43"/>
        <v>HH</v>
      </c>
      <c r="AR128" s="39"/>
      <c r="AS128" s="39">
        <f t="shared" si="44"/>
        <v>134.11000000000001</v>
      </c>
      <c r="AT128" s="40">
        <f t="shared" si="45"/>
        <v>3421011.99</v>
      </c>
      <c r="AU128" s="40">
        <f t="shared" si="46"/>
        <v>3421011.99</v>
      </c>
      <c r="AV128" s="39">
        <f t="shared" si="47"/>
        <v>134.11000000000001</v>
      </c>
      <c r="AW128" s="41" t="str">
        <f t="shared" si="48"/>
        <v>HH</v>
      </c>
      <c r="AX128" s="39"/>
      <c r="AY128" s="39">
        <f t="shared" si="49"/>
        <v>134.11000000000001</v>
      </c>
      <c r="AZ128" s="40">
        <f t="shared" si="50"/>
        <v>3421011.99</v>
      </c>
      <c r="BA128" s="40">
        <f t="shared" si="51"/>
        <v>3421011.99</v>
      </c>
      <c r="BB128" s="39">
        <f t="shared" si="52"/>
        <v>134.11000000000001</v>
      </c>
      <c r="BC128" s="41" t="str">
        <f t="shared" si="53"/>
        <v>HH</v>
      </c>
      <c r="BD128" s="41"/>
      <c r="BE128" s="51">
        <f t="shared" si="54"/>
        <v>134.11000000000001</v>
      </c>
      <c r="BF128" s="54">
        <f t="shared" si="55"/>
        <v>3421011.99</v>
      </c>
      <c r="BG128" s="41"/>
      <c r="BH128" s="51"/>
      <c r="BI128" s="39"/>
      <c r="BJ128" s="39"/>
    </row>
    <row r="129" spans="1:62" x14ac:dyDescent="0.2">
      <c r="A129" s="45">
        <v>206331267</v>
      </c>
      <c r="B129" s="58">
        <v>37986</v>
      </c>
      <c r="C129" s="45" t="s">
        <v>281</v>
      </c>
      <c r="D129" s="4" t="s">
        <v>281</v>
      </c>
      <c r="E129" s="6" t="s">
        <v>282</v>
      </c>
      <c r="F129" s="8">
        <v>64.315331010452965</v>
      </c>
      <c r="G129" s="8">
        <v>15.860053539559786</v>
      </c>
      <c r="H129" s="8">
        <v>14.845053964476927</v>
      </c>
      <c r="I129" s="8">
        <v>15.076400101980115</v>
      </c>
      <c r="J129" s="8">
        <v>0.5604444633296507</v>
      </c>
      <c r="K129" s="8">
        <v>5.76</v>
      </c>
      <c r="L129" s="8">
        <v>0</v>
      </c>
      <c r="M129" s="8">
        <v>0</v>
      </c>
      <c r="N129" s="8">
        <v>0</v>
      </c>
      <c r="O129" s="8">
        <v>7.31</v>
      </c>
      <c r="P129" s="8">
        <v>6.4140307640010201</v>
      </c>
      <c r="Q129" s="8">
        <v>6.186364153989973</v>
      </c>
      <c r="R129" s="8">
        <v>6.186364153989973</v>
      </c>
      <c r="S129" s="8">
        <v>126.8</v>
      </c>
      <c r="T129" s="8">
        <v>134.11000000000001</v>
      </c>
      <c r="U129" s="8">
        <v>129.91364723378942</v>
      </c>
      <c r="V129" s="8">
        <v>134.11000000000001</v>
      </c>
      <c r="W129" s="9">
        <v>6</v>
      </c>
      <c r="X129" s="9">
        <v>41254</v>
      </c>
      <c r="Y129" s="9">
        <v>41254</v>
      </c>
      <c r="Z129" s="4" t="str">
        <f t="shared" si="28"/>
        <v>HH</v>
      </c>
      <c r="AA129" s="10">
        <f t="shared" si="29"/>
        <v>5532573.9400000004</v>
      </c>
      <c r="AB129" s="40">
        <f t="shared" si="30"/>
        <v>5532573.9400000004</v>
      </c>
      <c r="AC129" s="40">
        <f t="shared" si="31"/>
        <v>5532573.9400000004</v>
      </c>
      <c r="AD129" s="39">
        <f t="shared" si="32"/>
        <v>134.11000000000001</v>
      </c>
      <c r="AE129" s="41" t="str">
        <f t="shared" si="33"/>
        <v>HH</v>
      </c>
      <c r="AG129" s="39">
        <f t="shared" si="34"/>
        <v>134.11000000000001</v>
      </c>
      <c r="AH129" s="40">
        <f t="shared" si="35"/>
        <v>5532573.9400000004</v>
      </c>
      <c r="AI129" s="40">
        <f t="shared" si="36"/>
        <v>5532573.9400000004</v>
      </c>
      <c r="AJ129" s="39">
        <f t="shared" si="37"/>
        <v>134.11000000000001</v>
      </c>
      <c r="AK129" s="41" t="str">
        <f t="shared" si="38"/>
        <v>HH</v>
      </c>
      <c r="AM129" s="39">
        <f t="shared" si="39"/>
        <v>134.11000000000001</v>
      </c>
      <c r="AN129" s="40">
        <f t="shared" si="40"/>
        <v>5532573.9400000004</v>
      </c>
      <c r="AO129" s="40">
        <f t="shared" si="41"/>
        <v>5532573.9400000004</v>
      </c>
      <c r="AP129" s="39">
        <f t="shared" si="42"/>
        <v>134.11000000000001</v>
      </c>
      <c r="AQ129" s="41" t="str">
        <f t="shared" si="43"/>
        <v>HH</v>
      </c>
      <c r="AR129" s="39"/>
      <c r="AS129" s="39">
        <f t="shared" si="44"/>
        <v>134.11000000000001</v>
      </c>
      <c r="AT129" s="40">
        <f t="shared" si="45"/>
        <v>5532573.9400000004</v>
      </c>
      <c r="AU129" s="40">
        <f t="shared" si="46"/>
        <v>5532573.9400000004</v>
      </c>
      <c r="AV129" s="39">
        <f t="shared" si="47"/>
        <v>134.11000000000001</v>
      </c>
      <c r="AW129" s="41" t="str">
        <f t="shared" si="48"/>
        <v>HH</v>
      </c>
      <c r="AX129" s="39"/>
      <c r="AY129" s="39">
        <f t="shared" si="49"/>
        <v>134.11000000000001</v>
      </c>
      <c r="AZ129" s="40">
        <f t="shared" si="50"/>
        <v>5532573.9400000004</v>
      </c>
      <c r="BA129" s="40">
        <f t="shared" si="51"/>
        <v>5532573.9400000004</v>
      </c>
      <c r="BB129" s="39">
        <f t="shared" si="52"/>
        <v>134.11000000000001</v>
      </c>
      <c r="BC129" s="41" t="str">
        <f t="shared" si="53"/>
        <v>HH</v>
      </c>
      <c r="BD129" s="41"/>
      <c r="BE129" s="51">
        <f t="shared" si="54"/>
        <v>134.11000000000001</v>
      </c>
      <c r="BF129" s="54">
        <f t="shared" si="55"/>
        <v>5532573.9400000004</v>
      </c>
      <c r="BG129" s="41"/>
      <c r="BH129" s="51"/>
      <c r="BI129" s="39"/>
      <c r="BJ129" s="39"/>
    </row>
    <row r="130" spans="1:62" x14ac:dyDescent="0.2">
      <c r="A130" s="45">
        <v>206331361</v>
      </c>
      <c r="B130" s="58">
        <v>37986</v>
      </c>
      <c r="C130" s="45" t="s">
        <v>1648</v>
      </c>
      <c r="D130" s="4" t="s">
        <v>1648</v>
      </c>
      <c r="E130" s="6" t="s">
        <v>1649</v>
      </c>
      <c r="F130" s="8">
        <v>51.170167218676788</v>
      </c>
      <c r="G130" s="8">
        <v>15.144276597463445</v>
      </c>
      <c r="H130" s="8">
        <v>17.185605868960302</v>
      </c>
      <c r="I130" s="8">
        <v>16.7624264666199</v>
      </c>
      <c r="J130" s="8">
        <v>9.1647144357379431E-2</v>
      </c>
      <c r="K130" s="8">
        <v>5.36</v>
      </c>
      <c r="L130" s="8">
        <v>0</v>
      </c>
      <c r="M130" s="8">
        <v>0.60878907827772843</v>
      </c>
      <c r="N130" s="8">
        <v>0</v>
      </c>
      <c r="O130" s="8">
        <v>7.31</v>
      </c>
      <c r="P130" s="8">
        <v>5.3051555052912196</v>
      </c>
      <c r="Q130" s="8">
        <v>5.6816456187177771</v>
      </c>
      <c r="R130" s="8">
        <v>5.3051555052912196</v>
      </c>
      <c r="S130" s="8">
        <v>126.8</v>
      </c>
      <c r="T130" s="8">
        <v>134.11000000000001</v>
      </c>
      <c r="U130" s="8">
        <v>118.93806787964675</v>
      </c>
      <c r="V130" s="8">
        <v>134.11000000000001</v>
      </c>
      <c r="W130" s="9">
        <v>6</v>
      </c>
      <c r="X130" s="9">
        <v>24393</v>
      </c>
      <c r="Y130" s="9">
        <v>24393</v>
      </c>
      <c r="Z130" s="4" t="str">
        <f t="shared" si="28"/>
        <v>HH</v>
      </c>
      <c r="AA130" s="10">
        <f t="shared" si="29"/>
        <v>3271345.2300000004</v>
      </c>
      <c r="AB130" s="40">
        <f t="shared" si="30"/>
        <v>3271345.2300000004</v>
      </c>
      <c r="AC130" s="40">
        <f t="shared" si="31"/>
        <v>3271345.2300000004</v>
      </c>
      <c r="AD130" s="39">
        <f t="shared" si="32"/>
        <v>134.11000000000001</v>
      </c>
      <c r="AE130" s="41" t="str">
        <f t="shared" si="33"/>
        <v>HH</v>
      </c>
      <c r="AG130" s="39">
        <f t="shared" si="34"/>
        <v>134.11000000000001</v>
      </c>
      <c r="AH130" s="40">
        <f t="shared" si="35"/>
        <v>3271345.2300000004</v>
      </c>
      <c r="AI130" s="40">
        <f t="shared" si="36"/>
        <v>3271345.2300000004</v>
      </c>
      <c r="AJ130" s="39">
        <f t="shared" si="37"/>
        <v>134.11000000000001</v>
      </c>
      <c r="AK130" s="41" t="str">
        <f t="shared" si="38"/>
        <v>HH</v>
      </c>
      <c r="AM130" s="39">
        <f t="shared" si="39"/>
        <v>134.11000000000001</v>
      </c>
      <c r="AN130" s="40">
        <f t="shared" si="40"/>
        <v>3271345.2300000004</v>
      </c>
      <c r="AO130" s="40">
        <f t="shared" si="41"/>
        <v>3271345.2300000004</v>
      </c>
      <c r="AP130" s="39">
        <f t="shared" si="42"/>
        <v>134.11000000000001</v>
      </c>
      <c r="AQ130" s="41" t="str">
        <f t="shared" si="43"/>
        <v>HH</v>
      </c>
      <c r="AR130" s="39"/>
      <c r="AS130" s="39">
        <f t="shared" si="44"/>
        <v>134.11000000000001</v>
      </c>
      <c r="AT130" s="40">
        <f t="shared" si="45"/>
        <v>3271345.2300000004</v>
      </c>
      <c r="AU130" s="40">
        <f t="shared" si="46"/>
        <v>3271345.2300000004</v>
      </c>
      <c r="AV130" s="39">
        <f t="shared" si="47"/>
        <v>134.11000000000001</v>
      </c>
      <c r="AW130" s="41" t="str">
        <f t="shared" si="48"/>
        <v>HH</v>
      </c>
      <c r="AX130" s="39"/>
      <c r="AY130" s="39">
        <f t="shared" si="49"/>
        <v>134.11000000000001</v>
      </c>
      <c r="AZ130" s="40">
        <f t="shared" si="50"/>
        <v>3271345.2300000004</v>
      </c>
      <c r="BA130" s="40">
        <f t="shared" si="51"/>
        <v>3271345.2300000004</v>
      </c>
      <c r="BB130" s="39">
        <f t="shared" si="52"/>
        <v>134.11000000000001</v>
      </c>
      <c r="BC130" s="41" t="str">
        <f t="shared" si="53"/>
        <v>HH</v>
      </c>
      <c r="BD130" s="41"/>
      <c r="BE130" s="51">
        <f t="shared" si="54"/>
        <v>134.11000000000001</v>
      </c>
      <c r="BF130" s="54">
        <f t="shared" si="55"/>
        <v>3271345.2300000004</v>
      </c>
      <c r="BG130" s="41"/>
      <c r="BH130" s="51"/>
      <c r="BI130" s="39"/>
      <c r="BJ130" s="39"/>
    </row>
    <row r="131" spans="1:62" x14ac:dyDescent="0.2">
      <c r="A131" s="45">
        <v>206331364</v>
      </c>
      <c r="B131" s="58">
        <v>37986</v>
      </c>
      <c r="C131" s="45" t="s">
        <v>297</v>
      </c>
      <c r="D131" s="4" t="s">
        <v>297</v>
      </c>
      <c r="E131" s="6" t="s">
        <v>298</v>
      </c>
      <c r="F131" s="8">
        <v>63.923752867529842</v>
      </c>
      <c r="G131" s="8">
        <v>16.392919631400911</v>
      </c>
      <c r="H131" s="8">
        <v>12.794451572767215</v>
      </c>
      <c r="I131" s="8">
        <v>14.450581282320464</v>
      </c>
      <c r="J131" s="8">
        <v>0.67304327539951014</v>
      </c>
      <c r="K131" s="8">
        <v>6.39</v>
      </c>
      <c r="L131" s="8">
        <v>0</v>
      </c>
      <c r="M131" s="8">
        <v>0.61115751001205332</v>
      </c>
      <c r="N131" s="8">
        <v>0</v>
      </c>
      <c r="O131" s="8">
        <v>7.31</v>
      </c>
      <c r="P131" s="8">
        <v>6.4253337999144611</v>
      </c>
      <c r="Q131" s="8">
        <v>6.1272953069715008</v>
      </c>
      <c r="R131" s="8">
        <v>6.1272953069715008</v>
      </c>
      <c r="S131" s="8">
        <v>126.8</v>
      </c>
      <c r="T131" s="8">
        <v>134.11000000000001</v>
      </c>
      <c r="U131" s="8">
        <v>128.67320144640149</v>
      </c>
      <c r="V131" s="8">
        <v>134.11000000000001</v>
      </c>
      <c r="W131" s="9">
        <v>6</v>
      </c>
      <c r="X131" s="9">
        <v>47634</v>
      </c>
      <c r="Y131" s="9">
        <v>47634</v>
      </c>
      <c r="Z131" s="4" t="str">
        <f t="shared" si="28"/>
        <v>HH</v>
      </c>
      <c r="AA131" s="10">
        <f t="shared" si="29"/>
        <v>6388195.7400000002</v>
      </c>
      <c r="AB131" s="40">
        <f t="shared" si="30"/>
        <v>6388195.7400000002</v>
      </c>
      <c r="AC131" s="40">
        <f t="shared" si="31"/>
        <v>6388195.7400000002</v>
      </c>
      <c r="AD131" s="39">
        <f t="shared" si="32"/>
        <v>134.11000000000001</v>
      </c>
      <c r="AE131" s="41" t="str">
        <f t="shared" si="33"/>
        <v>HH</v>
      </c>
      <c r="AG131" s="39">
        <f t="shared" si="34"/>
        <v>134.11000000000001</v>
      </c>
      <c r="AH131" s="40">
        <f t="shared" si="35"/>
        <v>6388195.7400000002</v>
      </c>
      <c r="AI131" s="40">
        <f t="shared" si="36"/>
        <v>6388195.7400000002</v>
      </c>
      <c r="AJ131" s="39">
        <f t="shared" si="37"/>
        <v>134.11000000000001</v>
      </c>
      <c r="AK131" s="41" t="str">
        <f t="shared" si="38"/>
        <v>HH</v>
      </c>
      <c r="AM131" s="39">
        <f t="shared" si="39"/>
        <v>134.11000000000001</v>
      </c>
      <c r="AN131" s="40">
        <f t="shared" si="40"/>
        <v>6388195.7400000002</v>
      </c>
      <c r="AO131" s="40">
        <f t="shared" si="41"/>
        <v>6388195.7400000002</v>
      </c>
      <c r="AP131" s="39">
        <f t="shared" si="42"/>
        <v>134.11000000000001</v>
      </c>
      <c r="AQ131" s="41" t="str">
        <f t="shared" si="43"/>
        <v>HH</v>
      </c>
      <c r="AR131" s="39"/>
      <c r="AS131" s="39">
        <f t="shared" si="44"/>
        <v>134.11000000000001</v>
      </c>
      <c r="AT131" s="40">
        <f t="shared" si="45"/>
        <v>6388195.7400000002</v>
      </c>
      <c r="AU131" s="40">
        <f t="shared" si="46"/>
        <v>6388195.7400000002</v>
      </c>
      <c r="AV131" s="39">
        <f t="shared" si="47"/>
        <v>134.11000000000001</v>
      </c>
      <c r="AW131" s="41" t="str">
        <f t="shared" si="48"/>
        <v>HH</v>
      </c>
      <c r="AX131" s="39"/>
      <c r="AY131" s="39">
        <f t="shared" si="49"/>
        <v>134.11000000000001</v>
      </c>
      <c r="AZ131" s="40">
        <f t="shared" si="50"/>
        <v>6388195.7400000002</v>
      </c>
      <c r="BA131" s="40">
        <f t="shared" si="51"/>
        <v>6388195.7400000002</v>
      </c>
      <c r="BB131" s="39">
        <f t="shared" si="52"/>
        <v>134.11000000000001</v>
      </c>
      <c r="BC131" s="41" t="str">
        <f t="shared" si="53"/>
        <v>HH</v>
      </c>
      <c r="BD131" s="41"/>
      <c r="BE131" s="51">
        <f t="shared" si="54"/>
        <v>134.11000000000001</v>
      </c>
      <c r="BF131" s="54">
        <f t="shared" si="55"/>
        <v>6388195.7400000002</v>
      </c>
      <c r="BG131" s="41"/>
      <c r="BH131" s="51"/>
      <c r="BI131" s="39"/>
      <c r="BJ131" s="39"/>
    </row>
    <row r="132" spans="1:62" x14ac:dyDescent="0.2">
      <c r="A132" s="45">
        <v>206334439</v>
      </c>
      <c r="B132" s="58">
        <v>37986</v>
      </c>
      <c r="C132" s="45" t="s">
        <v>313</v>
      </c>
      <c r="D132" s="4" t="s">
        <v>313</v>
      </c>
      <c r="E132" s="6" t="s">
        <v>314</v>
      </c>
      <c r="F132" s="8">
        <v>64.968837481157905</v>
      </c>
      <c r="G132" s="8">
        <v>15.293629064509183</v>
      </c>
      <c r="H132" s="8">
        <v>13.531977727873997</v>
      </c>
      <c r="I132" s="8">
        <v>12.882425323776417</v>
      </c>
      <c r="J132" s="8">
        <v>1.307626049773895</v>
      </c>
      <c r="K132" s="8">
        <v>10.46</v>
      </c>
      <c r="L132" s="8">
        <v>3.7962611859781119</v>
      </c>
      <c r="M132" s="8">
        <v>0.6557566062694189</v>
      </c>
      <c r="N132" s="8">
        <v>0</v>
      </c>
      <c r="O132" s="8">
        <v>7.31</v>
      </c>
      <c r="P132" s="8">
        <v>2.7134857107699877</v>
      </c>
      <c r="Q132" s="8">
        <v>6.510325671966946</v>
      </c>
      <c r="R132" s="8">
        <v>2.7134857107699877</v>
      </c>
      <c r="S132" s="8">
        <v>126.8</v>
      </c>
      <c r="T132" s="8">
        <v>134.11000000000001</v>
      </c>
      <c r="U132" s="8">
        <v>132.91999915010891</v>
      </c>
      <c r="V132" s="8">
        <v>134.11000000000001</v>
      </c>
      <c r="W132" s="9">
        <v>6</v>
      </c>
      <c r="X132" s="9">
        <v>22811</v>
      </c>
      <c r="Y132" s="9">
        <v>22811</v>
      </c>
      <c r="Z132" s="4" t="str">
        <f t="shared" si="28"/>
        <v>HH</v>
      </c>
      <c r="AA132" s="10">
        <f t="shared" si="29"/>
        <v>3059183.2100000004</v>
      </c>
      <c r="AB132" s="40">
        <f t="shared" si="30"/>
        <v>3059183.2100000004</v>
      </c>
      <c r="AC132" s="40">
        <f t="shared" si="31"/>
        <v>3059183.2100000004</v>
      </c>
      <c r="AD132" s="39">
        <f t="shared" si="32"/>
        <v>134.11000000000001</v>
      </c>
      <c r="AE132" s="41" t="str">
        <f t="shared" si="33"/>
        <v>HH</v>
      </c>
      <c r="AG132" s="39">
        <f t="shared" si="34"/>
        <v>134.11000000000001</v>
      </c>
      <c r="AH132" s="40">
        <f t="shared" si="35"/>
        <v>3059183.2100000004</v>
      </c>
      <c r="AI132" s="40">
        <f t="shared" si="36"/>
        <v>3059183.2100000004</v>
      </c>
      <c r="AJ132" s="39">
        <f t="shared" si="37"/>
        <v>134.11000000000001</v>
      </c>
      <c r="AK132" s="41" t="str">
        <f t="shared" si="38"/>
        <v>HH</v>
      </c>
      <c r="AM132" s="39">
        <f t="shared" si="39"/>
        <v>134.11000000000001</v>
      </c>
      <c r="AN132" s="40">
        <f t="shared" si="40"/>
        <v>3059183.2100000004</v>
      </c>
      <c r="AO132" s="40">
        <f t="shared" si="41"/>
        <v>3059183.2100000004</v>
      </c>
      <c r="AP132" s="39">
        <f t="shared" si="42"/>
        <v>134.11000000000001</v>
      </c>
      <c r="AQ132" s="41" t="str">
        <f t="shared" si="43"/>
        <v>HH</v>
      </c>
      <c r="AR132" s="39"/>
      <c r="AS132" s="39">
        <f t="shared" si="44"/>
        <v>134.11000000000001</v>
      </c>
      <c r="AT132" s="40">
        <f t="shared" si="45"/>
        <v>3059183.2100000004</v>
      </c>
      <c r="AU132" s="40">
        <f t="shared" si="46"/>
        <v>3059183.2100000004</v>
      </c>
      <c r="AV132" s="39">
        <f t="shared" si="47"/>
        <v>134.11000000000001</v>
      </c>
      <c r="AW132" s="41" t="str">
        <f t="shared" si="48"/>
        <v>HH</v>
      </c>
      <c r="AX132" s="39"/>
      <c r="AY132" s="39">
        <f t="shared" si="49"/>
        <v>134.11000000000001</v>
      </c>
      <c r="AZ132" s="40">
        <f t="shared" si="50"/>
        <v>3059183.2100000004</v>
      </c>
      <c r="BA132" s="40">
        <f t="shared" si="51"/>
        <v>3059183.2100000004</v>
      </c>
      <c r="BB132" s="39">
        <f t="shared" si="52"/>
        <v>134.11000000000001</v>
      </c>
      <c r="BC132" s="41" t="str">
        <f t="shared" si="53"/>
        <v>HH</v>
      </c>
      <c r="BD132" s="41"/>
      <c r="BE132" s="51">
        <f t="shared" si="54"/>
        <v>134.11000000000001</v>
      </c>
      <c r="BF132" s="54">
        <f t="shared" si="55"/>
        <v>3059183.2100000004</v>
      </c>
      <c r="BG132" s="41"/>
      <c r="BH132" s="51"/>
      <c r="BI132" s="39"/>
      <c r="BJ132" s="39"/>
    </row>
    <row r="133" spans="1:62" x14ac:dyDescent="0.2">
      <c r="A133" s="45">
        <v>206340959</v>
      </c>
      <c r="B133" s="58">
        <v>37894</v>
      </c>
      <c r="C133" s="45" t="s">
        <v>1650</v>
      </c>
      <c r="D133" s="4" t="s">
        <v>1650</v>
      </c>
      <c r="E133" s="6" t="s">
        <v>1651</v>
      </c>
      <c r="F133" s="8">
        <v>48.756578947368418</v>
      </c>
      <c r="G133" s="8">
        <v>16.340871710526315</v>
      </c>
      <c r="H133" s="8">
        <v>13.550164473684211</v>
      </c>
      <c r="I133" s="8">
        <v>10.149876644736842</v>
      </c>
      <c r="J133" s="8">
        <v>0.38569078947368424</v>
      </c>
      <c r="K133" s="8">
        <v>7.01</v>
      </c>
      <c r="L133" s="8">
        <v>1.8100555842101385</v>
      </c>
      <c r="M133" s="8">
        <v>2.080600328947368</v>
      </c>
      <c r="N133" s="8">
        <v>0</v>
      </c>
      <c r="O133" s="8">
        <v>7.31</v>
      </c>
      <c r="P133" s="8">
        <v>5.2077960526315792</v>
      </c>
      <c r="Q133" s="8">
        <v>5.3696919239473493</v>
      </c>
      <c r="R133" s="8">
        <v>5.2077960526315792</v>
      </c>
      <c r="S133" s="8">
        <v>122.9</v>
      </c>
      <c r="T133" s="8">
        <v>130.21</v>
      </c>
      <c r="U133" s="8">
        <v>112.60163453157855</v>
      </c>
      <c r="V133" s="8">
        <v>130.21</v>
      </c>
      <c r="W133" s="9">
        <v>7</v>
      </c>
      <c r="X133" s="9">
        <v>4803</v>
      </c>
      <c r="Y133" s="9">
        <v>4803</v>
      </c>
      <c r="Z133" s="4" t="str">
        <f t="shared" si="28"/>
        <v>HH</v>
      </c>
      <c r="AA133" s="10">
        <f t="shared" si="29"/>
        <v>625398.63</v>
      </c>
      <c r="AB133" s="40">
        <f t="shared" si="30"/>
        <v>625398.63</v>
      </c>
      <c r="AC133" s="40">
        <f t="shared" si="31"/>
        <v>625398.63</v>
      </c>
      <c r="AD133" s="39">
        <f t="shared" si="32"/>
        <v>130.21</v>
      </c>
      <c r="AE133" s="41" t="str">
        <f t="shared" si="33"/>
        <v>HH</v>
      </c>
      <c r="AG133" s="39">
        <f t="shared" si="34"/>
        <v>130.21</v>
      </c>
      <c r="AH133" s="40">
        <f t="shared" si="35"/>
        <v>625398.63</v>
      </c>
      <c r="AI133" s="40">
        <f t="shared" si="36"/>
        <v>625398.63</v>
      </c>
      <c r="AJ133" s="39">
        <f t="shared" si="37"/>
        <v>130.21</v>
      </c>
      <c r="AK133" s="41" t="str">
        <f t="shared" si="38"/>
        <v>HH</v>
      </c>
      <c r="AM133" s="39">
        <f t="shared" si="39"/>
        <v>130.21</v>
      </c>
      <c r="AN133" s="40">
        <f t="shared" si="40"/>
        <v>625398.63</v>
      </c>
      <c r="AO133" s="40">
        <f t="shared" si="41"/>
        <v>625398.63</v>
      </c>
      <c r="AP133" s="39">
        <f t="shared" si="42"/>
        <v>130.21</v>
      </c>
      <c r="AQ133" s="41" t="str">
        <f t="shared" si="43"/>
        <v>HH</v>
      </c>
      <c r="AR133" s="39"/>
      <c r="AS133" s="39">
        <f t="shared" si="44"/>
        <v>130.21</v>
      </c>
      <c r="AT133" s="40">
        <f t="shared" si="45"/>
        <v>625398.63</v>
      </c>
      <c r="AU133" s="40">
        <f t="shared" si="46"/>
        <v>625398.63</v>
      </c>
      <c r="AV133" s="39">
        <f t="shared" si="47"/>
        <v>130.21</v>
      </c>
      <c r="AW133" s="41" t="str">
        <f t="shared" si="48"/>
        <v>HH</v>
      </c>
      <c r="AX133" s="39"/>
      <c r="AY133" s="39">
        <f t="shared" si="49"/>
        <v>130.21</v>
      </c>
      <c r="AZ133" s="40">
        <f t="shared" si="50"/>
        <v>625398.63</v>
      </c>
      <c r="BA133" s="40">
        <f t="shared" si="51"/>
        <v>625398.63</v>
      </c>
      <c r="BB133" s="39">
        <f t="shared" si="52"/>
        <v>130.21</v>
      </c>
      <c r="BC133" s="41" t="str">
        <f t="shared" si="53"/>
        <v>HH</v>
      </c>
      <c r="BD133" s="41"/>
      <c r="BE133" s="51">
        <f t="shared" si="54"/>
        <v>130.21</v>
      </c>
      <c r="BF133" s="54">
        <f t="shared" si="55"/>
        <v>625398.63</v>
      </c>
      <c r="BG133" s="41"/>
      <c r="BH133" s="51"/>
      <c r="BI133" s="39"/>
      <c r="BJ133" s="39"/>
    </row>
    <row r="134" spans="1:62" x14ac:dyDescent="0.2">
      <c r="A134" s="45">
        <v>206341499</v>
      </c>
      <c r="B134" s="58">
        <v>37986</v>
      </c>
      <c r="C134" s="45" t="s">
        <v>1652</v>
      </c>
      <c r="D134" s="4" t="s">
        <v>1652</v>
      </c>
      <c r="E134" s="6" t="s">
        <v>1653</v>
      </c>
      <c r="F134" s="8">
        <v>71.061507265968231</v>
      </c>
      <c r="G134" s="8">
        <v>15.626225076039203</v>
      </c>
      <c r="H134" s="8">
        <v>12.943674664864256</v>
      </c>
      <c r="I134" s="8">
        <v>8.301791145657317</v>
      </c>
      <c r="J134" s="8">
        <v>0.4477300889940295</v>
      </c>
      <c r="K134" s="8">
        <v>5.5</v>
      </c>
      <c r="L134" s="8">
        <v>3.5729795962323743</v>
      </c>
      <c r="M134" s="8">
        <v>0.83683001013856029</v>
      </c>
      <c r="N134" s="8">
        <v>0</v>
      </c>
      <c r="O134" s="8">
        <v>7.31</v>
      </c>
      <c r="P134" s="8">
        <v>6.9350185873605952</v>
      </c>
      <c r="Q134" s="8">
        <v>6.2800368923946994</v>
      </c>
      <c r="R134" s="8">
        <v>6.2800368923946994</v>
      </c>
      <c r="S134" s="8">
        <v>126.8</v>
      </c>
      <c r="T134" s="8">
        <v>134.11000000000001</v>
      </c>
      <c r="U134" s="8">
        <v>131.88077474028867</v>
      </c>
      <c r="V134" s="8">
        <v>134.11000000000001</v>
      </c>
      <c r="W134" s="9">
        <v>7</v>
      </c>
      <c r="X134" s="9">
        <v>28469</v>
      </c>
      <c r="Y134" s="9">
        <v>28469</v>
      </c>
      <c r="Z134" s="4" t="str">
        <f t="shared" si="28"/>
        <v>HH</v>
      </c>
      <c r="AA134" s="10">
        <f t="shared" si="29"/>
        <v>3817977.5900000003</v>
      </c>
      <c r="AB134" s="40">
        <f t="shared" si="30"/>
        <v>3817977.5900000003</v>
      </c>
      <c r="AC134" s="40">
        <f t="shared" si="31"/>
        <v>3817977.5900000003</v>
      </c>
      <c r="AD134" s="39">
        <f t="shared" si="32"/>
        <v>134.11000000000001</v>
      </c>
      <c r="AE134" s="41" t="str">
        <f t="shared" si="33"/>
        <v>HH</v>
      </c>
      <c r="AG134" s="39">
        <f t="shared" si="34"/>
        <v>134.11000000000001</v>
      </c>
      <c r="AH134" s="40">
        <f t="shared" si="35"/>
        <v>3817977.5900000003</v>
      </c>
      <c r="AI134" s="40">
        <f t="shared" si="36"/>
        <v>3817977.5900000003</v>
      </c>
      <c r="AJ134" s="39">
        <f t="shared" si="37"/>
        <v>134.11000000000001</v>
      </c>
      <c r="AK134" s="41" t="str">
        <f t="shared" si="38"/>
        <v>HH</v>
      </c>
      <c r="AM134" s="39">
        <f t="shared" si="39"/>
        <v>134.11000000000001</v>
      </c>
      <c r="AN134" s="40">
        <f t="shared" si="40"/>
        <v>3817977.5900000003</v>
      </c>
      <c r="AO134" s="40">
        <f t="shared" si="41"/>
        <v>3817977.5900000003</v>
      </c>
      <c r="AP134" s="39">
        <f t="shared" si="42"/>
        <v>134.11000000000001</v>
      </c>
      <c r="AQ134" s="41" t="str">
        <f t="shared" si="43"/>
        <v>HH</v>
      </c>
      <c r="AR134" s="39"/>
      <c r="AS134" s="39">
        <f t="shared" si="44"/>
        <v>134.11000000000001</v>
      </c>
      <c r="AT134" s="40">
        <f t="shared" si="45"/>
        <v>3817977.5900000003</v>
      </c>
      <c r="AU134" s="40">
        <f t="shared" si="46"/>
        <v>3817977.5900000003</v>
      </c>
      <c r="AV134" s="39">
        <f t="shared" si="47"/>
        <v>134.11000000000001</v>
      </c>
      <c r="AW134" s="41" t="str">
        <f t="shared" si="48"/>
        <v>HH</v>
      </c>
      <c r="AX134" s="39"/>
      <c r="AY134" s="39">
        <f t="shared" si="49"/>
        <v>134.11000000000001</v>
      </c>
      <c r="AZ134" s="40">
        <f t="shared" si="50"/>
        <v>3817977.5900000003</v>
      </c>
      <c r="BA134" s="40">
        <f t="shared" si="51"/>
        <v>3817977.5900000003</v>
      </c>
      <c r="BB134" s="39">
        <f t="shared" si="52"/>
        <v>134.11000000000001</v>
      </c>
      <c r="BC134" s="41" t="str">
        <f t="shared" si="53"/>
        <v>HH</v>
      </c>
      <c r="BD134" s="41"/>
      <c r="BE134" s="51">
        <f t="shared" si="54"/>
        <v>134.11000000000001</v>
      </c>
      <c r="BF134" s="54">
        <f t="shared" si="55"/>
        <v>3817977.5900000003</v>
      </c>
      <c r="BG134" s="41"/>
      <c r="BH134" s="51"/>
      <c r="BI134" s="39"/>
      <c r="BJ134" s="39"/>
    </row>
    <row r="135" spans="1:62" x14ac:dyDescent="0.2">
      <c r="A135" s="45">
        <v>206360077</v>
      </c>
      <c r="B135" s="58">
        <v>37652</v>
      </c>
      <c r="C135" s="45" t="s">
        <v>1654</v>
      </c>
      <c r="D135" s="4" t="s">
        <v>1654</v>
      </c>
      <c r="E135" s="6" t="s">
        <v>1655</v>
      </c>
      <c r="F135" s="8">
        <v>61.365992284359635</v>
      </c>
      <c r="G135" s="8">
        <v>16.52964042759961</v>
      </c>
      <c r="H135" s="8">
        <v>11.935359425155344</v>
      </c>
      <c r="I135" s="8">
        <v>12.170333068292251</v>
      </c>
      <c r="J135" s="8">
        <v>0.22528491916247018</v>
      </c>
      <c r="K135" s="8">
        <v>7.72</v>
      </c>
      <c r="L135" s="8">
        <v>0</v>
      </c>
      <c r="M135" s="8">
        <v>0.65945990517419084</v>
      </c>
      <c r="N135" s="8">
        <v>0</v>
      </c>
      <c r="O135" s="8">
        <v>7.31</v>
      </c>
      <c r="P135" s="8">
        <v>6.0589993226727916</v>
      </c>
      <c r="Q135" s="8">
        <v>5.8958035014871761</v>
      </c>
      <c r="R135" s="8">
        <v>5.8958035014871761</v>
      </c>
      <c r="S135" s="8">
        <v>126.8</v>
      </c>
      <c r="T135" s="8">
        <v>134.11000000000001</v>
      </c>
      <c r="U135" s="8">
        <v>123.81187353123069</v>
      </c>
      <c r="V135" s="8">
        <v>134.11000000000001</v>
      </c>
      <c r="W135" s="9">
        <v>6</v>
      </c>
      <c r="X135" s="9">
        <v>29843</v>
      </c>
      <c r="Y135" s="9">
        <v>29843</v>
      </c>
      <c r="Z135" s="4" t="str">
        <f t="shared" ref="Z135:Z198" si="56">IF($T135&gt;=$U135, "HH", " ")</f>
        <v>HH</v>
      </c>
      <c r="AA135" s="10">
        <f t="shared" ref="AA135:AA198" si="57">T135*Y135</f>
        <v>4002244.7300000004</v>
      </c>
      <c r="AB135" s="40">
        <f t="shared" ref="AB135:AB198" si="58">$V135*$Y135</f>
        <v>4002244.7300000004</v>
      </c>
      <c r="AC135" s="40">
        <f t="shared" ref="AC135:AC198" si="59">IF($Z135="HH",$AB135,($AB135*$AB$1029))</f>
        <v>4002244.7300000004</v>
      </c>
      <c r="AD135" s="39">
        <f t="shared" ref="AD135:AD198" si="60">$AC135/$Y135</f>
        <v>134.11000000000001</v>
      </c>
      <c r="AE135" s="41" t="str">
        <f t="shared" ref="AE135:AE198" si="61">IF($T135&gt;=$AD135, "HH", " ")</f>
        <v>HH</v>
      </c>
      <c r="AG135" s="39">
        <f t="shared" ref="AG135:AG198" si="62">IF(AE135="HH",$T135,AD135)</f>
        <v>134.11000000000001</v>
      </c>
      <c r="AH135" s="40">
        <f t="shared" ref="AH135:AH198" si="63">AG135*$Y135</f>
        <v>4002244.7300000004</v>
      </c>
      <c r="AI135" s="40">
        <f t="shared" ref="AI135:AI198" si="64">IF(AE135="HH",AH135,(AH135*AH$1029))</f>
        <v>4002244.7300000004</v>
      </c>
      <c r="AJ135" s="39">
        <f t="shared" ref="AJ135:AJ198" si="65">AI135/$Y135</f>
        <v>134.11000000000001</v>
      </c>
      <c r="AK135" s="41" t="str">
        <f t="shared" ref="AK135:AK198" si="66">IF($T135&gt;=AJ135, "HH", " ")</f>
        <v>HH</v>
      </c>
      <c r="AM135" s="39">
        <f t="shared" ref="AM135:AM198" si="67">IF(AK135="HH",$T135,AJ135)</f>
        <v>134.11000000000001</v>
      </c>
      <c r="AN135" s="40">
        <f t="shared" ref="AN135:AN198" si="68">AM135*$Y135</f>
        <v>4002244.7300000004</v>
      </c>
      <c r="AO135" s="40">
        <f t="shared" ref="AO135:AO198" si="69">IF(AK135="HH",AN135,(AN135*AN$1029))</f>
        <v>4002244.7300000004</v>
      </c>
      <c r="AP135" s="39">
        <f t="shared" ref="AP135:AP198" si="70">AO135/$Y135</f>
        <v>134.11000000000001</v>
      </c>
      <c r="AQ135" s="41" t="str">
        <f t="shared" ref="AQ135:AQ198" si="71">IF($T135&gt;=AP135, "HH", " ")</f>
        <v>HH</v>
      </c>
      <c r="AR135" s="39"/>
      <c r="AS135" s="39">
        <f t="shared" ref="AS135:AS198" si="72">IF(AQ135="HH",$T135,AP135)</f>
        <v>134.11000000000001</v>
      </c>
      <c r="AT135" s="40">
        <f t="shared" ref="AT135:AT198" si="73">AS135*$Y135</f>
        <v>4002244.7300000004</v>
      </c>
      <c r="AU135" s="40">
        <f t="shared" ref="AU135:AU198" si="74">IF(AQ135="HH",AT135,(AT135*AT$1029))</f>
        <v>4002244.7300000004</v>
      </c>
      <c r="AV135" s="39">
        <f t="shared" ref="AV135:AV198" si="75">AU135/$Y135</f>
        <v>134.11000000000001</v>
      </c>
      <c r="AW135" s="41" t="str">
        <f t="shared" ref="AW135:AW198" si="76">IF($T135&gt;=AV135, "HH", " ")</f>
        <v>HH</v>
      </c>
      <c r="AX135" s="39"/>
      <c r="AY135" s="39">
        <f t="shared" ref="AY135:AY198" si="77">IF(AW135="HH",$T135,AV135)</f>
        <v>134.11000000000001</v>
      </c>
      <c r="AZ135" s="40">
        <f t="shared" ref="AZ135:AZ198" si="78">AY135*$Y135</f>
        <v>4002244.7300000004</v>
      </c>
      <c r="BA135" s="40">
        <f t="shared" ref="BA135:BA198" si="79">IF(AW135="HH",AZ135,(AZ135*AZ$1029))</f>
        <v>4002244.7300000004</v>
      </c>
      <c r="BB135" s="39">
        <f t="shared" ref="BB135:BB198" si="80">BA135/$Y135</f>
        <v>134.11000000000001</v>
      </c>
      <c r="BC135" s="41" t="str">
        <f t="shared" ref="BC135:BC198" si="81">IF($T135&gt;=BB135, "HH", " ")</f>
        <v>HH</v>
      </c>
      <c r="BD135" s="41"/>
      <c r="BE135" s="51">
        <f t="shared" ref="BE135:BE198" si="82">IF(BC135="HH", BB135, BB135*$BA$1029)</f>
        <v>134.11000000000001</v>
      </c>
      <c r="BF135" s="54">
        <f t="shared" ref="BF135:BF198" si="83">BE135*$Y135</f>
        <v>4002244.7300000004</v>
      </c>
      <c r="BG135" s="41"/>
      <c r="BH135" s="51"/>
      <c r="BI135" s="39"/>
      <c r="BJ135" s="39"/>
    </row>
    <row r="136" spans="1:62" x14ac:dyDescent="0.2">
      <c r="A136" s="45">
        <v>206360188</v>
      </c>
      <c r="B136" s="58">
        <v>37986</v>
      </c>
      <c r="C136" s="45" t="s">
        <v>1666</v>
      </c>
      <c r="D136" s="4" t="s">
        <v>1666</v>
      </c>
      <c r="E136" s="6" t="s">
        <v>1667</v>
      </c>
      <c r="F136" s="8">
        <v>54.298415628364864</v>
      </c>
      <c r="G136" s="8">
        <v>18.645028969902068</v>
      </c>
      <c r="H136" s="8">
        <v>16.17264010665026</v>
      </c>
      <c r="I136" s="8">
        <v>12.723837358355125</v>
      </c>
      <c r="J136" s="8">
        <v>0.71558221812028922</v>
      </c>
      <c r="K136" s="8">
        <v>8.16</v>
      </c>
      <c r="L136" s="8">
        <v>0</v>
      </c>
      <c r="M136" s="8">
        <v>0.64034046044198323</v>
      </c>
      <c r="N136" s="8">
        <v>0</v>
      </c>
      <c r="O136" s="8">
        <v>7.31</v>
      </c>
      <c r="P136" s="8">
        <v>5.835475567861355</v>
      </c>
      <c r="Q136" s="8">
        <v>5.93329223709173</v>
      </c>
      <c r="R136" s="8">
        <v>5.835475567861355</v>
      </c>
      <c r="S136" s="8">
        <v>122.9</v>
      </c>
      <c r="T136" s="8">
        <v>130.21</v>
      </c>
      <c r="U136" s="8">
        <v>124.50132030969594</v>
      </c>
      <c r="V136" s="8">
        <v>130.21</v>
      </c>
      <c r="W136" s="9">
        <v>6</v>
      </c>
      <c r="X136" s="9">
        <v>13193</v>
      </c>
      <c r="Y136" s="9">
        <v>13193</v>
      </c>
      <c r="Z136" s="4" t="str">
        <f t="shared" si="56"/>
        <v>HH</v>
      </c>
      <c r="AA136" s="10">
        <f t="shared" si="57"/>
        <v>1717860.53</v>
      </c>
      <c r="AB136" s="40">
        <f t="shared" si="58"/>
        <v>1717860.53</v>
      </c>
      <c r="AC136" s="40">
        <f t="shared" si="59"/>
        <v>1717860.53</v>
      </c>
      <c r="AD136" s="39">
        <f t="shared" si="60"/>
        <v>130.21</v>
      </c>
      <c r="AE136" s="41" t="str">
        <f t="shared" si="61"/>
        <v>HH</v>
      </c>
      <c r="AG136" s="39">
        <f t="shared" si="62"/>
        <v>130.21</v>
      </c>
      <c r="AH136" s="40">
        <f t="shared" si="63"/>
        <v>1717860.53</v>
      </c>
      <c r="AI136" s="40">
        <f t="shared" si="64"/>
        <v>1717860.53</v>
      </c>
      <c r="AJ136" s="39">
        <f t="shared" si="65"/>
        <v>130.21</v>
      </c>
      <c r="AK136" s="41" t="str">
        <f t="shared" si="66"/>
        <v>HH</v>
      </c>
      <c r="AM136" s="39">
        <f t="shared" si="67"/>
        <v>130.21</v>
      </c>
      <c r="AN136" s="40">
        <f t="shared" si="68"/>
        <v>1717860.53</v>
      </c>
      <c r="AO136" s="40">
        <f t="shared" si="69"/>
        <v>1717860.53</v>
      </c>
      <c r="AP136" s="39">
        <f t="shared" si="70"/>
        <v>130.21</v>
      </c>
      <c r="AQ136" s="41" t="str">
        <f t="shared" si="71"/>
        <v>HH</v>
      </c>
      <c r="AR136" s="39"/>
      <c r="AS136" s="39">
        <f t="shared" si="72"/>
        <v>130.21</v>
      </c>
      <c r="AT136" s="40">
        <f t="shared" si="73"/>
        <v>1717860.53</v>
      </c>
      <c r="AU136" s="40">
        <f t="shared" si="74"/>
        <v>1717860.53</v>
      </c>
      <c r="AV136" s="39">
        <f t="shared" si="75"/>
        <v>130.21</v>
      </c>
      <c r="AW136" s="41" t="str">
        <f t="shared" si="76"/>
        <v>HH</v>
      </c>
      <c r="AX136" s="39"/>
      <c r="AY136" s="39">
        <f t="shared" si="77"/>
        <v>130.21</v>
      </c>
      <c r="AZ136" s="40">
        <f t="shared" si="78"/>
        <v>1717860.53</v>
      </c>
      <c r="BA136" s="40">
        <f t="shared" si="79"/>
        <v>1717860.53</v>
      </c>
      <c r="BB136" s="39">
        <f t="shared" si="80"/>
        <v>130.21</v>
      </c>
      <c r="BC136" s="41" t="str">
        <f t="shared" si="81"/>
        <v>HH</v>
      </c>
      <c r="BD136" s="41"/>
      <c r="BE136" s="51">
        <f t="shared" si="82"/>
        <v>130.21</v>
      </c>
      <c r="BF136" s="54">
        <f t="shared" si="83"/>
        <v>1717860.53</v>
      </c>
      <c r="BG136" s="41"/>
      <c r="BH136" s="51"/>
      <c r="BI136" s="39"/>
      <c r="BJ136" s="39"/>
    </row>
    <row r="137" spans="1:62" x14ac:dyDescent="0.2">
      <c r="A137" s="45">
        <v>206361090</v>
      </c>
      <c r="B137" s="58">
        <v>37986</v>
      </c>
      <c r="C137" s="45" t="s">
        <v>481</v>
      </c>
      <c r="D137" s="4" t="s">
        <v>928</v>
      </c>
      <c r="E137" s="6" t="s">
        <v>482</v>
      </c>
      <c r="F137" s="8">
        <v>59.4021755476465</v>
      </c>
      <c r="G137" s="8">
        <v>20.10271191538423</v>
      </c>
      <c r="H137" s="8">
        <v>13.778384881447691</v>
      </c>
      <c r="I137" s="8">
        <v>15.602837234949121</v>
      </c>
      <c r="J137" s="8">
        <v>8.7773823249285676E-2</v>
      </c>
      <c r="K137" s="8">
        <v>5.58</v>
      </c>
      <c r="L137" s="8">
        <v>0.4438541426773932</v>
      </c>
      <c r="M137" s="8">
        <v>0.6368178856083011</v>
      </c>
      <c r="N137" s="8">
        <v>0</v>
      </c>
      <c r="O137" s="8">
        <v>7.31</v>
      </c>
      <c r="P137" s="8">
        <v>6.3027079051581527</v>
      </c>
      <c r="Q137" s="8">
        <v>6.1472277715481258</v>
      </c>
      <c r="R137" s="8">
        <v>6.1472277715481258</v>
      </c>
      <c r="S137" s="8">
        <v>122.9</v>
      </c>
      <c r="T137" s="8">
        <v>130.21</v>
      </c>
      <c r="U137" s="8">
        <v>129.09178320251064</v>
      </c>
      <c r="V137" s="8">
        <v>130.21</v>
      </c>
      <c r="W137" s="9">
        <v>6</v>
      </c>
      <c r="X137" s="9">
        <v>16141</v>
      </c>
      <c r="Y137" s="9">
        <v>16141</v>
      </c>
      <c r="Z137" s="4" t="str">
        <f t="shared" si="56"/>
        <v>HH</v>
      </c>
      <c r="AA137" s="10">
        <f t="shared" si="57"/>
        <v>2101719.6100000003</v>
      </c>
      <c r="AB137" s="40">
        <f t="shared" si="58"/>
        <v>2101719.6100000003</v>
      </c>
      <c r="AC137" s="40">
        <f t="shared" si="59"/>
        <v>2101719.6100000003</v>
      </c>
      <c r="AD137" s="39">
        <f t="shared" si="60"/>
        <v>130.21</v>
      </c>
      <c r="AE137" s="41" t="str">
        <f t="shared" si="61"/>
        <v>HH</v>
      </c>
      <c r="AG137" s="39">
        <f t="shared" si="62"/>
        <v>130.21</v>
      </c>
      <c r="AH137" s="40">
        <f t="shared" si="63"/>
        <v>2101719.6100000003</v>
      </c>
      <c r="AI137" s="40">
        <f t="shared" si="64"/>
        <v>2101719.6100000003</v>
      </c>
      <c r="AJ137" s="39">
        <f t="shared" si="65"/>
        <v>130.21</v>
      </c>
      <c r="AK137" s="41" t="str">
        <f t="shared" si="66"/>
        <v>HH</v>
      </c>
      <c r="AM137" s="39">
        <f t="shared" si="67"/>
        <v>130.21</v>
      </c>
      <c r="AN137" s="40">
        <f t="shared" si="68"/>
        <v>2101719.6100000003</v>
      </c>
      <c r="AO137" s="40">
        <f t="shared" si="69"/>
        <v>2101719.6100000003</v>
      </c>
      <c r="AP137" s="39">
        <f t="shared" si="70"/>
        <v>130.21</v>
      </c>
      <c r="AQ137" s="41" t="str">
        <f t="shared" si="71"/>
        <v>HH</v>
      </c>
      <c r="AR137" s="39"/>
      <c r="AS137" s="39">
        <f t="shared" si="72"/>
        <v>130.21</v>
      </c>
      <c r="AT137" s="40">
        <f t="shared" si="73"/>
        <v>2101719.6100000003</v>
      </c>
      <c r="AU137" s="40">
        <f t="shared" si="74"/>
        <v>2101719.6100000003</v>
      </c>
      <c r="AV137" s="39">
        <f t="shared" si="75"/>
        <v>130.21</v>
      </c>
      <c r="AW137" s="41" t="str">
        <f t="shared" si="76"/>
        <v>HH</v>
      </c>
      <c r="AX137" s="39"/>
      <c r="AY137" s="39">
        <f t="shared" si="77"/>
        <v>130.21</v>
      </c>
      <c r="AZ137" s="40">
        <f t="shared" si="78"/>
        <v>2101719.6100000003</v>
      </c>
      <c r="BA137" s="40">
        <f t="shared" si="79"/>
        <v>2101719.6100000003</v>
      </c>
      <c r="BB137" s="39">
        <f t="shared" si="80"/>
        <v>130.21</v>
      </c>
      <c r="BC137" s="41" t="str">
        <f t="shared" si="81"/>
        <v>HH</v>
      </c>
      <c r="BD137" s="41"/>
      <c r="BE137" s="51">
        <f t="shared" si="82"/>
        <v>130.21</v>
      </c>
      <c r="BF137" s="54">
        <f t="shared" si="83"/>
        <v>2101719.6100000003</v>
      </c>
      <c r="BG137" s="41"/>
      <c r="BH137" s="51"/>
      <c r="BI137" s="39"/>
      <c r="BJ137" s="39"/>
    </row>
    <row r="138" spans="1:62" x14ac:dyDescent="0.2">
      <c r="A138" s="45">
        <v>206361102</v>
      </c>
      <c r="B138" s="58">
        <v>37986</v>
      </c>
      <c r="C138" s="45" t="s">
        <v>483</v>
      </c>
      <c r="D138" s="4" t="s">
        <v>483</v>
      </c>
      <c r="E138" s="6" t="s">
        <v>484</v>
      </c>
      <c r="F138" s="8">
        <v>57.200110697393576</v>
      </c>
      <c r="G138" s="8">
        <v>17.831840595753246</v>
      </c>
      <c r="H138" s="8">
        <v>17.185605868960302</v>
      </c>
      <c r="I138" s="8">
        <v>12.088960450840293</v>
      </c>
      <c r="J138" s="8">
        <v>6.1889906410385429E-2</v>
      </c>
      <c r="K138" s="8">
        <v>6.96</v>
      </c>
      <c r="L138" s="8">
        <v>0</v>
      </c>
      <c r="M138" s="8">
        <v>0.62838683707356346</v>
      </c>
      <c r="N138" s="8">
        <v>0</v>
      </c>
      <c r="O138" s="8">
        <v>7.31</v>
      </c>
      <c r="P138" s="8">
        <v>6.0025561034517452</v>
      </c>
      <c r="Q138" s="8">
        <v>5.9633397178215679</v>
      </c>
      <c r="R138" s="8">
        <v>5.9633397178215679</v>
      </c>
      <c r="S138" s="8">
        <v>122.9</v>
      </c>
      <c r="T138" s="8">
        <v>130.21</v>
      </c>
      <c r="U138" s="8">
        <v>125.23013407425292</v>
      </c>
      <c r="V138" s="8">
        <v>130.21</v>
      </c>
      <c r="W138" s="9">
        <v>6</v>
      </c>
      <c r="X138" s="9">
        <v>19601</v>
      </c>
      <c r="Y138" s="9">
        <v>19601</v>
      </c>
      <c r="Z138" s="4" t="str">
        <f t="shared" si="56"/>
        <v>HH</v>
      </c>
      <c r="AA138" s="10">
        <f t="shared" si="57"/>
        <v>2552246.21</v>
      </c>
      <c r="AB138" s="40">
        <f t="shared" si="58"/>
        <v>2552246.21</v>
      </c>
      <c r="AC138" s="40">
        <f t="shared" si="59"/>
        <v>2552246.21</v>
      </c>
      <c r="AD138" s="39">
        <f t="shared" si="60"/>
        <v>130.21</v>
      </c>
      <c r="AE138" s="41" t="str">
        <f t="shared" si="61"/>
        <v>HH</v>
      </c>
      <c r="AG138" s="39">
        <f t="shared" si="62"/>
        <v>130.21</v>
      </c>
      <c r="AH138" s="40">
        <f t="shared" si="63"/>
        <v>2552246.21</v>
      </c>
      <c r="AI138" s="40">
        <f t="shared" si="64"/>
        <v>2552246.21</v>
      </c>
      <c r="AJ138" s="39">
        <f t="shared" si="65"/>
        <v>130.21</v>
      </c>
      <c r="AK138" s="41" t="str">
        <f t="shared" si="66"/>
        <v>HH</v>
      </c>
      <c r="AM138" s="39">
        <f t="shared" si="67"/>
        <v>130.21</v>
      </c>
      <c r="AN138" s="40">
        <f t="shared" si="68"/>
        <v>2552246.21</v>
      </c>
      <c r="AO138" s="40">
        <f t="shared" si="69"/>
        <v>2552246.21</v>
      </c>
      <c r="AP138" s="39">
        <f t="shared" si="70"/>
        <v>130.21</v>
      </c>
      <c r="AQ138" s="41" t="str">
        <f t="shared" si="71"/>
        <v>HH</v>
      </c>
      <c r="AR138" s="39"/>
      <c r="AS138" s="39">
        <f t="shared" si="72"/>
        <v>130.21</v>
      </c>
      <c r="AT138" s="40">
        <f t="shared" si="73"/>
        <v>2552246.21</v>
      </c>
      <c r="AU138" s="40">
        <f t="shared" si="74"/>
        <v>2552246.21</v>
      </c>
      <c r="AV138" s="39">
        <f t="shared" si="75"/>
        <v>130.21</v>
      </c>
      <c r="AW138" s="41" t="str">
        <f t="shared" si="76"/>
        <v>HH</v>
      </c>
      <c r="AX138" s="39"/>
      <c r="AY138" s="39">
        <f t="shared" si="77"/>
        <v>130.21</v>
      </c>
      <c r="AZ138" s="40">
        <f t="shared" si="78"/>
        <v>2552246.21</v>
      </c>
      <c r="BA138" s="40">
        <f t="shared" si="79"/>
        <v>2552246.21</v>
      </c>
      <c r="BB138" s="39">
        <f t="shared" si="80"/>
        <v>130.21</v>
      </c>
      <c r="BC138" s="41" t="str">
        <f t="shared" si="81"/>
        <v>HH</v>
      </c>
      <c r="BD138" s="41"/>
      <c r="BE138" s="51">
        <f t="shared" si="82"/>
        <v>130.21</v>
      </c>
      <c r="BF138" s="54">
        <f t="shared" si="83"/>
        <v>2552246.21</v>
      </c>
      <c r="BG138" s="41"/>
      <c r="BH138" s="51"/>
      <c r="BI138" s="39"/>
      <c r="BJ138" s="39"/>
    </row>
    <row r="139" spans="1:62" x14ac:dyDescent="0.2">
      <c r="A139" s="45">
        <v>206361137</v>
      </c>
      <c r="B139" s="58">
        <v>37986</v>
      </c>
      <c r="C139" s="45" t="s">
        <v>1668</v>
      </c>
      <c r="D139" s="4" t="s">
        <v>1668</v>
      </c>
      <c r="E139" s="6" t="s">
        <v>1669</v>
      </c>
      <c r="F139" s="8">
        <v>58.058587776195751</v>
      </c>
      <c r="G139" s="8">
        <v>12.300743553235247</v>
      </c>
      <c r="H139" s="8">
        <v>14.446712018140589</v>
      </c>
      <c r="I139" s="8">
        <v>13.59626641354216</v>
      </c>
      <c r="J139" s="8">
        <v>0.12619311290407637</v>
      </c>
      <c r="K139" s="8">
        <v>5.15</v>
      </c>
      <c r="L139" s="8">
        <v>0</v>
      </c>
      <c r="M139" s="8">
        <v>0.60643662676921672</v>
      </c>
      <c r="N139" s="8">
        <v>0</v>
      </c>
      <c r="O139" s="8">
        <v>7.31</v>
      </c>
      <c r="P139" s="8">
        <v>5.6287465063544806</v>
      </c>
      <c r="Q139" s="8">
        <v>5.5797469750393525</v>
      </c>
      <c r="R139" s="8">
        <v>5.5797469750393525</v>
      </c>
      <c r="S139" s="8">
        <v>122.9</v>
      </c>
      <c r="T139" s="8">
        <v>130.21</v>
      </c>
      <c r="U139" s="8">
        <v>117.17468647582641</v>
      </c>
      <c r="V139" s="8">
        <v>130.21</v>
      </c>
      <c r="W139" s="9">
        <v>6</v>
      </c>
      <c r="X139" s="9">
        <v>16600</v>
      </c>
      <c r="Y139" s="9">
        <v>17716</v>
      </c>
      <c r="Z139" s="4" t="str">
        <f t="shared" si="56"/>
        <v>HH</v>
      </c>
      <c r="AA139" s="10">
        <f t="shared" si="57"/>
        <v>2306800.3600000003</v>
      </c>
      <c r="AB139" s="40">
        <f t="shared" si="58"/>
        <v>2306800.3600000003</v>
      </c>
      <c r="AC139" s="40">
        <f t="shared" si="59"/>
        <v>2306800.3600000003</v>
      </c>
      <c r="AD139" s="39">
        <f t="shared" si="60"/>
        <v>130.21</v>
      </c>
      <c r="AE139" s="41" t="str">
        <f t="shared" si="61"/>
        <v>HH</v>
      </c>
      <c r="AG139" s="39">
        <f t="shared" si="62"/>
        <v>130.21</v>
      </c>
      <c r="AH139" s="40">
        <f t="shared" si="63"/>
        <v>2306800.3600000003</v>
      </c>
      <c r="AI139" s="40">
        <f t="shared" si="64"/>
        <v>2306800.3600000003</v>
      </c>
      <c r="AJ139" s="39">
        <f t="shared" si="65"/>
        <v>130.21</v>
      </c>
      <c r="AK139" s="41" t="str">
        <f t="shared" si="66"/>
        <v>HH</v>
      </c>
      <c r="AM139" s="39">
        <f t="shared" si="67"/>
        <v>130.21</v>
      </c>
      <c r="AN139" s="40">
        <f t="shared" si="68"/>
        <v>2306800.3600000003</v>
      </c>
      <c r="AO139" s="40">
        <f t="shared" si="69"/>
        <v>2306800.3600000003</v>
      </c>
      <c r="AP139" s="39">
        <f t="shared" si="70"/>
        <v>130.21</v>
      </c>
      <c r="AQ139" s="41" t="str">
        <f t="shared" si="71"/>
        <v>HH</v>
      </c>
      <c r="AR139" s="39"/>
      <c r="AS139" s="39">
        <f t="shared" si="72"/>
        <v>130.21</v>
      </c>
      <c r="AT139" s="40">
        <f t="shared" si="73"/>
        <v>2306800.3600000003</v>
      </c>
      <c r="AU139" s="40">
        <f t="shared" si="74"/>
        <v>2306800.3600000003</v>
      </c>
      <c r="AV139" s="39">
        <f t="shared" si="75"/>
        <v>130.21</v>
      </c>
      <c r="AW139" s="41" t="str">
        <f t="shared" si="76"/>
        <v>HH</v>
      </c>
      <c r="AX139" s="39"/>
      <c r="AY139" s="39">
        <f t="shared" si="77"/>
        <v>130.21</v>
      </c>
      <c r="AZ139" s="40">
        <f t="shared" si="78"/>
        <v>2306800.3600000003</v>
      </c>
      <c r="BA139" s="40">
        <f t="shared" si="79"/>
        <v>2306800.3600000003</v>
      </c>
      <c r="BB139" s="39">
        <f t="shared" si="80"/>
        <v>130.21</v>
      </c>
      <c r="BC139" s="41" t="str">
        <f t="shared" si="81"/>
        <v>HH</v>
      </c>
      <c r="BD139" s="41"/>
      <c r="BE139" s="51">
        <f t="shared" si="82"/>
        <v>130.21</v>
      </c>
      <c r="BF139" s="54">
        <f t="shared" si="83"/>
        <v>2306800.3600000003</v>
      </c>
      <c r="BG139" s="41"/>
      <c r="BH139" s="51"/>
      <c r="BI139" s="39"/>
      <c r="BJ139" s="39"/>
    </row>
    <row r="140" spans="1:62" x14ac:dyDescent="0.2">
      <c r="A140" s="45">
        <v>206361146</v>
      </c>
      <c r="B140" s="58">
        <v>37986</v>
      </c>
      <c r="C140" s="45" t="s">
        <v>493</v>
      </c>
      <c r="D140" s="4" t="s">
        <v>493</v>
      </c>
      <c r="E140" s="6" t="s">
        <v>494</v>
      </c>
      <c r="F140" s="8">
        <v>63.151744152634905</v>
      </c>
      <c r="G140" s="8">
        <v>17.524739957473709</v>
      </c>
      <c r="H140" s="8">
        <v>13.296592149876444</v>
      </c>
      <c r="I140" s="8">
        <v>15.338428825929544</v>
      </c>
      <c r="J140" s="8">
        <v>0.61861387276593294</v>
      </c>
      <c r="K140" s="8">
        <v>5.41</v>
      </c>
      <c r="L140" s="8">
        <v>1.7958762122689444</v>
      </c>
      <c r="M140" s="8">
        <v>0.61251307396126664</v>
      </c>
      <c r="N140" s="8">
        <v>0</v>
      </c>
      <c r="O140" s="8">
        <v>7.31</v>
      </c>
      <c r="P140" s="8">
        <v>6.4541187288086892</v>
      </c>
      <c r="Q140" s="8">
        <v>6.2529254122455384</v>
      </c>
      <c r="R140" s="8">
        <v>6.2529254122455384</v>
      </c>
      <c r="S140" s="8">
        <v>126.8</v>
      </c>
      <c r="T140" s="8">
        <v>134.11000000000001</v>
      </c>
      <c r="U140" s="8">
        <v>131.3114336571563</v>
      </c>
      <c r="V140" s="8">
        <v>134.11000000000001</v>
      </c>
      <c r="W140" s="9">
        <v>6</v>
      </c>
      <c r="X140" s="9">
        <v>26503</v>
      </c>
      <c r="Y140" s="9">
        <v>26503</v>
      </c>
      <c r="Z140" s="4" t="str">
        <f t="shared" si="56"/>
        <v>HH</v>
      </c>
      <c r="AA140" s="10">
        <f t="shared" si="57"/>
        <v>3554317.3300000005</v>
      </c>
      <c r="AB140" s="40">
        <f t="shared" si="58"/>
        <v>3554317.3300000005</v>
      </c>
      <c r="AC140" s="40">
        <f t="shared" si="59"/>
        <v>3554317.3300000005</v>
      </c>
      <c r="AD140" s="39">
        <f t="shared" si="60"/>
        <v>134.11000000000001</v>
      </c>
      <c r="AE140" s="41" t="str">
        <f t="shared" si="61"/>
        <v>HH</v>
      </c>
      <c r="AG140" s="39">
        <f t="shared" si="62"/>
        <v>134.11000000000001</v>
      </c>
      <c r="AH140" s="40">
        <f t="shared" si="63"/>
        <v>3554317.3300000005</v>
      </c>
      <c r="AI140" s="40">
        <f t="shared" si="64"/>
        <v>3554317.3300000005</v>
      </c>
      <c r="AJ140" s="39">
        <f t="shared" si="65"/>
        <v>134.11000000000001</v>
      </c>
      <c r="AK140" s="41" t="str">
        <f t="shared" si="66"/>
        <v>HH</v>
      </c>
      <c r="AM140" s="39">
        <f t="shared" si="67"/>
        <v>134.11000000000001</v>
      </c>
      <c r="AN140" s="40">
        <f t="shared" si="68"/>
        <v>3554317.3300000005</v>
      </c>
      <c r="AO140" s="40">
        <f t="shared" si="69"/>
        <v>3554317.3300000005</v>
      </c>
      <c r="AP140" s="39">
        <f t="shared" si="70"/>
        <v>134.11000000000001</v>
      </c>
      <c r="AQ140" s="41" t="str">
        <f t="shared" si="71"/>
        <v>HH</v>
      </c>
      <c r="AR140" s="39"/>
      <c r="AS140" s="39">
        <f t="shared" si="72"/>
        <v>134.11000000000001</v>
      </c>
      <c r="AT140" s="40">
        <f t="shared" si="73"/>
        <v>3554317.3300000005</v>
      </c>
      <c r="AU140" s="40">
        <f t="shared" si="74"/>
        <v>3554317.3300000005</v>
      </c>
      <c r="AV140" s="39">
        <f t="shared" si="75"/>
        <v>134.11000000000001</v>
      </c>
      <c r="AW140" s="41" t="str">
        <f t="shared" si="76"/>
        <v>HH</v>
      </c>
      <c r="AX140" s="39"/>
      <c r="AY140" s="39">
        <f t="shared" si="77"/>
        <v>134.11000000000001</v>
      </c>
      <c r="AZ140" s="40">
        <f t="shared" si="78"/>
        <v>3554317.3300000005</v>
      </c>
      <c r="BA140" s="40">
        <f t="shared" si="79"/>
        <v>3554317.3300000005</v>
      </c>
      <c r="BB140" s="39">
        <f t="shared" si="80"/>
        <v>134.11000000000001</v>
      </c>
      <c r="BC140" s="41" t="str">
        <f t="shared" si="81"/>
        <v>HH</v>
      </c>
      <c r="BD140" s="41"/>
      <c r="BE140" s="51">
        <f t="shared" si="82"/>
        <v>134.11000000000001</v>
      </c>
      <c r="BF140" s="54">
        <f t="shared" si="83"/>
        <v>3554317.3300000005</v>
      </c>
      <c r="BG140" s="41"/>
      <c r="BH140" s="51"/>
      <c r="BI140" s="39"/>
      <c r="BJ140" s="39"/>
    </row>
    <row r="141" spans="1:62" x14ac:dyDescent="0.2">
      <c r="A141" s="45">
        <v>206361150</v>
      </c>
      <c r="B141" s="58">
        <v>37986</v>
      </c>
      <c r="C141" s="45" t="s">
        <v>1670</v>
      </c>
      <c r="D141" s="4" t="s">
        <v>1670</v>
      </c>
      <c r="E141" s="6" t="s">
        <v>1671</v>
      </c>
      <c r="F141" s="8">
        <v>58.257225952389504</v>
      </c>
      <c r="G141" s="8">
        <v>16.734264478833794</v>
      </c>
      <c r="H141" s="8">
        <v>13.503572582672076</v>
      </c>
      <c r="I141" s="8">
        <v>8.2524505403755697</v>
      </c>
      <c r="J141" s="8">
        <v>0.66302825751319516</v>
      </c>
      <c r="K141" s="8">
        <v>5.4</v>
      </c>
      <c r="L141" s="8">
        <v>4.2969021572911075</v>
      </c>
      <c r="M141" s="8">
        <v>0.63395353847258629</v>
      </c>
      <c r="N141" s="8">
        <v>0</v>
      </c>
      <c r="O141" s="8">
        <v>7.31</v>
      </c>
      <c r="P141" s="8">
        <v>5.9993192344978636</v>
      </c>
      <c r="Q141" s="8">
        <v>5.7525698753773913</v>
      </c>
      <c r="R141" s="8">
        <v>5.7525698753773913</v>
      </c>
      <c r="S141" s="8">
        <v>126.8</v>
      </c>
      <c r="T141" s="8">
        <v>134.11000000000001</v>
      </c>
      <c r="U141" s="8">
        <v>120.80396738292521</v>
      </c>
      <c r="V141" s="8">
        <v>134.11000000000001</v>
      </c>
      <c r="W141" s="9">
        <v>6</v>
      </c>
      <c r="X141" s="9">
        <v>22595</v>
      </c>
      <c r="Y141" s="9">
        <v>22595</v>
      </c>
      <c r="Z141" s="4" t="str">
        <f t="shared" si="56"/>
        <v>HH</v>
      </c>
      <c r="AA141" s="10">
        <f t="shared" si="57"/>
        <v>3030215.45</v>
      </c>
      <c r="AB141" s="40">
        <f t="shared" si="58"/>
        <v>3030215.45</v>
      </c>
      <c r="AC141" s="40">
        <f t="shared" si="59"/>
        <v>3030215.45</v>
      </c>
      <c r="AD141" s="39">
        <f t="shared" si="60"/>
        <v>134.11000000000001</v>
      </c>
      <c r="AE141" s="41" t="str">
        <f t="shared" si="61"/>
        <v>HH</v>
      </c>
      <c r="AG141" s="39">
        <f t="shared" si="62"/>
        <v>134.11000000000001</v>
      </c>
      <c r="AH141" s="40">
        <f t="shared" si="63"/>
        <v>3030215.45</v>
      </c>
      <c r="AI141" s="40">
        <f t="shared" si="64"/>
        <v>3030215.45</v>
      </c>
      <c r="AJ141" s="39">
        <f t="shared" si="65"/>
        <v>134.11000000000001</v>
      </c>
      <c r="AK141" s="41" t="str">
        <f t="shared" si="66"/>
        <v>HH</v>
      </c>
      <c r="AM141" s="39">
        <f t="shared" si="67"/>
        <v>134.11000000000001</v>
      </c>
      <c r="AN141" s="40">
        <f t="shared" si="68"/>
        <v>3030215.45</v>
      </c>
      <c r="AO141" s="40">
        <f t="shared" si="69"/>
        <v>3030215.45</v>
      </c>
      <c r="AP141" s="39">
        <f t="shared" si="70"/>
        <v>134.11000000000001</v>
      </c>
      <c r="AQ141" s="41" t="str">
        <f t="shared" si="71"/>
        <v>HH</v>
      </c>
      <c r="AR141" s="39"/>
      <c r="AS141" s="39">
        <f t="shared" si="72"/>
        <v>134.11000000000001</v>
      </c>
      <c r="AT141" s="40">
        <f t="shared" si="73"/>
        <v>3030215.45</v>
      </c>
      <c r="AU141" s="40">
        <f t="shared" si="74"/>
        <v>3030215.45</v>
      </c>
      <c r="AV141" s="39">
        <f t="shared" si="75"/>
        <v>134.11000000000001</v>
      </c>
      <c r="AW141" s="41" t="str">
        <f t="shared" si="76"/>
        <v>HH</v>
      </c>
      <c r="AX141" s="39"/>
      <c r="AY141" s="39">
        <f t="shared" si="77"/>
        <v>134.11000000000001</v>
      </c>
      <c r="AZ141" s="40">
        <f t="shared" si="78"/>
        <v>3030215.45</v>
      </c>
      <c r="BA141" s="40">
        <f t="shared" si="79"/>
        <v>3030215.45</v>
      </c>
      <c r="BB141" s="39">
        <f t="shared" si="80"/>
        <v>134.11000000000001</v>
      </c>
      <c r="BC141" s="41" t="str">
        <f t="shared" si="81"/>
        <v>HH</v>
      </c>
      <c r="BD141" s="41"/>
      <c r="BE141" s="51">
        <f t="shared" si="82"/>
        <v>134.11000000000001</v>
      </c>
      <c r="BF141" s="54">
        <f t="shared" si="83"/>
        <v>3030215.45</v>
      </c>
      <c r="BG141" s="41"/>
      <c r="BH141" s="51"/>
      <c r="BI141" s="39"/>
      <c r="BJ141" s="39"/>
    </row>
    <row r="142" spans="1:62" x14ac:dyDescent="0.2">
      <c r="A142" s="45">
        <v>206361161</v>
      </c>
      <c r="B142" s="58">
        <v>37986</v>
      </c>
      <c r="C142" s="45" t="s">
        <v>497</v>
      </c>
      <c r="D142" s="4" t="s">
        <v>929</v>
      </c>
      <c r="E142" s="6" t="s">
        <v>498</v>
      </c>
      <c r="F142" s="8">
        <v>62.225219923181761</v>
      </c>
      <c r="G142" s="8">
        <v>17.787015239747245</v>
      </c>
      <c r="H142" s="8">
        <v>13.767655804732994</v>
      </c>
      <c r="I142" s="8">
        <v>16.7624264666199</v>
      </c>
      <c r="J142" s="8">
        <v>0.37405525957130464</v>
      </c>
      <c r="K142" s="8">
        <v>6.04</v>
      </c>
      <c r="L142" s="8">
        <v>2.0251134077208541</v>
      </c>
      <c r="M142" s="8">
        <v>0.66028620988725062</v>
      </c>
      <c r="N142" s="8">
        <v>0</v>
      </c>
      <c r="O142" s="8">
        <v>7.31</v>
      </c>
      <c r="P142" s="8">
        <v>6.3785776235906324</v>
      </c>
      <c r="Q142" s="8">
        <v>6.3475886155730663</v>
      </c>
      <c r="R142" s="8">
        <v>6.3475886155730663</v>
      </c>
      <c r="S142" s="8">
        <v>126.8</v>
      </c>
      <c r="T142" s="8">
        <v>134.11000000000001</v>
      </c>
      <c r="U142" s="8">
        <v>133.29936092703437</v>
      </c>
      <c r="V142" s="8">
        <v>134.11000000000001</v>
      </c>
      <c r="W142" s="9">
        <v>6</v>
      </c>
      <c r="X142" s="9">
        <v>25880</v>
      </c>
      <c r="Y142" s="9">
        <v>25880</v>
      </c>
      <c r="Z142" s="4" t="str">
        <f t="shared" si="56"/>
        <v>HH</v>
      </c>
      <c r="AA142" s="10">
        <f t="shared" si="57"/>
        <v>3470766.8000000003</v>
      </c>
      <c r="AB142" s="40">
        <f t="shared" si="58"/>
        <v>3470766.8000000003</v>
      </c>
      <c r="AC142" s="40">
        <f t="shared" si="59"/>
        <v>3470766.8000000003</v>
      </c>
      <c r="AD142" s="39">
        <f t="shared" si="60"/>
        <v>134.11000000000001</v>
      </c>
      <c r="AE142" s="41" t="str">
        <f t="shared" si="61"/>
        <v>HH</v>
      </c>
      <c r="AG142" s="39">
        <f t="shared" si="62"/>
        <v>134.11000000000001</v>
      </c>
      <c r="AH142" s="40">
        <f t="shared" si="63"/>
        <v>3470766.8000000003</v>
      </c>
      <c r="AI142" s="40">
        <f t="shared" si="64"/>
        <v>3470766.8000000003</v>
      </c>
      <c r="AJ142" s="39">
        <f t="shared" si="65"/>
        <v>134.11000000000001</v>
      </c>
      <c r="AK142" s="41" t="str">
        <f t="shared" si="66"/>
        <v>HH</v>
      </c>
      <c r="AM142" s="39">
        <f t="shared" si="67"/>
        <v>134.11000000000001</v>
      </c>
      <c r="AN142" s="40">
        <f t="shared" si="68"/>
        <v>3470766.8000000003</v>
      </c>
      <c r="AO142" s="40">
        <f t="shared" si="69"/>
        <v>3470766.8000000003</v>
      </c>
      <c r="AP142" s="39">
        <f t="shared" si="70"/>
        <v>134.11000000000001</v>
      </c>
      <c r="AQ142" s="41" t="str">
        <f t="shared" si="71"/>
        <v>HH</v>
      </c>
      <c r="AR142" s="39"/>
      <c r="AS142" s="39">
        <f t="shared" si="72"/>
        <v>134.11000000000001</v>
      </c>
      <c r="AT142" s="40">
        <f t="shared" si="73"/>
        <v>3470766.8000000003</v>
      </c>
      <c r="AU142" s="40">
        <f t="shared" si="74"/>
        <v>3470766.8000000003</v>
      </c>
      <c r="AV142" s="39">
        <f t="shared" si="75"/>
        <v>134.11000000000001</v>
      </c>
      <c r="AW142" s="41" t="str">
        <f t="shared" si="76"/>
        <v>HH</v>
      </c>
      <c r="AX142" s="39"/>
      <c r="AY142" s="39">
        <f t="shared" si="77"/>
        <v>134.11000000000001</v>
      </c>
      <c r="AZ142" s="40">
        <f t="shared" si="78"/>
        <v>3470766.8000000003</v>
      </c>
      <c r="BA142" s="40">
        <f t="shared" si="79"/>
        <v>3470766.8000000003</v>
      </c>
      <c r="BB142" s="39">
        <f t="shared" si="80"/>
        <v>134.11000000000001</v>
      </c>
      <c r="BC142" s="41" t="str">
        <f t="shared" si="81"/>
        <v>HH</v>
      </c>
      <c r="BD142" s="41"/>
      <c r="BE142" s="51">
        <f t="shared" si="82"/>
        <v>134.11000000000001</v>
      </c>
      <c r="BF142" s="54">
        <f t="shared" si="83"/>
        <v>3470766.8000000003</v>
      </c>
      <c r="BG142" s="41"/>
      <c r="BH142" s="51"/>
      <c r="BI142" s="39"/>
      <c r="BJ142" s="39"/>
    </row>
    <row r="143" spans="1:62" x14ac:dyDescent="0.2">
      <c r="A143" s="45">
        <v>206361199</v>
      </c>
      <c r="B143" s="58">
        <v>37802</v>
      </c>
      <c r="C143" s="45" t="s">
        <v>1738</v>
      </c>
      <c r="D143" s="4" t="s">
        <v>1738</v>
      </c>
      <c r="E143" s="6" t="s">
        <v>1739</v>
      </c>
      <c r="F143" s="8">
        <v>51.635124135124137</v>
      </c>
      <c r="G143" s="8">
        <v>20.947649572649574</v>
      </c>
      <c r="H143" s="8">
        <v>15.272435897435898</v>
      </c>
      <c r="I143" s="8">
        <v>15.910256410256411</v>
      </c>
      <c r="J143" s="8">
        <v>1.0494505494505495</v>
      </c>
      <c r="K143" s="8">
        <v>5.5</v>
      </c>
      <c r="L143" s="8">
        <v>1.1110655396105311E-2</v>
      </c>
      <c r="M143" s="8">
        <v>0.64631054131054122</v>
      </c>
      <c r="N143" s="8">
        <v>0</v>
      </c>
      <c r="O143" s="8">
        <v>7.31</v>
      </c>
      <c r="P143" s="8">
        <v>5.8066218966218974</v>
      </c>
      <c r="Q143" s="8">
        <v>5.9141168880811614</v>
      </c>
      <c r="R143" s="8">
        <v>5.8066218966218974</v>
      </c>
      <c r="S143" s="8">
        <v>122.9</v>
      </c>
      <c r="T143" s="8">
        <v>130.21</v>
      </c>
      <c r="U143" s="8">
        <v>124.08895965824512</v>
      </c>
      <c r="V143" s="8">
        <v>130.21</v>
      </c>
      <c r="W143" s="9">
        <v>6</v>
      </c>
      <c r="X143" s="9">
        <v>19221</v>
      </c>
      <c r="Y143" s="9">
        <v>19221</v>
      </c>
      <c r="Z143" s="4" t="str">
        <f t="shared" si="56"/>
        <v>HH</v>
      </c>
      <c r="AA143" s="10">
        <f t="shared" si="57"/>
        <v>2502766.41</v>
      </c>
      <c r="AB143" s="40">
        <f t="shared" si="58"/>
        <v>2502766.41</v>
      </c>
      <c r="AC143" s="40">
        <f t="shared" si="59"/>
        <v>2502766.41</v>
      </c>
      <c r="AD143" s="39">
        <f t="shared" si="60"/>
        <v>130.21</v>
      </c>
      <c r="AE143" s="41" t="str">
        <f t="shared" si="61"/>
        <v>HH</v>
      </c>
      <c r="AG143" s="39">
        <f t="shared" si="62"/>
        <v>130.21</v>
      </c>
      <c r="AH143" s="40">
        <f t="shared" si="63"/>
        <v>2502766.41</v>
      </c>
      <c r="AI143" s="40">
        <f t="shared" si="64"/>
        <v>2502766.41</v>
      </c>
      <c r="AJ143" s="39">
        <f t="shared" si="65"/>
        <v>130.21</v>
      </c>
      <c r="AK143" s="41" t="str">
        <f t="shared" si="66"/>
        <v>HH</v>
      </c>
      <c r="AM143" s="39">
        <f t="shared" si="67"/>
        <v>130.21</v>
      </c>
      <c r="AN143" s="40">
        <f t="shared" si="68"/>
        <v>2502766.41</v>
      </c>
      <c r="AO143" s="40">
        <f t="shared" si="69"/>
        <v>2502766.41</v>
      </c>
      <c r="AP143" s="39">
        <f t="shared" si="70"/>
        <v>130.21</v>
      </c>
      <c r="AQ143" s="41" t="str">
        <f t="shared" si="71"/>
        <v>HH</v>
      </c>
      <c r="AR143" s="39"/>
      <c r="AS143" s="39">
        <f t="shared" si="72"/>
        <v>130.21</v>
      </c>
      <c r="AT143" s="40">
        <f t="shared" si="73"/>
        <v>2502766.41</v>
      </c>
      <c r="AU143" s="40">
        <f t="shared" si="74"/>
        <v>2502766.41</v>
      </c>
      <c r="AV143" s="39">
        <f t="shared" si="75"/>
        <v>130.21</v>
      </c>
      <c r="AW143" s="41" t="str">
        <f t="shared" si="76"/>
        <v>HH</v>
      </c>
      <c r="AX143" s="39"/>
      <c r="AY143" s="39">
        <f t="shared" si="77"/>
        <v>130.21</v>
      </c>
      <c r="AZ143" s="40">
        <f t="shared" si="78"/>
        <v>2502766.41</v>
      </c>
      <c r="BA143" s="40">
        <f t="shared" si="79"/>
        <v>2502766.41</v>
      </c>
      <c r="BB143" s="39">
        <f t="shared" si="80"/>
        <v>130.21</v>
      </c>
      <c r="BC143" s="41" t="str">
        <f t="shared" si="81"/>
        <v>HH</v>
      </c>
      <c r="BD143" s="41"/>
      <c r="BE143" s="51">
        <f t="shared" si="82"/>
        <v>130.21</v>
      </c>
      <c r="BF143" s="54">
        <f t="shared" si="83"/>
        <v>2502766.41</v>
      </c>
      <c r="BG143" s="41"/>
      <c r="BH143" s="51"/>
      <c r="BI143" s="39"/>
      <c r="BJ143" s="39"/>
    </row>
    <row r="144" spans="1:62" x14ac:dyDescent="0.2">
      <c r="A144" s="45">
        <v>206361221</v>
      </c>
      <c r="B144" s="58">
        <v>37986</v>
      </c>
      <c r="C144" s="45" t="s">
        <v>1672</v>
      </c>
      <c r="D144" s="4" t="s">
        <v>1672</v>
      </c>
      <c r="E144" s="6" t="s">
        <v>1673</v>
      </c>
      <c r="F144" s="8">
        <v>55.668399999999998</v>
      </c>
      <c r="G144" s="8">
        <v>17.075085714285713</v>
      </c>
      <c r="H144" s="8">
        <v>14.588742857142858</v>
      </c>
      <c r="I144" s="8">
        <v>16.7624264666199</v>
      </c>
      <c r="J144" s="8">
        <v>0.19977142857142857</v>
      </c>
      <c r="K144" s="8">
        <v>5.23</v>
      </c>
      <c r="L144" s="8">
        <v>0</v>
      </c>
      <c r="M144" s="8">
        <v>0</v>
      </c>
      <c r="N144" s="8">
        <v>0</v>
      </c>
      <c r="O144" s="8">
        <v>7.31</v>
      </c>
      <c r="P144" s="8">
        <v>5.7453440000000002</v>
      </c>
      <c r="Q144" s="8">
        <v>5.8417213233309955</v>
      </c>
      <c r="R144" s="8">
        <v>5.7453440000000002</v>
      </c>
      <c r="S144" s="8">
        <v>122.9</v>
      </c>
      <c r="T144" s="8">
        <v>130.21</v>
      </c>
      <c r="U144" s="8">
        <v>122.57977046661991</v>
      </c>
      <c r="V144" s="8">
        <v>130.21</v>
      </c>
      <c r="W144" s="9">
        <v>6</v>
      </c>
      <c r="X144" s="9">
        <v>12060</v>
      </c>
      <c r="Y144" s="9">
        <v>12060</v>
      </c>
      <c r="Z144" s="4" t="str">
        <f t="shared" si="56"/>
        <v>HH</v>
      </c>
      <c r="AA144" s="10">
        <f t="shared" si="57"/>
        <v>1570332.6</v>
      </c>
      <c r="AB144" s="40">
        <f t="shared" si="58"/>
        <v>1570332.6</v>
      </c>
      <c r="AC144" s="40">
        <f t="shared" si="59"/>
        <v>1570332.6</v>
      </c>
      <c r="AD144" s="39">
        <f t="shared" si="60"/>
        <v>130.21</v>
      </c>
      <c r="AE144" s="41" t="str">
        <f t="shared" si="61"/>
        <v>HH</v>
      </c>
      <c r="AG144" s="39">
        <f t="shared" si="62"/>
        <v>130.21</v>
      </c>
      <c r="AH144" s="40">
        <f t="shared" si="63"/>
        <v>1570332.6</v>
      </c>
      <c r="AI144" s="40">
        <f t="shared" si="64"/>
        <v>1570332.6</v>
      </c>
      <c r="AJ144" s="39">
        <f t="shared" si="65"/>
        <v>130.21</v>
      </c>
      <c r="AK144" s="41" t="str">
        <f t="shared" si="66"/>
        <v>HH</v>
      </c>
      <c r="AM144" s="39">
        <f t="shared" si="67"/>
        <v>130.21</v>
      </c>
      <c r="AN144" s="40">
        <f t="shared" si="68"/>
        <v>1570332.6</v>
      </c>
      <c r="AO144" s="40">
        <f t="shared" si="69"/>
        <v>1570332.6</v>
      </c>
      <c r="AP144" s="39">
        <f t="shared" si="70"/>
        <v>130.21</v>
      </c>
      <c r="AQ144" s="41" t="str">
        <f t="shared" si="71"/>
        <v>HH</v>
      </c>
      <c r="AR144" s="39"/>
      <c r="AS144" s="39">
        <f t="shared" si="72"/>
        <v>130.21</v>
      </c>
      <c r="AT144" s="40">
        <f t="shared" si="73"/>
        <v>1570332.6</v>
      </c>
      <c r="AU144" s="40">
        <f t="shared" si="74"/>
        <v>1570332.6</v>
      </c>
      <c r="AV144" s="39">
        <f t="shared" si="75"/>
        <v>130.21</v>
      </c>
      <c r="AW144" s="41" t="str">
        <f t="shared" si="76"/>
        <v>HH</v>
      </c>
      <c r="AX144" s="39"/>
      <c r="AY144" s="39">
        <f t="shared" si="77"/>
        <v>130.21</v>
      </c>
      <c r="AZ144" s="40">
        <f t="shared" si="78"/>
        <v>1570332.6</v>
      </c>
      <c r="BA144" s="40">
        <f t="shared" si="79"/>
        <v>1570332.6</v>
      </c>
      <c r="BB144" s="39">
        <f t="shared" si="80"/>
        <v>130.21</v>
      </c>
      <c r="BC144" s="41" t="str">
        <f t="shared" si="81"/>
        <v>HH</v>
      </c>
      <c r="BD144" s="41"/>
      <c r="BE144" s="51">
        <f t="shared" si="82"/>
        <v>130.21</v>
      </c>
      <c r="BF144" s="54">
        <f t="shared" si="83"/>
        <v>1570332.6</v>
      </c>
      <c r="BG144" s="41"/>
      <c r="BH144" s="51"/>
      <c r="BI144" s="39"/>
      <c r="BJ144" s="39"/>
    </row>
    <row r="145" spans="1:62" x14ac:dyDescent="0.2">
      <c r="A145" s="45">
        <v>206361241</v>
      </c>
      <c r="B145" s="58">
        <v>37833</v>
      </c>
      <c r="C145" s="45" t="s">
        <v>1674</v>
      </c>
      <c r="D145" s="4" t="s">
        <v>1674</v>
      </c>
      <c r="E145" s="6" t="s">
        <v>1675</v>
      </c>
      <c r="F145" s="8">
        <v>60.298634320617722</v>
      </c>
      <c r="G145" s="8">
        <v>14.049441051054512</v>
      </c>
      <c r="H145" s="8">
        <v>8.4447101532787823</v>
      </c>
      <c r="I145" s="8">
        <v>11.87126887172986</v>
      </c>
      <c r="J145" s="8">
        <v>0.90806154200760636</v>
      </c>
      <c r="K145" s="8">
        <v>5.13</v>
      </c>
      <c r="L145" s="8">
        <v>1.3442381539916579</v>
      </c>
      <c r="M145" s="8">
        <v>0.60176443471245822</v>
      </c>
      <c r="N145" s="8">
        <v>0</v>
      </c>
      <c r="O145" s="8">
        <v>7.31</v>
      </c>
      <c r="P145" s="8">
        <v>5.5672974530367645</v>
      </c>
      <c r="Q145" s="8">
        <v>5.4979059263696302</v>
      </c>
      <c r="R145" s="8">
        <v>5.4979059263696302</v>
      </c>
      <c r="S145" s="8">
        <v>126.8</v>
      </c>
      <c r="T145" s="8">
        <v>134.11000000000001</v>
      </c>
      <c r="U145" s="8">
        <v>115.45602445376223</v>
      </c>
      <c r="V145" s="8">
        <v>134.11000000000001</v>
      </c>
      <c r="W145" s="9">
        <v>6</v>
      </c>
      <c r="X145" s="9">
        <v>29055</v>
      </c>
      <c r="Y145" s="9">
        <v>29055</v>
      </c>
      <c r="Z145" s="4" t="str">
        <f t="shared" si="56"/>
        <v>HH</v>
      </c>
      <c r="AA145" s="10">
        <f t="shared" si="57"/>
        <v>3896566.0500000003</v>
      </c>
      <c r="AB145" s="40">
        <f t="shared" si="58"/>
        <v>3896566.0500000003</v>
      </c>
      <c r="AC145" s="40">
        <f t="shared" si="59"/>
        <v>3896566.0500000003</v>
      </c>
      <c r="AD145" s="39">
        <f t="shared" si="60"/>
        <v>134.11000000000001</v>
      </c>
      <c r="AE145" s="41" t="str">
        <f t="shared" si="61"/>
        <v>HH</v>
      </c>
      <c r="AG145" s="39">
        <f t="shared" si="62"/>
        <v>134.11000000000001</v>
      </c>
      <c r="AH145" s="40">
        <f t="shared" si="63"/>
        <v>3896566.0500000003</v>
      </c>
      <c r="AI145" s="40">
        <f t="shared" si="64"/>
        <v>3896566.0500000003</v>
      </c>
      <c r="AJ145" s="39">
        <f t="shared" si="65"/>
        <v>134.11000000000001</v>
      </c>
      <c r="AK145" s="41" t="str">
        <f t="shared" si="66"/>
        <v>HH</v>
      </c>
      <c r="AM145" s="39">
        <f t="shared" si="67"/>
        <v>134.11000000000001</v>
      </c>
      <c r="AN145" s="40">
        <f t="shared" si="68"/>
        <v>3896566.0500000003</v>
      </c>
      <c r="AO145" s="40">
        <f t="shared" si="69"/>
        <v>3896566.0500000003</v>
      </c>
      <c r="AP145" s="39">
        <f t="shared" si="70"/>
        <v>134.11000000000001</v>
      </c>
      <c r="AQ145" s="41" t="str">
        <f t="shared" si="71"/>
        <v>HH</v>
      </c>
      <c r="AR145" s="39"/>
      <c r="AS145" s="39">
        <f t="shared" si="72"/>
        <v>134.11000000000001</v>
      </c>
      <c r="AT145" s="40">
        <f t="shared" si="73"/>
        <v>3896566.0500000003</v>
      </c>
      <c r="AU145" s="40">
        <f t="shared" si="74"/>
        <v>3896566.0500000003</v>
      </c>
      <c r="AV145" s="39">
        <f t="shared" si="75"/>
        <v>134.11000000000001</v>
      </c>
      <c r="AW145" s="41" t="str">
        <f t="shared" si="76"/>
        <v>HH</v>
      </c>
      <c r="AX145" s="39"/>
      <c r="AY145" s="39">
        <f t="shared" si="77"/>
        <v>134.11000000000001</v>
      </c>
      <c r="AZ145" s="40">
        <f t="shared" si="78"/>
        <v>3896566.0500000003</v>
      </c>
      <c r="BA145" s="40">
        <f t="shared" si="79"/>
        <v>3896566.0500000003</v>
      </c>
      <c r="BB145" s="39">
        <f t="shared" si="80"/>
        <v>134.11000000000001</v>
      </c>
      <c r="BC145" s="41" t="str">
        <f t="shared" si="81"/>
        <v>HH</v>
      </c>
      <c r="BD145" s="41"/>
      <c r="BE145" s="51">
        <f t="shared" si="82"/>
        <v>134.11000000000001</v>
      </c>
      <c r="BF145" s="54">
        <f t="shared" si="83"/>
        <v>3896566.0500000003</v>
      </c>
      <c r="BG145" s="41"/>
      <c r="BH145" s="51"/>
      <c r="BI145" s="39"/>
      <c r="BJ145" s="39"/>
    </row>
    <row r="146" spans="1:62" x14ac:dyDescent="0.2">
      <c r="A146" s="45">
        <v>206361299</v>
      </c>
      <c r="B146" s="58">
        <v>37986</v>
      </c>
      <c r="C146" s="45" t="s">
        <v>1676</v>
      </c>
      <c r="D146" s="4" t="s">
        <v>1676</v>
      </c>
      <c r="E146" s="6" t="s">
        <v>1677</v>
      </c>
      <c r="F146" s="8">
        <v>63.640583272638992</v>
      </c>
      <c r="G146" s="8">
        <v>14.151144088370964</v>
      </c>
      <c r="H146" s="8">
        <v>12.041651493080845</v>
      </c>
      <c r="I146" s="8">
        <v>13.565413328477787</v>
      </c>
      <c r="J146" s="8">
        <v>0.69696831755280408</v>
      </c>
      <c r="K146" s="8">
        <v>5.84</v>
      </c>
      <c r="L146" s="8">
        <v>0</v>
      </c>
      <c r="M146" s="8">
        <v>0</v>
      </c>
      <c r="N146" s="8">
        <v>0</v>
      </c>
      <c r="O146" s="8">
        <v>7.31</v>
      </c>
      <c r="P146" s="8">
        <v>6.2229121145909199</v>
      </c>
      <c r="Q146" s="8">
        <v>5.8622880250060705</v>
      </c>
      <c r="R146" s="8">
        <v>5.8622880250060705</v>
      </c>
      <c r="S146" s="8">
        <v>126.8</v>
      </c>
      <c r="T146" s="8">
        <v>134.11000000000001</v>
      </c>
      <c r="U146" s="8">
        <v>123.10804852512747</v>
      </c>
      <c r="V146" s="8">
        <v>134.11000000000001</v>
      </c>
      <c r="W146" s="9">
        <v>6</v>
      </c>
      <c r="X146" s="9">
        <v>55480</v>
      </c>
      <c r="Y146" s="9">
        <v>55480</v>
      </c>
      <c r="Z146" s="4" t="str">
        <f t="shared" si="56"/>
        <v>HH</v>
      </c>
      <c r="AA146" s="10">
        <f t="shared" si="57"/>
        <v>7440422.8000000007</v>
      </c>
      <c r="AB146" s="40">
        <f t="shared" si="58"/>
        <v>7440422.8000000007</v>
      </c>
      <c r="AC146" s="40">
        <f t="shared" si="59"/>
        <v>7440422.8000000007</v>
      </c>
      <c r="AD146" s="39">
        <f t="shared" si="60"/>
        <v>134.11000000000001</v>
      </c>
      <c r="AE146" s="41" t="str">
        <f t="shared" si="61"/>
        <v>HH</v>
      </c>
      <c r="AG146" s="39">
        <f t="shared" si="62"/>
        <v>134.11000000000001</v>
      </c>
      <c r="AH146" s="40">
        <f t="shared" si="63"/>
        <v>7440422.8000000007</v>
      </c>
      <c r="AI146" s="40">
        <f t="shared" si="64"/>
        <v>7440422.8000000007</v>
      </c>
      <c r="AJ146" s="39">
        <f t="shared" si="65"/>
        <v>134.11000000000001</v>
      </c>
      <c r="AK146" s="41" t="str">
        <f t="shared" si="66"/>
        <v>HH</v>
      </c>
      <c r="AM146" s="39">
        <f t="shared" si="67"/>
        <v>134.11000000000001</v>
      </c>
      <c r="AN146" s="40">
        <f t="shared" si="68"/>
        <v>7440422.8000000007</v>
      </c>
      <c r="AO146" s="40">
        <f t="shared" si="69"/>
        <v>7440422.8000000007</v>
      </c>
      <c r="AP146" s="39">
        <f t="shared" si="70"/>
        <v>134.11000000000001</v>
      </c>
      <c r="AQ146" s="41" t="str">
        <f t="shared" si="71"/>
        <v>HH</v>
      </c>
      <c r="AR146" s="39"/>
      <c r="AS146" s="39">
        <f t="shared" si="72"/>
        <v>134.11000000000001</v>
      </c>
      <c r="AT146" s="40">
        <f t="shared" si="73"/>
        <v>7440422.8000000007</v>
      </c>
      <c r="AU146" s="40">
        <f t="shared" si="74"/>
        <v>7440422.8000000007</v>
      </c>
      <c r="AV146" s="39">
        <f t="shared" si="75"/>
        <v>134.11000000000001</v>
      </c>
      <c r="AW146" s="41" t="str">
        <f t="shared" si="76"/>
        <v>HH</v>
      </c>
      <c r="AX146" s="39"/>
      <c r="AY146" s="39">
        <f t="shared" si="77"/>
        <v>134.11000000000001</v>
      </c>
      <c r="AZ146" s="40">
        <f t="shared" si="78"/>
        <v>7440422.8000000007</v>
      </c>
      <c r="BA146" s="40">
        <f t="shared" si="79"/>
        <v>7440422.8000000007</v>
      </c>
      <c r="BB146" s="39">
        <f t="shared" si="80"/>
        <v>134.11000000000001</v>
      </c>
      <c r="BC146" s="41" t="str">
        <f t="shared" si="81"/>
        <v>HH</v>
      </c>
      <c r="BD146" s="41"/>
      <c r="BE146" s="51">
        <f t="shared" si="82"/>
        <v>134.11000000000001</v>
      </c>
      <c r="BF146" s="54">
        <f t="shared" si="83"/>
        <v>7440422.8000000007</v>
      </c>
      <c r="BG146" s="41"/>
      <c r="BH146" s="51"/>
      <c r="BI146" s="39"/>
      <c r="BJ146" s="39"/>
    </row>
    <row r="147" spans="1:62" x14ac:dyDescent="0.2">
      <c r="A147" s="45">
        <v>206361332</v>
      </c>
      <c r="B147" s="58">
        <v>37986</v>
      </c>
      <c r="C147" s="45" t="s">
        <v>1678</v>
      </c>
      <c r="D147" s="4" t="s">
        <v>930</v>
      </c>
      <c r="E147" s="6" t="s">
        <v>1679</v>
      </c>
      <c r="F147" s="8">
        <v>56.997360872059666</v>
      </c>
      <c r="G147" s="8">
        <v>15.370969592656339</v>
      </c>
      <c r="H147" s="8">
        <v>17.185605868960302</v>
      </c>
      <c r="I147" s="8">
        <v>14.595907439280934</v>
      </c>
      <c r="J147" s="8">
        <v>0.33838209982788298</v>
      </c>
      <c r="K147" s="8">
        <v>5.67</v>
      </c>
      <c r="L147" s="8">
        <v>2.8291667011407049</v>
      </c>
      <c r="M147" s="8">
        <v>0.73569659178269409</v>
      </c>
      <c r="N147" s="8">
        <v>0.16159422670633133</v>
      </c>
      <c r="O147" s="8">
        <v>7.31</v>
      </c>
      <c r="P147" s="8">
        <v>2.7428999808758845</v>
      </c>
      <c r="Q147" s="8">
        <v>6.0597341696207438</v>
      </c>
      <c r="R147" s="8">
        <v>2.7428999808758845</v>
      </c>
      <c r="S147" s="8">
        <v>126.8</v>
      </c>
      <c r="T147" s="8">
        <v>134.11000000000001</v>
      </c>
      <c r="U147" s="8">
        <v>123.93758337329076</v>
      </c>
      <c r="V147" s="8">
        <v>134.11000000000001</v>
      </c>
      <c r="W147" s="9">
        <v>6</v>
      </c>
      <c r="X147" s="9">
        <v>20105</v>
      </c>
      <c r="Y147" s="9">
        <v>20105</v>
      </c>
      <c r="Z147" s="4" t="str">
        <f t="shared" si="56"/>
        <v>HH</v>
      </c>
      <c r="AA147" s="10">
        <f t="shared" si="57"/>
        <v>2696281.5500000003</v>
      </c>
      <c r="AB147" s="40">
        <f t="shared" si="58"/>
        <v>2696281.5500000003</v>
      </c>
      <c r="AC147" s="40">
        <f t="shared" si="59"/>
        <v>2696281.5500000003</v>
      </c>
      <c r="AD147" s="39">
        <f t="shared" si="60"/>
        <v>134.11000000000001</v>
      </c>
      <c r="AE147" s="41" t="str">
        <f t="shared" si="61"/>
        <v>HH</v>
      </c>
      <c r="AG147" s="39">
        <f t="shared" si="62"/>
        <v>134.11000000000001</v>
      </c>
      <c r="AH147" s="40">
        <f t="shared" si="63"/>
        <v>2696281.5500000003</v>
      </c>
      <c r="AI147" s="40">
        <f t="shared" si="64"/>
        <v>2696281.5500000003</v>
      </c>
      <c r="AJ147" s="39">
        <f t="shared" si="65"/>
        <v>134.11000000000001</v>
      </c>
      <c r="AK147" s="41" t="str">
        <f t="shared" si="66"/>
        <v>HH</v>
      </c>
      <c r="AM147" s="39">
        <f t="shared" si="67"/>
        <v>134.11000000000001</v>
      </c>
      <c r="AN147" s="40">
        <f t="shared" si="68"/>
        <v>2696281.5500000003</v>
      </c>
      <c r="AO147" s="40">
        <f t="shared" si="69"/>
        <v>2696281.5500000003</v>
      </c>
      <c r="AP147" s="39">
        <f t="shared" si="70"/>
        <v>134.11000000000001</v>
      </c>
      <c r="AQ147" s="41" t="str">
        <f t="shared" si="71"/>
        <v>HH</v>
      </c>
      <c r="AR147" s="39"/>
      <c r="AS147" s="39">
        <f t="shared" si="72"/>
        <v>134.11000000000001</v>
      </c>
      <c r="AT147" s="40">
        <f t="shared" si="73"/>
        <v>2696281.5500000003</v>
      </c>
      <c r="AU147" s="40">
        <f t="shared" si="74"/>
        <v>2696281.5500000003</v>
      </c>
      <c r="AV147" s="39">
        <f t="shared" si="75"/>
        <v>134.11000000000001</v>
      </c>
      <c r="AW147" s="41" t="str">
        <f t="shared" si="76"/>
        <v>HH</v>
      </c>
      <c r="AX147" s="39"/>
      <c r="AY147" s="39">
        <f t="shared" si="77"/>
        <v>134.11000000000001</v>
      </c>
      <c r="AZ147" s="40">
        <f t="shared" si="78"/>
        <v>2696281.5500000003</v>
      </c>
      <c r="BA147" s="40">
        <f t="shared" si="79"/>
        <v>2696281.5500000003</v>
      </c>
      <c r="BB147" s="39">
        <f t="shared" si="80"/>
        <v>134.11000000000001</v>
      </c>
      <c r="BC147" s="41" t="str">
        <f t="shared" si="81"/>
        <v>HH</v>
      </c>
      <c r="BD147" s="41"/>
      <c r="BE147" s="51">
        <f t="shared" si="82"/>
        <v>134.11000000000001</v>
      </c>
      <c r="BF147" s="54">
        <f t="shared" si="83"/>
        <v>2696281.5500000003</v>
      </c>
      <c r="BG147" s="41"/>
      <c r="BH147" s="51"/>
      <c r="BI147" s="39"/>
      <c r="BJ147" s="39"/>
    </row>
    <row r="148" spans="1:62" x14ac:dyDescent="0.2">
      <c r="A148" s="45">
        <v>206361333</v>
      </c>
      <c r="B148" s="58">
        <v>37986</v>
      </c>
      <c r="C148" s="45" t="s">
        <v>521</v>
      </c>
      <c r="D148" s="4" t="s">
        <v>931</v>
      </c>
      <c r="E148" s="6" t="s">
        <v>522</v>
      </c>
      <c r="F148" s="8">
        <v>59.027804878048784</v>
      </c>
      <c r="G148" s="8">
        <v>17.480701219512195</v>
      </c>
      <c r="H148" s="8">
        <v>17.0075</v>
      </c>
      <c r="I148" s="8">
        <v>16.7624264666199</v>
      </c>
      <c r="J148" s="8">
        <v>0.36048780487804877</v>
      </c>
      <c r="K148" s="8">
        <v>6.33</v>
      </c>
      <c r="L148" s="8">
        <v>2.8626119552233651</v>
      </c>
      <c r="M148" s="8">
        <v>0.64989878048780492</v>
      </c>
      <c r="N148" s="8">
        <v>0</v>
      </c>
      <c r="O148" s="8">
        <v>7.31</v>
      </c>
      <c r="P148" s="8">
        <v>5.9563902439024394</v>
      </c>
      <c r="Q148" s="8">
        <v>6.389571555238506</v>
      </c>
      <c r="R148" s="8">
        <v>5.9563902439024394</v>
      </c>
      <c r="S148" s="8">
        <v>126.8</v>
      </c>
      <c r="T148" s="8">
        <v>134.11000000000001</v>
      </c>
      <c r="U148" s="8">
        <v>133.74782134867255</v>
      </c>
      <c r="V148" s="8">
        <v>134.11000000000001</v>
      </c>
      <c r="W148" s="9">
        <v>6</v>
      </c>
      <c r="X148" s="9">
        <v>23196</v>
      </c>
      <c r="Y148" s="9">
        <v>23196</v>
      </c>
      <c r="Z148" s="4" t="str">
        <f t="shared" si="56"/>
        <v>HH</v>
      </c>
      <c r="AA148" s="10">
        <f t="shared" si="57"/>
        <v>3110815.5600000005</v>
      </c>
      <c r="AB148" s="40">
        <f t="shared" si="58"/>
        <v>3110815.5600000005</v>
      </c>
      <c r="AC148" s="40">
        <f t="shared" si="59"/>
        <v>3110815.5600000005</v>
      </c>
      <c r="AD148" s="39">
        <f t="shared" si="60"/>
        <v>134.11000000000001</v>
      </c>
      <c r="AE148" s="41" t="str">
        <f t="shared" si="61"/>
        <v>HH</v>
      </c>
      <c r="AG148" s="39">
        <f t="shared" si="62"/>
        <v>134.11000000000001</v>
      </c>
      <c r="AH148" s="40">
        <f t="shared" si="63"/>
        <v>3110815.5600000005</v>
      </c>
      <c r="AI148" s="40">
        <f t="shared" si="64"/>
        <v>3110815.5600000005</v>
      </c>
      <c r="AJ148" s="39">
        <f t="shared" si="65"/>
        <v>134.11000000000001</v>
      </c>
      <c r="AK148" s="41" t="str">
        <f t="shared" si="66"/>
        <v>HH</v>
      </c>
      <c r="AM148" s="39">
        <f t="shared" si="67"/>
        <v>134.11000000000001</v>
      </c>
      <c r="AN148" s="40">
        <f t="shared" si="68"/>
        <v>3110815.5600000005</v>
      </c>
      <c r="AO148" s="40">
        <f t="shared" si="69"/>
        <v>3110815.5600000005</v>
      </c>
      <c r="AP148" s="39">
        <f t="shared" si="70"/>
        <v>134.11000000000001</v>
      </c>
      <c r="AQ148" s="41" t="str">
        <f t="shared" si="71"/>
        <v>HH</v>
      </c>
      <c r="AR148" s="39"/>
      <c r="AS148" s="39">
        <f t="shared" si="72"/>
        <v>134.11000000000001</v>
      </c>
      <c r="AT148" s="40">
        <f t="shared" si="73"/>
        <v>3110815.5600000005</v>
      </c>
      <c r="AU148" s="40">
        <f t="shared" si="74"/>
        <v>3110815.5600000005</v>
      </c>
      <c r="AV148" s="39">
        <f t="shared" si="75"/>
        <v>134.11000000000001</v>
      </c>
      <c r="AW148" s="41" t="str">
        <f t="shared" si="76"/>
        <v>HH</v>
      </c>
      <c r="AX148" s="39"/>
      <c r="AY148" s="39">
        <f t="shared" si="77"/>
        <v>134.11000000000001</v>
      </c>
      <c r="AZ148" s="40">
        <f t="shared" si="78"/>
        <v>3110815.5600000005</v>
      </c>
      <c r="BA148" s="40">
        <f t="shared" si="79"/>
        <v>3110815.5600000005</v>
      </c>
      <c r="BB148" s="39">
        <f t="shared" si="80"/>
        <v>134.11000000000001</v>
      </c>
      <c r="BC148" s="41" t="str">
        <f t="shared" si="81"/>
        <v>HH</v>
      </c>
      <c r="BD148" s="41"/>
      <c r="BE148" s="51">
        <f t="shared" si="82"/>
        <v>134.11000000000001</v>
      </c>
      <c r="BF148" s="54">
        <f t="shared" si="83"/>
        <v>3110815.5600000005</v>
      </c>
      <c r="BG148" s="41"/>
      <c r="BH148" s="51"/>
      <c r="BI148" s="39"/>
      <c r="BJ148" s="39"/>
    </row>
    <row r="149" spans="1:62" x14ac:dyDescent="0.2">
      <c r="A149" s="45">
        <v>206361350</v>
      </c>
      <c r="B149" s="58">
        <v>37986</v>
      </c>
      <c r="C149" s="45" t="s">
        <v>1680</v>
      </c>
      <c r="D149" s="4" t="s">
        <v>932</v>
      </c>
      <c r="E149" s="6" t="s">
        <v>1681</v>
      </c>
      <c r="F149" s="8">
        <v>63.196128527367307</v>
      </c>
      <c r="G149" s="8">
        <v>14.359434700547807</v>
      </c>
      <c r="H149" s="8">
        <v>16.146618791143027</v>
      </c>
      <c r="I149" s="8">
        <v>12.620103116512452</v>
      </c>
      <c r="J149" s="8">
        <v>0.62408507112277312</v>
      </c>
      <c r="K149" s="8">
        <v>5.6</v>
      </c>
      <c r="L149" s="8">
        <v>2.5609196453297209</v>
      </c>
      <c r="M149" s="8">
        <v>0.63954174180545242</v>
      </c>
      <c r="N149" s="8">
        <v>0</v>
      </c>
      <c r="O149" s="8">
        <v>7.31</v>
      </c>
      <c r="P149" s="8">
        <v>6.0294894811950464</v>
      </c>
      <c r="Q149" s="8">
        <v>6.1528415796914278</v>
      </c>
      <c r="R149" s="8">
        <v>6.0294894811950464</v>
      </c>
      <c r="S149" s="8">
        <v>126.8</v>
      </c>
      <c r="T149" s="8">
        <v>134.11000000000001</v>
      </c>
      <c r="U149" s="8">
        <v>129.08632107502359</v>
      </c>
      <c r="V149" s="8">
        <v>134.11000000000001</v>
      </c>
      <c r="W149" s="9">
        <v>6</v>
      </c>
      <c r="X149" s="9">
        <v>30946</v>
      </c>
      <c r="Y149" s="9">
        <v>30946</v>
      </c>
      <c r="Z149" s="4" t="str">
        <f t="shared" si="56"/>
        <v>HH</v>
      </c>
      <c r="AA149" s="10">
        <f t="shared" si="57"/>
        <v>4150168.0600000005</v>
      </c>
      <c r="AB149" s="40">
        <f t="shared" si="58"/>
        <v>4150168.0600000005</v>
      </c>
      <c r="AC149" s="40">
        <f t="shared" si="59"/>
        <v>4150168.0600000005</v>
      </c>
      <c r="AD149" s="39">
        <f t="shared" si="60"/>
        <v>134.11000000000001</v>
      </c>
      <c r="AE149" s="41" t="str">
        <f t="shared" si="61"/>
        <v>HH</v>
      </c>
      <c r="AG149" s="39">
        <f t="shared" si="62"/>
        <v>134.11000000000001</v>
      </c>
      <c r="AH149" s="40">
        <f t="shared" si="63"/>
        <v>4150168.0600000005</v>
      </c>
      <c r="AI149" s="40">
        <f t="shared" si="64"/>
        <v>4150168.0600000005</v>
      </c>
      <c r="AJ149" s="39">
        <f t="shared" si="65"/>
        <v>134.11000000000001</v>
      </c>
      <c r="AK149" s="41" t="str">
        <f t="shared" si="66"/>
        <v>HH</v>
      </c>
      <c r="AM149" s="39">
        <f t="shared" si="67"/>
        <v>134.11000000000001</v>
      </c>
      <c r="AN149" s="40">
        <f t="shared" si="68"/>
        <v>4150168.0600000005</v>
      </c>
      <c r="AO149" s="40">
        <f t="shared" si="69"/>
        <v>4150168.0600000005</v>
      </c>
      <c r="AP149" s="39">
        <f t="shared" si="70"/>
        <v>134.11000000000001</v>
      </c>
      <c r="AQ149" s="41" t="str">
        <f t="shared" si="71"/>
        <v>HH</v>
      </c>
      <c r="AR149" s="39"/>
      <c r="AS149" s="39">
        <f t="shared" si="72"/>
        <v>134.11000000000001</v>
      </c>
      <c r="AT149" s="40">
        <f t="shared" si="73"/>
        <v>4150168.0600000005</v>
      </c>
      <c r="AU149" s="40">
        <f t="shared" si="74"/>
        <v>4150168.0600000005</v>
      </c>
      <c r="AV149" s="39">
        <f t="shared" si="75"/>
        <v>134.11000000000001</v>
      </c>
      <c r="AW149" s="41" t="str">
        <f t="shared" si="76"/>
        <v>HH</v>
      </c>
      <c r="AX149" s="39"/>
      <c r="AY149" s="39">
        <f t="shared" si="77"/>
        <v>134.11000000000001</v>
      </c>
      <c r="AZ149" s="40">
        <f t="shared" si="78"/>
        <v>4150168.0600000005</v>
      </c>
      <c r="BA149" s="40">
        <f t="shared" si="79"/>
        <v>4150168.0600000005</v>
      </c>
      <c r="BB149" s="39">
        <f t="shared" si="80"/>
        <v>134.11000000000001</v>
      </c>
      <c r="BC149" s="41" t="str">
        <f t="shared" si="81"/>
        <v>HH</v>
      </c>
      <c r="BD149" s="41"/>
      <c r="BE149" s="51">
        <f t="shared" si="82"/>
        <v>134.11000000000001</v>
      </c>
      <c r="BF149" s="54">
        <f t="shared" si="83"/>
        <v>4150168.0600000005</v>
      </c>
      <c r="BG149" s="41"/>
      <c r="BH149" s="51"/>
      <c r="BI149" s="39"/>
      <c r="BJ149" s="39"/>
    </row>
    <row r="150" spans="1:62" x14ac:dyDescent="0.2">
      <c r="A150" s="45">
        <v>206361378</v>
      </c>
      <c r="B150" s="58">
        <v>37986</v>
      </c>
      <c r="C150" s="45" t="s">
        <v>529</v>
      </c>
      <c r="D150" s="4" t="s">
        <v>529</v>
      </c>
      <c r="E150" s="6" t="s">
        <v>530</v>
      </c>
      <c r="F150" s="8">
        <v>66.724202443825149</v>
      </c>
      <c r="G150" s="8">
        <v>18.907918071443884</v>
      </c>
      <c r="H150" s="8">
        <v>11.345974704265975</v>
      </c>
      <c r="I150" s="8">
        <v>13.875723500867228</v>
      </c>
      <c r="J150" s="8">
        <v>0.4190750881842808</v>
      </c>
      <c r="K150" s="8">
        <v>5.67</v>
      </c>
      <c r="L150" s="8">
        <v>0</v>
      </c>
      <c r="M150" s="8">
        <v>0</v>
      </c>
      <c r="N150" s="8">
        <v>0</v>
      </c>
      <c r="O150" s="8">
        <v>7.31</v>
      </c>
      <c r="P150" s="8">
        <v>6.5989998635823284</v>
      </c>
      <c r="Q150" s="8">
        <v>6.2126446904293262</v>
      </c>
      <c r="R150" s="8">
        <v>6.2126446904293262</v>
      </c>
      <c r="S150" s="8">
        <v>126.8</v>
      </c>
      <c r="T150" s="8">
        <v>134.11000000000001</v>
      </c>
      <c r="U150" s="8">
        <v>130.46553849901585</v>
      </c>
      <c r="V150" s="8">
        <v>134.11000000000001</v>
      </c>
      <c r="W150" s="9">
        <v>6</v>
      </c>
      <c r="X150" s="9">
        <v>37340</v>
      </c>
      <c r="Y150" s="9">
        <v>37340</v>
      </c>
      <c r="Z150" s="4" t="str">
        <f t="shared" si="56"/>
        <v>HH</v>
      </c>
      <c r="AA150" s="10">
        <f t="shared" si="57"/>
        <v>5007667.4000000004</v>
      </c>
      <c r="AB150" s="40">
        <f t="shared" si="58"/>
        <v>5007667.4000000004</v>
      </c>
      <c r="AC150" s="40">
        <f t="shared" si="59"/>
        <v>5007667.4000000004</v>
      </c>
      <c r="AD150" s="39">
        <f t="shared" si="60"/>
        <v>134.11000000000001</v>
      </c>
      <c r="AE150" s="41" t="str">
        <f t="shared" si="61"/>
        <v>HH</v>
      </c>
      <c r="AG150" s="39">
        <f t="shared" si="62"/>
        <v>134.11000000000001</v>
      </c>
      <c r="AH150" s="40">
        <f t="shared" si="63"/>
        <v>5007667.4000000004</v>
      </c>
      <c r="AI150" s="40">
        <f t="shared" si="64"/>
        <v>5007667.4000000004</v>
      </c>
      <c r="AJ150" s="39">
        <f t="shared" si="65"/>
        <v>134.11000000000001</v>
      </c>
      <c r="AK150" s="41" t="str">
        <f t="shared" si="66"/>
        <v>HH</v>
      </c>
      <c r="AM150" s="39">
        <f t="shared" si="67"/>
        <v>134.11000000000001</v>
      </c>
      <c r="AN150" s="40">
        <f t="shared" si="68"/>
        <v>5007667.4000000004</v>
      </c>
      <c r="AO150" s="40">
        <f t="shared" si="69"/>
        <v>5007667.4000000004</v>
      </c>
      <c r="AP150" s="39">
        <f t="shared" si="70"/>
        <v>134.11000000000001</v>
      </c>
      <c r="AQ150" s="41" t="str">
        <f t="shared" si="71"/>
        <v>HH</v>
      </c>
      <c r="AR150" s="39"/>
      <c r="AS150" s="39">
        <f t="shared" si="72"/>
        <v>134.11000000000001</v>
      </c>
      <c r="AT150" s="40">
        <f t="shared" si="73"/>
        <v>5007667.4000000004</v>
      </c>
      <c r="AU150" s="40">
        <f t="shared" si="74"/>
        <v>5007667.4000000004</v>
      </c>
      <c r="AV150" s="39">
        <f t="shared" si="75"/>
        <v>134.11000000000001</v>
      </c>
      <c r="AW150" s="41" t="str">
        <f t="shared" si="76"/>
        <v>HH</v>
      </c>
      <c r="AX150" s="39"/>
      <c r="AY150" s="39">
        <f t="shared" si="77"/>
        <v>134.11000000000001</v>
      </c>
      <c r="AZ150" s="40">
        <f t="shared" si="78"/>
        <v>5007667.4000000004</v>
      </c>
      <c r="BA150" s="40">
        <f t="shared" si="79"/>
        <v>5007667.4000000004</v>
      </c>
      <c r="BB150" s="39">
        <f t="shared" si="80"/>
        <v>134.11000000000001</v>
      </c>
      <c r="BC150" s="41" t="str">
        <f t="shared" si="81"/>
        <v>HH</v>
      </c>
      <c r="BD150" s="41"/>
      <c r="BE150" s="51">
        <f t="shared" si="82"/>
        <v>134.11000000000001</v>
      </c>
      <c r="BF150" s="54">
        <f t="shared" si="83"/>
        <v>5007667.4000000004</v>
      </c>
      <c r="BG150" s="41"/>
      <c r="BH150" s="51"/>
      <c r="BI150" s="39"/>
      <c r="BJ150" s="39"/>
    </row>
    <row r="151" spans="1:62" x14ac:dyDescent="0.2">
      <c r="A151" s="45">
        <v>206361383</v>
      </c>
      <c r="B151" s="58">
        <v>37986</v>
      </c>
      <c r="C151" s="45" t="s">
        <v>1682</v>
      </c>
      <c r="D151" s="4" t="s">
        <v>933</v>
      </c>
      <c r="E151" s="6" t="s">
        <v>1683</v>
      </c>
      <c r="F151" s="8">
        <v>53.408074857043843</v>
      </c>
      <c r="G151" s="8">
        <v>17.900941489054468</v>
      </c>
      <c r="H151" s="8">
        <v>14.570034078438168</v>
      </c>
      <c r="I151" s="8">
        <v>12.69947438341131</v>
      </c>
      <c r="J151" s="8">
        <v>0.33558597585629296</v>
      </c>
      <c r="K151" s="8">
        <v>5.67</v>
      </c>
      <c r="L151" s="8">
        <v>4.7471368240188463</v>
      </c>
      <c r="M151" s="8">
        <v>0.73377693063016225</v>
      </c>
      <c r="N151" s="8">
        <v>0</v>
      </c>
      <c r="O151" s="8">
        <v>7.31</v>
      </c>
      <c r="P151" s="8">
        <v>5.7047213076878647</v>
      </c>
      <c r="Q151" s="8">
        <v>5.8687512269226545</v>
      </c>
      <c r="R151" s="8">
        <v>5.7047213076878647</v>
      </c>
      <c r="S151" s="8">
        <v>122.9</v>
      </c>
      <c r="T151" s="8">
        <v>130.21</v>
      </c>
      <c r="U151" s="8">
        <v>123.07974584614095</v>
      </c>
      <c r="V151" s="8">
        <v>130.21</v>
      </c>
      <c r="W151" s="9">
        <v>6</v>
      </c>
      <c r="X151" s="9">
        <v>11273</v>
      </c>
      <c r="Y151" s="9">
        <v>11273</v>
      </c>
      <c r="Z151" s="4" t="str">
        <f t="shared" si="56"/>
        <v>HH</v>
      </c>
      <c r="AA151" s="10">
        <f t="shared" si="57"/>
        <v>1467857.33</v>
      </c>
      <c r="AB151" s="40">
        <f t="shared" si="58"/>
        <v>1467857.33</v>
      </c>
      <c r="AC151" s="40">
        <f t="shared" si="59"/>
        <v>1467857.33</v>
      </c>
      <c r="AD151" s="39">
        <f t="shared" si="60"/>
        <v>130.21</v>
      </c>
      <c r="AE151" s="41" t="str">
        <f t="shared" si="61"/>
        <v>HH</v>
      </c>
      <c r="AG151" s="39">
        <f t="shared" si="62"/>
        <v>130.21</v>
      </c>
      <c r="AH151" s="40">
        <f t="shared" si="63"/>
        <v>1467857.33</v>
      </c>
      <c r="AI151" s="40">
        <f t="shared" si="64"/>
        <v>1467857.33</v>
      </c>
      <c r="AJ151" s="39">
        <f t="shared" si="65"/>
        <v>130.21</v>
      </c>
      <c r="AK151" s="41" t="str">
        <f t="shared" si="66"/>
        <v>HH</v>
      </c>
      <c r="AM151" s="39">
        <f t="shared" si="67"/>
        <v>130.21</v>
      </c>
      <c r="AN151" s="40">
        <f t="shared" si="68"/>
        <v>1467857.33</v>
      </c>
      <c r="AO151" s="40">
        <f t="shared" si="69"/>
        <v>1467857.33</v>
      </c>
      <c r="AP151" s="39">
        <f t="shared" si="70"/>
        <v>130.21</v>
      </c>
      <c r="AQ151" s="41" t="str">
        <f t="shared" si="71"/>
        <v>HH</v>
      </c>
      <c r="AR151" s="39"/>
      <c r="AS151" s="39">
        <f t="shared" si="72"/>
        <v>130.21</v>
      </c>
      <c r="AT151" s="40">
        <f t="shared" si="73"/>
        <v>1467857.33</v>
      </c>
      <c r="AU151" s="40">
        <f t="shared" si="74"/>
        <v>1467857.33</v>
      </c>
      <c r="AV151" s="39">
        <f t="shared" si="75"/>
        <v>130.21</v>
      </c>
      <c r="AW151" s="41" t="str">
        <f t="shared" si="76"/>
        <v>HH</v>
      </c>
      <c r="AX151" s="39"/>
      <c r="AY151" s="39">
        <f t="shared" si="77"/>
        <v>130.21</v>
      </c>
      <c r="AZ151" s="40">
        <f t="shared" si="78"/>
        <v>1467857.33</v>
      </c>
      <c r="BA151" s="40">
        <f t="shared" si="79"/>
        <v>1467857.33</v>
      </c>
      <c r="BB151" s="39">
        <f t="shared" si="80"/>
        <v>130.21</v>
      </c>
      <c r="BC151" s="41" t="str">
        <f t="shared" si="81"/>
        <v>HH</v>
      </c>
      <c r="BD151" s="41"/>
      <c r="BE151" s="51">
        <f t="shared" si="82"/>
        <v>130.21</v>
      </c>
      <c r="BF151" s="54">
        <f t="shared" si="83"/>
        <v>1467857.33</v>
      </c>
      <c r="BG151" s="41"/>
      <c r="BH151" s="51"/>
      <c r="BI151" s="39"/>
      <c r="BJ151" s="39"/>
    </row>
    <row r="152" spans="1:62" x14ac:dyDescent="0.2">
      <c r="A152" s="45">
        <v>206364035</v>
      </c>
      <c r="B152" s="58">
        <v>37986</v>
      </c>
      <c r="C152" s="45" t="s">
        <v>1684</v>
      </c>
      <c r="D152" s="4" t="s">
        <v>1684</v>
      </c>
      <c r="E152" s="6" t="s">
        <v>1685</v>
      </c>
      <c r="F152" s="8">
        <v>64.284780961999743</v>
      </c>
      <c r="G152" s="8">
        <v>14.776353995707613</v>
      </c>
      <c r="H152" s="8">
        <v>13.521177881580609</v>
      </c>
      <c r="I152" s="8">
        <v>14.117756596389345</v>
      </c>
      <c r="J152" s="8">
        <v>0.64297437192273699</v>
      </c>
      <c r="K152" s="8">
        <v>9.35</v>
      </c>
      <c r="L152" s="8">
        <v>0</v>
      </c>
      <c r="M152" s="8">
        <v>0.67279005176114126</v>
      </c>
      <c r="N152" s="8">
        <v>0</v>
      </c>
      <c r="O152" s="8">
        <v>7.31</v>
      </c>
      <c r="P152" s="8">
        <v>6.3248907966165895</v>
      </c>
      <c r="Q152" s="8">
        <v>6.233791692968059</v>
      </c>
      <c r="R152" s="8">
        <v>6.233791692968059</v>
      </c>
      <c r="S152" s="8">
        <v>126.8</v>
      </c>
      <c r="T152" s="8">
        <v>134.11000000000001</v>
      </c>
      <c r="U152" s="8">
        <v>130.90962555232923</v>
      </c>
      <c r="V152" s="8">
        <v>134.11000000000001</v>
      </c>
      <c r="W152" s="9">
        <v>6</v>
      </c>
      <c r="X152" s="9">
        <v>23051</v>
      </c>
      <c r="Y152" s="9">
        <v>23051</v>
      </c>
      <c r="Z152" s="4" t="str">
        <f t="shared" si="56"/>
        <v>HH</v>
      </c>
      <c r="AA152" s="10">
        <f t="shared" si="57"/>
        <v>3091369.6100000003</v>
      </c>
      <c r="AB152" s="40">
        <f t="shared" si="58"/>
        <v>3091369.6100000003</v>
      </c>
      <c r="AC152" s="40">
        <f t="shared" si="59"/>
        <v>3091369.6100000003</v>
      </c>
      <c r="AD152" s="39">
        <f t="shared" si="60"/>
        <v>134.11000000000001</v>
      </c>
      <c r="AE152" s="41" t="str">
        <f t="shared" si="61"/>
        <v>HH</v>
      </c>
      <c r="AG152" s="39">
        <f t="shared" si="62"/>
        <v>134.11000000000001</v>
      </c>
      <c r="AH152" s="40">
        <f t="shared" si="63"/>
        <v>3091369.6100000003</v>
      </c>
      <c r="AI152" s="40">
        <f t="shared" si="64"/>
        <v>3091369.6100000003</v>
      </c>
      <c r="AJ152" s="39">
        <f t="shared" si="65"/>
        <v>134.11000000000001</v>
      </c>
      <c r="AK152" s="41" t="str">
        <f t="shared" si="66"/>
        <v>HH</v>
      </c>
      <c r="AM152" s="39">
        <f t="shared" si="67"/>
        <v>134.11000000000001</v>
      </c>
      <c r="AN152" s="40">
        <f t="shared" si="68"/>
        <v>3091369.6100000003</v>
      </c>
      <c r="AO152" s="40">
        <f t="shared" si="69"/>
        <v>3091369.6100000003</v>
      </c>
      <c r="AP152" s="39">
        <f t="shared" si="70"/>
        <v>134.11000000000001</v>
      </c>
      <c r="AQ152" s="41" t="str">
        <f t="shared" si="71"/>
        <v>HH</v>
      </c>
      <c r="AR152" s="39"/>
      <c r="AS152" s="39">
        <f t="shared" si="72"/>
        <v>134.11000000000001</v>
      </c>
      <c r="AT152" s="40">
        <f t="shared" si="73"/>
        <v>3091369.6100000003</v>
      </c>
      <c r="AU152" s="40">
        <f t="shared" si="74"/>
        <v>3091369.6100000003</v>
      </c>
      <c r="AV152" s="39">
        <f t="shared" si="75"/>
        <v>134.11000000000001</v>
      </c>
      <c r="AW152" s="41" t="str">
        <f t="shared" si="76"/>
        <v>HH</v>
      </c>
      <c r="AX152" s="39"/>
      <c r="AY152" s="39">
        <f t="shared" si="77"/>
        <v>134.11000000000001</v>
      </c>
      <c r="AZ152" s="40">
        <f t="shared" si="78"/>
        <v>3091369.6100000003</v>
      </c>
      <c r="BA152" s="40">
        <f t="shared" si="79"/>
        <v>3091369.6100000003</v>
      </c>
      <c r="BB152" s="39">
        <f t="shared" si="80"/>
        <v>134.11000000000001</v>
      </c>
      <c r="BC152" s="41" t="str">
        <f t="shared" si="81"/>
        <v>HH</v>
      </c>
      <c r="BD152" s="41"/>
      <c r="BE152" s="51">
        <f t="shared" si="82"/>
        <v>134.11000000000001</v>
      </c>
      <c r="BF152" s="54">
        <f t="shared" si="83"/>
        <v>3091369.6100000003</v>
      </c>
      <c r="BG152" s="41"/>
      <c r="BH152" s="51"/>
      <c r="BI152" s="39"/>
      <c r="BJ152" s="39"/>
    </row>
    <row r="153" spans="1:62" x14ac:dyDescent="0.2">
      <c r="A153" s="45">
        <v>206364036</v>
      </c>
      <c r="B153" s="58">
        <v>37986</v>
      </c>
      <c r="C153" s="45" t="s">
        <v>533</v>
      </c>
      <c r="D153" s="4" t="s">
        <v>934</v>
      </c>
      <c r="E153" s="6" t="s">
        <v>534</v>
      </c>
      <c r="F153" s="8">
        <v>65.7707288676025</v>
      </c>
      <c r="G153" s="8">
        <v>14.340698305174444</v>
      </c>
      <c r="H153" s="8">
        <v>13.671897119722688</v>
      </c>
      <c r="I153" s="8">
        <v>11.361060026725587</v>
      </c>
      <c r="J153" s="8">
        <v>0.541153433973248</v>
      </c>
      <c r="K153" s="8">
        <v>9.2899999999999991</v>
      </c>
      <c r="L153" s="8">
        <v>0.74051285263282873</v>
      </c>
      <c r="M153" s="8">
        <v>0.69225566595663035</v>
      </c>
      <c r="N153" s="8">
        <v>0</v>
      </c>
      <c r="O153" s="8">
        <v>7.31</v>
      </c>
      <c r="P153" s="8">
        <v>6.4089141738221551</v>
      </c>
      <c r="Q153" s="8">
        <v>6.1859153135893976</v>
      </c>
      <c r="R153" s="8">
        <v>6.1859153135893976</v>
      </c>
      <c r="S153" s="8">
        <v>126.8</v>
      </c>
      <c r="T153" s="8">
        <v>134.11000000000001</v>
      </c>
      <c r="U153" s="8">
        <v>129.90422158537734</v>
      </c>
      <c r="V153" s="8">
        <v>134.11000000000001</v>
      </c>
      <c r="W153" s="9">
        <v>6</v>
      </c>
      <c r="X153" s="9">
        <v>54446</v>
      </c>
      <c r="Y153" s="9">
        <v>54446</v>
      </c>
      <c r="Z153" s="4" t="str">
        <f t="shared" si="56"/>
        <v>HH</v>
      </c>
      <c r="AA153" s="10">
        <f t="shared" si="57"/>
        <v>7301753.0600000005</v>
      </c>
      <c r="AB153" s="40">
        <f t="shared" si="58"/>
        <v>7301753.0600000005</v>
      </c>
      <c r="AC153" s="40">
        <f t="shared" si="59"/>
        <v>7301753.0600000005</v>
      </c>
      <c r="AD153" s="39">
        <f t="shared" si="60"/>
        <v>134.11000000000001</v>
      </c>
      <c r="AE153" s="41" t="str">
        <f t="shared" si="61"/>
        <v>HH</v>
      </c>
      <c r="AG153" s="39">
        <f t="shared" si="62"/>
        <v>134.11000000000001</v>
      </c>
      <c r="AH153" s="40">
        <f t="shared" si="63"/>
        <v>7301753.0600000005</v>
      </c>
      <c r="AI153" s="40">
        <f t="shared" si="64"/>
        <v>7301753.0600000005</v>
      </c>
      <c r="AJ153" s="39">
        <f t="shared" si="65"/>
        <v>134.11000000000001</v>
      </c>
      <c r="AK153" s="41" t="str">
        <f t="shared" si="66"/>
        <v>HH</v>
      </c>
      <c r="AM153" s="39">
        <f t="shared" si="67"/>
        <v>134.11000000000001</v>
      </c>
      <c r="AN153" s="40">
        <f t="shared" si="68"/>
        <v>7301753.0600000005</v>
      </c>
      <c r="AO153" s="40">
        <f t="shared" si="69"/>
        <v>7301753.0600000005</v>
      </c>
      <c r="AP153" s="39">
        <f t="shared" si="70"/>
        <v>134.11000000000001</v>
      </c>
      <c r="AQ153" s="41" t="str">
        <f t="shared" si="71"/>
        <v>HH</v>
      </c>
      <c r="AR153" s="39"/>
      <c r="AS153" s="39">
        <f t="shared" si="72"/>
        <v>134.11000000000001</v>
      </c>
      <c r="AT153" s="40">
        <f t="shared" si="73"/>
        <v>7301753.0600000005</v>
      </c>
      <c r="AU153" s="40">
        <f t="shared" si="74"/>
        <v>7301753.0600000005</v>
      </c>
      <c r="AV153" s="39">
        <f t="shared" si="75"/>
        <v>134.11000000000001</v>
      </c>
      <c r="AW153" s="41" t="str">
        <f t="shared" si="76"/>
        <v>HH</v>
      </c>
      <c r="AX153" s="39"/>
      <c r="AY153" s="39">
        <f t="shared" si="77"/>
        <v>134.11000000000001</v>
      </c>
      <c r="AZ153" s="40">
        <f t="shared" si="78"/>
        <v>7301753.0600000005</v>
      </c>
      <c r="BA153" s="40">
        <f t="shared" si="79"/>
        <v>7301753.0600000005</v>
      </c>
      <c r="BB153" s="39">
        <f t="shared" si="80"/>
        <v>134.11000000000001</v>
      </c>
      <c r="BC153" s="41" t="str">
        <f t="shared" si="81"/>
        <v>HH</v>
      </c>
      <c r="BD153" s="41"/>
      <c r="BE153" s="51">
        <f t="shared" si="82"/>
        <v>134.11000000000001</v>
      </c>
      <c r="BF153" s="54">
        <f t="shared" si="83"/>
        <v>7301753.0600000005</v>
      </c>
      <c r="BG153" s="41"/>
      <c r="BH153" s="51"/>
      <c r="BI153" s="39"/>
      <c r="BJ153" s="39"/>
    </row>
    <row r="154" spans="1:62" x14ac:dyDescent="0.2">
      <c r="A154" s="45">
        <v>206364083</v>
      </c>
      <c r="B154" s="58">
        <v>37986</v>
      </c>
      <c r="C154" s="45" t="s">
        <v>541</v>
      </c>
      <c r="D154" s="4" t="s">
        <v>541</v>
      </c>
      <c r="E154" s="6" t="s">
        <v>542</v>
      </c>
      <c r="F154" s="8">
        <v>64.699980606374041</v>
      </c>
      <c r="G154" s="8">
        <v>15.774452130066585</v>
      </c>
      <c r="H154" s="8">
        <v>13.563643415863986</v>
      </c>
      <c r="I154" s="8">
        <v>10.028993470812592</v>
      </c>
      <c r="J154" s="8">
        <v>0.98726485228521554</v>
      </c>
      <c r="K154" s="8">
        <v>9.93</v>
      </c>
      <c r="L154" s="8">
        <v>3.978665414712196</v>
      </c>
      <c r="M154" s="8">
        <v>0.68901286443855458</v>
      </c>
      <c r="N154" s="8">
        <v>0</v>
      </c>
      <c r="O154" s="8">
        <v>7.31</v>
      </c>
      <c r="P154" s="8">
        <v>6.4379546189152492</v>
      </c>
      <c r="Q154" s="8">
        <v>6.3481006377276605</v>
      </c>
      <c r="R154" s="8">
        <v>6.3481006377276605</v>
      </c>
      <c r="S154" s="8">
        <v>126.8</v>
      </c>
      <c r="T154" s="8">
        <v>134.11000000000001</v>
      </c>
      <c r="U154" s="8">
        <v>133.31011339228087</v>
      </c>
      <c r="V154" s="8">
        <v>134.11000000000001</v>
      </c>
      <c r="W154" s="9">
        <v>6</v>
      </c>
      <c r="X154" s="9">
        <v>19846</v>
      </c>
      <c r="Y154" s="9">
        <v>19846</v>
      </c>
      <c r="Z154" s="4" t="str">
        <f t="shared" si="56"/>
        <v>HH</v>
      </c>
      <c r="AA154" s="10">
        <f t="shared" si="57"/>
        <v>2661547.06</v>
      </c>
      <c r="AB154" s="40">
        <f t="shared" si="58"/>
        <v>2661547.06</v>
      </c>
      <c r="AC154" s="40">
        <f t="shared" si="59"/>
        <v>2661547.06</v>
      </c>
      <c r="AD154" s="39">
        <f t="shared" si="60"/>
        <v>134.11000000000001</v>
      </c>
      <c r="AE154" s="41" t="str">
        <f t="shared" si="61"/>
        <v>HH</v>
      </c>
      <c r="AG154" s="39">
        <f t="shared" si="62"/>
        <v>134.11000000000001</v>
      </c>
      <c r="AH154" s="40">
        <f t="shared" si="63"/>
        <v>2661547.06</v>
      </c>
      <c r="AI154" s="40">
        <f t="shared" si="64"/>
        <v>2661547.06</v>
      </c>
      <c r="AJ154" s="39">
        <f t="shared" si="65"/>
        <v>134.11000000000001</v>
      </c>
      <c r="AK154" s="41" t="str">
        <f t="shared" si="66"/>
        <v>HH</v>
      </c>
      <c r="AM154" s="39">
        <f t="shared" si="67"/>
        <v>134.11000000000001</v>
      </c>
      <c r="AN154" s="40">
        <f t="shared" si="68"/>
        <v>2661547.06</v>
      </c>
      <c r="AO154" s="40">
        <f t="shared" si="69"/>
        <v>2661547.06</v>
      </c>
      <c r="AP154" s="39">
        <f t="shared" si="70"/>
        <v>134.11000000000001</v>
      </c>
      <c r="AQ154" s="41" t="str">
        <f t="shared" si="71"/>
        <v>HH</v>
      </c>
      <c r="AR154" s="39"/>
      <c r="AS154" s="39">
        <f t="shared" si="72"/>
        <v>134.11000000000001</v>
      </c>
      <c r="AT154" s="40">
        <f t="shared" si="73"/>
        <v>2661547.06</v>
      </c>
      <c r="AU154" s="40">
        <f t="shared" si="74"/>
        <v>2661547.06</v>
      </c>
      <c r="AV154" s="39">
        <f t="shared" si="75"/>
        <v>134.11000000000001</v>
      </c>
      <c r="AW154" s="41" t="str">
        <f t="shared" si="76"/>
        <v>HH</v>
      </c>
      <c r="AX154" s="39"/>
      <c r="AY154" s="39">
        <f t="shared" si="77"/>
        <v>134.11000000000001</v>
      </c>
      <c r="AZ154" s="40">
        <f t="shared" si="78"/>
        <v>2661547.06</v>
      </c>
      <c r="BA154" s="40">
        <f t="shared" si="79"/>
        <v>2661547.06</v>
      </c>
      <c r="BB154" s="39">
        <f t="shared" si="80"/>
        <v>134.11000000000001</v>
      </c>
      <c r="BC154" s="41" t="str">
        <f t="shared" si="81"/>
        <v>HH</v>
      </c>
      <c r="BD154" s="41"/>
      <c r="BE154" s="51">
        <f t="shared" si="82"/>
        <v>134.11000000000001</v>
      </c>
      <c r="BF154" s="54">
        <f t="shared" si="83"/>
        <v>2661547.06</v>
      </c>
      <c r="BG154" s="41"/>
      <c r="BH154" s="51"/>
      <c r="BI154" s="39"/>
      <c r="BJ154" s="39"/>
    </row>
    <row r="155" spans="1:62" x14ac:dyDescent="0.2">
      <c r="A155" s="45">
        <v>206370671</v>
      </c>
      <c r="B155" s="58">
        <v>37986</v>
      </c>
      <c r="C155" s="45" t="s">
        <v>1686</v>
      </c>
      <c r="D155" s="4" t="s">
        <v>935</v>
      </c>
      <c r="E155" s="6" t="s">
        <v>1687</v>
      </c>
      <c r="F155" s="8">
        <v>54.757152646907656</v>
      </c>
      <c r="G155" s="8">
        <v>18.113971218091486</v>
      </c>
      <c r="H155" s="8">
        <v>13.380118211409972</v>
      </c>
      <c r="I155" s="8">
        <v>16.7624264666199</v>
      </c>
      <c r="J155" s="8">
        <v>0.21046770601336304</v>
      </c>
      <c r="K155" s="8">
        <v>5.21</v>
      </c>
      <c r="L155" s="8">
        <v>2.3672269678596316</v>
      </c>
      <c r="M155" s="8">
        <v>0.59944320712694876</v>
      </c>
      <c r="N155" s="8">
        <v>0</v>
      </c>
      <c r="O155" s="8">
        <v>7.31</v>
      </c>
      <c r="P155" s="8">
        <v>5.5826589001199247</v>
      </c>
      <c r="Q155" s="8">
        <v>5.9355403212014481</v>
      </c>
      <c r="R155" s="8">
        <v>5.5826589001199247</v>
      </c>
      <c r="S155" s="8">
        <v>126.8</v>
      </c>
      <c r="T155" s="8">
        <v>134.11000000000001</v>
      </c>
      <c r="U155" s="8">
        <v>124.29346532414888</v>
      </c>
      <c r="V155" s="8">
        <v>134.11000000000001</v>
      </c>
      <c r="W155" s="9">
        <v>6</v>
      </c>
      <c r="X155" s="9">
        <v>22636</v>
      </c>
      <c r="Y155" s="9">
        <v>22636</v>
      </c>
      <c r="Z155" s="4" t="str">
        <f t="shared" si="56"/>
        <v>HH</v>
      </c>
      <c r="AA155" s="10">
        <f t="shared" si="57"/>
        <v>3035713.9600000004</v>
      </c>
      <c r="AB155" s="40">
        <f t="shared" si="58"/>
        <v>3035713.9600000004</v>
      </c>
      <c r="AC155" s="40">
        <f t="shared" si="59"/>
        <v>3035713.9600000004</v>
      </c>
      <c r="AD155" s="39">
        <f t="shared" si="60"/>
        <v>134.11000000000001</v>
      </c>
      <c r="AE155" s="41" t="str">
        <f t="shared" si="61"/>
        <v>HH</v>
      </c>
      <c r="AG155" s="39">
        <f t="shared" si="62"/>
        <v>134.11000000000001</v>
      </c>
      <c r="AH155" s="40">
        <f t="shared" si="63"/>
        <v>3035713.9600000004</v>
      </c>
      <c r="AI155" s="40">
        <f t="shared" si="64"/>
        <v>3035713.9600000004</v>
      </c>
      <c r="AJ155" s="39">
        <f t="shared" si="65"/>
        <v>134.11000000000001</v>
      </c>
      <c r="AK155" s="41" t="str">
        <f t="shared" si="66"/>
        <v>HH</v>
      </c>
      <c r="AM155" s="39">
        <f t="shared" si="67"/>
        <v>134.11000000000001</v>
      </c>
      <c r="AN155" s="40">
        <f t="shared" si="68"/>
        <v>3035713.9600000004</v>
      </c>
      <c r="AO155" s="40">
        <f t="shared" si="69"/>
        <v>3035713.9600000004</v>
      </c>
      <c r="AP155" s="39">
        <f t="shared" si="70"/>
        <v>134.11000000000001</v>
      </c>
      <c r="AQ155" s="41" t="str">
        <f t="shared" si="71"/>
        <v>HH</v>
      </c>
      <c r="AR155" s="39"/>
      <c r="AS155" s="39">
        <f t="shared" si="72"/>
        <v>134.11000000000001</v>
      </c>
      <c r="AT155" s="40">
        <f t="shared" si="73"/>
        <v>3035713.9600000004</v>
      </c>
      <c r="AU155" s="40">
        <f t="shared" si="74"/>
        <v>3035713.9600000004</v>
      </c>
      <c r="AV155" s="39">
        <f t="shared" si="75"/>
        <v>134.11000000000001</v>
      </c>
      <c r="AW155" s="41" t="str">
        <f t="shared" si="76"/>
        <v>HH</v>
      </c>
      <c r="AX155" s="39"/>
      <c r="AY155" s="39">
        <f t="shared" si="77"/>
        <v>134.11000000000001</v>
      </c>
      <c r="AZ155" s="40">
        <f t="shared" si="78"/>
        <v>3035713.9600000004</v>
      </c>
      <c r="BA155" s="40">
        <f t="shared" si="79"/>
        <v>3035713.9600000004</v>
      </c>
      <c r="BB155" s="39">
        <f t="shared" si="80"/>
        <v>134.11000000000001</v>
      </c>
      <c r="BC155" s="41" t="str">
        <f t="shared" si="81"/>
        <v>HH</v>
      </c>
      <c r="BD155" s="41"/>
      <c r="BE155" s="51">
        <f t="shared" si="82"/>
        <v>134.11000000000001</v>
      </c>
      <c r="BF155" s="54">
        <f t="shared" si="83"/>
        <v>3035713.9600000004</v>
      </c>
      <c r="BG155" s="41"/>
      <c r="BH155" s="51"/>
      <c r="BI155" s="39"/>
      <c r="BJ155" s="39"/>
    </row>
    <row r="156" spans="1:62" x14ac:dyDescent="0.2">
      <c r="A156" s="45">
        <v>206370687</v>
      </c>
      <c r="B156" s="58">
        <v>37986</v>
      </c>
      <c r="C156" s="45" t="s">
        <v>561</v>
      </c>
      <c r="D156" s="4" t="s">
        <v>561</v>
      </c>
      <c r="E156" s="6" t="s">
        <v>562</v>
      </c>
      <c r="F156" s="8">
        <v>68.18460441910193</v>
      </c>
      <c r="G156" s="8">
        <v>18.161855547636019</v>
      </c>
      <c r="H156" s="8">
        <v>14.830393205036826</v>
      </c>
      <c r="I156" s="8">
        <v>10.75047517224994</v>
      </c>
      <c r="J156" s="8">
        <v>1.1340876692801141</v>
      </c>
      <c r="K156" s="8">
        <v>5.65</v>
      </c>
      <c r="L156" s="8">
        <v>0</v>
      </c>
      <c r="M156" s="8">
        <v>0</v>
      </c>
      <c r="N156" s="8">
        <v>0</v>
      </c>
      <c r="O156" s="8">
        <v>7.31</v>
      </c>
      <c r="P156" s="8">
        <v>6.9077167973390354</v>
      </c>
      <c r="Q156" s="8">
        <v>6.3010708006652427</v>
      </c>
      <c r="R156" s="8">
        <v>6.3010708006652427</v>
      </c>
      <c r="S156" s="8">
        <v>126.8</v>
      </c>
      <c r="T156" s="8">
        <v>134.11000000000001</v>
      </c>
      <c r="U156" s="8">
        <v>132.32248681397007</v>
      </c>
      <c r="V156" s="8">
        <v>134.11000000000001</v>
      </c>
      <c r="W156" s="9">
        <v>6</v>
      </c>
      <c r="X156" s="9">
        <v>22922</v>
      </c>
      <c r="Y156" s="9">
        <v>22922</v>
      </c>
      <c r="Z156" s="4" t="str">
        <f t="shared" si="56"/>
        <v>HH</v>
      </c>
      <c r="AA156" s="10">
        <f t="shared" si="57"/>
        <v>3074069.4200000004</v>
      </c>
      <c r="AB156" s="40">
        <f t="shared" si="58"/>
        <v>3074069.4200000004</v>
      </c>
      <c r="AC156" s="40">
        <f t="shared" si="59"/>
        <v>3074069.4200000004</v>
      </c>
      <c r="AD156" s="39">
        <f t="shared" si="60"/>
        <v>134.11000000000001</v>
      </c>
      <c r="AE156" s="41" t="str">
        <f t="shared" si="61"/>
        <v>HH</v>
      </c>
      <c r="AG156" s="39">
        <f t="shared" si="62"/>
        <v>134.11000000000001</v>
      </c>
      <c r="AH156" s="40">
        <f t="shared" si="63"/>
        <v>3074069.4200000004</v>
      </c>
      <c r="AI156" s="40">
        <f t="shared" si="64"/>
        <v>3074069.4200000004</v>
      </c>
      <c r="AJ156" s="39">
        <f t="shared" si="65"/>
        <v>134.11000000000001</v>
      </c>
      <c r="AK156" s="41" t="str">
        <f t="shared" si="66"/>
        <v>HH</v>
      </c>
      <c r="AM156" s="39">
        <f t="shared" si="67"/>
        <v>134.11000000000001</v>
      </c>
      <c r="AN156" s="40">
        <f t="shared" si="68"/>
        <v>3074069.4200000004</v>
      </c>
      <c r="AO156" s="40">
        <f t="shared" si="69"/>
        <v>3074069.4200000004</v>
      </c>
      <c r="AP156" s="39">
        <f t="shared" si="70"/>
        <v>134.11000000000001</v>
      </c>
      <c r="AQ156" s="41" t="str">
        <f t="shared" si="71"/>
        <v>HH</v>
      </c>
      <c r="AR156" s="39"/>
      <c r="AS156" s="39">
        <f t="shared" si="72"/>
        <v>134.11000000000001</v>
      </c>
      <c r="AT156" s="40">
        <f t="shared" si="73"/>
        <v>3074069.4200000004</v>
      </c>
      <c r="AU156" s="40">
        <f t="shared" si="74"/>
        <v>3074069.4200000004</v>
      </c>
      <c r="AV156" s="39">
        <f t="shared" si="75"/>
        <v>134.11000000000001</v>
      </c>
      <c r="AW156" s="41" t="str">
        <f t="shared" si="76"/>
        <v>HH</v>
      </c>
      <c r="AX156" s="39"/>
      <c r="AY156" s="39">
        <f t="shared" si="77"/>
        <v>134.11000000000001</v>
      </c>
      <c r="AZ156" s="40">
        <f t="shared" si="78"/>
        <v>3074069.4200000004</v>
      </c>
      <c r="BA156" s="40">
        <f t="shared" si="79"/>
        <v>3074069.4200000004</v>
      </c>
      <c r="BB156" s="39">
        <f t="shared" si="80"/>
        <v>134.11000000000001</v>
      </c>
      <c r="BC156" s="41" t="str">
        <f t="shared" si="81"/>
        <v>HH</v>
      </c>
      <c r="BD156" s="41"/>
      <c r="BE156" s="51">
        <f t="shared" si="82"/>
        <v>134.11000000000001</v>
      </c>
      <c r="BF156" s="54">
        <f t="shared" si="83"/>
        <v>3074069.4200000004</v>
      </c>
      <c r="BG156" s="41"/>
      <c r="BH156" s="51"/>
      <c r="BI156" s="39"/>
      <c r="BJ156" s="39"/>
    </row>
    <row r="157" spans="1:62" x14ac:dyDescent="0.2">
      <c r="A157" s="45">
        <v>206370712</v>
      </c>
      <c r="B157" s="58">
        <v>37955</v>
      </c>
      <c r="C157" s="45" t="s">
        <v>575</v>
      </c>
      <c r="D157" s="4" t="s">
        <v>936</v>
      </c>
      <c r="E157" s="6" t="s">
        <v>576</v>
      </c>
      <c r="F157" s="8">
        <v>62.976587969019292</v>
      </c>
      <c r="G157" s="8">
        <v>16.600614630702466</v>
      </c>
      <c r="H157" s="8">
        <v>15.764519612118193</v>
      </c>
      <c r="I157" s="8">
        <v>11.302726385514649</v>
      </c>
      <c r="J157" s="8">
        <v>0.74366162088083221</v>
      </c>
      <c r="K157" s="8">
        <v>6.01</v>
      </c>
      <c r="L157" s="8">
        <v>1.0400506464071215</v>
      </c>
      <c r="M157" s="8">
        <v>0.6818310180859235</v>
      </c>
      <c r="N157" s="8">
        <v>0</v>
      </c>
      <c r="O157" s="8">
        <v>7.31</v>
      </c>
      <c r="P157" s="8">
        <v>6.2402807367262607</v>
      </c>
      <c r="Q157" s="8">
        <v>6.1214995941364245</v>
      </c>
      <c r="R157" s="8">
        <v>6.1214995941364245</v>
      </c>
      <c r="S157" s="8">
        <v>126.8</v>
      </c>
      <c r="T157" s="8">
        <v>134.11000000000001</v>
      </c>
      <c r="U157" s="8">
        <v>128.55149147686492</v>
      </c>
      <c r="V157" s="8">
        <v>134.11000000000001</v>
      </c>
      <c r="W157" s="9">
        <v>6</v>
      </c>
      <c r="X157" s="9">
        <v>68193</v>
      </c>
      <c r="Y157" s="9">
        <v>68193</v>
      </c>
      <c r="Z157" s="4" t="str">
        <f t="shared" si="56"/>
        <v>HH</v>
      </c>
      <c r="AA157" s="10">
        <f t="shared" si="57"/>
        <v>9145363.2300000004</v>
      </c>
      <c r="AB157" s="40">
        <f t="shared" si="58"/>
        <v>9145363.2300000004</v>
      </c>
      <c r="AC157" s="40">
        <f t="shared" si="59"/>
        <v>9145363.2300000004</v>
      </c>
      <c r="AD157" s="39">
        <f t="shared" si="60"/>
        <v>134.11000000000001</v>
      </c>
      <c r="AE157" s="41" t="str">
        <f t="shared" si="61"/>
        <v>HH</v>
      </c>
      <c r="AG157" s="39">
        <f t="shared" si="62"/>
        <v>134.11000000000001</v>
      </c>
      <c r="AH157" s="40">
        <f t="shared" si="63"/>
        <v>9145363.2300000004</v>
      </c>
      <c r="AI157" s="40">
        <f t="shared" si="64"/>
        <v>9145363.2300000004</v>
      </c>
      <c r="AJ157" s="39">
        <f t="shared" si="65"/>
        <v>134.11000000000001</v>
      </c>
      <c r="AK157" s="41" t="str">
        <f t="shared" si="66"/>
        <v>HH</v>
      </c>
      <c r="AM157" s="39">
        <f t="shared" si="67"/>
        <v>134.11000000000001</v>
      </c>
      <c r="AN157" s="40">
        <f t="shared" si="68"/>
        <v>9145363.2300000004</v>
      </c>
      <c r="AO157" s="40">
        <f t="shared" si="69"/>
        <v>9145363.2300000004</v>
      </c>
      <c r="AP157" s="39">
        <f t="shared" si="70"/>
        <v>134.11000000000001</v>
      </c>
      <c r="AQ157" s="41" t="str">
        <f t="shared" si="71"/>
        <v>HH</v>
      </c>
      <c r="AR157" s="39"/>
      <c r="AS157" s="39">
        <f t="shared" si="72"/>
        <v>134.11000000000001</v>
      </c>
      <c r="AT157" s="40">
        <f t="shared" si="73"/>
        <v>9145363.2300000004</v>
      </c>
      <c r="AU157" s="40">
        <f t="shared" si="74"/>
        <v>9145363.2300000004</v>
      </c>
      <c r="AV157" s="39">
        <f t="shared" si="75"/>
        <v>134.11000000000001</v>
      </c>
      <c r="AW157" s="41" t="str">
        <f t="shared" si="76"/>
        <v>HH</v>
      </c>
      <c r="AX157" s="39"/>
      <c r="AY157" s="39">
        <f t="shared" si="77"/>
        <v>134.11000000000001</v>
      </c>
      <c r="AZ157" s="40">
        <f t="shared" si="78"/>
        <v>9145363.2300000004</v>
      </c>
      <c r="BA157" s="40">
        <f t="shared" si="79"/>
        <v>9145363.2300000004</v>
      </c>
      <c r="BB157" s="39">
        <f t="shared" si="80"/>
        <v>134.11000000000001</v>
      </c>
      <c r="BC157" s="41" t="str">
        <f t="shared" si="81"/>
        <v>HH</v>
      </c>
      <c r="BD157" s="41"/>
      <c r="BE157" s="51">
        <f t="shared" si="82"/>
        <v>134.11000000000001</v>
      </c>
      <c r="BF157" s="54">
        <f t="shared" si="83"/>
        <v>9145363.2300000004</v>
      </c>
      <c r="BG157" s="41"/>
      <c r="BH157" s="51"/>
      <c r="BI157" s="39"/>
      <c r="BJ157" s="39"/>
    </row>
    <row r="158" spans="1:62" x14ac:dyDescent="0.2">
      <c r="A158" s="45">
        <v>206370717</v>
      </c>
      <c r="B158" s="58">
        <v>37986</v>
      </c>
      <c r="C158" s="45" t="s">
        <v>1688</v>
      </c>
      <c r="D158" s="4" t="s">
        <v>937</v>
      </c>
      <c r="E158" s="6" t="s">
        <v>1689</v>
      </c>
      <c r="F158" s="8">
        <v>68.241973407977611</v>
      </c>
      <c r="G158" s="8">
        <v>14.833659902029391</v>
      </c>
      <c r="H158" s="8">
        <v>12.996766969909027</v>
      </c>
      <c r="I158" s="8">
        <v>6.7520643806857938</v>
      </c>
      <c r="J158" s="8">
        <v>1.004884534639608</v>
      </c>
      <c r="K158" s="8">
        <v>5.44</v>
      </c>
      <c r="L158" s="8">
        <v>0</v>
      </c>
      <c r="M158" s="8">
        <v>0</v>
      </c>
      <c r="N158" s="8">
        <v>0</v>
      </c>
      <c r="O158" s="8">
        <v>7.31</v>
      </c>
      <c r="P158" s="8">
        <v>6.6460506648005593</v>
      </c>
      <c r="Q158" s="8">
        <v>5.8289674597620724</v>
      </c>
      <c r="R158" s="8">
        <v>5.8289674597620724</v>
      </c>
      <c r="S158" s="8">
        <v>126.8</v>
      </c>
      <c r="T158" s="8">
        <v>134.11000000000001</v>
      </c>
      <c r="U158" s="8">
        <v>122.40831665500352</v>
      </c>
      <c r="V158" s="8">
        <v>134.11000000000001</v>
      </c>
      <c r="W158" s="9">
        <v>6</v>
      </c>
      <c r="X158" s="9">
        <v>55651</v>
      </c>
      <c r="Y158" s="9">
        <v>55651</v>
      </c>
      <c r="Z158" s="4" t="str">
        <f t="shared" si="56"/>
        <v>HH</v>
      </c>
      <c r="AA158" s="10">
        <f t="shared" si="57"/>
        <v>7463355.6100000003</v>
      </c>
      <c r="AB158" s="40">
        <f t="shared" si="58"/>
        <v>7463355.6100000003</v>
      </c>
      <c r="AC158" s="40">
        <f t="shared" si="59"/>
        <v>7463355.6100000003</v>
      </c>
      <c r="AD158" s="39">
        <f t="shared" si="60"/>
        <v>134.11000000000001</v>
      </c>
      <c r="AE158" s="41" t="str">
        <f t="shared" si="61"/>
        <v>HH</v>
      </c>
      <c r="AG158" s="39">
        <f t="shared" si="62"/>
        <v>134.11000000000001</v>
      </c>
      <c r="AH158" s="40">
        <f t="shared" si="63"/>
        <v>7463355.6100000003</v>
      </c>
      <c r="AI158" s="40">
        <f t="shared" si="64"/>
        <v>7463355.6100000003</v>
      </c>
      <c r="AJ158" s="39">
        <f t="shared" si="65"/>
        <v>134.11000000000001</v>
      </c>
      <c r="AK158" s="41" t="str">
        <f t="shared" si="66"/>
        <v>HH</v>
      </c>
      <c r="AM158" s="39">
        <f t="shared" si="67"/>
        <v>134.11000000000001</v>
      </c>
      <c r="AN158" s="40">
        <f t="shared" si="68"/>
        <v>7463355.6100000003</v>
      </c>
      <c r="AO158" s="40">
        <f t="shared" si="69"/>
        <v>7463355.6100000003</v>
      </c>
      <c r="AP158" s="39">
        <f t="shared" si="70"/>
        <v>134.11000000000001</v>
      </c>
      <c r="AQ158" s="41" t="str">
        <f t="shared" si="71"/>
        <v>HH</v>
      </c>
      <c r="AR158" s="39"/>
      <c r="AS158" s="39">
        <f t="shared" si="72"/>
        <v>134.11000000000001</v>
      </c>
      <c r="AT158" s="40">
        <f t="shared" si="73"/>
        <v>7463355.6100000003</v>
      </c>
      <c r="AU158" s="40">
        <f t="shared" si="74"/>
        <v>7463355.6100000003</v>
      </c>
      <c r="AV158" s="39">
        <f t="shared" si="75"/>
        <v>134.11000000000001</v>
      </c>
      <c r="AW158" s="41" t="str">
        <f t="shared" si="76"/>
        <v>HH</v>
      </c>
      <c r="AX158" s="39"/>
      <c r="AY158" s="39">
        <f t="shared" si="77"/>
        <v>134.11000000000001</v>
      </c>
      <c r="AZ158" s="40">
        <f t="shared" si="78"/>
        <v>7463355.6100000003</v>
      </c>
      <c r="BA158" s="40">
        <f t="shared" si="79"/>
        <v>7463355.6100000003</v>
      </c>
      <c r="BB158" s="39">
        <f t="shared" si="80"/>
        <v>134.11000000000001</v>
      </c>
      <c r="BC158" s="41" t="str">
        <f t="shared" si="81"/>
        <v>HH</v>
      </c>
      <c r="BD158" s="41"/>
      <c r="BE158" s="51">
        <f t="shared" si="82"/>
        <v>134.11000000000001</v>
      </c>
      <c r="BF158" s="54">
        <f t="shared" si="83"/>
        <v>7463355.6100000003</v>
      </c>
      <c r="BG158" s="41"/>
      <c r="BH158" s="51"/>
      <c r="BI158" s="39"/>
      <c r="BJ158" s="39"/>
    </row>
    <row r="159" spans="1:62" x14ac:dyDescent="0.2">
      <c r="A159" s="45">
        <v>206370718</v>
      </c>
      <c r="B159" s="58">
        <v>37894</v>
      </c>
      <c r="C159" s="45" t="s">
        <v>581</v>
      </c>
      <c r="D159" s="4" t="s">
        <v>581</v>
      </c>
      <c r="E159" s="6" t="s">
        <v>582</v>
      </c>
      <c r="F159" s="8">
        <v>60.644294377067254</v>
      </c>
      <c r="G159" s="8">
        <v>19.749908122013967</v>
      </c>
      <c r="H159" s="8">
        <v>13.63257993384785</v>
      </c>
      <c r="I159" s="8">
        <v>13.727811466372657</v>
      </c>
      <c r="J159" s="8">
        <v>0.74356854097758174</v>
      </c>
      <c r="K159" s="8">
        <v>5.16</v>
      </c>
      <c r="L159" s="8">
        <v>4.3779225013241811</v>
      </c>
      <c r="M159" s="8">
        <v>0.59349503858875408</v>
      </c>
      <c r="N159" s="8">
        <v>0</v>
      </c>
      <c r="O159" s="8">
        <v>7.31</v>
      </c>
      <c r="P159" s="8">
        <v>6.4315361999264979</v>
      </c>
      <c r="Q159" s="8">
        <v>6.2969789990096121</v>
      </c>
      <c r="R159" s="8">
        <v>6.2969789990096121</v>
      </c>
      <c r="S159" s="8">
        <v>126.8</v>
      </c>
      <c r="T159" s="8">
        <v>134.11000000000001</v>
      </c>
      <c r="U159" s="8">
        <v>132.23655897920185</v>
      </c>
      <c r="V159" s="8">
        <v>134.11000000000001</v>
      </c>
      <c r="W159" s="9">
        <v>6</v>
      </c>
      <c r="X159" s="9">
        <v>19943</v>
      </c>
      <c r="Y159" s="9">
        <v>19943</v>
      </c>
      <c r="Z159" s="4" t="str">
        <f t="shared" si="56"/>
        <v>HH</v>
      </c>
      <c r="AA159" s="10">
        <f t="shared" si="57"/>
        <v>2674555.7300000004</v>
      </c>
      <c r="AB159" s="40">
        <f t="shared" si="58"/>
        <v>2674555.7300000004</v>
      </c>
      <c r="AC159" s="40">
        <f t="shared" si="59"/>
        <v>2674555.7300000004</v>
      </c>
      <c r="AD159" s="39">
        <f t="shared" si="60"/>
        <v>134.11000000000001</v>
      </c>
      <c r="AE159" s="41" t="str">
        <f t="shared" si="61"/>
        <v>HH</v>
      </c>
      <c r="AG159" s="39">
        <f t="shared" si="62"/>
        <v>134.11000000000001</v>
      </c>
      <c r="AH159" s="40">
        <f t="shared" si="63"/>
        <v>2674555.7300000004</v>
      </c>
      <c r="AI159" s="40">
        <f t="shared" si="64"/>
        <v>2674555.7300000004</v>
      </c>
      <c r="AJ159" s="39">
        <f t="shared" si="65"/>
        <v>134.11000000000001</v>
      </c>
      <c r="AK159" s="41" t="str">
        <f t="shared" si="66"/>
        <v>HH</v>
      </c>
      <c r="AM159" s="39">
        <f t="shared" si="67"/>
        <v>134.11000000000001</v>
      </c>
      <c r="AN159" s="40">
        <f t="shared" si="68"/>
        <v>2674555.7300000004</v>
      </c>
      <c r="AO159" s="40">
        <f t="shared" si="69"/>
        <v>2674555.7300000004</v>
      </c>
      <c r="AP159" s="39">
        <f t="shared" si="70"/>
        <v>134.11000000000001</v>
      </c>
      <c r="AQ159" s="41" t="str">
        <f t="shared" si="71"/>
        <v>HH</v>
      </c>
      <c r="AR159" s="39"/>
      <c r="AS159" s="39">
        <f t="shared" si="72"/>
        <v>134.11000000000001</v>
      </c>
      <c r="AT159" s="40">
        <f t="shared" si="73"/>
        <v>2674555.7300000004</v>
      </c>
      <c r="AU159" s="40">
        <f t="shared" si="74"/>
        <v>2674555.7300000004</v>
      </c>
      <c r="AV159" s="39">
        <f t="shared" si="75"/>
        <v>134.11000000000001</v>
      </c>
      <c r="AW159" s="41" t="str">
        <f t="shared" si="76"/>
        <v>HH</v>
      </c>
      <c r="AX159" s="39"/>
      <c r="AY159" s="39">
        <f t="shared" si="77"/>
        <v>134.11000000000001</v>
      </c>
      <c r="AZ159" s="40">
        <f t="shared" si="78"/>
        <v>2674555.7300000004</v>
      </c>
      <c r="BA159" s="40">
        <f t="shared" si="79"/>
        <v>2674555.7300000004</v>
      </c>
      <c r="BB159" s="39">
        <f t="shared" si="80"/>
        <v>134.11000000000001</v>
      </c>
      <c r="BC159" s="41" t="str">
        <f t="shared" si="81"/>
        <v>HH</v>
      </c>
      <c r="BD159" s="41"/>
      <c r="BE159" s="51">
        <f t="shared" si="82"/>
        <v>134.11000000000001</v>
      </c>
      <c r="BF159" s="54">
        <f t="shared" si="83"/>
        <v>2674555.7300000004</v>
      </c>
      <c r="BG159" s="41"/>
      <c r="BH159" s="51"/>
      <c r="BI159" s="39"/>
      <c r="BJ159" s="39"/>
    </row>
    <row r="160" spans="1:62" x14ac:dyDescent="0.2">
      <c r="A160" s="45">
        <v>206370747</v>
      </c>
      <c r="B160" s="58">
        <v>37652</v>
      </c>
      <c r="C160" s="45" t="s">
        <v>1690</v>
      </c>
      <c r="D160" s="4" t="s">
        <v>938</v>
      </c>
      <c r="E160" s="6" t="s">
        <v>1691</v>
      </c>
      <c r="F160" s="8">
        <v>49.534540597626886</v>
      </c>
      <c r="G160" s="8">
        <v>23.5460627366813</v>
      </c>
      <c r="H160" s="8">
        <v>13.270640492017145</v>
      </c>
      <c r="I160" s="8">
        <v>12.56895694849972</v>
      </c>
      <c r="J160" s="8">
        <v>0.96418587314406412</v>
      </c>
      <c r="K160" s="8">
        <v>5.38</v>
      </c>
      <c r="L160" s="8">
        <v>2.2090348365197765</v>
      </c>
      <c r="M160" s="8">
        <v>0.64206746598745101</v>
      </c>
      <c r="N160" s="8">
        <v>0</v>
      </c>
      <c r="O160" s="8">
        <v>7.31</v>
      </c>
      <c r="P160" s="8">
        <v>5.9820960427408831</v>
      </c>
      <c r="Q160" s="8">
        <v>5.771274447523818</v>
      </c>
      <c r="R160" s="8">
        <v>5.771274447523818</v>
      </c>
      <c r="S160" s="8">
        <v>126.8</v>
      </c>
      <c r="T160" s="8">
        <v>134.11000000000001</v>
      </c>
      <c r="U160" s="8">
        <v>121.19676339800017</v>
      </c>
      <c r="V160" s="8">
        <v>134.11000000000001</v>
      </c>
      <c r="W160" s="9">
        <v>6</v>
      </c>
      <c r="X160" s="9">
        <v>28918</v>
      </c>
      <c r="Y160" s="9">
        <v>28918</v>
      </c>
      <c r="Z160" s="4" t="str">
        <f t="shared" si="56"/>
        <v>HH</v>
      </c>
      <c r="AA160" s="10">
        <f t="shared" si="57"/>
        <v>3878192.9800000004</v>
      </c>
      <c r="AB160" s="40">
        <f t="shared" si="58"/>
        <v>3878192.9800000004</v>
      </c>
      <c r="AC160" s="40">
        <f t="shared" si="59"/>
        <v>3878192.9800000004</v>
      </c>
      <c r="AD160" s="39">
        <f t="shared" si="60"/>
        <v>134.11000000000001</v>
      </c>
      <c r="AE160" s="41" t="str">
        <f t="shared" si="61"/>
        <v>HH</v>
      </c>
      <c r="AG160" s="39">
        <f t="shared" si="62"/>
        <v>134.11000000000001</v>
      </c>
      <c r="AH160" s="40">
        <f t="shared" si="63"/>
        <v>3878192.9800000004</v>
      </c>
      <c r="AI160" s="40">
        <f t="shared" si="64"/>
        <v>3878192.9800000004</v>
      </c>
      <c r="AJ160" s="39">
        <f t="shared" si="65"/>
        <v>134.11000000000001</v>
      </c>
      <c r="AK160" s="41" t="str">
        <f t="shared" si="66"/>
        <v>HH</v>
      </c>
      <c r="AM160" s="39">
        <f t="shared" si="67"/>
        <v>134.11000000000001</v>
      </c>
      <c r="AN160" s="40">
        <f t="shared" si="68"/>
        <v>3878192.9800000004</v>
      </c>
      <c r="AO160" s="40">
        <f t="shared" si="69"/>
        <v>3878192.9800000004</v>
      </c>
      <c r="AP160" s="39">
        <f t="shared" si="70"/>
        <v>134.11000000000001</v>
      </c>
      <c r="AQ160" s="41" t="str">
        <f t="shared" si="71"/>
        <v>HH</v>
      </c>
      <c r="AR160" s="39"/>
      <c r="AS160" s="39">
        <f t="shared" si="72"/>
        <v>134.11000000000001</v>
      </c>
      <c r="AT160" s="40">
        <f t="shared" si="73"/>
        <v>3878192.9800000004</v>
      </c>
      <c r="AU160" s="40">
        <f t="shared" si="74"/>
        <v>3878192.9800000004</v>
      </c>
      <c r="AV160" s="39">
        <f t="shared" si="75"/>
        <v>134.11000000000001</v>
      </c>
      <c r="AW160" s="41" t="str">
        <f t="shared" si="76"/>
        <v>HH</v>
      </c>
      <c r="AX160" s="39"/>
      <c r="AY160" s="39">
        <f t="shared" si="77"/>
        <v>134.11000000000001</v>
      </c>
      <c r="AZ160" s="40">
        <f t="shared" si="78"/>
        <v>3878192.9800000004</v>
      </c>
      <c r="BA160" s="40">
        <f t="shared" si="79"/>
        <v>3878192.9800000004</v>
      </c>
      <c r="BB160" s="39">
        <f t="shared" si="80"/>
        <v>134.11000000000001</v>
      </c>
      <c r="BC160" s="41" t="str">
        <f t="shared" si="81"/>
        <v>HH</v>
      </c>
      <c r="BD160" s="41"/>
      <c r="BE160" s="51">
        <f t="shared" si="82"/>
        <v>134.11000000000001</v>
      </c>
      <c r="BF160" s="54">
        <f t="shared" si="83"/>
        <v>3878192.9800000004</v>
      </c>
      <c r="BG160" s="41"/>
      <c r="BH160" s="51"/>
      <c r="BI160" s="39"/>
      <c r="BJ160" s="39"/>
    </row>
    <row r="161" spans="1:62" x14ac:dyDescent="0.2">
      <c r="A161" s="45">
        <v>206370765</v>
      </c>
      <c r="B161" s="58">
        <v>37986</v>
      </c>
      <c r="C161" s="45" t="s">
        <v>1692</v>
      </c>
      <c r="D161" s="4" t="s">
        <v>1692</v>
      </c>
      <c r="E161" s="6" t="s">
        <v>1693</v>
      </c>
      <c r="F161" s="8">
        <v>45.698379664040431</v>
      </c>
      <c r="G161" s="8">
        <v>13.050245280214062</v>
      </c>
      <c r="H161" s="8">
        <v>14.6420395421436</v>
      </c>
      <c r="I161" s="8">
        <v>16.7624264666199</v>
      </c>
      <c r="J161" s="8">
        <v>1.1672365095882264</v>
      </c>
      <c r="K161" s="8">
        <v>5.28</v>
      </c>
      <c r="L161" s="8">
        <v>0</v>
      </c>
      <c r="M161" s="8">
        <v>0.60815816857440164</v>
      </c>
      <c r="N161" s="8">
        <v>0</v>
      </c>
      <c r="O161" s="8">
        <v>7.31</v>
      </c>
      <c r="P161" s="8">
        <v>4.5124423963133644</v>
      </c>
      <c r="Q161" s="8">
        <v>5.2259242815590312</v>
      </c>
      <c r="R161" s="8">
        <v>4.5124423963133644</v>
      </c>
      <c r="S161" s="8">
        <v>122.9</v>
      </c>
      <c r="T161" s="8">
        <v>130.21</v>
      </c>
      <c r="U161" s="8">
        <v>109.03092802749399</v>
      </c>
      <c r="V161" s="8">
        <v>130.21</v>
      </c>
      <c r="W161" s="9">
        <v>6</v>
      </c>
      <c r="X161" s="9">
        <v>6727</v>
      </c>
      <c r="Y161" s="9">
        <v>6727</v>
      </c>
      <c r="Z161" s="4" t="str">
        <f t="shared" si="56"/>
        <v>HH</v>
      </c>
      <c r="AA161" s="10">
        <f t="shared" si="57"/>
        <v>875922.67</v>
      </c>
      <c r="AB161" s="40">
        <f t="shared" si="58"/>
        <v>875922.67</v>
      </c>
      <c r="AC161" s="40">
        <f t="shared" si="59"/>
        <v>875922.67</v>
      </c>
      <c r="AD161" s="39">
        <f t="shared" si="60"/>
        <v>130.21</v>
      </c>
      <c r="AE161" s="41" t="str">
        <f t="shared" si="61"/>
        <v>HH</v>
      </c>
      <c r="AG161" s="39">
        <f t="shared" si="62"/>
        <v>130.21</v>
      </c>
      <c r="AH161" s="40">
        <f t="shared" si="63"/>
        <v>875922.67</v>
      </c>
      <c r="AI161" s="40">
        <f t="shared" si="64"/>
        <v>875922.67</v>
      </c>
      <c r="AJ161" s="39">
        <f t="shared" si="65"/>
        <v>130.21</v>
      </c>
      <c r="AK161" s="41" t="str">
        <f t="shared" si="66"/>
        <v>HH</v>
      </c>
      <c r="AM161" s="39">
        <f t="shared" si="67"/>
        <v>130.21</v>
      </c>
      <c r="AN161" s="40">
        <f t="shared" si="68"/>
        <v>875922.67</v>
      </c>
      <c r="AO161" s="40">
        <f t="shared" si="69"/>
        <v>875922.67</v>
      </c>
      <c r="AP161" s="39">
        <f t="shared" si="70"/>
        <v>130.21</v>
      </c>
      <c r="AQ161" s="41" t="str">
        <f t="shared" si="71"/>
        <v>HH</v>
      </c>
      <c r="AR161" s="39"/>
      <c r="AS161" s="39">
        <f t="shared" si="72"/>
        <v>130.21</v>
      </c>
      <c r="AT161" s="40">
        <f t="shared" si="73"/>
        <v>875922.67</v>
      </c>
      <c r="AU161" s="40">
        <f t="shared" si="74"/>
        <v>875922.67</v>
      </c>
      <c r="AV161" s="39">
        <f t="shared" si="75"/>
        <v>130.21</v>
      </c>
      <c r="AW161" s="41" t="str">
        <f t="shared" si="76"/>
        <v>HH</v>
      </c>
      <c r="AX161" s="39"/>
      <c r="AY161" s="39">
        <f t="shared" si="77"/>
        <v>130.21</v>
      </c>
      <c r="AZ161" s="40">
        <f t="shared" si="78"/>
        <v>875922.67</v>
      </c>
      <c r="BA161" s="40">
        <f t="shared" si="79"/>
        <v>875922.67</v>
      </c>
      <c r="BB161" s="39">
        <f t="shared" si="80"/>
        <v>130.21</v>
      </c>
      <c r="BC161" s="41" t="str">
        <f t="shared" si="81"/>
        <v>HH</v>
      </c>
      <c r="BD161" s="41"/>
      <c r="BE161" s="51">
        <f t="shared" si="82"/>
        <v>130.21</v>
      </c>
      <c r="BF161" s="54">
        <f t="shared" si="83"/>
        <v>875922.67</v>
      </c>
      <c r="BG161" s="41"/>
      <c r="BH161" s="51"/>
      <c r="BI161" s="39"/>
      <c r="BJ161" s="39"/>
    </row>
    <row r="162" spans="1:62" x14ac:dyDescent="0.2">
      <c r="A162" s="45">
        <v>206370778</v>
      </c>
      <c r="B162" s="58">
        <v>37894</v>
      </c>
      <c r="C162" s="45" t="s">
        <v>613</v>
      </c>
      <c r="D162" s="4" t="s">
        <v>939</v>
      </c>
      <c r="E162" s="6" t="s">
        <v>614</v>
      </c>
      <c r="F162" s="8">
        <v>63.598541965231476</v>
      </c>
      <c r="G162" s="8">
        <v>14.728643529191849</v>
      </c>
      <c r="H162" s="8">
        <v>13.846220948345691</v>
      </c>
      <c r="I162" s="8">
        <v>16.7624264666199</v>
      </c>
      <c r="J162" s="8">
        <v>0.82693625771076085</v>
      </c>
      <c r="K162" s="8">
        <v>5.77</v>
      </c>
      <c r="L162" s="8">
        <v>0.84224837254465124</v>
      </c>
      <c r="M162" s="8">
        <v>0.66411240575736807</v>
      </c>
      <c r="N162" s="8">
        <v>0</v>
      </c>
      <c r="O162" s="8">
        <v>7.31</v>
      </c>
      <c r="P162" s="8">
        <v>6.2661748395538668</v>
      </c>
      <c r="Q162" s="8">
        <v>6.217456497270085</v>
      </c>
      <c r="R162" s="8">
        <v>6.217456497270085</v>
      </c>
      <c r="S162" s="8">
        <v>126.8</v>
      </c>
      <c r="T162" s="8">
        <v>134.11000000000001</v>
      </c>
      <c r="U162" s="8">
        <v>130.56658644267176</v>
      </c>
      <c r="V162" s="8">
        <v>134.11000000000001</v>
      </c>
      <c r="W162" s="9">
        <v>6</v>
      </c>
      <c r="X162" s="9">
        <v>26379</v>
      </c>
      <c r="Y162" s="9">
        <v>26379</v>
      </c>
      <c r="Z162" s="4" t="str">
        <f t="shared" si="56"/>
        <v>HH</v>
      </c>
      <c r="AA162" s="10">
        <f t="shared" si="57"/>
        <v>3537687.6900000004</v>
      </c>
      <c r="AB162" s="40">
        <f t="shared" si="58"/>
        <v>3537687.6900000004</v>
      </c>
      <c r="AC162" s="40">
        <f t="shared" si="59"/>
        <v>3537687.6900000004</v>
      </c>
      <c r="AD162" s="39">
        <f t="shared" si="60"/>
        <v>134.11000000000001</v>
      </c>
      <c r="AE162" s="41" t="str">
        <f t="shared" si="61"/>
        <v>HH</v>
      </c>
      <c r="AG162" s="39">
        <f t="shared" si="62"/>
        <v>134.11000000000001</v>
      </c>
      <c r="AH162" s="40">
        <f t="shared" si="63"/>
        <v>3537687.6900000004</v>
      </c>
      <c r="AI162" s="40">
        <f t="shared" si="64"/>
        <v>3537687.6900000004</v>
      </c>
      <c r="AJ162" s="39">
        <f t="shared" si="65"/>
        <v>134.11000000000001</v>
      </c>
      <c r="AK162" s="41" t="str">
        <f t="shared" si="66"/>
        <v>HH</v>
      </c>
      <c r="AM162" s="39">
        <f t="shared" si="67"/>
        <v>134.11000000000001</v>
      </c>
      <c r="AN162" s="40">
        <f t="shared" si="68"/>
        <v>3537687.6900000004</v>
      </c>
      <c r="AO162" s="40">
        <f t="shared" si="69"/>
        <v>3537687.6900000004</v>
      </c>
      <c r="AP162" s="39">
        <f t="shared" si="70"/>
        <v>134.11000000000001</v>
      </c>
      <c r="AQ162" s="41" t="str">
        <f t="shared" si="71"/>
        <v>HH</v>
      </c>
      <c r="AR162" s="39"/>
      <c r="AS162" s="39">
        <f t="shared" si="72"/>
        <v>134.11000000000001</v>
      </c>
      <c r="AT162" s="40">
        <f t="shared" si="73"/>
        <v>3537687.6900000004</v>
      </c>
      <c r="AU162" s="40">
        <f t="shared" si="74"/>
        <v>3537687.6900000004</v>
      </c>
      <c r="AV162" s="39">
        <f t="shared" si="75"/>
        <v>134.11000000000001</v>
      </c>
      <c r="AW162" s="41" t="str">
        <f t="shared" si="76"/>
        <v>HH</v>
      </c>
      <c r="AX162" s="39"/>
      <c r="AY162" s="39">
        <f t="shared" si="77"/>
        <v>134.11000000000001</v>
      </c>
      <c r="AZ162" s="40">
        <f t="shared" si="78"/>
        <v>3537687.6900000004</v>
      </c>
      <c r="BA162" s="40">
        <f t="shared" si="79"/>
        <v>3537687.6900000004</v>
      </c>
      <c r="BB162" s="39">
        <f t="shared" si="80"/>
        <v>134.11000000000001</v>
      </c>
      <c r="BC162" s="41" t="str">
        <f t="shared" si="81"/>
        <v>HH</v>
      </c>
      <c r="BD162" s="41"/>
      <c r="BE162" s="51">
        <f t="shared" si="82"/>
        <v>134.11000000000001</v>
      </c>
      <c r="BF162" s="54">
        <f t="shared" si="83"/>
        <v>3537687.6900000004</v>
      </c>
      <c r="BG162" s="41"/>
      <c r="BH162" s="51"/>
      <c r="BI162" s="39"/>
      <c r="BJ162" s="39"/>
    </row>
    <row r="163" spans="1:62" x14ac:dyDescent="0.2">
      <c r="A163" s="45">
        <v>206370793</v>
      </c>
      <c r="B163" s="58">
        <v>37986</v>
      </c>
      <c r="C163" s="45" t="s">
        <v>623</v>
      </c>
      <c r="D163" s="4" t="s">
        <v>623</v>
      </c>
      <c r="E163" s="6" t="s">
        <v>624</v>
      </c>
      <c r="F163" s="8">
        <v>59.704967218579846</v>
      </c>
      <c r="G163" s="8">
        <v>15.438715412823647</v>
      </c>
      <c r="H163" s="8">
        <v>15.835537281920214</v>
      </c>
      <c r="I163" s="8">
        <v>12.052394710523391</v>
      </c>
      <c r="J163" s="8">
        <v>0.66790754528280916</v>
      </c>
      <c r="K163" s="8">
        <v>5.2</v>
      </c>
      <c r="L163" s="8">
        <v>1.7145485313135829</v>
      </c>
      <c r="M163" s="8">
        <v>0.5981775752861429</v>
      </c>
      <c r="N163" s="8">
        <v>0.12951473843695346</v>
      </c>
      <c r="O163" s="8">
        <v>7.31</v>
      </c>
      <c r="P163" s="8">
        <v>6.0199266585176137</v>
      </c>
      <c r="Q163" s="8">
        <v>5.9325881507083302</v>
      </c>
      <c r="R163" s="8">
        <v>5.9325881507083302</v>
      </c>
      <c r="S163" s="8">
        <v>122.9</v>
      </c>
      <c r="T163" s="8">
        <v>130.21</v>
      </c>
      <c r="U163" s="8">
        <v>124.58435116487492</v>
      </c>
      <c r="V163" s="8">
        <v>130.21</v>
      </c>
      <c r="W163" s="9">
        <v>6</v>
      </c>
      <c r="X163" s="9">
        <v>15100</v>
      </c>
      <c r="Y163" s="9">
        <v>15100</v>
      </c>
      <c r="Z163" s="4" t="str">
        <f t="shared" si="56"/>
        <v>HH</v>
      </c>
      <c r="AA163" s="10">
        <f t="shared" si="57"/>
        <v>1966171.0000000002</v>
      </c>
      <c r="AB163" s="40">
        <f t="shared" si="58"/>
        <v>1966171.0000000002</v>
      </c>
      <c r="AC163" s="40">
        <f t="shared" si="59"/>
        <v>1966171.0000000002</v>
      </c>
      <c r="AD163" s="39">
        <f t="shared" si="60"/>
        <v>130.21</v>
      </c>
      <c r="AE163" s="41" t="str">
        <f t="shared" si="61"/>
        <v>HH</v>
      </c>
      <c r="AG163" s="39">
        <f t="shared" si="62"/>
        <v>130.21</v>
      </c>
      <c r="AH163" s="40">
        <f t="shared" si="63"/>
        <v>1966171.0000000002</v>
      </c>
      <c r="AI163" s="40">
        <f t="shared" si="64"/>
        <v>1966171.0000000002</v>
      </c>
      <c r="AJ163" s="39">
        <f t="shared" si="65"/>
        <v>130.21</v>
      </c>
      <c r="AK163" s="41" t="str">
        <f t="shared" si="66"/>
        <v>HH</v>
      </c>
      <c r="AM163" s="39">
        <f t="shared" si="67"/>
        <v>130.21</v>
      </c>
      <c r="AN163" s="40">
        <f t="shared" si="68"/>
        <v>1966171.0000000002</v>
      </c>
      <c r="AO163" s="40">
        <f t="shared" si="69"/>
        <v>1966171.0000000002</v>
      </c>
      <c r="AP163" s="39">
        <f t="shared" si="70"/>
        <v>130.21</v>
      </c>
      <c r="AQ163" s="41" t="str">
        <f t="shared" si="71"/>
        <v>HH</v>
      </c>
      <c r="AR163" s="39"/>
      <c r="AS163" s="39">
        <f t="shared" si="72"/>
        <v>130.21</v>
      </c>
      <c r="AT163" s="40">
        <f t="shared" si="73"/>
        <v>1966171.0000000002</v>
      </c>
      <c r="AU163" s="40">
        <f t="shared" si="74"/>
        <v>1966171.0000000002</v>
      </c>
      <c r="AV163" s="39">
        <f t="shared" si="75"/>
        <v>130.21</v>
      </c>
      <c r="AW163" s="41" t="str">
        <f t="shared" si="76"/>
        <v>HH</v>
      </c>
      <c r="AX163" s="39"/>
      <c r="AY163" s="39">
        <f t="shared" si="77"/>
        <v>130.21</v>
      </c>
      <c r="AZ163" s="40">
        <f t="shared" si="78"/>
        <v>1966171.0000000002</v>
      </c>
      <c r="BA163" s="40">
        <f t="shared" si="79"/>
        <v>1966171.0000000002</v>
      </c>
      <c r="BB163" s="39">
        <f t="shared" si="80"/>
        <v>130.21</v>
      </c>
      <c r="BC163" s="41" t="str">
        <f t="shared" si="81"/>
        <v>HH</v>
      </c>
      <c r="BD163" s="41"/>
      <c r="BE163" s="51">
        <f t="shared" si="82"/>
        <v>130.21</v>
      </c>
      <c r="BF163" s="54">
        <f t="shared" si="83"/>
        <v>1966171.0000000002</v>
      </c>
      <c r="BG163" s="41"/>
      <c r="BH163" s="51"/>
      <c r="BI163" s="39"/>
      <c r="BJ163" s="39"/>
    </row>
    <row r="164" spans="1:62" x14ac:dyDescent="0.2">
      <c r="A164" s="45">
        <v>206370794</v>
      </c>
      <c r="B164" s="58">
        <v>37986</v>
      </c>
      <c r="C164" s="45" t="s">
        <v>625</v>
      </c>
      <c r="D164" s="4" t="s">
        <v>940</v>
      </c>
      <c r="E164" s="6" t="s">
        <v>626</v>
      </c>
      <c r="F164" s="8">
        <v>60.657012862017673</v>
      </c>
      <c r="G164" s="8">
        <v>16.23606614751947</v>
      </c>
      <c r="H164" s="8">
        <v>11.921573774316796</v>
      </c>
      <c r="I164" s="8">
        <v>15.558112404118178</v>
      </c>
      <c r="J164" s="8">
        <v>0.93601073293084847</v>
      </c>
      <c r="K164" s="8">
        <v>5.13</v>
      </c>
      <c r="L164" s="8">
        <v>4.7434748477694137</v>
      </c>
      <c r="M164" s="8">
        <v>0.59031352990929498</v>
      </c>
      <c r="N164" s="8">
        <v>0</v>
      </c>
      <c r="O164" s="8">
        <v>7.31</v>
      </c>
      <c r="P164" s="8">
        <v>6.1514463207629717</v>
      </c>
      <c r="Q164" s="8">
        <v>6.1541282149290844</v>
      </c>
      <c r="R164" s="8">
        <v>6.1514463207629717</v>
      </c>
      <c r="S164" s="8">
        <v>126.8</v>
      </c>
      <c r="T164" s="8">
        <v>134.11000000000001</v>
      </c>
      <c r="U164" s="8">
        <v>129.23401061934464</v>
      </c>
      <c r="V164" s="8">
        <v>134.11000000000001</v>
      </c>
      <c r="W164" s="9">
        <v>6</v>
      </c>
      <c r="X164" s="9">
        <v>31333</v>
      </c>
      <c r="Y164" s="9">
        <v>31333</v>
      </c>
      <c r="Z164" s="4" t="str">
        <f t="shared" si="56"/>
        <v>HH</v>
      </c>
      <c r="AA164" s="10">
        <f t="shared" si="57"/>
        <v>4202068.6300000008</v>
      </c>
      <c r="AB164" s="40">
        <f t="shared" si="58"/>
        <v>4202068.6300000008</v>
      </c>
      <c r="AC164" s="40">
        <f t="shared" si="59"/>
        <v>4202068.6300000008</v>
      </c>
      <c r="AD164" s="39">
        <f t="shared" si="60"/>
        <v>134.11000000000001</v>
      </c>
      <c r="AE164" s="41" t="str">
        <f t="shared" si="61"/>
        <v>HH</v>
      </c>
      <c r="AG164" s="39">
        <f t="shared" si="62"/>
        <v>134.11000000000001</v>
      </c>
      <c r="AH164" s="40">
        <f t="shared" si="63"/>
        <v>4202068.6300000008</v>
      </c>
      <c r="AI164" s="40">
        <f t="shared" si="64"/>
        <v>4202068.6300000008</v>
      </c>
      <c r="AJ164" s="39">
        <f t="shared" si="65"/>
        <v>134.11000000000001</v>
      </c>
      <c r="AK164" s="41" t="str">
        <f t="shared" si="66"/>
        <v>HH</v>
      </c>
      <c r="AM164" s="39">
        <f t="shared" si="67"/>
        <v>134.11000000000001</v>
      </c>
      <c r="AN164" s="40">
        <f t="shared" si="68"/>
        <v>4202068.6300000008</v>
      </c>
      <c r="AO164" s="40">
        <f t="shared" si="69"/>
        <v>4202068.6300000008</v>
      </c>
      <c r="AP164" s="39">
        <f t="shared" si="70"/>
        <v>134.11000000000001</v>
      </c>
      <c r="AQ164" s="41" t="str">
        <f t="shared" si="71"/>
        <v>HH</v>
      </c>
      <c r="AR164" s="39"/>
      <c r="AS164" s="39">
        <f t="shared" si="72"/>
        <v>134.11000000000001</v>
      </c>
      <c r="AT164" s="40">
        <f t="shared" si="73"/>
        <v>4202068.6300000008</v>
      </c>
      <c r="AU164" s="40">
        <f t="shared" si="74"/>
        <v>4202068.6300000008</v>
      </c>
      <c r="AV164" s="39">
        <f t="shared" si="75"/>
        <v>134.11000000000001</v>
      </c>
      <c r="AW164" s="41" t="str">
        <f t="shared" si="76"/>
        <v>HH</v>
      </c>
      <c r="AX164" s="39"/>
      <c r="AY164" s="39">
        <f t="shared" si="77"/>
        <v>134.11000000000001</v>
      </c>
      <c r="AZ164" s="40">
        <f t="shared" si="78"/>
        <v>4202068.6300000008</v>
      </c>
      <c r="BA164" s="40">
        <f t="shared" si="79"/>
        <v>4202068.6300000008</v>
      </c>
      <c r="BB164" s="39">
        <f t="shared" si="80"/>
        <v>134.11000000000001</v>
      </c>
      <c r="BC164" s="41" t="str">
        <f t="shared" si="81"/>
        <v>HH</v>
      </c>
      <c r="BD164" s="41"/>
      <c r="BE164" s="51">
        <f t="shared" si="82"/>
        <v>134.11000000000001</v>
      </c>
      <c r="BF164" s="54">
        <f t="shared" si="83"/>
        <v>4202068.6300000008</v>
      </c>
      <c r="BG164" s="41"/>
      <c r="BH164" s="51"/>
      <c r="BI164" s="39"/>
      <c r="BJ164" s="39"/>
    </row>
    <row r="165" spans="1:62" x14ac:dyDescent="0.2">
      <c r="A165" s="45">
        <v>206371458</v>
      </c>
      <c r="B165" s="58">
        <v>37894</v>
      </c>
      <c r="C165" s="45" t="s">
        <v>635</v>
      </c>
      <c r="D165" s="4" t="s">
        <v>635</v>
      </c>
      <c r="E165" s="6" t="s">
        <v>636</v>
      </c>
      <c r="F165" s="8">
        <v>60.14968152866242</v>
      </c>
      <c r="G165" s="8">
        <v>17.295063694267515</v>
      </c>
      <c r="H165" s="8">
        <v>14.374840764331211</v>
      </c>
      <c r="I165" s="8">
        <v>13.11947983014862</v>
      </c>
      <c r="J165" s="8">
        <v>0.59118895966029728</v>
      </c>
      <c r="K165" s="8">
        <v>5.56</v>
      </c>
      <c r="L165" s="8">
        <v>0</v>
      </c>
      <c r="M165" s="8">
        <v>0.6400169851380042</v>
      </c>
      <c r="N165" s="8">
        <v>0</v>
      </c>
      <c r="O165" s="8">
        <v>7.31</v>
      </c>
      <c r="P165" s="8">
        <v>6.1124416135881106</v>
      </c>
      <c r="Q165" s="8">
        <v>5.9520135881104039</v>
      </c>
      <c r="R165" s="8">
        <v>5.9520135881104039</v>
      </c>
      <c r="S165" s="8">
        <v>122.9</v>
      </c>
      <c r="T165" s="8">
        <v>130.21</v>
      </c>
      <c r="U165" s="8">
        <v>124.99228535031848</v>
      </c>
      <c r="V165" s="8">
        <v>130.21</v>
      </c>
      <c r="W165" s="9">
        <v>6</v>
      </c>
      <c r="X165" s="9">
        <v>13902</v>
      </c>
      <c r="Y165" s="9">
        <v>13902</v>
      </c>
      <c r="Z165" s="4" t="str">
        <f t="shared" si="56"/>
        <v>HH</v>
      </c>
      <c r="AA165" s="10">
        <f t="shared" si="57"/>
        <v>1810179.4200000002</v>
      </c>
      <c r="AB165" s="40">
        <f t="shared" si="58"/>
        <v>1810179.4200000002</v>
      </c>
      <c r="AC165" s="40">
        <f t="shared" si="59"/>
        <v>1810179.4200000002</v>
      </c>
      <c r="AD165" s="39">
        <f t="shared" si="60"/>
        <v>130.21</v>
      </c>
      <c r="AE165" s="41" t="str">
        <f t="shared" si="61"/>
        <v>HH</v>
      </c>
      <c r="AG165" s="39">
        <f t="shared" si="62"/>
        <v>130.21</v>
      </c>
      <c r="AH165" s="40">
        <f t="shared" si="63"/>
        <v>1810179.4200000002</v>
      </c>
      <c r="AI165" s="40">
        <f t="shared" si="64"/>
        <v>1810179.4200000002</v>
      </c>
      <c r="AJ165" s="39">
        <f t="shared" si="65"/>
        <v>130.21</v>
      </c>
      <c r="AK165" s="41" t="str">
        <f t="shared" si="66"/>
        <v>HH</v>
      </c>
      <c r="AM165" s="39">
        <f t="shared" si="67"/>
        <v>130.21</v>
      </c>
      <c r="AN165" s="40">
        <f t="shared" si="68"/>
        <v>1810179.4200000002</v>
      </c>
      <c r="AO165" s="40">
        <f t="shared" si="69"/>
        <v>1810179.4200000002</v>
      </c>
      <c r="AP165" s="39">
        <f t="shared" si="70"/>
        <v>130.21</v>
      </c>
      <c r="AQ165" s="41" t="str">
        <f t="shared" si="71"/>
        <v>HH</v>
      </c>
      <c r="AR165" s="39"/>
      <c r="AS165" s="39">
        <f t="shared" si="72"/>
        <v>130.21</v>
      </c>
      <c r="AT165" s="40">
        <f t="shared" si="73"/>
        <v>1810179.4200000002</v>
      </c>
      <c r="AU165" s="40">
        <f t="shared" si="74"/>
        <v>1810179.4200000002</v>
      </c>
      <c r="AV165" s="39">
        <f t="shared" si="75"/>
        <v>130.21</v>
      </c>
      <c r="AW165" s="41" t="str">
        <f t="shared" si="76"/>
        <v>HH</v>
      </c>
      <c r="AX165" s="39"/>
      <c r="AY165" s="39">
        <f t="shared" si="77"/>
        <v>130.21</v>
      </c>
      <c r="AZ165" s="40">
        <f t="shared" si="78"/>
        <v>1810179.4200000002</v>
      </c>
      <c r="BA165" s="40">
        <f t="shared" si="79"/>
        <v>1810179.4200000002</v>
      </c>
      <c r="BB165" s="39">
        <f t="shared" si="80"/>
        <v>130.21</v>
      </c>
      <c r="BC165" s="41" t="str">
        <f t="shared" si="81"/>
        <v>HH</v>
      </c>
      <c r="BD165" s="41"/>
      <c r="BE165" s="51">
        <f t="shared" si="82"/>
        <v>130.21</v>
      </c>
      <c r="BF165" s="54">
        <f t="shared" si="83"/>
        <v>1810179.4200000002</v>
      </c>
      <c r="BG165" s="41"/>
      <c r="BH165" s="51"/>
      <c r="BI165" s="39"/>
      <c r="BJ165" s="39"/>
    </row>
    <row r="166" spans="1:62" x14ac:dyDescent="0.2">
      <c r="A166" s="45">
        <v>206374066</v>
      </c>
      <c r="B166" s="58">
        <v>37986</v>
      </c>
      <c r="C166" s="45" t="s">
        <v>663</v>
      </c>
      <c r="D166" s="4" t="s">
        <v>663</v>
      </c>
      <c r="E166" s="6" t="s">
        <v>664</v>
      </c>
      <c r="F166" s="8">
        <v>63.117810156497143</v>
      </c>
      <c r="G166" s="8">
        <v>12.478786356277563</v>
      </c>
      <c r="H166" s="8">
        <v>17.185605868960302</v>
      </c>
      <c r="I166" s="8">
        <v>13.290347792106292</v>
      </c>
      <c r="J166" s="8">
        <v>0.7908316120508383</v>
      </c>
      <c r="K166" s="8">
        <v>8.89</v>
      </c>
      <c r="L166" s="8">
        <v>0</v>
      </c>
      <c r="M166" s="8">
        <v>0</v>
      </c>
      <c r="N166" s="8">
        <v>0</v>
      </c>
      <c r="O166" s="8">
        <v>6.33</v>
      </c>
      <c r="P166" s="8">
        <v>6.0477277210219773</v>
      </c>
      <c r="Q166" s="8">
        <v>6.104169089294607</v>
      </c>
      <c r="R166" s="8">
        <v>6.0477277210219773</v>
      </c>
      <c r="S166" s="8">
        <v>126.8</v>
      </c>
      <c r="T166" s="8">
        <v>133.13</v>
      </c>
      <c r="U166" s="8">
        <v>128.1311095069141</v>
      </c>
      <c r="V166" s="8">
        <v>133.13</v>
      </c>
      <c r="W166" s="9">
        <v>6</v>
      </c>
      <c r="X166" s="9">
        <v>84000</v>
      </c>
      <c r="Y166" s="9">
        <v>84000</v>
      </c>
      <c r="Z166" s="4" t="str">
        <f t="shared" si="56"/>
        <v>HH</v>
      </c>
      <c r="AA166" s="10">
        <f t="shared" si="57"/>
        <v>11182920</v>
      </c>
      <c r="AB166" s="40">
        <f t="shared" si="58"/>
        <v>11182920</v>
      </c>
      <c r="AC166" s="40">
        <f t="shared" si="59"/>
        <v>11182920</v>
      </c>
      <c r="AD166" s="39">
        <f t="shared" si="60"/>
        <v>133.13</v>
      </c>
      <c r="AE166" s="41" t="str">
        <f t="shared" si="61"/>
        <v>HH</v>
      </c>
      <c r="AG166" s="39">
        <f t="shared" si="62"/>
        <v>133.13</v>
      </c>
      <c r="AH166" s="40">
        <f t="shared" si="63"/>
        <v>11182920</v>
      </c>
      <c r="AI166" s="40">
        <f t="shared" si="64"/>
        <v>11182920</v>
      </c>
      <c r="AJ166" s="39">
        <f t="shared" si="65"/>
        <v>133.13</v>
      </c>
      <c r="AK166" s="41" t="str">
        <f t="shared" si="66"/>
        <v>HH</v>
      </c>
      <c r="AM166" s="39">
        <f t="shared" si="67"/>
        <v>133.13</v>
      </c>
      <c r="AN166" s="40">
        <f t="shared" si="68"/>
        <v>11182920</v>
      </c>
      <c r="AO166" s="40">
        <f t="shared" si="69"/>
        <v>11182920</v>
      </c>
      <c r="AP166" s="39">
        <f t="shared" si="70"/>
        <v>133.13</v>
      </c>
      <c r="AQ166" s="41" t="str">
        <f t="shared" si="71"/>
        <v>HH</v>
      </c>
      <c r="AR166" s="39"/>
      <c r="AS166" s="39">
        <f t="shared" si="72"/>
        <v>133.13</v>
      </c>
      <c r="AT166" s="40">
        <f t="shared" si="73"/>
        <v>11182920</v>
      </c>
      <c r="AU166" s="40">
        <f t="shared" si="74"/>
        <v>11182920</v>
      </c>
      <c r="AV166" s="39">
        <f t="shared" si="75"/>
        <v>133.13</v>
      </c>
      <c r="AW166" s="41" t="str">
        <f t="shared" si="76"/>
        <v>HH</v>
      </c>
      <c r="AX166" s="39"/>
      <c r="AY166" s="39">
        <f t="shared" si="77"/>
        <v>133.13</v>
      </c>
      <c r="AZ166" s="40">
        <f t="shared" si="78"/>
        <v>11182920</v>
      </c>
      <c r="BA166" s="40">
        <f t="shared" si="79"/>
        <v>11182920</v>
      </c>
      <c r="BB166" s="39">
        <f t="shared" si="80"/>
        <v>133.13</v>
      </c>
      <c r="BC166" s="41" t="str">
        <f t="shared" si="81"/>
        <v>HH</v>
      </c>
      <c r="BD166" s="41"/>
      <c r="BE166" s="51">
        <f t="shared" si="82"/>
        <v>133.13</v>
      </c>
      <c r="BF166" s="54">
        <f t="shared" si="83"/>
        <v>11182920</v>
      </c>
      <c r="BG166" s="41"/>
      <c r="BH166" s="51"/>
      <c r="BI166" s="39"/>
      <c r="BJ166" s="39"/>
    </row>
    <row r="167" spans="1:62" x14ac:dyDescent="0.2">
      <c r="A167" s="45">
        <v>206380921</v>
      </c>
      <c r="B167" s="58">
        <v>37802</v>
      </c>
      <c r="C167" s="45" t="s">
        <v>678</v>
      </c>
      <c r="D167" s="4" t="s">
        <v>678</v>
      </c>
      <c r="E167" s="6" t="s">
        <v>679</v>
      </c>
      <c r="F167" s="8">
        <v>77.907129696573918</v>
      </c>
      <c r="G167" s="8">
        <v>19.53618490099587</v>
      </c>
      <c r="H167" s="8">
        <v>13.288546306877814</v>
      </c>
      <c r="I167" s="8">
        <v>15.655596240408611</v>
      </c>
      <c r="J167" s="8">
        <v>1.2885696294050424</v>
      </c>
      <c r="K167" s="8">
        <v>6.74</v>
      </c>
      <c r="L167" s="8">
        <v>2.690269316736853</v>
      </c>
      <c r="M167" s="8">
        <v>0.6026167875550994</v>
      </c>
      <c r="N167" s="8">
        <v>0</v>
      </c>
      <c r="O167" s="8">
        <v>7.31</v>
      </c>
      <c r="P167" s="8">
        <v>7.7915656412528858</v>
      </c>
      <c r="Q167" s="8">
        <v>7.2509456439276612</v>
      </c>
      <c r="R167" s="8">
        <v>7.2509456439276612</v>
      </c>
      <c r="S167" s="8">
        <v>146.81</v>
      </c>
      <c r="T167" s="8">
        <v>154.12</v>
      </c>
      <c r="U167" s="8">
        <v>152.26985852248086</v>
      </c>
      <c r="V167" s="8">
        <v>154.12</v>
      </c>
      <c r="W167" s="9">
        <v>7</v>
      </c>
      <c r="X167" s="9">
        <v>30567</v>
      </c>
      <c r="Y167" s="9">
        <v>30567</v>
      </c>
      <c r="Z167" s="4" t="str">
        <f t="shared" si="56"/>
        <v>HH</v>
      </c>
      <c r="AA167" s="10">
        <f t="shared" si="57"/>
        <v>4710986.04</v>
      </c>
      <c r="AB167" s="40">
        <f t="shared" si="58"/>
        <v>4710986.04</v>
      </c>
      <c r="AC167" s="40">
        <f t="shared" si="59"/>
        <v>4710986.04</v>
      </c>
      <c r="AD167" s="39">
        <f t="shared" si="60"/>
        <v>154.12</v>
      </c>
      <c r="AE167" s="41" t="str">
        <f t="shared" si="61"/>
        <v>HH</v>
      </c>
      <c r="AG167" s="39">
        <f t="shared" si="62"/>
        <v>154.12</v>
      </c>
      <c r="AH167" s="40">
        <f t="shared" si="63"/>
        <v>4710986.04</v>
      </c>
      <c r="AI167" s="40">
        <f t="shared" si="64"/>
        <v>4710986.04</v>
      </c>
      <c r="AJ167" s="39">
        <f t="shared" si="65"/>
        <v>154.12</v>
      </c>
      <c r="AK167" s="41" t="str">
        <f t="shared" si="66"/>
        <v>HH</v>
      </c>
      <c r="AM167" s="39">
        <f t="shared" si="67"/>
        <v>154.12</v>
      </c>
      <c r="AN167" s="40">
        <f t="shared" si="68"/>
        <v>4710986.04</v>
      </c>
      <c r="AO167" s="40">
        <f t="shared" si="69"/>
        <v>4710986.04</v>
      </c>
      <c r="AP167" s="39">
        <f t="shared" si="70"/>
        <v>154.12</v>
      </c>
      <c r="AQ167" s="41" t="str">
        <f t="shared" si="71"/>
        <v>HH</v>
      </c>
      <c r="AR167" s="39"/>
      <c r="AS167" s="39">
        <f t="shared" si="72"/>
        <v>154.12</v>
      </c>
      <c r="AT167" s="40">
        <f t="shared" si="73"/>
        <v>4710986.04</v>
      </c>
      <c r="AU167" s="40">
        <f t="shared" si="74"/>
        <v>4710986.04</v>
      </c>
      <c r="AV167" s="39">
        <f t="shared" si="75"/>
        <v>154.12</v>
      </c>
      <c r="AW167" s="41" t="str">
        <f t="shared" si="76"/>
        <v>HH</v>
      </c>
      <c r="AX167" s="39"/>
      <c r="AY167" s="39">
        <f t="shared" si="77"/>
        <v>154.12</v>
      </c>
      <c r="AZ167" s="40">
        <f t="shared" si="78"/>
        <v>4710986.04</v>
      </c>
      <c r="BA167" s="40">
        <f t="shared" si="79"/>
        <v>4710986.04</v>
      </c>
      <c r="BB167" s="39">
        <f t="shared" si="80"/>
        <v>154.12</v>
      </c>
      <c r="BC167" s="41" t="str">
        <f t="shared" si="81"/>
        <v>HH</v>
      </c>
      <c r="BD167" s="41"/>
      <c r="BE167" s="51">
        <f t="shared" si="82"/>
        <v>154.12</v>
      </c>
      <c r="BF167" s="54">
        <f t="shared" si="83"/>
        <v>4710986.04</v>
      </c>
      <c r="BG167" s="41"/>
      <c r="BH167" s="51"/>
      <c r="BI167" s="39"/>
      <c r="BJ167" s="39"/>
    </row>
    <row r="168" spans="1:62" x14ac:dyDescent="0.2">
      <c r="A168" s="45">
        <v>206380984</v>
      </c>
      <c r="B168" s="58">
        <v>37802</v>
      </c>
      <c r="C168" s="45" t="s">
        <v>1694</v>
      </c>
      <c r="D168" s="4" t="s">
        <v>1694</v>
      </c>
      <c r="E168" s="6" t="s">
        <v>1695</v>
      </c>
      <c r="F168" s="8">
        <v>69.355043368988873</v>
      </c>
      <c r="G168" s="8">
        <v>19.405952125540196</v>
      </c>
      <c r="H168" s="8">
        <v>17.597266067980506</v>
      </c>
      <c r="I168" s="8">
        <v>18.2088107668317</v>
      </c>
      <c r="J168" s="8">
        <v>1.0137922579458731</v>
      </c>
      <c r="K168" s="8">
        <v>6.21</v>
      </c>
      <c r="L168" s="8">
        <v>0.20059842142687645</v>
      </c>
      <c r="M168" s="8">
        <v>0.59394979618107702</v>
      </c>
      <c r="N168" s="8">
        <v>0.12747900216881838</v>
      </c>
      <c r="O168" s="8">
        <v>7.31</v>
      </c>
      <c r="P168" s="8">
        <v>7.1069923682839367</v>
      </c>
      <c r="Q168" s="8">
        <v>7.0011445903531984</v>
      </c>
      <c r="R168" s="8">
        <v>7.0011445903531984</v>
      </c>
      <c r="S168" s="8">
        <v>146.81</v>
      </c>
      <c r="T168" s="8">
        <v>154.12</v>
      </c>
      <c r="U168" s="8">
        <v>147.02403639741715</v>
      </c>
      <c r="V168" s="8">
        <v>154.12</v>
      </c>
      <c r="W168" s="9">
        <v>7</v>
      </c>
      <c r="X168" s="9">
        <v>24860</v>
      </c>
      <c r="Y168" s="9">
        <v>24860</v>
      </c>
      <c r="Z168" s="4" t="str">
        <f t="shared" si="56"/>
        <v>HH</v>
      </c>
      <c r="AA168" s="10">
        <f t="shared" si="57"/>
        <v>3831423.2</v>
      </c>
      <c r="AB168" s="40">
        <f t="shared" si="58"/>
        <v>3831423.2</v>
      </c>
      <c r="AC168" s="40">
        <f t="shared" si="59"/>
        <v>3831423.2</v>
      </c>
      <c r="AD168" s="39">
        <f t="shared" si="60"/>
        <v>154.12</v>
      </c>
      <c r="AE168" s="41" t="str">
        <f t="shared" si="61"/>
        <v>HH</v>
      </c>
      <c r="AG168" s="39">
        <f t="shared" si="62"/>
        <v>154.12</v>
      </c>
      <c r="AH168" s="40">
        <f t="shared" si="63"/>
        <v>3831423.2</v>
      </c>
      <c r="AI168" s="40">
        <f t="shared" si="64"/>
        <v>3831423.2</v>
      </c>
      <c r="AJ168" s="39">
        <f t="shared" si="65"/>
        <v>154.12</v>
      </c>
      <c r="AK168" s="41" t="str">
        <f t="shared" si="66"/>
        <v>HH</v>
      </c>
      <c r="AM168" s="39">
        <f t="shared" si="67"/>
        <v>154.12</v>
      </c>
      <c r="AN168" s="40">
        <f t="shared" si="68"/>
        <v>3831423.2</v>
      </c>
      <c r="AO168" s="40">
        <f t="shared" si="69"/>
        <v>3831423.2</v>
      </c>
      <c r="AP168" s="39">
        <f t="shared" si="70"/>
        <v>154.12</v>
      </c>
      <c r="AQ168" s="41" t="str">
        <f t="shared" si="71"/>
        <v>HH</v>
      </c>
      <c r="AR168" s="39"/>
      <c r="AS168" s="39">
        <f t="shared" si="72"/>
        <v>154.12</v>
      </c>
      <c r="AT168" s="40">
        <f t="shared" si="73"/>
        <v>3831423.2</v>
      </c>
      <c r="AU168" s="40">
        <f t="shared" si="74"/>
        <v>3831423.2</v>
      </c>
      <c r="AV168" s="39">
        <f t="shared" si="75"/>
        <v>154.12</v>
      </c>
      <c r="AW168" s="41" t="str">
        <f t="shared" si="76"/>
        <v>HH</v>
      </c>
      <c r="AX168" s="39"/>
      <c r="AY168" s="39">
        <f t="shared" si="77"/>
        <v>154.12</v>
      </c>
      <c r="AZ168" s="40">
        <f t="shared" si="78"/>
        <v>3831423.2</v>
      </c>
      <c r="BA168" s="40">
        <f t="shared" si="79"/>
        <v>3831423.2</v>
      </c>
      <c r="BB168" s="39">
        <f t="shared" si="80"/>
        <v>154.12</v>
      </c>
      <c r="BC168" s="41" t="str">
        <f t="shared" si="81"/>
        <v>HH</v>
      </c>
      <c r="BD168" s="41"/>
      <c r="BE168" s="51">
        <f t="shared" si="82"/>
        <v>154.12</v>
      </c>
      <c r="BF168" s="54">
        <f t="shared" si="83"/>
        <v>3831423.2</v>
      </c>
      <c r="BG168" s="41"/>
      <c r="BH168" s="51"/>
      <c r="BI168" s="39"/>
      <c r="BJ168" s="39"/>
    </row>
    <row r="169" spans="1:62" x14ac:dyDescent="0.2">
      <c r="A169" s="45">
        <v>206390973</v>
      </c>
      <c r="B169" s="58">
        <v>37986</v>
      </c>
      <c r="C169" s="45" t="s">
        <v>707</v>
      </c>
      <c r="D169" s="4" t="s">
        <v>941</v>
      </c>
      <c r="E169" s="6" t="s">
        <v>708</v>
      </c>
      <c r="F169" s="8">
        <v>72.35511848473827</v>
      </c>
      <c r="G169" s="8">
        <v>16.986458887054809</v>
      </c>
      <c r="H169" s="8">
        <v>12.654897462440198</v>
      </c>
      <c r="I169" s="8">
        <v>9.9313711775732312</v>
      </c>
      <c r="J169" s="8">
        <v>0.17597851327532663</v>
      </c>
      <c r="K169" s="8">
        <v>5.34</v>
      </c>
      <c r="L169" s="8">
        <v>0.3544228243545326</v>
      </c>
      <c r="M169" s="8">
        <v>0.59638754441429087</v>
      </c>
      <c r="N169" s="8">
        <v>0</v>
      </c>
      <c r="O169" s="8">
        <v>7.31</v>
      </c>
      <c r="P169" s="8">
        <v>7.1344252021374812</v>
      </c>
      <c r="Q169" s="8">
        <v>6.285231744692533</v>
      </c>
      <c r="R169" s="8">
        <v>6.285231744692533</v>
      </c>
      <c r="S169" s="8">
        <v>126.8</v>
      </c>
      <c r="T169" s="8">
        <v>134.11000000000001</v>
      </c>
      <c r="U169" s="8">
        <v>131.98986663854319</v>
      </c>
      <c r="V169" s="8">
        <v>134.11000000000001</v>
      </c>
      <c r="W169" s="9">
        <v>3</v>
      </c>
      <c r="X169" s="9">
        <v>27736</v>
      </c>
      <c r="Y169" s="9">
        <v>27736</v>
      </c>
      <c r="Z169" s="4" t="str">
        <f t="shared" si="56"/>
        <v>HH</v>
      </c>
      <c r="AA169" s="10">
        <f t="shared" si="57"/>
        <v>3719674.9600000004</v>
      </c>
      <c r="AB169" s="40">
        <f t="shared" si="58"/>
        <v>3719674.9600000004</v>
      </c>
      <c r="AC169" s="40">
        <f t="shared" si="59"/>
        <v>3719674.9600000004</v>
      </c>
      <c r="AD169" s="39">
        <f t="shared" si="60"/>
        <v>134.11000000000001</v>
      </c>
      <c r="AE169" s="41" t="str">
        <f t="shared" si="61"/>
        <v>HH</v>
      </c>
      <c r="AG169" s="39">
        <f t="shared" si="62"/>
        <v>134.11000000000001</v>
      </c>
      <c r="AH169" s="40">
        <f t="shared" si="63"/>
        <v>3719674.9600000004</v>
      </c>
      <c r="AI169" s="40">
        <f t="shared" si="64"/>
        <v>3719674.9600000004</v>
      </c>
      <c r="AJ169" s="39">
        <f t="shared" si="65"/>
        <v>134.11000000000001</v>
      </c>
      <c r="AK169" s="41" t="str">
        <f t="shared" si="66"/>
        <v>HH</v>
      </c>
      <c r="AM169" s="39">
        <f t="shared" si="67"/>
        <v>134.11000000000001</v>
      </c>
      <c r="AN169" s="40">
        <f t="shared" si="68"/>
        <v>3719674.9600000004</v>
      </c>
      <c r="AO169" s="40">
        <f t="shared" si="69"/>
        <v>3719674.9600000004</v>
      </c>
      <c r="AP169" s="39">
        <f t="shared" si="70"/>
        <v>134.11000000000001</v>
      </c>
      <c r="AQ169" s="41" t="str">
        <f t="shared" si="71"/>
        <v>HH</v>
      </c>
      <c r="AR169" s="39"/>
      <c r="AS169" s="39">
        <f t="shared" si="72"/>
        <v>134.11000000000001</v>
      </c>
      <c r="AT169" s="40">
        <f t="shared" si="73"/>
        <v>3719674.9600000004</v>
      </c>
      <c r="AU169" s="40">
        <f t="shared" si="74"/>
        <v>3719674.9600000004</v>
      </c>
      <c r="AV169" s="39">
        <f t="shared" si="75"/>
        <v>134.11000000000001</v>
      </c>
      <c r="AW169" s="41" t="str">
        <f t="shared" si="76"/>
        <v>HH</v>
      </c>
      <c r="AX169" s="39"/>
      <c r="AY169" s="39">
        <f t="shared" si="77"/>
        <v>134.11000000000001</v>
      </c>
      <c r="AZ169" s="40">
        <f t="shared" si="78"/>
        <v>3719674.9600000004</v>
      </c>
      <c r="BA169" s="40">
        <f t="shared" si="79"/>
        <v>3719674.9600000004</v>
      </c>
      <c r="BB169" s="39">
        <f t="shared" si="80"/>
        <v>134.11000000000001</v>
      </c>
      <c r="BC169" s="41" t="str">
        <f t="shared" si="81"/>
        <v>HH</v>
      </c>
      <c r="BD169" s="41"/>
      <c r="BE169" s="51">
        <f t="shared" si="82"/>
        <v>134.11000000000001</v>
      </c>
      <c r="BF169" s="54">
        <f t="shared" si="83"/>
        <v>3719674.9600000004</v>
      </c>
      <c r="BG169" s="41"/>
      <c r="BH169" s="51"/>
      <c r="BI169" s="39"/>
      <c r="BJ169" s="39"/>
    </row>
    <row r="170" spans="1:62" x14ac:dyDescent="0.2">
      <c r="A170" s="45">
        <v>206391070</v>
      </c>
      <c r="B170" s="58">
        <v>37772</v>
      </c>
      <c r="C170" s="45" t="s">
        <v>713</v>
      </c>
      <c r="D170" s="4" t="s">
        <v>713</v>
      </c>
      <c r="E170" s="6" t="s">
        <v>714</v>
      </c>
      <c r="F170" s="8">
        <v>68.279525721221177</v>
      </c>
      <c r="G170" s="8">
        <v>18.353580431332276</v>
      </c>
      <c r="H170" s="8">
        <v>16.9806925014319</v>
      </c>
      <c r="I170" s="8">
        <v>6.9153020259546265</v>
      </c>
      <c r="J170" s="8">
        <v>0.50710484548594903</v>
      </c>
      <c r="K170" s="8">
        <v>5.37</v>
      </c>
      <c r="L170" s="8">
        <v>1.8569628076256834</v>
      </c>
      <c r="M170" s="8">
        <v>0.60308094482307906</v>
      </c>
      <c r="N170" s="8">
        <v>0</v>
      </c>
      <c r="O170" s="8">
        <v>7.31</v>
      </c>
      <c r="P170" s="8">
        <v>6.9275399122397543</v>
      </c>
      <c r="Q170" s="8">
        <v>6.3088124638937355</v>
      </c>
      <c r="R170" s="8">
        <v>6.3088124638937355</v>
      </c>
      <c r="S170" s="8">
        <v>126.8</v>
      </c>
      <c r="T170" s="8">
        <v>134.11000000000001</v>
      </c>
      <c r="U170" s="8">
        <v>132.48506174176845</v>
      </c>
      <c r="V170" s="8">
        <v>134.11000000000001</v>
      </c>
      <c r="W170" s="9">
        <v>3</v>
      </c>
      <c r="X170" s="9">
        <v>35823</v>
      </c>
      <c r="Y170" s="9">
        <v>35823</v>
      </c>
      <c r="Z170" s="4" t="str">
        <f t="shared" si="56"/>
        <v>HH</v>
      </c>
      <c r="AA170" s="10">
        <f t="shared" si="57"/>
        <v>4804222.53</v>
      </c>
      <c r="AB170" s="40">
        <f t="shared" si="58"/>
        <v>4804222.53</v>
      </c>
      <c r="AC170" s="40">
        <f t="shared" si="59"/>
        <v>4804222.53</v>
      </c>
      <c r="AD170" s="39">
        <f t="shared" si="60"/>
        <v>134.11000000000001</v>
      </c>
      <c r="AE170" s="41" t="str">
        <f t="shared" si="61"/>
        <v>HH</v>
      </c>
      <c r="AG170" s="39">
        <f t="shared" si="62"/>
        <v>134.11000000000001</v>
      </c>
      <c r="AH170" s="40">
        <f t="shared" si="63"/>
        <v>4804222.53</v>
      </c>
      <c r="AI170" s="40">
        <f t="shared" si="64"/>
        <v>4804222.53</v>
      </c>
      <c r="AJ170" s="39">
        <f t="shared" si="65"/>
        <v>134.11000000000001</v>
      </c>
      <c r="AK170" s="41" t="str">
        <f t="shared" si="66"/>
        <v>HH</v>
      </c>
      <c r="AM170" s="39">
        <f t="shared" si="67"/>
        <v>134.11000000000001</v>
      </c>
      <c r="AN170" s="40">
        <f t="shared" si="68"/>
        <v>4804222.53</v>
      </c>
      <c r="AO170" s="40">
        <f t="shared" si="69"/>
        <v>4804222.53</v>
      </c>
      <c r="AP170" s="39">
        <f t="shared" si="70"/>
        <v>134.11000000000001</v>
      </c>
      <c r="AQ170" s="41" t="str">
        <f t="shared" si="71"/>
        <v>HH</v>
      </c>
      <c r="AR170" s="39"/>
      <c r="AS170" s="39">
        <f t="shared" si="72"/>
        <v>134.11000000000001</v>
      </c>
      <c r="AT170" s="40">
        <f t="shared" si="73"/>
        <v>4804222.53</v>
      </c>
      <c r="AU170" s="40">
        <f t="shared" si="74"/>
        <v>4804222.53</v>
      </c>
      <c r="AV170" s="39">
        <f t="shared" si="75"/>
        <v>134.11000000000001</v>
      </c>
      <c r="AW170" s="41" t="str">
        <f t="shared" si="76"/>
        <v>HH</v>
      </c>
      <c r="AX170" s="39"/>
      <c r="AY170" s="39">
        <f t="shared" si="77"/>
        <v>134.11000000000001</v>
      </c>
      <c r="AZ170" s="40">
        <f t="shared" si="78"/>
        <v>4804222.53</v>
      </c>
      <c r="BA170" s="40">
        <f t="shared" si="79"/>
        <v>4804222.53</v>
      </c>
      <c r="BB170" s="39">
        <f t="shared" si="80"/>
        <v>134.11000000000001</v>
      </c>
      <c r="BC170" s="41" t="str">
        <f t="shared" si="81"/>
        <v>HH</v>
      </c>
      <c r="BD170" s="41"/>
      <c r="BE170" s="51">
        <f t="shared" si="82"/>
        <v>134.11000000000001</v>
      </c>
      <c r="BF170" s="54">
        <f t="shared" si="83"/>
        <v>4804222.53</v>
      </c>
      <c r="BG170" s="41"/>
      <c r="BH170" s="51"/>
      <c r="BI170" s="39"/>
      <c r="BJ170" s="39"/>
    </row>
    <row r="171" spans="1:62" x14ac:dyDescent="0.2">
      <c r="A171" s="45">
        <v>206391887</v>
      </c>
      <c r="B171" s="58">
        <v>37925</v>
      </c>
      <c r="C171" s="45" t="s">
        <v>715</v>
      </c>
      <c r="D171" s="4" t="s">
        <v>715</v>
      </c>
      <c r="E171" s="6" t="s">
        <v>716</v>
      </c>
      <c r="F171" s="8">
        <v>65.804244244244245</v>
      </c>
      <c r="G171" s="8">
        <v>19.113353353353354</v>
      </c>
      <c r="H171" s="8">
        <v>13.465185185185184</v>
      </c>
      <c r="I171" s="8">
        <v>11.482922922922922</v>
      </c>
      <c r="J171" s="8">
        <v>1.0766766766766767</v>
      </c>
      <c r="K171" s="8">
        <v>6.75</v>
      </c>
      <c r="L171" s="8">
        <v>0</v>
      </c>
      <c r="M171" s="8">
        <v>0.63798518518518521</v>
      </c>
      <c r="N171" s="8">
        <v>0</v>
      </c>
      <c r="O171" s="8">
        <v>7.31</v>
      </c>
      <c r="P171" s="8">
        <v>6.7564300300300308</v>
      </c>
      <c r="Q171" s="8">
        <v>6.2820183783783792</v>
      </c>
      <c r="R171" s="8">
        <v>6.2820183783783792</v>
      </c>
      <c r="S171" s="8">
        <v>126.8</v>
      </c>
      <c r="T171" s="8">
        <v>134.11000000000001</v>
      </c>
      <c r="U171" s="8">
        <v>131.92238594594596</v>
      </c>
      <c r="V171" s="8">
        <v>134.11000000000001</v>
      </c>
      <c r="W171" s="9">
        <v>3</v>
      </c>
      <c r="X171" s="9">
        <v>16975</v>
      </c>
      <c r="Y171" s="9">
        <v>16975</v>
      </c>
      <c r="Z171" s="4" t="str">
        <f t="shared" si="56"/>
        <v>HH</v>
      </c>
      <c r="AA171" s="10">
        <f t="shared" si="57"/>
        <v>2276517.25</v>
      </c>
      <c r="AB171" s="40">
        <f t="shared" si="58"/>
        <v>2276517.25</v>
      </c>
      <c r="AC171" s="40">
        <f t="shared" si="59"/>
        <v>2276517.25</v>
      </c>
      <c r="AD171" s="39">
        <f t="shared" si="60"/>
        <v>134.11000000000001</v>
      </c>
      <c r="AE171" s="41" t="str">
        <f t="shared" si="61"/>
        <v>HH</v>
      </c>
      <c r="AG171" s="39">
        <f t="shared" si="62"/>
        <v>134.11000000000001</v>
      </c>
      <c r="AH171" s="40">
        <f t="shared" si="63"/>
        <v>2276517.25</v>
      </c>
      <c r="AI171" s="40">
        <f t="shared" si="64"/>
        <v>2276517.25</v>
      </c>
      <c r="AJ171" s="39">
        <f t="shared" si="65"/>
        <v>134.11000000000001</v>
      </c>
      <c r="AK171" s="41" t="str">
        <f t="shared" si="66"/>
        <v>HH</v>
      </c>
      <c r="AM171" s="39">
        <f t="shared" si="67"/>
        <v>134.11000000000001</v>
      </c>
      <c r="AN171" s="40">
        <f t="shared" si="68"/>
        <v>2276517.25</v>
      </c>
      <c r="AO171" s="40">
        <f t="shared" si="69"/>
        <v>2276517.25</v>
      </c>
      <c r="AP171" s="39">
        <f t="shared" si="70"/>
        <v>134.11000000000001</v>
      </c>
      <c r="AQ171" s="41" t="str">
        <f t="shared" si="71"/>
        <v>HH</v>
      </c>
      <c r="AR171" s="39"/>
      <c r="AS171" s="39">
        <f t="shared" si="72"/>
        <v>134.11000000000001</v>
      </c>
      <c r="AT171" s="40">
        <f t="shared" si="73"/>
        <v>2276517.25</v>
      </c>
      <c r="AU171" s="40">
        <f t="shared" si="74"/>
        <v>2276517.25</v>
      </c>
      <c r="AV171" s="39">
        <f t="shared" si="75"/>
        <v>134.11000000000001</v>
      </c>
      <c r="AW171" s="41" t="str">
        <f t="shared" si="76"/>
        <v>HH</v>
      </c>
      <c r="AX171" s="39"/>
      <c r="AY171" s="39">
        <f t="shared" si="77"/>
        <v>134.11000000000001</v>
      </c>
      <c r="AZ171" s="40">
        <f t="shared" si="78"/>
        <v>2276517.25</v>
      </c>
      <c r="BA171" s="40">
        <f t="shared" si="79"/>
        <v>2276517.25</v>
      </c>
      <c r="BB171" s="39">
        <f t="shared" si="80"/>
        <v>134.11000000000001</v>
      </c>
      <c r="BC171" s="41" t="str">
        <f t="shared" si="81"/>
        <v>HH</v>
      </c>
      <c r="BD171" s="41"/>
      <c r="BE171" s="51">
        <f t="shared" si="82"/>
        <v>134.11000000000001</v>
      </c>
      <c r="BF171" s="54">
        <f t="shared" si="83"/>
        <v>2276517.25</v>
      </c>
      <c r="BG171" s="41"/>
      <c r="BH171" s="51"/>
      <c r="BI171" s="39"/>
      <c r="BJ171" s="39"/>
    </row>
    <row r="172" spans="1:62" x14ac:dyDescent="0.2">
      <c r="A172" s="45">
        <v>206400475</v>
      </c>
      <c r="B172" s="58">
        <v>37894</v>
      </c>
      <c r="C172" s="45" t="s">
        <v>735</v>
      </c>
      <c r="D172" s="4" t="s">
        <v>735</v>
      </c>
      <c r="E172" s="6" t="s">
        <v>736</v>
      </c>
      <c r="F172" s="8">
        <v>52.386520076481837</v>
      </c>
      <c r="G172" s="8">
        <v>23.471223709369024</v>
      </c>
      <c r="H172" s="8">
        <v>15.301434034416825</v>
      </c>
      <c r="I172" s="8">
        <v>14.7154480218634</v>
      </c>
      <c r="J172" s="8">
        <v>1.4961759082217974E-2</v>
      </c>
      <c r="K172" s="8">
        <v>5.39</v>
      </c>
      <c r="L172" s="8">
        <v>2.1914551259538877</v>
      </c>
      <c r="M172" s="8">
        <v>0.61755258126195023</v>
      </c>
      <c r="N172" s="8">
        <v>0.92732469660904115</v>
      </c>
      <c r="O172" s="8">
        <v>7.31</v>
      </c>
      <c r="P172" s="8">
        <v>6.1326386233269607</v>
      </c>
      <c r="Q172" s="8">
        <v>6.1162960002519089</v>
      </c>
      <c r="R172" s="8">
        <v>6.1162960002519089</v>
      </c>
      <c r="S172" s="8">
        <v>126.8</v>
      </c>
      <c r="T172" s="8">
        <v>134.11000000000001</v>
      </c>
      <c r="U172" s="8">
        <v>128.44221600529008</v>
      </c>
      <c r="V172" s="8">
        <v>134.11000000000001</v>
      </c>
      <c r="W172" s="9">
        <v>2</v>
      </c>
      <c r="X172" s="9">
        <v>14002</v>
      </c>
      <c r="Y172" s="9">
        <v>14002</v>
      </c>
      <c r="Z172" s="4" t="str">
        <f t="shared" si="56"/>
        <v>HH</v>
      </c>
      <c r="AA172" s="10">
        <f t="shared" si="57"/>
        <v>1877808.2200000002</v>
      </c>
      <c r="AB172" s="40">
        <f t="shared" si="58"/>
        <v>1877808.2200000002</v>
      </c>
      <c r="AC172" s="40">
        <f t="shared" si="59"/>
        <v>1877808.2200000002</v>
      </c>
      <c r="AD172" s="39">
        <f t="shared" si="60"/>
        <v>134.11000000000001</v>
      </c>
      <c r="AE172" s="41" t="str">
        <f t="shared" si="61"/>
        <v>HH</v>
      </c>
      <c r="AG172" s="39">
        <f t="shared" si="62"/>
        <v>134.11000000000001</v>
      </c>
      <c r="AH172" s="40">
        <f t="shared" si="63"/>
        <v>1877808.2200000002</v>
      </c>
      <c r="AI172" s="40">
        <f t="shared" si="64"/>
        <v>1877808.2200000002</v>
      </c>
      <c r="AJ172" s="39">
        <f t="shared" si="65"/>
        <v>134.11000000000001</v>
      </c>
      <c r="AK172" s="41" t="str">
        <f t="shared" si="66"/>
        <v>HH</v>
      </c>
      <c r="AM172" s="39">
        <f t="shared" si="67"/>
        <v>134.11000000000001</v>
      </c>
      <c r="AN172" s="40">
        <f t="shared" si="68"/>
        <v>1877808.2200000002</v>
      </c>
      <c r="AO172" s="40">
        <f t="shared" si="69"/>
        <v>1877808.2200000002</v>
      </c>
      <c r="AP172" s="39">
        <f t="shared" si="70"/>
        <v>134.11000000000001</v>
      </c>
      <c r="AQ172" s="41" t="str">
        <f t="shared" si="71"/>
        <v>HH</v>
      </c>
      <c r="AR172" s="39"/>
      <c r="AS172" s="39">
        <f t="shared" si="72"/>
        <v>134.11000000000001</v>
      </c>
      <c r="AT172" s="40">
        <f t="shared" si="73"/>
        <v>1877808.2200000002</v>
      </c>
      <c r="AU172" s="40">
        <f t="shared" si="74"/>
        <v>1877808.2200000002</v>
      </c>
      <c r="AV172" s="39">
        <f t="shared" si="75"/>
        <v>134.11000000000001</v>
      </c>
      <c r="AW172" s="41" t="str">
        <f t="shared" si="76"/>
        <v>HH</v>
      </c>
      <c r="AX172" s="39"/>
      <c r="AY172" s="39">
        <f t="shared" si="77"/>
        <v>134.11000000000001</v>
      </c>
      <c r="AZ172" s="40">
        <f t="shared" si="78"/>
        <v>1877808.2200000002</v>
      </c>
      <c r="BA172" s="40">
        <f t="shared" si="79"/>
        <v>1877808.2200000002</v>
      </c>
      <c r="BB172" s="39">
        <f t="shared" si="80"/>
        <v>134.11000000000001</v>
      </c>
      <c r="BC172" s="41" t="str">
        <f t="shared" si="81"/>
        <v>HH</v>
      </c>
      <c r="BD172" s="41"/>
      <c r="BE172" s="51">
        <f t="shared" si="82"/>
        <v>134.11000000000001</v>
      </c>
      <c r="BF172" s="54">
        <f t="shared" si="83"/>
        <v>1877808.2200000002</v>
      </c>
      <c r="BG172" s="41"/>
      <c r="BH172" s="51"/>
      <c r="BI172" s="39"/>
      <c r="BJ172" s="39"/>
    </row>
    <row r="173" spans="1:62" x14ac:dyDescent="0.2">
      <c r="A173" s="45">
        <v>206400497</v>
      </c>
      <c r="B173" s="58">
        <v>37986</v>
      </c>
      <c r="C173" s="45" t="s">
        <v>741</v>
      </c>
      <c r="D173" s="4" t="s">
        <v>741</v>
      </c>
      <c r="E173" s="6" t="s">
        <v>742</v>
      </c>
      <c r="F173" s="8">
        <v>69.190753034528811</v>
      </c>
      <c r="G173" s="8">
        <v>13.768865145146718</v>
      </c>
      <c r="H173" s="8">
        <v>13.025808225635386</v>
      </c>
      <c r="I173" s="8">
        <v>11.80567231017009</v>
      </c>
      <c r="J173" s="8">
        <v>0.41697764858388653</v>
      </c>
      <c r="K173" s="8">
        <v>6.56</v>
      </c>
      <c r="L173" s="8">
        <v>1.7663706796100409</v>
      </c>
      <c r="M173" s="8">
        <v>0.61321836822877784</v>
      </c>
      <c r="N173" s="8">
        <v>0</v>
      </c>
      <c r="O173" s="8">
        <v>0</v>
      </c>
      <c r="P173" s="8">
        <v>6.3424472640138276</v>
      </c>
      <c r="Q173" s="8">
        <v>5.8573832705951858</v>
      </c>
      <c r="R173" s="8">
        <v>5.8573832705951858</v>
      </c>
      <c r="S173" s="8">
        <v>126.8</v>
      </c>
      <c r="T173" s="8">
        <v>126.8</v>
      </c>
      <c r="U173" s="8">
        <v>123.00504868249888</v>
      </c>
      <c r="V173" s="8">
        <v>126.8</v>
      </c>
      <c r="W173" s="9">
        <v>2</v>
      </c>
      <c r="X173" s="9">
        <v>33308</v>
      </c>
      <c r="Y173" s="9">
        <v>33308</v>
      </c>
      <c r="Z173" s="4" t="str">
        <f t="shared" si="56"/>
        <v>HH</v>
      </c>
      <c r="AA173" s="10">
        <f t="shared" si="57"/>
        <v>4223454.3999999994</v>
      </c>
      <c r="AB173" s="40">
        <f t="shared" si="58"/>
        <v>4223454.3999999994</v>
      </c>
      <c r="AC173" s="40">
        <f t="shared" si="59"/>
        <v>4223454.3999999994</v>
      </c>
      <c r="AD173" s="39">
        <f t="shared" si="60"/>
        <v>126.79999999999998</v>
      </c>
      <c r="AE173" s="41" t="str">
        <f t="shared" si="61"/>
        <v>HH</v>
      </c>
      <c r="AG173" s="39">
        <f t="shared" si="62"/>
        <v>126.8</v>
      </c>
      <c r="AH173" s="40">
        <f t="shared" si="63"/>
        <v>4223454.3999999994</v>
      </c>
      <c r="AI173" s="40">
        <f t="shared" si="64"/>
        <v>4223454.3999999994</v>
      </c>
      <c r="AJ173" s="39">
        <f t="shared" si="65"/>
        <v>126.79999999999998</v>
      </c>
      <c r="AK173" s="41" t="str">
        <f t="shared" si="66"/>
        <v>HH</v>
      </c>
      <c r="AM173" s="39">
        <f t="shared" si="67"/>
        <v>126.8</v>
      </c>
      <c r="AN173" s="40">
        <f t="shared" si="68"/>
        <v>4223454.3999999994</v>
      </c>
      <c r="AO173" s="40">
        <f t="shared" si="69"/>
        <v>4223454.3999999994</v>
      </c>
      <c r="AP173" s="39">
        <f t="shared" si="70"/>
        <v>126.79999999999998</v>
      </c>
      <c r="AQ173" s="41" t="str">
        <f t="shared" si="71"/>
        <v>HH</v>
      </c>
      <c r="AR173" s="39"/>
      <c r="AS173" s="39">
        <f t="shared" si="72"/>
        <v>126.8</v>
      </c>
      <c r="AT173" s="40">
        <f t="shared" si="73"/>
        <v>4223454.3999999994</v>
      </c>
      <c r="AU173" s="40">
        <f t="shared" si="74"/>
        <v>4223454.3999999994</v>
      </c>
      <c r="AV173" s="39">
        <f t="shared" si="75"/>
        <v>126.79999999999998</v>
      </c>
      <c r="AW173" s="41" t="str">
        <f t="shared" si="76"/>
        <v>HH</v>
      </c>
      <c r="AX173" s="39"/>
      <c r="AY173" s="39">
        <f t="shared" si="77"/>
        <v>126.8</v>
      </c>
      <c r="AZ173" s="40">
        <f t="shared" si="78"/>
        <v>4223454.3999999994</v>
      </c>
      <c r="BA173" s="40">
        <f t="shared" si="79"/>
        <v>4223454.3999999994</v>
      </c>
      <c r="BB173" s="39">
        <f t="shared" si="80"/>
        <v>126.79999999999998</v>
      </c>
      <c r="BC173" s="41" t="str">
        <f t="shared" si="81"/>
        <v>HH</v>
      </c>
      <c r="BD173" s="41"/>
      <c r="BE173" s="51">
        <f t="shared" si="82"/>
        <v>126.79999999999998</v>
      </c>
      <c r="BF173" s="54">
        <f t="shared" si="83"/>
        <v>4223454.3999999994</v>
      </c>
      <c r="BG173" s="41"/>
      <c r="BH173" s="51"/>
      <c r="BI173" s="39"/>
      <c r="BJ173" s="39"/>
    </row>
    <row r="174" spans="1:62" x14ac:dyDescent="0.2">
      <c r="A174" s="45">
        <v>206410903</v>
      </c>
      <c r="B174" s="58">
        <v>37986</v>
      </c>
      <c r="C174" s="45" t="s">
        <v>762</v>
      </c>
      <c r="D174" s="4" t="s">
        <v>762</v>
      </c>
      <c r="E174" s="6" t="s">
        <v>763</v>
      </c>
      <c r="F174" s="8">
        <v>77.456588193258966</v>
      </c>
      <c r="G174" s="8">
        <v>21.828006934243785</v>
      </c>
      <c r="H174" s="8">
        <v>11.495679330924874</v>
      </c>
      <c r="I174" s="8">
        <v>11.683380311511639</v>
      </c>
      <c r="J174" s="8">
        <v>1.1086850080061403</v>
      </c>
      <c r="K174" s="8">
        <v>7.72</v>
      </c>
      <c r="L174" s="8">
        <v>4.3305510673990373</v>
      </c>
      <c r="M174" s="8">
        <v>0.6810046713512512</v>
      </c>
      <c r="N174" s="8">
        <v>0</v>
      </c>
      <c r="O174" s="8">
        <v>7.31</v>
      </c>
      <c r="P174" s="8">
        <v>7.9359508780287698</v>
      </c>
      <c r="Q174" s="8">
        <v>7.1806947758347848</v>
      </c>
      <c r="R174" s="8">
        <v>7.1806947758347848</v>
      </c>
      <c r="S174" s="8">
        <v>146.81</v>
      </c>
      <c r="T174" s="8">
        <v>154.12</v>
      </c>
      <c r="U174" s="8">
        <v>150.79459029253047</v>
      </c>
      <c r="V174" s="8">
        <v>154.12</v>
      </c>
      <c r="W174" s="9">
        <v>7</v>
      </c>
      <c r="X174" s="9">
        <v>61906</v>
      </c>
      <c r="Y174" s="9">
        <v>61906</v>
      </c>
      <c r="Z174" s="4" t="str">
        <f t="shared" si="56"/>
        <v>HH</v>
      </c>
      <c r="AA174" s="10">
        <f t="shared" si="57"/>
        <v>9540952.7200000007</v>
      </c>
      <c r="AB174" s="40">
        <f t="shared" si="58"/>
        <v>9540952.7200000007</v>
      </c>
      <c r="AC174" s="40">
        <f t="shared" si="59"/>
        <v>9540952.7200000007</v>
      </c>
      <c r="AD174" s="39">
        <f t="shared" si="60"/>
        <v>154.12</v>
      </c>
      <c r="AE174" s="41" t="str">
        <f t="shared" si="61"/>
        <v>HH</v>
      </c>
      <c r="AG174" s="39">
        <f t="shared" si="62"/>
        <v>154.12</v>
      </c>
      <c r="AH174" s="40">
        <f t="shared" si="63"/>
        <v>9540952.7200000007</v>
      </c>
      <c r="AI174" s="40">
        <f t="shared" si="64"/>
        <v>9540952.7200000007</v>
      </c>
      <c r="AJ174" s="39">
        <f t="shared" si="65"/>
        <v>154.12</v>
      </c>
      <c r="AK174" s="41" t="str">
        <f t="shared" si="66"/>
        <v>HH</v>
      </c>
      <c r="AM174" s="39">
        <f t="shared" si="67"/>
        <v>154.12</v>
      </c>
      <c r="AN174" s="40">
        <f t="shared" si="68"/>
        <v>9540952.7200000007</v>
      </c>
      <c r="AO174" s="40">
        <f t="shared" si="69"/>
        <v>9540952.7200000007</v>
      </c>
      <c r="AP174" s="39">
        <f t="shared" si="70"/>
        <v>154.12</v>
      </c>
      <c r="AQ174" s="41" t="str">
        <f t="shared" si="71"/>
        <v>HH</v>
      </c>
      <c r="AR174" s="39"/>
      <c r="AS174" s="39">
        <f t="shared" si="72"/>
        <v>154.12</v>
      </c>
      <c r="AT174" s="40">
        <f t="shared" si="73"/>
        <v>9540952.7200000007</v>
      </c>
      <c r="AU174" s="40">
        <f t="shared" si="74"/>
        <v>9540952.7200000007</v>
      </c>
      <c r="AV174" s="39">
        <f t="shared" si="75"/>
        <v>154.12</v>
      </c>
      <c r="AW174" s="41" t="str">
        <f t="shared" si="76"/>
        <v>HH</v>
      </c>
      <c r="AX174" s="39"/>
      <c r="AY174" s="39">
        <f t="shared" si="77"/>
        <v>154.12</v>
      </c>
      <c r="AZ174" s="40">
        <f t="shared" si="78"/>
        <v>9540952.7200000007</v>
      </c>
      <c r="BA174" s="40">
        <f t="shared" si="79"/>
        <v>9540952.7200000007</v>
      </c>
      <c r="BB174" s="39">
        <f t="shared" si="80"/>
        <v>154.12</v>
      </c>
      <c r="BC174" s="41" t="str">
        <f t="shared" si="81"/>
        <v>HH</v>
      </c>
      <c r="BD174" s="41"/>
      <c r="BE174" s="51">
        <f t="shared" si="82"/>
        <v>154.12</v>
      </c>
      <c r="BF174" s="54">
        <f t="shared" si="83"/>
        <v>9540952.7200000007</v>
      </c>
      <c r="BG174" s="41"/>
      <c r="BH174" s="51"/>
      <c r="BI174" s="39"/>
      <c r="BJ174" s="39"/>
    </row>
    <row r="175" spans="1:62" x14ac:dyDescent="0.2">
      <c r="A175" s="45">
        <v>206410904</v>
      </c>
      <c r="B175" s="58">
        <v>37986</v>
      </c>
      <c r="C175" s="45" t="s">
        <v>1696</v>
      </c>
      <c r="D175" s="4" t="s">
        <v>1696</v>
      </c>
      <c r="E175" s="6" t="s">
        <v>1697</v>
      </c>
      <c r="F175" s="8">
        <v>74.295880711649815</v>
      </c>
      <c r="G175" s="8">
        <v>18.508625603792265</v>
      </c>
      <c r="H175" s="8">
        <v>12.310101707119498</v>
      </c>
      <c r="I175" s="8">
        <v>11.098646905283371</v>
      </c>
      <c r="J175" s="8">
        <v>1.6148930425129759</v>
      </c>
      <c r="K175" s="8">
        <v>7.14</v>
      </c>
      <c r="L175" s="8">
        <v>5.5482844719517024</v>
      </c>
      <c r="M175" s="8">
        <v>0.65892532477273402</v>
      </c>
      <c r="N175" s="8">
        <v>0</v>
      </c>
      <c r="O175" s="8">
        <v>7.31</v>
      </c>
      <c r="P175" s="8">
        <v>6.6304449311451803</v>
      </c>
      <c r="Q175" s="8">
        <v>6.9242678883541195</v>
      </c>
      <c r="R175" s="8">
        <v>6.6304449311451803</v>
      </c>
      <c r="S175" s="8">
        <v>146.81</v>
      </c>
      <c r="T175" s="8">
        <v>154.12</v>
      </c>
      <c r="U175" s="8">
        <v>145.11580269822755</v>
      </c>
      <c r="V175" s="8">
        <v>154.12</v>
      </c>
      <c r="W175" s="9">
        <v>7</v>
      </c>
      <c r="X175" s="9">
        <v>27131</v>
      </c>
      <c r="Y175" s="9">
        <v>27131</v>
      </c>
      <c r="Z175" s="4" t="str">
        <f t="shared" si="56"/>
        <v>HH</v>
      </c>
      <c r="AA175" s="10">
        <f t="shared" si="57"/>
        <v>4181429.72</v>
      </c>
      <c r="AB175" s="40">
        <f t="shared" si="58"/>
        <v>4181429.72</v>
      </c>
      <c r="AC175" s="40">
        <f t="shared" si="59"/>
        <v>4181429.72</v>
      </c>
      <c r="AD175" s="39">
        <f t="shared" si="60"/>
        <v>154.12</v>
      </c>
      <c r="AE175" s="41" t="str">
        <f t="shared" si="61"/>
        <v>HH</v>
      </c>
      <c r="AG175" s="39">
        <f t="shared" si="62"/>
        <v>154.12</v>
      </c>
      <c r="AH175" s="40">
        <f t="shared" si="63"/>
        <v>4181429.72</v>
      </c>
      <c r="AI175" s="40">
        <f t="shared" si="64"/>
        <v>4181429.72</v>
      </c>
      <c r="AJ175" s="39">
        <f t="shared" si="65"/>
        <v>154.12</v>
      </c>
      <c r="AK175" s="41" t="str">
        <f t="shared" si="66"/>
        <v>HH</v>
      </c>
      <c r="AM175" s="39">
        <f t="shared" si="67"/>
        <v>154.12</v>
      </c>
      <c r="AN175" s="40">
        <f t="shared" si="68"/>
        <v>4181429.72</v>
      </c>
      <c r="AO175" s="40">
        <f t="shared" si="69"/>
        <v>4181429.72</v>
      </c>
      <c r="AP175" s="39">
        <f t="shared" si="70"/>
        <v>154.12</v>
      </c>
      <c r="AQ175" s="41" t="str">
        <f t="shared" si="71"/>
        <v>HH</v>
      </c>
      <c r="AR175" s="39"/>
      <c r="AS175" s="39">
        <f t="shared" si="72"/>
        <v>154.12</v>
      </c>
      <c r="AT175" s="40">
        <f t="shared" si="73"/>
        <v>4181429.72</v>
      </c>
      <c r="AU175" s="40">
        <f t="shared" si="74"/>
        <v>4181429.72</v>
      </c>
      <c r="AV175" s="39">
        <f t="shared" si="75"/>
        <v>154.12</v>
      </c>
      <c r="AW175" s="41" t="str">
        <f t="shared" si="76"/>
        <v>HH</v>
      </c>
      <c r="AX175" s="39"/>
      <c r="AY175" s="39">
        <f t="shared" si="77"/>
        <v>154.12</v>
      </c>
      <c r="AZ175" s="40">
        <f t="shared" si="78"/>
        <v>4181429.72</v>
      </c>
      <c r="BA175" s="40">
        <f t="shared" si="79"/>
        <v>4181429.72</v>
      </c>
      <c r="BB175" s="39">
        <f t="shared" si="80"/>
        <v>154.12</v>
      </c>
      <c r="BC175" s="41" t="str">
        <f t="shared" si="81"/>
        <v>HH</v>
      </c>
      <c r="BD175" s="41"/>
      <c r="BE175" s="51">
        <f t="shared" si="82"/>
        <v>154.12</v>
      </c>
      <c r="BF175" s="54">
        <f t="shared" si="83"/>
        <v>4181429.72</v>
      </c>
      <c r="BG175" s="41"/>
      <c r="BH175" s="51"/>
      <c r="BI175" s="39"/>
      <c r="BJ175" s="39"/>
    </row>
    <row r="176" spans="1:62" x14ac:dyDescent="0.2">
      <c r="A176" s="45">
        <v>206430730</v>
      </c>
      <c r="B176" s="58">
        <v>37986</v>
      </c>
      <c r="C176" s="45" t="s">
        <v>1698</v>
      </c>
      <c r="D176" s="4" t="s">
        <v>1698</v>
      </c>
      <c r="E176" s="6" t="s">
        <v>1699</v>
      </c>
      <c r="F176" s="8">
        <v>72.562682215743436</v>
      </c>
      <c r="G176" s="8">
        <v>16.623659633344865</v>
      </c>
      <c r="H176" s="8">
        <v>13.233236151603499</v>
      </c>
      <c r="I176" s="8">
        <v>12.9482136680338</v>
      </c>
      <c r="J176" s="8">
        <v>0.28660374561446855</v>
      </c>
      <c r="K176" s="8">
        <v>5.96</v>
      </c>
      <c r="L176" s="8">
        <v>2.1527710847619788</v>
      </c>
      <c r="M176" s="8">
        <v>0.63839501902455897</v>
      </c>
      <c r="N176" s="8">
        <v>0</v>
      </c>
      <c r="O176" s="8">
        <v>7.31</v>
      </c>
      <c r="P176" s="8">
        <v>7.0598883233680887</v>
      </c>
      <c r="Q176" s="8">
        <v>6.5857780759063305</v>
      </c>
      <c r="R176" s="8">
        <v>6.5857780759063305</v>
      </c>
      <c r="S176" s="8">
        <v>146.81</v>
      </c>
      <c r="T176" s="8">
        <v>154.12</v>
      </c>
      <c r="U176" s="8">
        <v>138.30133959403292</v>
      </c>
      <c r="V176" s="8">
        <v>154.12</v>
      </c>
      <c r="W176" s="9">
        <v>7</v>
      </c>
      <c r="X176" s="9">
        <v>18290</v>
      </c>
      <c r="Y176" s="9">
        <v>18290</v>
      </c>
      <c r="Z176" s="4" t="str">
        <f t="shared" si="56"/>
        <v>HH</v>
      </c>
      <c r="AA176" s="10">
        <f t="shared" si="57"/>
        <v>2818854.8000000003</v>
      </c>
      <c r="AB176" s="40">
        <f t="shared" si="58"/>
        <v>2818854.8000000003</v>
      </c>
      <c r="AC176" s="40">
        <f t="shared" si="59"/>
        <v>2818854.8000000003</v>
      </c>
      <c r="AD176" s="39">
        <f t="shared" si="60"/>
        <v>154.12</v>
      </c>
      <c r="AE176" s="41" t="str">
        <f t="shared" si="61"/>
        <v>HH</v>
      </c>
      <c r="AG176" s="39">
        <f t="shared" si="62"/>
        <v>154.12</v>
      </c>
      <c r="AH176" s="40">
        <f t="shared" si="63"/>
        <v>2818854.8000000003</v>
      </c>
      <c r="AI176" s="40">
        <f t="shared" si="64"/>
        <v>2818854.8000000003</v>
      </c>
      <c r="AJ176" s="39">
        <f t="shared" si="65"/>
        <v>154.12</v>
      </c>
      <c r="AK176" s="41" t="str">
        <f t="shared" si="66"/>
        <v>HH</v>
      </c>
      <c r="AM176" s="39">
        <f t="shared" si="67"/>
        <v>154.12</v>
      </c>
      <c r="AN176" s="40">
        <f t="shared" si="68"/>
        <v>2818854.8000000003</v>
      </c>
      <c r="AO176" s="40">
        <f t="shared" si="69"/>
        <v>2818854.8000000003</v>
      </c>
      <c r="AP176" s="39">
        <f t="shared" si="70"/>
        <v>154.12</v>
      </c>
      <c r="AQ176" s="41" t="str">
        <f t="shared" si="71"/>
        <v>HH</v>
      </c>
      <c r="AR176" s="39"/>
      <c r="AS176" s="39">
        <f t="shared" si="72"/>
        <v>154.12</v>
      </c>
      <c r="AT176" s="40">
        <f t="shared" si="73"/>
        <v>2818854.8000000003</v>
      </c>
      <c r="AU176" s="40">
        <f t="shared" si="74"/>
        <v>2818854.8000000003</v>
      </c>
      <c r="AV176" s="39">
        <f t="shared" si="75"/>
        <v>154.12</v>
      </c>
      <c r="AW176" s="41" t="str">
        <f t="shared" si="76"/>
        <v>HH</v>
      </c>
      <c r="AX176" s="39"/>
      <c r="AY176" s="39">
        <f t="shared" si="77"/>
        <v>154.12</v>
      </c>
      <c r="AZ176" s="40">
        <f t="shared" si="78"/>
        <v>2818854.8000000003</v>
      </c>
      <c r="BA176" s="40">
        <f t="shared" si="79"/>
        <v>2818854.8000000003</v>
      </c>
      <c r="BB176" s="39">
        <f t="shared" si="80"/>
        <v>154.12</v>
      </c>
      <c r="BC176" s="41" t="str">
        <f t="shared" si="81"/>
        <v>HH</v>
      </c>
      <c r="BD176" s="41"/>
      <c r="BE176" s="51">
        <f t="shared" si="82"/>
        <v>154.12</v>
      </c>
      <c r="BF176" s="54">
        <f t="shared" si="83"/>
        <v>2818854.8000000003</v>
      </c>
      <c r="BG176" s="41"/>
      <c r="BH176" s="51"/>
      <c r="BI176" s="39"/>
      <c r="BJ176" s="39"/>
    </row>
    <row r="177" spans="1:62" x14ac:dyDescent="0.2">
      <c r="A177" s="45">
        <v>206430760</v>
      </c>
      <c r="B177" s="58">
        <v>37986</v>
      </c>
      <c r="C177" s="45" t="s">
        <v>799</v>
      </c>
      <c r="D177" s="4" t="s">
        <v>799</v>
      </c>
      <c r="E177" s="6" t="s">
        <v>800</v>
      </c>
      <c r="F177" s="8">
        <v>81.640659531134901</v>
      </c>
      <c r="G177" s="8">
        <v>18.574576418078607</v>
      </c>
      <c r="H177" s="8">
        <v>12.546973176756078</v>
      </c>
      <c r="I177" s="8">
        <v>14.890735364215452</v>
      </c>
      <c r="J177" s="8">
        <v>1.1836677211075963</v>
      </c>
      <c r="K177" s="8">
        <v>5.83</v>
      </c>
      <c r="L177" s="8">
        <v>2.6617703478370696</v>
      </c>
      <c r="M177" s="8">
        <v>0.62514364952116819</v>
      </c>
      <c r="N177" s="8">
        <v>0</v>
      </c>
      <c r="O177" s="8">
        <v>7.31</v>
      </c>
      <c r="P177" s="8">
        <v>7.9945694847683848</v>
      </c>
      <c r="Q177" s="8">
        <v>7.2631763104325433</v>
      </c>
      <c r="R177" s="8">
        <v>7.2631763104325433</v>
      </c>
      <c r="S177" s="8">
        <v>146.81</v>
      </c>
      <c r="T177" s="8">
        <v>154.12</v>
      </c>
      <c r="U177" s="8">
        <v>152.52670251908341</v>
      </c>
      <c r="V177" s="8">
        <v>154.12</v>
      </c>
      <c r="W177" s="9">
        <v>7</v>
      </c>
      <c r="X177" s="9">
        <v>35451</v>
      </c>
      <c r="Y177" s="9">
        <v>35451</v>
      </c>
      <c r="Z177" s="4" t="str">
        <f t="shared" si="56"/>
        <v>HH</v>
      </c>
      <c r="AA177" s="10">
        <f t="shared" si="57"/>
        <v>5463708.1200000001</v>
      </c>
      <c r="AB177" s="40">
        <f t="shared" si="58"/>
        <v>5463708.1200000001</v>
      </c>
      <c r="AC177" s="40">
        <f t="shared" si="59"/>
        <v>5463708.1200000001</v>
      </c>
      <c r="AD177" s="39">
        <f t="shared" si="60"/>
        <v>154.12</v>
      </c>
      <c r="AE177" s="41" t="str">
        <f t="shared" si="61"/>
        <v>HH</v>
      </c>
      <c r="AG177" s="39">
        <f t="shared" si="62"/>
        <v>154.12</v>
      </c>
      <c r="AH177" s="40">
        <f t="shared" si="63"/>
        <v>5463708.1200000001</v>
      </c>
      <c r="AI177" s="40">
        <f t="shared" si="64"/>
        <v>5463708.1200000001</v>
      </c>
      <c r="AJ177" s="39">
        <f t="shared" si="65"/>
        <v>154.12</v>
      </c>
      <c r="AK177" s="41" t="str">
        <f t="shared" si="66"/>
        <v>HH</v>
      </c>
      <c r="AM177" s="39">
        <f t="shared" si="67"/>
        <v>154.12</v>
      </c>
      <c r="AN177" s="40">
        <f t="shared" si="68"/>
        <v>5463708.1200000001</v>
      </c>
      <c r="AO177" s="40">
        <f t="shared" si="69"/>
        <v>5463708.1200000001</v>
      </c>
      <c r="AP177" s="39">
        <f t="shared" si="70"/>
        <v>154.12</v>
      </c>
      <c r="AQ177" s="41" t="str">
        <f t="shared" si="71"/>
        <v>HH</v>
      </c>
      <c r="AR177" s="39"/>
      <c r="AS177" s="39">
        <f t="shared" si="72"/>
        <v>154.12</v>
      </c>
      <c r="AT177" s="40">
        <f t="shared" si="73"/>
        <v>5463708.1200000001</v>
      </c>
      <c r="AU177" s="40">
        <f t="shared" si="74"/>
        <v>5463708.1200000001</v>
      </c>
      <c r="AV177" s="39">
        <f t="shared" si="75"/>
        <v>154.12</v>
      </c>
      <c r="AW177" s="41" t="str">
        <f t="shared" si="76"/>
        <v>HH</v>
      </c>
      <c r="AX177" s="39"/>
      <c r="AY177" s="39">
        <f t="shared" si="77"/>
        <v>154.12</v>
      </c>
      <c r="AZ177" s="40">
        <f t="shared" si="78"/>
        <v>5463708.1200000001</v>
      </c>
      <c r="BA177" s="40">
        <f t="shared" si="79"/>
        <v>5463708.1200000001</v>
      </c>
      <c r="BB177" s="39">
        <f t="shared" si="80"/>
        <v>154.12</v>
      </c>
      <c r="BC177" s="41" t="str">
        <f t="shared" si="81"/>
        <v>HH</v>
      </c>
      <c r="BD177" s="41"/>
      <c r="BE177" s="51">
        <f t="shared" si="82"/>
        <v>154.12</v>
      </c>
      <c r="BF177" s="54">
        <f t="shared" si="83"/>
        <v>5463708.1200000001</v>
      </c>
      <c r="BG177" s="41"/>
      <c r="BH177" s="51"/>
      <c r="BI177" s="39"/>
      <c r="BJ177" s="39"/>
    </row>
    <row r="178" spans="1:62" x14ac:dyDescent="0.2">
      <c r="A178" s="45">
        <v>206430766</v>
      </c>
      <c r="B178" s="58">
        <v>37986</v>
      </c>
      <c r="C178" s="45" t="s">
        <v>1700</v>
      </c>
      <c r="D178" s="4" t="s">
        <v>1700</v>
      </c>
      <c r="E178" s="6" t="s">
        <v>1701</v>
      </c>
      <c r="F178" s="8">
        <v>61.421179302045729</v>
      </c>
      <c r="G178" s="8">
        <v>17.809179989685404</v>
      </c>
      <c r="H178" s="8">
        <v>12.238954787691251</v>
      </c>
      <c r="I178" s="8">
        <v>7.0488224170534641</v>
      </c>
      <c r="J178" s="8">
        <v>1.8549939831528279</v>
      </c>
      <c r="K178" s="8">
        <v>6.22</v>
      </c>
      <c r="L178" s="8">
        <v>0</v>
      </c>
      <c r="M178" s="8">
        <v>0.64777376654632968</v>
      </c>
      <c r="N178" s="8">
        <v>0</v>
      </c>
      <c r="O178" s="8">
        <v>7.31</v>
      </c>
      <c r="P178" s="8">
        <v>6.3384287433384907</v>
      </c>
      <c r="Q178" s="8">
        <v>5.7275452123087511</v>
      </c>
      <c r="R178" s="8">
        <v>5.7275452123087511</v>
      </c>
      <c r="S178" s="8">
        <v>137.94999999999999</v>
      </c>
      <c r="T178" s="8">
        <v>145.26</v>
      </c>
      <c r="U178" s="8">
        <v>120.27844945848376</v>
      </c>
      <c r="V178" s="8">
        <v>145.26</v>
      </c>
      <c r="W178" s="9">
        <v>7</v>
      </c>
      <c r="X178" s="9">
        <v>10241</v>
      </c>
      <c r="Y178" s="9">
        <v>10241</v>
      </c>
      <c r="Z178" s="4" t="str">
        <f t="shared" si="56"/>
        <v>HH</v>
      </c>
      <c r="AA178" s="10">
        <f t="shared" si="57"/>
        <v>1487607.66</v>
      </c>
      <c r="AB178" s="40">
        <f t="shared" si="58"/>
        <v>1487607.66</v>
      </c>
      <c r="AC178" s="40">
        <f t="shared" si="59"/>
        <v>1487607.66</v>
      </c>
      <c r="AD178" s="39">
        <f t="shared" si="60"/>
        <v>145.26</v>
      </c>
      <c r="AE178" s="41" t="str">
        <f t="shared" si="61"/>
        <v>HH</v>
      </c>
      <c r="AG178" s="39">
        <f t="shared" si="62"/>
        <v>145.26</v>
      </c>
      <c r="AH178" s="40">
        <f t="shared" si="63"/>
        <v>1487607.66</v>
      </c>
      <c r="AI178" s="40">
        <f t="shared" si="64"/>
        <v>1487607.66</v>
      </c>
      <c r="AJ178" s="39">
        <f t="shared" si="65"/>
        <v>145.26</v>
      </c>
      <c r="AK178" s="41" t="str">
        <f t="shared" si="66"/>
        <v>HH</v>
      </c>
      <c r="AM178" s="39">
        <f t="shared" si="67"/>
        <v>145.26</v>
      </c>
      <c r="AN178" s="40">
        <f t="shared" si="68"/>
        <v>1487607.66</v>
      </c>
      <c r="AO178" s="40">
        <f t="shared" si="69"/>
        <v>1487607.66</v>
      </c>
      <c r="AP178" s="39">
        <f t="shared" si="70"/>
        <v>145.26</v>
      </c>
      <c r="AQ178" s="41" t="str">
        <f t="shared" si="71"/>
        <v>HH</v>
      </c>
      <c r="AR178" s="39"/>
      <c r="AS178" s="39">
        <f t="shared" si="72"/>
        <v>145.26</v>
      </c>
      <c r="AT178" s="40">
        <f t="shared" si="73"/>
        <v>1487607.66</v>
      </c>
      <c r="AU178" s="40">
        <f t="shared" si="74"/>
        <v>1487607.66</v>
      </c>
      <c r="AV178" s="39">
        <f t="shared" si="75"/>
        <v>145.26</v>
      </c>
      <c r="AW178" s="41" t="str">
        <f t="shared" si="76"/>
        <v>HH</v>
      </c>
      <c r="AX178" s="39"/>
      <c r="AY178" s="39">
        <f t="shared" si="77"/>
        <v>145.26</v>
      </c>
      <c r="AZ178" s="40">
        <f t="shared" si="78"/>
        <v>1487607.66</v>
      </c>
      <c r="BA178" s="40">
        <f t="shared" si="79"/>
        <v>1487607.66</v>
      </c>
      <c r="BB178" s="39">
        <f t="shared" si="80"/>
        <v>145.26</v>
      </c>
      <c r="BC178" s="41" t="str">
        <f t="shared" si="81"/>
        <v>HH</v>
      </c>
      <c r="BD178" s="41"/>
      <c r="BE178" s="51">
        <f t="shared" si="82"/>
        <v>145.26</v>
      </c>
      <c r="BF178" s="54">
        <f t="shared" si="83"/>
        <v>1487607.66</v>
      </c>
      <c r="BG178" s="41"/>
      <c r="BH178" s="51"/>
      <c r="BI178" s="39"/>
      <c r="BJ178" s="39"/>
    </row>
    <row r="179" spans="1:62" x14ac:dyDescent="0.2">
      <c r="A179" s="45">
        <v>206430767</v>
      </c>
      <c r="B179" s="58">
        <v>37986</v>
      </c>
      <c r="C179" s="45" t="s">
        <v>801</v>
      </c>
      <c r="D179" s="4" t="s">
        <v>801</v>
      </c>
      <c r="E179" s="6" t="s">
        <v>802</v>
      </c>
      <c r="F179" s="8">
        <v>78.972418625390148</v>
      </c>
      <c r="G179" s="8">
        <v>14.980699407605581</v>
      </c>
      <c r="H179" s="8">
        <v>10.694693929549652</v>
      </c>
      <c r="I179" s="8">
        <v>7.5239824192623734</v>
      </c>
      <c r="J179" s="8">
        <v>2.0106376202305878</v>
      </c>
      <c r="K179" s="8">
        <v>5.76</v>
      </c>
      <c r="L179" s="8">
        <v>5.8780312174676892</v>
      </c>
      <c r="M179" s="8">
        <v>0.61719854767819615</v>
      </c>
      <c r="N179" s="8">
        <v>0</v>
      </c>
      <c r="O179" s="8">
        <v>7.31</v>
      </c>
      <c r="P179" s="8">
        <v>7.4562558124721319</v>
      </c>
      <c r="Q179" s="8">
        <v>6.687383088359212</v>
      </c>
      <c r="R179" s="8">
        <v>6.687383088359212</v>
      </c>
      <c r="S179" s="8">
        <v>137.94999999999999</v>
      </c>
      <c r="T179" s="8">
        <v>145.26</v>
      </c>
      <c r="U179" s="8">
        <v>140.43504485554345</v>
      </c>
      <c r="V179" s="8">
        <v>145.26</v>
      </c>
      <c r="W179" s="9">
        <v>7</v>
      </c>
      <c r="X179" s="9">
        <v>13133</v>
      </c>
      <c r="Y179" s="9">
        <v>13133</v>
      </c>
      <c r="Z179" s="4" t="str">
        <f t="shared" si="56"/>
        <v>HH</v>
      </c>
      <c r="AA179" s="10">
        <f t="shared" si="57"/>
        <v>1907699.5799999998</v>
      </c>
      <c r="AB179" s="40">
        <f t="shared" si="58"/>
        <v>1907699.5799999998</v>
      </c>
      <c r="AC179" s="40">
        <f t="shared" si="59"/>
        <v>1907699.5799999998</v>
      </c>
      <c r="AD179" s="39">
        <f t="shared" si="60"/>
        <v>145.26</v>
      </c>
      <c r="AE179" s="41" t="str">
        <f t="shared" si="61"/>
        <v>HH</v>
      </c>
      <c r="AG179" s="39">
        <f t="shared" si="62"/>
        <v>145.26</v>
      </c>
      <c r="AH179" s="40">
        <f t="shared" si="63"/>
        <v>1907699.5799999998</v>
      </c>
      <c r="AI179" s="40">
        <f t="shared" si="64"/>
        <v>1907699.5799999998</v>
      </c>
      <c r="AJ179" s="39">
        <f t="shared" si="65"/>
        <v>145.26</v>
      </c>
      <c r="AK179" s="41" t="str">
        <f t="shared" si="66"/>
        <v>HH</v>
      </c>
      <c r="AM179" s="39">
        <f t="shared" si="67"/>
        <v>145.26</v>
      </c>
      <c r="AN179" s="40">
        <f t="shared" si="68"/>
        <v>1907699.5799999998</v>
      </c>
      <c r="AO179" s="40">
        <f t="shared" si="69"/>
        <v>1907699.5799999998</v>
      </c>
      <c r="AP179" s="39">
        <f t="shared" si="70"/>
        <v>145.26</v>
      </c>
      <c r="AQ179" s="41" t="str">
        <f t="shared" si="71"/>
        <v>HH</v>
      </c>
      <c r="AR179" s="39"/>
      <c r="AS179" s="39">
        <f t="shared" si="72"/>
        <v>145.26</v>
      </c>
      <c r="AT179" s="40">
        <f t="shared" si="73"/>
        <v>1907699.5799999998</v>
      </c>
      <c r="AU179" s="40">
        <f t="shared" si="74"/>
        <v>1907699.5799999998</v>
      </c>
      <c r="AV179" s="39">
        <f t="shared" si="75"/>
        <v>145.26</v>
      </c>
      <c r="AW179" s="41" t="str">
        <f t="shared" si="76"/>
        <v>HH</v>
      </c>
      <c r="AX179" s="39"/>
      <c r="AY179" s="39">
        <f t="shared" si="77"/>
        <v>145.26</v>
      </c>
      <c r="AZ179" s="40">
        <f t="shared" si="78"/>
        <v>1907699.5799999998</v>
      </c>
      <c r="BA179" s="40">
        <f t="shared" si="79"/>
        <v>1907699.5799999998</v>
      </c>
      <c r="BB179" s="39">
        <f t="shared" si="80"/>
        <v>145.26</v>
      </c>
      <c r="BC179" s="41" t="str">
        <f t="shared" si="81"/>
        <v>HH</v>
      </c>
      <c r="BD179" s="41"/>
      <c r="BE179" s="51">
        <f t="shared" si="82"/>
        <v>145.26</v>
      </c>
      <c r="BF179" s="54">
        <f t="shared" si="83"/>
        <v>1907699.5799999998</v>
      </c>
      <c r="BG179" s="41"/>
      <c r="BH179" s="51"/>
      <c r="BI179" s="39"/>
      <c r="BJ179" s="39"/>
    </row>
    <row r="180" spans="1:62" x14ac:dyDescent="0.2">
      <c r="A180" s="45">
        <v>206430798</v>
      </c>
      <c r="B180" s="58">
        <v>37986</v>
      </c>
      <c r="C180" s="45" t="s">
        <v>1704</v>
      </c>
      <c r="D180" s="4" t="s">
        <v>943</v>
      </c>
      <c r="E180" s="6" t="s">
        <v>1705</v>
      </c>
      <c r="F180" s="8">
        <v>77.352816803449713</v>
      </c>
      <c r="G180" s="8">
        <v>16.976909166782583</v>
      </c>
      <c r="H180" s="8">
        <v>13.814410905550146</v>
      </c>
      <c r="I180" s="8">
        <v>11.247002364723883</v>
      </c>
      <c r="J180" s="8">
        <v>0</v>
      </c>
      <c r="K180" s="8">
        <v>6.16</v>
      </c>
      <c r="L180" s="8">
        <v>3.0842104183801036</v>
      </c>
      <c r="M180" s="8">
        <v>0.61400194741966896</v>
      </c>
      <c r="N180" s="8">
        <v>0</v>
      </c>
      <c r="O180" s="8">
        <v>7.31</v>
      </c>
      <c r="P180" s="8">
        <v>7.5400350535540408</v>
      </c>
      <c r="Q180" s="8">
        <v>6.8279675803153044</v>
      </c>
      <c r="R180" s="8">
        <v>6.8279675803153044</v>
      </c>
      <c r="S180" s="8">
        <v>146.81</v>
      </c>
      <c r="T180" s="8">
        <v>154.12</v>
      </c>
      <c r="U180" s="8">
        <v>143.3873191866214</v>
      </c>
      <c r="V180" s="8">
        <v>154.12</v>
      </c>
      <c r="W180" s="9">
        <v>7</v>
      </c>
      <c r="X180" s="9">
        <v>60399</v>
      </c>
      <c r="Y180" s="9">
        <v>60399</v>
      </c>
      <c r="Z180" s="4" t="str">
        <f t="shared" si="56"/>
        <v>HH</v>
      </c>
      <c r="AA180" s="10">
        <f t="shared" si="57"/>
        <v>9308693.8800000008</v>
      </c>
      <c r="AB180" s="40">
        <f t="shared" si="58"/>
        <v>9308693.8800000008</v>
      </c>
      <c r="AC180" s="40">
        <f t="shared" si="59"/>
        <v>9308693.8800000008</v>
      </c>
      <c r="AD180" s="39">
        <f t="shared" si="60"/>
        <v>154.12</v>
      </c>
      <c r="AE180" s="41" t="str">
        <f t="shared" si="61"/>
        <v>HH</v>
      </c>
      <c r="AG180" s="39">
        <f t="shared" si="62"/>
        <v>154.12</v>
      </c>
      <c r="AH180" s="40">
        <f t="shared" si="63"/>
        <v>9308693.8800000008</v>
      </c>
      <c r="AI180" s="40">
        <f t="shared" si="64"/>
        <v>9308693.8800000008</v>
      </c>
      <c r="AJ180" s="39">
        <f t="shared" si="65"/>
        <v>154.12</v>
      </c>
      <c r="AK180" s="41" t="str">
        <f t="shared" si="66"/>
        <v>HH</v>
      </c>
      <c r="AM180" s="39">
        <f t="shared" si="67"/>
        <v>154.12</v>
      </c>
      <c r="AN180" s="40">
        <f t="shared" si="68"/>
        <v>9308693.8800000008</v>
      </c>
      <c r="AO180" s="40">
        <f t="shared" si="69"/>
        <v>9308693.8800000008</v>
      </c>
      <c r="AP180" s="39">
        <f t="shared" si="70"/>
        <v>154.12</v>
      </c>
      <c r="AQ180" s="41" t="str">
        <f t="shared" si="71"/>
        <v>HH</v>
      </c>
      <c r="AR180" s="39"/>
      <c r="AS180" s="39">
        <f t="shared" si="72"/>
        <v>154.12</v>
      </c>
      <c r="AT180" s="40">
        <f t="shared" si="73"/>
        <v>9308693.8800000008</v>
      </c>
      <c r="AU180" s="40">
        <f t="shared" si="74"/>
        <v>9308693.8800000008</v>
      </c>
      <c r="AV180" s="39">
        <f t="shared" si="75"/>
        <v>154.12</v>
      </c>
      <c r="AW180" s="41" t="str">
        <f t="shared" si="76"/>
        <v>HH</v>
      </c>
      <c r="AX180" s="39"/>
      <c r="AY180" s="39">
        <f t="shared" si="77"/>
        <v>154.12</v>
      </c>
      <c r="AZ180" s="40">
        <f t="shared" si="78"/>
        <v>9308693.8800000008</v>
      </c>
      <c r="BA180" s="40">
        <f t="shared" si="79"/>
        <v>9308693.8800000008</v>
      </c>
      <c r="BB180" s="39">
        <f t="shared" si="80"/>
        <v>154.12</v>
      </c>
      <c r="BC180" s="41" t="str">
        <f t="shared" si="81"/>
        <v>HH</v>
      </c>
      <c r="BD180" s="41"/>
      <c r="BE180" s="51">
        <f t="shared" si="82"/>
        <v>154.12</v>
      </c>
      <c r="BF180" s="54">
        <f t="shared" si="83"/>
        <v>9308693.8800000008</v>
      </c>
      <c r="BG180" s="41"/>
      <c r="BH180" s="51"/>
      <c r="BI180" s="39"/>
      <c r="BJ180" s="39"/>
    </row>
    <row r="181" spans="1:62" x14ac:dyDescent="0.2">
      <c r="A181" s="45">
        <v>206430829</v>
      </c>
      <c r="B181" s="58">
        <v>37986</v>
      </c>
      <c r="C181" s="45" t="s">
        <v>1706</v>
      </c>
      <c r="D181" s="4" t="s">
        <v>1706</v>
      </c>
      <c r="E181" s="6" t="s">
        <v>1707</v>
      </c>
      <c r="F181" s="8">
        <v>73.157397812320099</v>
      </c>
      <c r="G181" s="8">
        <v>17.463327576280943</v>
      </c>
      <c r="H181" s="8">
        <v>13.559527921704088</v>
      </c>
      <c r="I181" s="8">
        <v>6.5614853195164073</v>
      </c>
      <c r="J181" s="8">
        <v>1.2857800805987334</v>
      </c>
      <c r="K181" s="8">
        <v>6.44</v>
      </c>
      <c r="L181" s="8">
        <v>4.7040467241445301</v>
      </c>
      <c r="M181" s="8">
        <v>0.6693886010362694</v>
      </c>
      <c r="N181" s="8">
        <v>0</v>
      </c>
      <c r="O181" s="8">
        <v>7.31</v>
      </c>
      <c r="P181" s="8">
        <v>7.2395947035118029</v>
      </c>
      <c r="Q181" s="8">
        <v>6.5575477017800541</v>
      </c>
      <c r="R181" s="8">
        <v>6.5575477017800541</v>
      </c>
      <c r="S181" s="8">
        <v>137.94999999999999</v>
      </c>
      <c r="T181" s="8">
        <v>145.26</v>
      </c>
      <c r="U181" s="8">
        <v>137.70850173738114</v>
      </c>
      <c r="V181" s="8">
        <v>145.26</v>
      </c>
      <c r="W181" s="9">
        <v>7</v>
      </c>
      <c r="X181" s="9">
        <v>13246</v>
      </c>
      <c r="Y181" s="9">
        <v>13246</v>
      </c>
      <c r="Z181" s="4" t="str">
        <f t="shared" si="56"/>
        <v>HH</v>
      </c>
      <c r="AA181" s="10">
        <f t="shared" si="57"/>
        <v>1924113.96</v>
      </c>
      <c r="AB181" s="40">
        <f t="shared" si="58"/>
        <v>1924113.96</v>
      </c>
      <c r="AC181" s="40">
        <f t="shared" si="59"/>
        <v>1924113.96</v>
      </c>
      <c r="AD181" s="39">
        <f t="shared" si="60"/>
        <v>145.26</v>
      </c>
      <c r="AE181" s="41" t="str">
        <f t="shared" si="61"/>
        <v>HH</v>
      </c>
      <c r="AG181" s="39">
        <f t="shared" si="62"/>
        <v>145.26</v>
      </c>
      <c r="AH181" s="40">
        <f t="shared" si="63"/>
        <v>1924113.96</v>
      </c>
      <c r="AI181" s="40">
        <f t="shared" si="64"/>
        <v>1924113.96</v>
      </c>
      <c r="AJ181" s="39">
        <f t="shared" si="65"/>
        <v>145.26</v>
      </c>
      <c r="AK181" s="41" t="str">
        <f t="shared" si="66"/>
        <v>HH</v>
      </c>
      <c r="AM181" s="39">
        <f t="shared" si="67"/>
        <v>145.26</v>
      </c>
      <c r="AN181" s="40">
        <f t="shared" si="68"/>
        <v>1924113.96</v>
      </c>
      <c r="AO181" s="40">
        <f t="shared" si="69"/>
        <v>1924113.96</v>
      </c>
      <c r="AP181" s="39">
        <f t="shared" si="70"/>
        <v>145.26</v>
      </c>
      <c r="AQ181" s="41" t="str">
        <f t="shared" si="71"/>
        <v>HH</v>
      </c>
      <c r="AR181" s="39"/>
      <c r="AS181" s="39">
        <f t="shared" si="72"/>
        <v>145.26</v>
      </c>
      <c r="AT181" s="40">
        <f t="shared" si="73"/>
        <v>1924113.96</v>
      </c>
      <c r="AU181" s="40">
        <f t="shared" si="74"/>
        <v>1924113.96</v>
      </c>
      <c r="AV181" s="39">
        <f t="shared" si="75"/>
        <v>145.26</v>
      </c>
      <c r="AW181" s="41" t="str">
        <f t="shared" si="76"/>
        <v>HH</v>
      </c>
      <c r="AX181" s="39"/>
      <c r="AY181" s="39">
        <f t="shared" si="77"/>
        <v>145.26</v>
      </c>
      <c r="AZ181" s="40">
        <f t="shared" si="78"/>
        <v>1924113.96</v>
      </c>
      <c r="BA181" s="40">
        <f t="shared" si="79"/>
        <v>1924113.96</v>
      </c>
      <c r="BB181" s="39">
        <f t="shared" si="80"/>
        <v>145.26</v>
      </c>
      <c r="BC181" s="41" t="str">
        <f t="shared" si="81"/>
        <v>HH</v>
      </c>
      <c r="BD181" s="41"/>
      <c r="BE181" s="51">
        <f t="shared" si="82"/>
        <v>145.26</v>
      </c>
      <c r="BF181" s="54">
        <f t="shared" si="83"/>
        <v>1924113.96</v>
      </c>
      <c r="BG181" s="41"/>
      <c r="BH181" s="51"/>
      <c r="BI181" s="39"/>
      <c r="BJ181" s="39"/>
    </row>
    <row r="182" spans="1:62" x14ac:dyDescent="0.2">
      <c r="A182" s="45">
        <v>206431686</v>
      </c>
      <c r="B182" s="58">
        <v>37986</v>
      </c>
      <c r="C182" s="45" t="s">
        <v>1708</v>
      </c>
      <c r="D182" s="4" t="s">
        <v>945</v>
      </c>
      <c r="E182" s="6" t="s">
        <v>1709</v>
      </c>
      <c r="F182" s="8">
        <v>75.629020754582413</v>
      </c>
      <c r="G182" s="8">
        <v>15.212716639326723</v>
      </c>
      <c r="H182" s="8">
        <v>9.8525782754439764</v>
      </c>
      <c r="I182" s="8">
        <v>14.660116967406033</v>
      </c>
      <c r="J182" s="8">
        <v>1.5790243206618644</v>
      </c>
      <c r="K182" s="8">
        <v>6.97</v>
      </c>
      <c r="L182" s="8">
        <v>2.2927703035819365</v>
      </c>
      <c r="M182" s="8">
        <v>0.69106340489266094</v>
      </c>
      <c r="N182" s="8">
        <v>0</v>
      </c>
      <c r="O182" s="8">
        <v>7.31</v>
      </c>
      <c r="P182" s="8">
        <v>7.2673389915127311</v>
      </c>
      <c r="Q182" s="8">
        <v>6.7098645332947804</v>
      </c>
      <c r="R182" s="8">
        <v>6.7098645332947804</v>
      </c>
      <c r="S182" s="8">
        <v>146.81</v>
      </c>
      <c r="T182" s="8">
        <v>154.12</v>
      </c>
      <c r="U182" s="8">
        <v>140.90715519919038</v>
      </c>
      <c r="V182" s="8">
        <v>154.12</v>
      </c>
      <c r="W182" s="9">
        <v>7</v>
      </c>
      <c r="X182" s="9">
        <v>14625</v>
      </c>
      <c r="Y182" s="9">
        <v>14625</v>
      </c>
      <c r="Z182" s="4" t="str">
        <f t="shared" si="56"/>
        <v>HH</v>
      </c>
      <c r="AA182" s="10">
        <f t="shared" si="57"/>
        <v>2254005</v>
      </c>
      <c r="AB182" s="40">
        <f t="shared" si="58"/>
        <v>2254005</v>
      </c>
      <c r="AC182" s="40">
        <f t="shared" si="59"/>
        <v>2254005</v>
      </c>
      <c r="AD182" s="39">
        <f t="shared" si="60"/>
        <v>154.12</v>
      </c>
      <c r="AE182" s="41" t="str">
        <f t="shared" si="61"/>
        <v>HH</v>
      </c>
      <c r="AG182" s="39">
        <f t="shared" si="62"/>
        <v>154.12</v>
      </c>
      <c r="AH182" s="40">
        <f t="shared" si="63"/>
        <v>2254005</v>
      </c>
      <c r="AI182" s="40">
        <f t="shared" si="64"/>
        <v>2254005</v>
      </c>
      <c r="AJ182" s="39">
        <f t="shared" si="65"/>
        <v>154.12</v>
      </c>
      <c r="AK182" s="41" t="str">
        <f t="shared" si="66"/>
        <v>HH</v>
      </c>
      <c r="AM182" s="39">
        <f t="shared" si="67"/>
        <v>154.12</v>
      </c>
      <c r="AN182" s="40">
        <f t="shared" si="68"/>
        <v>2254005</v>
      </c>
      <c r="AO182" s="40">
        <f t="shared" si="69"/>
        <v>2254005</v>
      </c>
      <c r="AP182" s="39">
        <f t="shared" si="70"/>
        <v>154.12</v>
      </c>
      <c r="AQ182" s="41" t="str">
        <f t="shared" si="71"/>
        <v>HH</v>
      </c>
      <c r="AR182" s="39"/>
      <c r="AS182" s="39">
        <f t="shared" si="72"/>
        <v>154.12</v>
      </c>
      <c r="AT182" s="40">
        <f t="shared" si="73"/>
        <v>2254005</v>
      </c>
      <c r="AU182" s="40">
        <f t="shared" si="74"/>
        <v>2254005</v>
      </c>
      <c r="AV182" s="39">
        <f t="shared" si="75"/>
        <v>154.12</v>
      </c>
      <c r="AW182" s="41" t="str">
        <f t="shared" si="76"/>
        <v>HH</v>
      </c>
      <c r="AX182" s="39"/>
      <c r="AY182" s="39">
        <f t="shared" si="77"/>
        <v>154.12</v>
      </c>
      <c r="AZ182" s="40">
        <f t="shared" si="78"/>
        <v>2254005</v>
      </c>
      <c r="BA182" s="40">
        <f t="shared" si="79"/>
        <v>2254005</v>
      </c>
      <c r="BB182" s="39">
        <f t="shared" si="80"/>
        <v>154.12</v>
      </c>
      <c r="BC182" s="41" t="str">
        <f t="shared" si="81"/>
        <v>HH</v>
      </c>
      <c r="BD182" s="41"/>
      <c r="BE182" s="51">
        <f t="shared" si="82"/>
        <v>154.12</v>
      </c>
      <c r="BF182" s="54">
        <f t="shared" si="83"/>
        <v>2254005</v>
      </c>
      <c r="BG182" s="41"/>
      <c r="BH182" s="51"/>
      <c r="BI182" s="39"/>
      <c r="BJ182" s="39"/>
    </row>
    <row r="183" spans="1:62" x14ac:dyDescent="0.2">
      <c r="A183" s="45">
        <v>206431820</v>
      </c>
      <c r="B183" s="58">
        <v>37986</v>
      </c>
      <c r="C183" s="45" t="s">
        <v>1710</v>
      </c>
      <c r="D183" s="4" t="s">
        <v>946</v>
      </c>
      <c r="E183" s="6" t="s">
        <v>1711</v>
      </c>
      <c r="F183" s="8">
        <v>78.0435786813091</v>
      </c>
      <c r="G183" s="8">
        <v>16.858282128382797</v>
      </c>
      <c r="H183" s="8">
        <v>14.58147034470737</v>
      </c>
      <c r="I183" s="8">
        <v>10.750599206867999</v>
      </c>
      <c r="J183" s="8">
        <v>1.0476314986708501</v>
      </c>
      <c r="K183" s="8">
        <v>5.9</v>
      </c>
      <c r="L183" s="8">
        <v>3.7521434592271654</v>
      </c>
      <c r="M183" s="8">
        <v>0.60991850786595192</v>
      </c>
      <c r="N183" s="8">
        <v>0</v>
      </c>
      <c r="O183" s="8">
        <v>7.31</v>
      </c>
      <c r="P183" s="8">
        <v>6.0006327624526081</v>
      </c>
      <c r="Q183" s="8">
        <v>6.9426811913515625</v>
      </c>
      <c r="R183" s="8">
        <v>6.0006327624526081</v>
      </c>
      <c r="S183" s="8">
        <v>146.81</v>
      </c>
      <c r="T183" s="8">
        <v>154.12</v>
      </c>
      <c r="U183" s="8">
        <v>144.85425658948384</v>
      </c>
      <c r="V183" s="8">
        <v>154.12</v>
      </c>
      <c r="W183" s="9">
        <v>7</v>
      </c>
      <c r="X183" s="9">
        <v>34328</v>
      </c>
      <c r="Y183" s="9">
        <v>34328</v>
      </c>
      <c r="Z183" s="4" t="str">
        <f t="shared" si="56"/>
        <v>HH</v>
      </c>
      <c r="AA183" s="10">
        <f t="shared" si="57"/>
        <v>5290631.3600000003</v>
      </c>
      <c r="AB183" s="40">
        <f t="shared" si="58"/>
        <v>5290631.3600000003</v>
      </c>
      <c r="AC183" s="40">
        <f t="shared" si="59"/>
        <v>5290631.3600000003</v>
      </c>
      <c r="AD183" s="39">
        <f t="shared" si="60"/>
        <v>154.12</v>
      </c>
      <c r="AE183" s="41" t="str">
        <f t="shared" si="61"/>
        <v>HH</v>
      </c>
      <c r="AG183" s="39">
        <f t="shared" si="62"/>
        <v>154.12</v>
      </c>
      <c r="AH183" s="40">
        <f t="shared" si="63"/>
        <v>5290631.3600000003</v>
      </c>
      <c r="AI183" s="40">
        <f t="shared" si="64"/>
        <v>5290631.3600000003</v>
      </c>
      <c r="AJ183" s="39">
        <f t="shared" si="65"/>
        <v>154.12</v>
      </c>
      <c r="AK183" s="41" t="str">
        <f t="shared" si="66"/>
        <v>HH</v>
      </c>
      <c r="AM183" s="39">
        <f t="shared" si="67"/>
        <v>154.12</v>
      </c>
      <c r="AN183" s="40">
        <f t="shared" si="68"/>
        <v>5290631.3600000003</v>
      </c>
      <c r="AO183" s="40">
        <f t="shared" si="69"/>
        <v>5290631.3600000003</v>
      </c>
      <c r="AP183" s="39">
        <f t="shared" si="70"/>
        <v>154.12</v>
      </c>
      <c r="AQ183" s="41" t="str">
        <f t="shared" si="71"/>
        <v>HH</v>
      </c>
      <c r="AR183" s="39"/>
      <c r="AS183" s="39">
        <f t="shared" si="72"/>
        <v>154.12</v>
      </c>
      <c r="AT183" s="40">
        <f t="shared" si="73"/>
        <v>5290631.3600000003</v>
      </c>
      <c r="AU183" s="40">
        <f t="shared" si="74"/>
        <v>5290631.3600000003</v>
      </c>
      <c r="AV183" s="39">
        <f t="shared" si="75"/>
        <v>154.12</v>
      </c>
      <c r="AW183" s="41" t="str">
        <f t="shared" si="76"/>
        <v>HH</v>
      </c>
      <c r="AX183" s="39"/>
      <c r="AY183" s="39">
        <f t="shared" si="77"/>
        <v>154.12</v>
      </c>
      <c r="AZ183" s="40">
        <f t="shared" si="78"/>
        <v>5290631.3600000003</v>
      </c>
      <c r="BA183" s="40">
        <f t="shared" si="79"/>
        <v>5290631.3600000003</v>
      </c>
      <c r="BB183" s="39">
        <f t="shared" si="80"/>
        <v>154.12</v>
      </c>
      <c r="BC183" s="41" t="str">
        <f t="shared" si="81"/>
        <v>HH</v>
      </c>
      <c r="BD183" s="41"/>
      <c r="BE183" s="51">
        <f t="shared" si="82"/>
        <v>154.12</v>
      </c>
      <c r="BF183" s="54">
        <f t="shared" si="83"/>
        <v>5290631.3600000003</v>
      </c>
      <c r="BG183" s="41"/>
      <c r="BH183" s="51"/>
      <c r="BI183" s="39"/>
      <c r="BJ183" s="39"/>
    </row>
    <row r="184" spans="1:62" x14ac:dyDescent="0.2">
      <c r="A184" s="45">
        <v>206431832</v>
      </c>
      <c r="B184" s="58">
        <v>37986</v>
      </c>
      <c r="C184" s="45" t="s">
        <v>1712</v>
      </c>
      <c r="D184" s="4" t="s">
        <v>1712</v>
      </c>
      <c r="E184" s="6" t="s">
        <v>1713</v>
      </c>
      <c r="F184" s="8">
        <v>59.019895440023234</v>
      </c>
      <c r="G184" s="8">
        <v>14.648199244844612</v>
      </c>
      <c r="H184" s="8">
        <v>7.607246587278536</v>
      </c>
      <c r="I184" s="8">
        <v>14.147182689514958</v>
      </c>
      <c r="J184" s="8">
        <v>1.2098460644786524</v>
      </c>
      <c r="K184" s="8">
        <v>5.91</v>
      </c>
      <c r="L184" s="8">
        <v>6.7077077205698412</v>
      </c>
      <c r="M184" s="8">
        <v>0.60975021783328487</v>
      </c>
      <c r="N184" s="8">
        <v>0</v>
      </c>
      <c r="O184" s="8">
        <v>7.31</v>
      </c>
      <c r="P184" s="8">
        <v>5.7376357827476037</v>
      </c>
      <c r="Q184" s="8">
        <v>5.858491398227156</v>
      </c>
      <c r="R184" s="8">
        <v>5.7376357827476037</v>
      </c>
      <c r="S184" s="8">
        <v>137.94999999999999</v>
      </c>
      <c r="T184" s="8">
        <v>145.26</v>
      </c>
      <c r="U184" s="8">
        <v>122.90746374729072</v>
      </c>
      <c r="V184" s="8">
        <v>145.26</v>
      </c>
      <c r="W184" s="9">
        <v>7</v>
      </c>
      <c r="X184" s="9">
        <v>9691</v>
      </c>
      <c r="Y184" s="9">
        <v>9691</v>
      </c>
      <c r="Z184" s="4" t="str">
        <f t="shared" si="56"/>
        <v>HH</v>
      </c>
      <c r="AA184" s="10">
        <f t="shared" si="57"/>
        <v>1407714.66</v>
      </c>
      <c r="AB184" s="40">
        <f t="shared" si="58"/>
        <v>1407714.66</v>
      </c>
      <c r="AC184" s="40">
        <f t="shared" si="59"/>
        <v>1407714.66</v>
      </c>
      <c r="AD184" s="39">
        <f t="shared" si="60"/>
        <v>145.26</v>
      </c>
      <c r="AE184" s="41" t="str">
        <f t="shared" si="61"/>
        <v>HH</v>
      </c>
      <c r="AG184" s="39">
        <f t="shared" si="62"/>
        <v>145.26</v>
      </c>
      <c r="AH184" s="40">
        <f t="shared" si="63"/>
        <v>1407714.66</v>
      </c>
      <c r="AI184" s="40">
        <f t="shared" si="64"/>
        <v>1407714.66</v>
      </c>
      <c r="AJ184" s="39">
        <f t="shared" si="65"/>
        <v>145.26</v>
      </c>
      <c r="AK184" s="41" t="str">
        <f t="shared" si="66"/>
        <v>HH</v>
      </c>
      <c r="AM184" s="39">
        <f t="shared" si="67"/>
        <v>145.26</v>
      </c>
      <c r="AN184" s="40">
        <f t="shared" si="68"/>
        <v>1407714.66</v>
      </c>
      <c r="AO184" s="40">
        <f t="shared" si="69"/>
        <v>1407714.66</v>
      </c>
      <c r="AP184" s="39">
        <f t="shared" si="70"/>
        <v>145.26</v>
      </c>
      <c r="AQ184" s="41" t="str">
        <f t="shared" si="71"/>
        <v>HH</v>
      </c>
      <c r="AR184" s="39"/>
      <c r="AS184" s="39">
        <f t="shared" si="72"/>
        <v>145.26</v>
      </c>
      <c r="AT184" s="40">
        <f t="shared" si="73"/>
        <v>1407714.66</v>
      </c>
      <c r="AU184" s="40">
        <f t="shared" si="74"/>
        <v>1407714.66</v>
      </c>
      <c r="AV184" s="39">
        <f t="shared" si="75"/>
        <v>145.26</v>
      </c>
      <c r="AW184" s="41" t="str">
        <f t="shared" si="76"/>
        <v>HH</v>
      </c>
      <c r="AX184" s="39"/>
      <c r="AY184" s="39">
        <f t="shared" si="77"/>
        <v>145.26</v>
      </c>
      <c r="AZ184" s="40">
        <f t="shared" si="78"/>
        <v>1407714.66</v>
      </c>
      <c r="BA184" s="40">
        <f t="shared" si="79"/>
        <v>1407714.66</v>
      </c>
      <c r="BB184" s="39">
        <f t="shared" si="80"/>
        <v>145.26</v>
      </c>
      <c r="BC184" s="41" t="str">
        <f t="shared" si="81"/>
        <v>HH</v>
      </c>
      <c r="BD184" s="41"/>
      <c r="BE184" s="51">
        <f t="shared" si="82"/>
        <v>145.26</v>
      </c>
      <c r="BF184" s="54">
        <f t="shared" si="83"/>
        <v>1407714.66</v>
      </c>
      <c r="BG184" s="41"/>
      <c r="BH184" s="51"/>
      <c r="BI184" s="39"/>
      <c r="BJ184" s="39"/>
    </row>
    <row r="185" spans="1:62" x14ac:dyDescent="0.2">
      <c r="A185" s="45">
        <v>206440733</v>
      </c>
      <c r="B185" s="58">
        <v>37986</v>
      </c>
      <c r="C185" s="45" t="s">
        <v>1740</v>
      </c>
      <c r="D185" s="4" t="s">
        <v>947</v>
      </c>
      <c r="E185" s="6" t="s">
        <v>1741</v>
      </c>
      <c r="F185" s="8">
        <v>51.761785463322234</v>
      </c>
      <c r="G185" s="8">
        <v>22.618160153982462</v>
      </c>
      <c r="H185" s="8">
        <v>17.185605868960302</v>
      </c>
      <c r="I185" s="8">
        <v>14.133909749167456</v>
      </c>
      <c r="J185" s="8">
        <v>2.3473160001222082</v>
      </c>
      <c r="K185" s="8">
        <v>6.3</v>
      </c>
      <c r="L185" s="8">
        <v>0</v>
      </c>
      <c r="M185" s="8">
        <v>0.65126882771684336</v>
      </c>
      <c r="N185" s="8">
        <v>0</v>
      </c>
      <c r="O185" s="8">
        <v>7.31</v>
      </c>
      <c r="P185" s="8">
        <v>5.9503956493843759</v>
      </c>
      <c r="Q185" s="8">
        <v>6.1154023031635765</v>
      </c>
      <c r="R185" s="8">
        <v>5.9503956493843759</v>
      </c>
      <c r="S185" s="8">
        <v>126.8</v>
      </c>
      <c r="T185" s="8">
        <v>134.11000000000001</v>
      </c>
      <c r="U185" s="8">
        <v>128.25844171265589</v>
      </c>
      <c r="V185" s="8">
        <v>134.11000000000001</v>
      </c>
      <c r="W185" s="9">
        <v>6</v>
      </c>
      <c r="X185" s="9">
        <v>26185</v>
      </c>
      <c r="Y185" s="9">
        <v>26185</v>
      </c>
      <c r="Z185" s="4" t="str">
        <f t="shared" si="56"/>
        <v>HH</v>
      </c>
      <c r="AA185" s="10">
        <f t="shared" si="57"/>
        <v>3511670.3500000006</v>
      </c>
      <c r="AB185" s="40">
        <f t="shared" si="58"/>
        <v>3511670.3500000006</v>
      </c>
      <c r="AC185" s="40">
        <f t="shared" si="59"/>
        <v>3511670.3500000006</v>
      </c>
      <c r="AD185" s="39">
        <f t="shared" si="60"/>
        <v>134.11000000000001</v>
      </c>
      <c r="AE185" s="41" t="str">
        <f t="shared" si="61"/>
        <v>HH</v>
      </c>
      <c r="AG185" s="39">
        <f t="shared" si="62"/>
        <v>134.11000000000001</v>
      </c>
      <c r="AH185" s="40">
        <f t="shared" si="63"/>
        <v>3511670.3500000006</v>
      </c>
      <c r="AI185" s="40">
        <f t="shared" si="64"/>
        <v>3511670.3500000006</v>
      </c>
      <c r="AJ185" s="39">
        <f t="shared" si="65"/>
        <v>134.11000000000001</v>
      </c>
      <c r="AK185" s="41" t="str">
        <f t="shared" si="66"/>
        <v>HH</v>
      </c>
      <c r="AM185" s="39">
        <f t="shared" si="67"/>
        <v>134.11000000000001</v>
      </c>
      <c r="AN185" s="40">
        <f t="shared" si="68"/>
        <v>3511670.3500000006</v>
      </c>
      <c r="AO185" s="40">
        <f t="shared" si="69"/>
        <v>3511670.3500000006</v>
      </c>
      <c r="AP185" s="39">
        <f t="shared" si="70"/>
        <v>134.11000000000001</v>
      </c>
      <c r="AQ185" s="41" t="str">
        <f t="shared" si="71"/>
        <v>HH</v>
      </c>
      <c r="AR185" s="39"/>
      <c r="AS185" s="39">
        <f t="shared" si="72"/>
        <v>134.11000000000001</v>
      </c>
      <c r="AT185" s="40">
        <f t="shared" si="73"/>
        <v>3511670.3500000006</v>
      </c>
      <c r="AU185" s="40">
        <f t="shared" si="74"/>
        <v>3511670.3500000006</v>
      </c>
      <c r="AV185" s="39">
        <f t="shared" si="75"/>
        <v>134.11000000000001</v>
      </c>
      <c r="AW185" s="41" t="str">
        <f t="shared" si="76"/>
        <v>HH</v>
      </c>
      <c r="AX185" s="39"/>
      <c r="AY185" s="39">
        <f t="shared" si="77"/>
        <v>134.11000000000001</v>
      </c>
      <c r="AZ185" s="40">
        <f t="shared" si="78"/>
        <v>3511670.3500000006</v>
      </c>
      <c r="BA185" s="40">
        <f t="shared" si="79"/>
        <v>3511670.3500000006</v>
      </c>
      <c r="BB185" s="39">
        <f t="shared" si="80"/>
        <v>134.11000000000001</v>
      </c>
      <c r="BC185" s="41" t="str">
        <f t="shared" si="81"/>
        <v>HH</v>
      </c>
      <c r="BD185" s="41"/>
      <c r="BE185" s="51">
        <f t="shared" si="82"/>
        <v>134.11000000000001</v>
      </c>
      <c r="BF185" s="54">
        <f t="shared" si="83"/>
        <v>3511670.3500000006</v>
      </c>
      <c r="BG185" s="41"/>
      <c r="BH185" s="51"/>
      <c r="BI185" s="39"/>
      <c r="BJ185" s="39"/>
    </row>
    <row r="186" spans="1:62" x14ac:dyDescent="0.2">
      <c r="A186" s="45">
        <v>206440750</v>
      </c>
      <c r="B186" s="58">
        <v>37986</v>
      </c>
      <c r="C186" s="45" t="s">
        <v>865</v>
      </c>
      <c r="D186" s="4" t="s">
        <v>865</v>
      </c>
      <c r="E186" s="6" t="s">
        <v>866</v>
      </c>
      <c r="F186" s="8">
        <v>53.716778133178252</v>
      </c>
      <c r="G186" s="8">
        <v>16.068333817970341</v>
      </c>
      <c r="H186" s="8">
        <v>17.185605868960302</v>
      </c>
      <c r="I186" s="8">
        <v>16.259813899389357</v>
      </c>
      <c r="J186" s="8">
        <v>1.9810991567316081</v>
      </c>
      <c r="K186" s="8">
        <v>5.84</v>
      </c>
      <c r="L186" s="8">
        <v>0.1202688330681512</v>
      </c>
      <c r="M186" s="8">
        <v>0.62611224193079373</v>
      </c>
      <c r="N186" s="8">
        <v>0</v>
      </c>
      <c r="O186" s="8">
        <v>7.31</v>
      </c>
      <c r="P186" s="8">
        <v>5.5828089560918874</v>
      </c>
      <c r="Q186" s="8">
        <v>5.9554005975614404</v>
      </c>
      <c r="R186" s="8">
        <v>5.5828089560918874</v>
      </c>
      <c r="S186" s="8">
        <v>122.9</v>
      </c>
      <c r="T186" s="8">
        <v>130.21</v>
      </c>
      <c r="U186" s="8">
        <v>124.69082090732068</v>
      </c>
      <c r="V186" s="8">
        <v>130.21</v>
      </c>
      <c r="W186" s="9">
        <v>6</v>
      </c>
      <c r="X186" s="9">
        <v>6530</v>
      </c>
      <c r="Y186" s="9">
        <v>6530</v>
      </c>
      <c r="Z186" s="4" t="str">
        <f t="shared" si="56"/>
        <v>HH</v>
      </c>
      <c r="AA186" s="10">
        <f t="shared" si="57"/>
        <v>850271.3</v>
      </c>
      <c r="AB186" s="40">
        <f t="shared" si="58"/>
        <v>850271.3</v>
      </c>
      <c r="AC186" s="40">
        <f t="shared" si="59"/>
        <v>850271.3</v>
      </c>
      <c r="AD186" s="39">
        <f t="shared" si="60"/>
        <v>130.21</v>
      </c>
      <c r="AE186" s="41" t="str">
        <f t="shared" si="61"/>
        <v>HH</v>
      </c>
      <c r="AG186" s="39">
        <f t="shared" si="62"/>
        <v>130.21</v>
      </c>
      <c r="AH186" s="40">
        <f t="shared" si="63"/>
        <v>850271.3</v>
      </c>
      <c r="AI186" s="40">
        <f t="shared" si="64"/>
        <v>850271.3</v>
      </c>
      <c r="AJ186" s="39">
        <f t="shared" si="65"/>
        <v>130.21</v>
      </c>
      <c r="AK186" s="41" t="str">
        <f t="shared" si="66"/>
        <v>HH</v>
      </c>
      <c r="AM186" s="39">
        <f t="shared" si="67"/>
        <v>130.21</v>
      </c>
      <c r="AN186" s="40">
        <f t="shared" si="68"/>
        <v>850271.3</v>
      </c>
      <c r="AO186" s="40">
        <f t="shared" si="69"/>
        <v>850271.3</v>
      </c>
      <c r="AP186" s="39">
        <f t="shared" si="70"/>
        <v>130.21</v>
      </c>
      <c r="AQ186" s="41" t="str">
        <f t="shared" si="71"/>
        <v>HH</v>
      </c>
      <c r="AR186" s="39"/>
      <c r="AS186" s="39">
        <f t="shared" si="72"/>
        <v>130.21</v>
      </c>
      <c r="AT186" s="40">
        <f t="shared" si="73"/>
        <v>850271.3</v>
      </c>
      <c r="AU186" s="40">
        <f t="shared" si="74"/>
        <v>850271.3</v>
      </c>
      <c r="AV186" s="39">
        <f t="shared" si="75"/>
        <v>130.21</v>
      </c>
      <c r="AW186" s="41" t="str">
        <f t="shared" si="76"/>
        <v>HH</v>
      </c>
      <c r="AX186" s="39"/>
      <c r="AY186" s="39">
        <f t="shared" si="77"/>
        <v>130.21</v>
      </c>
      <c r="AZ186" s="40">
        <f t="shared" si="78"/>
        <v>850271.3</v>
      </c>
      <c r="BA186" s="40">
        <f t="shared" si="79"/>
        <v>850271.3</v>
      </c>
      <c r="BB186" s="39">
        <f t="shared" si="80"/>
        <v>130.21</v>
      </c>
      <c r="BC186" s="41" t="str">
        <f t="shared" si="81"/>
        <v>HH</v>
      </c>
      <c r="BD186" s="41"/>
      <c r="BE186" s="51">
        <f t="shared" si="82"/>
        <v>130.21</v>
      </c>
      <c r="BF186" s="54">
        <f t="shared" si="83"/>
        <v>850271.3</v>
      </c>
      <c r="BG186" s="41"/>
      <c r="BH186" s="51"/>
      <c r="BI186" s="39"/>
      <c r="BJ186" s="39"/>
    </row>
    <row r="187" spans="1:62" x14ac:dyDescent="0.2">
      <c r="A187" s="45">
        <v>206480925</v>
      </c>
      <c r="B187" s="58">
        <v>37986</v>
      </c>
      <c r="C187" s="45" t="s">
        <v>1302</v>
      </c>
      <c r="D187" s="4" t="s">
        <v>948</v>
      </c>
      <c r="E187" s="6" t="s">
        <v>1303</v>
      </c>
      <c r="F187" s="8">
        <v>71.303914775679885</v>
      </c>
      <c r="G187" s="8">
        <v>11.71349385068422</v>
      </c>
      <c r="H187" s="8">
        <v>11.018794387666725</v>
      </c>
      <c r="I187" s="8">
        <v>10.614931578035684</v>
      </c>
      <c r="J187" s="8">
        <v>0.69045556902823491</v>
      </c>
      <c r="K187" s="8">
        <v>6.2</v>
      </c>
      <c r="L187" s="8">
        <v>1.4692961447344208</v>
      </c>
      <c r="M187" s="8">
        <v>0.6900086610081414</v>
      </c>
      <c r="N187" s="8">
        <v>0.41645991191191634</v>
      </c>
      <c r="O187" s="8">
        <v>7.31</v>
      </c>
      <c r="P187" s="8">
        <v>6.6752814827645945</v>
      </c>
      <c r="Q187" s="8">
        <v>6.0713677439374614</v>
      </c>
      <c r="R187" s="8">
        <v>6.0713677439374614</v>
      </c>
      <c r="S187" s="8">
        <v>122.9</v>
      </c>
      <c r="T187" s="8">
        <v>130.21</v>
      </c>
      <c r="U187" s="8">
        <v>127.49872262268667</v>
      </c>
      <c r="V187" s="8">
        <v>130.21</v>
      </c>
      <c r="W187" s="9">
        <v>6</v>
      </c>
      <c r="X187" s="9">
        <v>8681</v>
      </c>
      <c r="Y187" s="9">
        <v>8681</v>
      </c>
      <c r="Z187" s="4" t="str">
        <f t="shared" si="56"/>
        <v>HH</v>
      </c>
      <c r="AA187" s="10">
        <f t="shared" si="57"/>
        <v>1130353.01</v>
      </c>
      <c r="AB187" s="40">
        <f t="shared" si="58"/>
        <v>1130353.01</v>
      </c>
      <c r="AC187" s="40">
        <f t="shared" si="59"/>
        <v>1130353.01</v>
      </c>
      <c r="AD187" s="39">
        <f t="shared" si="60"/>
        <v>130.21</v>
      </c>
      <c r="AE187" s="41" t="str">
        <f t="shared" si="61"/>
        <v>HH</v>
      </c>
      <c r="AG187" s="39">
        <f t="shared" si="62"/>
        <v>130.21</v>
      </c>
      <c r="AH187" s="40">
        <f t="shared" si="63"/>
        <v>1130353.01</v>
      </c>
      <c r="AI187" s="40">
        <f t="shared" si="64"/>
        <v>1130353.01</v>
      </c>
      <c r="AJ187" s="39">
        <f t="shared" si="65"/>
        <v>130.21</v>
      </c>
      <c r="AK187" s="41" t="str">
        <f t="shared" si="66"/>
        <v>HH</v>
      </c>
      <c r="AM187" s="39">
        <f t="shared" si="67"/>
        <v>130.21</v>
      </c>
      <c r="AN187" s="40">
        <f t="shared" si="68"/>
        <v>1130353.01</v>
      </c>
      <c r="AO187" s="40">
        <f t="shared" si="69"/>
        <v>1130353.01</v>
      </c>
      <c r="AP187" s="39">
        <f t="shared" si="70"/>
        <v>130.21</v>
      </c>
      <c r="AQ187" s="41" t="str">
        <f t="shared" si="71"/>
        <v>HH</v>
      </c>
      <c r="AR187" s="39"/>
      <c r="AS187" s="39">
        <f t="shared" si="72"/>
        <v>130.21</v>
      </c>
      <c r="AT187" s="40">
        <f t="shared" si="73"/>
        <v>1130353.01</v>
      </c>
      <c r="AU187" s="40">
        <f t="shared" si="74"/>
        <v>1130353.01</v>
      </c>
      <c r="AV187" s="39">
        <f t="shared" si="75"/>
        <v>130.21</v>
      </c>
      <c r="AW187" s="41" t="str">
        <f t="shared" si="76"/>
        <v>HH</v>
      </c>
      <c r="AX187" s="39"/>
      <c r="AY187" s="39">
        <f t="shared" si="77"/>
        <v>130.21</v>
      </c>
      <c r="AZ187" s="40">
        <f t="shared" si="78"/>
        <v>1130353.01</v>
      </c>
      <c r="BA187" s="40">
        <f t="shared" si="79"/>
        <v>1130353.01</v>
      </c>
      <c r="BB187" s="39">
        <f t="shared" si="80"/>
        <v>130.21</v>
      </c>
      <c r="BC187" s="41" t="str">
        <f t="shared" si="81"/>
        <v>HH</v>
      </c>
      <c r="BD187" s="41"/>
      <c r="BE187" s="51">
        <f t="shared" si="82"/>
        <v>130.21</v>
      </c>
      <c r="BF187" s="54">
        <f t="shared" si="83"/>
        <v>1130353.01</v>
      </c>
      <c r="BG187" s="41"/>
      <c r="BH187" s="51"/>
      <c r="BI187" s="39"/>
      <c r="BJ187" s="39"/>
    </row>
    <row r="188" spans="1:62" x14ac:dyDescent="0.2">
      <c r="A188" s="45">
        <v>206480965</v>
      </c>
      <c r="B188" s="58">
        <v>37986</v>
      </c>
      <c r="C188" s="45" t="s">
        <v>1714</v>
      </c>
      <c r="D188" s="4" t="s">
        <v>949</v>
      </c>
      <c r="E188" s="6" t="s">
        <v>1715</v>
      </c>
      <c r="F188" s="8">
        <v>64.546969696969697</v>
      </c>
      <c r="G188" s="8">
        <v>8.4083333333333332</v>
      </c>
      <c r="H188" s="8">
        <v>12.484090909090909</v>
      </c>
      <c r="I188" s="8">
        <v>8.8807575757575759</v>
      </c>
      <c r="J188" s="8">
        <v>0.28045454545454546</v>
      </c>
      <c r="K188" s="8">
        <v>6.07</v>
      </c>
      <c r="L188" s="8">
        <v>1.338981512559307</v>
      </c>
      <c r="M188" s="8">
        <v>0.65248484848484845</v>
      </c>
      <c r="N188" s="8">
        <v>0.38298444614494237</v>
      </c>
      <c r="O188" s="8">
        <v>7.31</v>
      </c>
      <c r="P188" s="8">
        <v>5.8675878787878792</v>
      </c>
      <c r="Q188" s="8">
        <v>5.5177528433897578</v>
      </c>
      <c r="R188" s="8">
        <v>5.5177528433897578</v>
      </c>
      <c r="S188" s="8">
        <v>126.8</v>
      </c>
      <c r="T188" s="8">
        <v>134.11000000000001</v>
      </c>
      <c r="U188" s="8">
        <v>115.8728097111849</v>
      </c>
      <c r="V188" s="8">
        <v>134.11000000000001</v>
      </c>
      <c r="W188" s="9">
        <v>6</v>
      </c>
      <c r="X188" s="9">
        <v>17621</v>
      </c>
      <c r="Y188" s="9">
        <v>17621</v>
      </c>
      <c r="Z188" s="4" t="str">
        <f t="shared" si="56"/>
        <v>HH</v>
      </c>
      <c r="AA188" s="10">
        <f t="shared" si="57"/>
        <v>2363152.31</v>
      </c>
      <c r="AB188" s="40">
        <f t="shared" si="58"/>
        <v>2363152.31</v>
      </c>
      <c r="AC188" s="40">
        <f t="shared" si="59"/>
        <v>2363152.31</v>
      </c>
      <c r="AD188" s="39">
        <f t="shared" si="60"/>
        <v>134.11000000000001</v>
      </c>
      <c r="AE188" s="41" t="str">
        <f t="shared" si="61"/>
        <v>HH</v>
      </c>
      <c r="AG188" s="39">
        <f t="shared" si="62"/>
        <v>134.11000000000001</v>
      </c>
      <c r="AH188" s="40">
        <f t="shared" si="63"/>
        <v>2363152.31</v>
      </c>
      <c r="AI188" s="40">
        <f t="shared" si="64"/>
        <v>2363152.31</v>
      </c>
      <c r="AJ188" s="39">
        <f t="shared" si="65"/>
        <v>134.11000000000001</v>
      </c>
      <c r="AK188" s="41" t="str">
        <f t="shared" si="66"/>
        <v>HH</v>
      </c>
      <c r="AM188" s="39">
        <f t="shared" si="67"/>
        <v>134.11000000000001</v>
      </c>
      <c r="AN188" s="40">
        <f t="shared" si="68"/>
        <v>2363152.31</v>
      </c>
      <c r="AO188" s="40">
        <f t="shared" si="69"/>
        <v>2363152.31</v>
      </c>
      <c r="AP188" s="39">
        <f t="shared" si="70"/>
        <v>134.11000000000001</v>
      </c>
      <c r="AQ188" s="41" t="str">
        <f t="shared" si="71"/>
        <v>HH</v>
      </c>
      <c r="AR188" s="39"/>
      <c r="AS188" s="39">
        <f t="shared" si="72"/>
        <v>134.11000000000001</v>
      </c>
      <c r="AT188" s="40">
        <f t="shared" si="73"/>
        <v>2363152.31</v>
      </c>
      <c r="AU188" s="40">
        <f t="shared" si="74"/>
        <v>2363152.31</v>
      </c>
      <c r="AV188" s="39">
        <f t="shared" si="75"/>
        <v>134.11000000000001</v>
      </c>
      <c r="AW188" s="41" t="str">
        <f t="shared" si="76"/>
        <v>HH</v>
      </c>
      <c r="AX188" s="39"/>
      <c r="AY188" s="39">
        <f t="shared" si="77"/>
        <v>134.11000000000001</v>
      </c>
      <c r="AZ188" s="40">
        <f t="shared" si="78"/>
        <v>2363152.31</v>
      </c>
      <c r="BA188" s="40">
        <f t="shared" si="79"/>
        <v>2363152.31</v>
      </c>
      <c r="BB188" s="39">
        <f t="shared" si="80"/>
        <v>134.11000000000001</v>
      </c>
      <c r="BC188" s="41" t="str">
        <f t="shared" si="81"/>
        <v>HH</v>
      </c>
      <c r="BD188" s="41"/>
      <c r="BE188" s="51">
        <f t="shared" si="82"/>
        <v>134.11000000000001</v>
      </c>
      <c r="BF188" s="54">
        <f t="shared" si="83"/>
        <v>2363152.31</v>
      </c>
      <c r="BG188" s="41"/>
      <c r="BH188" s="51"/>
      <c r="BI188" s="39"/>
      <c r="BJ188" s="39"/>
    </row>
    <row r="189" spans="1:62" x14ac:dyDescent="0.2">
      <c r="A189" s="45">
        <v>206490931</v>
      </c>
      <c r="B189" s="58">
        <v>37772</v>
      </c>
      <c r="C189" s="45" t="s">
        <v>1316</v>
      </c>
      <c r="D189" s="4" t="s">
        <v>1316</v>
      </c>
      <c r="E189" s="6" t="s">
        <v>1317</v>
      </c>
      <c r="F189" s="8">
        <v>67.538563085046803</v>
      </c>
      <c r="G189" s="8">
        <v>21.834906792543403</v>
      </c>
      <c r="H189" s="8">
        <v>18.472340597336199</v>
      </c>
      <c r="I189" s="8">
        <v>18.2088107668317</v>
      </c>
      <c r="J189" s="8">
        <v>1.1810944875590048</v>
      </c>
      <c r="K189" s="8">
        <v>6.39</v>
      </c>
      <c r="L189" s="8">
        <v>0.45391402179983298</v>
      </c>
      <c r="M189" s="8">
        <v>0.71491959356748536</v>
      </c>
      <c r="N189" s="8">
        <v>0</v>
      </c>
      <c r="O189" s="8">
        <v>7.31</v>
      </c>
      <c r="P189" s="8">
        <v>7.1258116649331944</v>
      </c>
      <c r="Q189" s="8">
        <v>7.1052274672342222</v>
      </c>
      <c r="R189" s="8">
        <v>7.1052274672342222</v>
      </c>
      <c r="S189" s="8">
        <v>146.81</v>
      </c>
      <c r="T189" s="8">
        <v>154.12</v>
      </c>
      <c r="U189" s="8">
        <v>149.20977681191866</v>
      </c>
      <c r="V189" s="8">
        <v>154.12</v>
      </c>
      <c r="W189" s="9">
        <v>7</v>
      </c>
      <c r="X189" s="9">
        <v>20267</v>
      </c>
      <c r="Y189" s="9">
        <v>20267</v>
      </c>
      <c r="Z189" s="4" t="str">
        <f t="shared" si="56"/>
        <v>HH</v>
      </c>
      <c r="AA189" s="10">
        <f t="shared" si="57"/>
        <v>3123550.04</v>
      </c>
      <c r="AB189" s="40">
        <f t="shared" si="58"/>
        <v>3123550.04</v>
      </c>
      <c r="AC189" s="40">
        <f t="shared" si="59"/>
        <v>3123550.04</v>
      </c>
      <c r="AD189" s="39">
        <f t="shared" si="60"/>
        <v>154.12</v>
      </c>
      <c r="AE189" s="41" t="str">
        <f t="shared" si="61"/>
        <v>HH</v>
      </c>
      <c r="AG189" s="39">
        <f t="shared" si="62"/>
        <v>154.12</v>
      </c>
      <c r="AH189" s="40">
        <f t="shared" si="63"/>
        <v>3123550.04</v>
      </c>
      <c r="AI189" s="40">
        <f t="shared" si="64"/>
        <v>3123550.04</v>
      </c>
      <c r="AJ189" s="39">
        <f t="shared" si="65"/>
        <v>154.12</v>
      </c>
      <c r="AK189" s="41" t="str">
        <f t="shared" si="66"/>
        <v>HH</v>
      </c>
      <c r="AM189" s="39">
        <f t="shared" si="67"/>
        <v>154.12</v>
      </c>
      <c r="AN189" s="40">
        <f t="shared" si="68"/>
        <v>3123550.04</v>
      </c>
      <c r="AO189" s="40">
        <f t="shared" si="69"/>
        <v>3123550.04</v>
      </c>
      <c r="AP189" s="39">
        <f t="shared" si="70"/>
        <v>154.12</v>
      </c>
      <c r="AQ189" s="41" t="str">
        <f t="shared" si="71"/>
        <v>HH</v>
      </c>
      <c r="AR189" s="39"/>
      <c r="AS189" s="39">
        <f t="shared" si="72"/>
        <v>154.12</v>
      </c>
      <c r="AT189" s="40">
        <f t="shared" si="73"/>
        <v>3123550.04</v>
      </c>
      <c r="AU189" s="40">
        <f t="shared" si="74"/>
        <v>3123550.04</v>
      </c>
      <c r="AV189" s="39">
        <f t="shared" si="75"/>
        <v>154.12</v>
      </c>
      <c r="AW189" s="41" t="str">
        <f t="shared" si="76"/>
        <v>HH</v>
      </c>
      <c r="AX189" s="39"/>
      <c r="AY189" s="39">
        <f t="shared" si="77"/>
        <v>154.12</v>
      </c>
      <c r="AZ189" s="40">
        <f t="shared" si="78"/>
        <v>3123550.04</v>
      </c>
      <c r="BA189" s="40">
        <f t="shared" si="79"/>
        <v>3123550.04</v>
      </c>
      <c r="BB189" s="39">
        <f t="shared" si="80"/>
        <v>154.12</v>
      </c>
      <c r="BC189" s="41" t="str">
        <f t="shared" si="81"/>
        <v>HH</v>
      </c>
      <c r="BD189" s="41"/>
      <c r="BE189" s="51">
        <f t="shared" si="82"/>
        <v>154.12</v>
      </c>
      <c r="BF189" s="54">
        <f t="shared" si="83"/>
        <v>3123550.04</v>
      </c>
      <c r="BG189" s="41"/>
      <c r="BH189" s="51"/>
      <c r="BI189" s="39"/>
      <c r="BJ189" s="39"/>
    </row>
    <row r="190" spans="1:62" x14ac:dyDescent="0.2">
      <c r="A190" s="45">
        <v>206490940</v>
      </c>
      <c r="B190" s="58">
        <v>37986</v>
      </c>
      <c r="C190" s="45" t="s">
        <v>1318</v>
      </c>
      <c r="D190" s="4" t="s">
        <v>950</v>
      </c>
      <c r="E190" s="6" t="s">
        <v>1319</v>
      </c>
      <c r="F190" s="8">
        <v>85.618818025587174</v>
      </c>
      <c r="G190" s="8">
        <v>13.811485583349246</v>
      </c>
      <c r="H190" s="8">
        <v>18.472340597336199</v>
      </c>
      <c r="I190" s="8">
        <v>12.660063013175483</v>
      </c>
      <c r="J190" s="8">
        <v>0.33253771243078101</v>
      </c>
      <c r="K190" s="8">
        <v>6.49</v>
      </c>
      <c r="L190" s="8">
        <v>1.4037819515670833</v>
      </c>
      <c r="M190" s="8">
        <v>0.93023009356501807</v>
      </c>
      <c r="N190" s="8">
        <v>0.61287148583897977</v>
      </c>
      <c r="O190" s="8">
        <v>7.31</v>
      </c>
      <c r="P190" s="8">
        <v>6.0464311628795109</v>
      </c>
      <c r="Q190" s="8">
        <v>7.3821064231425</v>
      </c>
      <c r="R190" s="8">
        <v>6.0464311628795109</v>
      </c>
      <c r="S190" s="8">
        <v>146.81</v>
      </c>
      <c r="T190" s="8">
        <v>154.12</v>
      </c>
      <c r="U190" s="8">
        <v>153.68855962572951</v>
      </c>
      <c r="V190" s="8">
        <v>154.12</v>
      </c>
      <c r="W190" s="9">
        <v>7</v>
      </c>
      <c r="X190" s="9">
        <v>29943</v>
      </c>
      <c r="Y190" s="9">
        <v>29943</v>
      </c>
      <c r="Z190" s="4" t="str">
        <f t="shared" si="56"/>
        <v>HH</v>
      </c>
      <c r="AA190" s="10">
        <f t="shared" si="57"/>
        <v>4614815.16</v>
      </c>
      <c r="AB190" s="40">
        <f t="shared" si="58"/>
        <v>4614815.16</v>
      </c>
      <c r="AC190" s="40">
        <f t="shared" si="59"/>
        <v>4614815.16</v>
      </c>
      <c r="AD190" s="39">
        <f t="shared" si="60"/>
        <v>154.12</v>
      </c>
      <c r="AE190" s="41" t="str">
        <f t="shared" si="61"/>
        <v>HH</v>
      </c>
      <c r="AG190" s="39">
        <f t="shared" si="62"/>
        <v>154.12</v>
      </c>
      <c r="AH190" s="40">
        <f t="shared" si="63"/>
        <v>4614815.16</v>
      </c>
      <c r="AI190" s="40">
        <f t="shared" si="64"/>
        <v>4614815.16</v>
      </c>
      <c r="AJ190" s="39">
        <f t="shared" si="65"/>
        <v>154.12</v>
      </c>
      <c r="AK190" s="41" t="str">
        <f t="shared" si="66"/>
        <v>HH</v>
      </c>
      <c r="AM190" s="39">
        <f t="shared" si="67"/>
        <v>154.12</v>
      </c>
      <c r="AN190" s="40">
        <f t="shared" si="68"/>
        <v>4614815.16</v>
      </c>
      <c r="AO190" s="40">
        <f t="shared" si="69"/>
        <v>4614815.16</v>
      </c>
      <c r="AP190" s="39">
        <f t="shared" si="70"/>
        <v>154.12</v>
      </c>
      <c r="AQ190" s="41" t="str">
        <f t="shared" si="71"/>
        <v>HH</v>
      </c>
      <c r="AR190" s="39"/>
      <c r="AS190" s="39">
        <f t="shared" si="72"/>
        <v>154.12</v>
      </c>
      <c r="AT190" s="40">
        <f t="shared" si="73"/>
        <v>4614815.16</v>
      </c>
      <c r="AU190" s="40">
        <f t="shared" si="74"/>
        <v>4614815.16</v>
      </c>
      <c r="AV190" s="39">
        <f t="shared" si="75"/>
        <v>154.12</v>
      </c>
      <c r="AW190" s="41" t="str">
        <f t="shared" si="76"/>
        <v>HH</v>
      </c>
      <c r="AX190" s="39"/>
      <c r="AY190" s="39">
        <f t="shared" si="77"/>
        <v>154.12</v>
      </c>
      <c r="AZ190" s="40">
        <f t="shared" si="78"/>
        <v>4614815.16</v>
      </c>
      <c r="BA190" s="40">
        <f t="shared" si="79"/>
        <v>4614815.16</v>
      </c>
      <c r="BB190" s="39">
        <f t="shared" si="80"/>
        <v>154.12</v>
      </c>
      <c r="BC190" s="41" t="str">
        <f t="shared" si="81"/>
        <v>HH</v>
      </c>
      <c r="BD190" s="41"/>
      <c r="BE190" s="51">
        <f t="shared" si="82"/>
        <v>154.12</v>
      </c>
      <c r="BF190" s="54">
        <f t="shared" si="83"/>
        <v>4614815.16</v>
      </c>
      <c r="BG190" s="41"/>
      <c r="BH190" s="51"/>
      <c r="BI190" s="39"/>
      <c r="BJ190" s="39"/>
    </row>
    <row r="191" spans="1:62" x14ac:dyDescent="0.2">
      <c r="A191" s="45">
        <v>206491062</v>
      </c>
      <c r="B191" s="58">
        <v>37986</v>
      </c>
      <c r="C191" s="45" t="s">
        <v>1340</v>
      </c>
      <c r="D191" s="4" t="s">
        <v>951</v>
      </c>
      <c r="E191" s="6" t="s">
        <v>1341</v>
      </c>
      <c r="F191" s="8">
        <v>77.522131378629823</v>
      </c>
      <c r="G191" s="8">
        <v>17.955643266610281</v>
      </c>
      <c r="H191" s="8">
        <v>11.431726341509256</v>
      </c>
      <c r="I191" s="8">
        <v>18.2088107668317</v>
      </c>
      <c r="J191" s="8">
        <v>0.82008269899445541</v>
      </c>
      <c r="K191" s="8">
        <v>5.84</v>
      </c>
      <c r="L191" s="8">
        <v>1.8928364819398622</v>
      </c>
      <c r="M191" s="8">
        <v>0.62728315007987967</v>
      </c>
      <c r="N191" s="8">
        <v>0</v>
      </c>
      <c r="O191" s="8">
        <v>7.31</v>
      </c>
      <c r="P191" s="8">
        <v>7.2600845785170565</v>
      </c>
      <c r="Q191" s="8">
        <v>7.0804257042297642</v>
      </c>
      <c r="R191" s="8">
        <v>7.0804257042297642</v>
      </c>
      <c r="S191" s="8">
        <v>146.81</v>
      </c>
      <c r="T191" s="8">
        <v>154.12</v>
      </c>
      <c r="U191" s="8">
        <v>148.68893978882502</v>
      </c>
      <c r="V191" s="8">
        <v>154.12</v>
      </c>
      <c r="W191" s="9">
        <v>7</v>
      </c>
      <c r="X191" s="9">
        <v>17793</v>
      </c>
      <c r="Y191" s="9">
        <v>17793</v>
      </c>
      <c r="Z191" s="4" t="str">
        <f t="shared" si="56"/>
        <v>HH</v>
      </c>
      <c r="AA191" s="10">
        <f t="shared" si="57"/>
        <v>2742257.16</v>
      </c>
      <c r="AB191" s="40">
        <f t="shared" si="58"/>
        <v>2742257.16</v>
      </c>
      <c r="AC191" s="40">
        <f t="shared" si="59"/>
        <v>2742257.16</v>
      </c>
      <c r="AD191" s="39">
        <f t="shared" si="60"/>
        <v>154.12</v>
      </c>
      <c r="AE191" s="41" t="str">
        <f t="shared" si="61"/>
        <v>HH</v>
      </c>
      <c r="AG191" s="39">
        <f t="shared" si="62"/>
        <v>154.12</v>
      </c>
      <c r="AH191" s="40">
        <f t="shared" si="63"/>
        <v>2742257.16</v>
      </c>
      <c r="AI191" s="40">
        <f t="shared" si="64"/>
        <v>2742257.16</v>
      </c>
      <c r="AJ191" s="39">
        <f t="shared" si="65"/>
        <v>154.12</v>
      </c>
      <c r="AK191" s="41" t="str">
        <f t="shared" si="66"/>
        <v>HH</v>
      </c>
      <c r="AM191" s="39">
        <f t="shared" si="67"/>
        <v>154.12</v>
      </c>
      <c r="AN191" s="40">
        <f t="shared" si="68"/>
        <v>2742257.16</v>
      </c>
      <c r="AO191" s="40">
        <f t="shared" si="69"/>
        <v>2742257.16</v>
      </c>
      <c r="AP191" s="39">
        <f t="shared" si="70"/>
        <v>154.12</v>
      </c>
      <c r="AQ191" s="41" t="str">
        <f t="shared" si="71"/>
        <v>HH</v>
      </c>
      <c r="AR191" s="39"/>
      <c r="AS191" s="39">
        <f t="shared" si="72"/>
        <v>154.12</v>
      </c>
      <c r="AT191" s="40">
        <f t="shared" si="73"/>
        <v>2742257.16</v>
      </c>
      <c r="AU191" s="40">
        <f t="shared" si="74"/>
        <v>2742257.16</v>
      </c>
      <c r="AV191" s="39">
        <f t="shared" si="75"/>
        <v>154.12</v>
      </c>
      <c r="AW191" s="41" t="str">
        <f t="shared" si="76"/>
        <v>HH</v>
      </c>
      <c r="AX191" s="39"/>
      <c r="AY191" s="39">
        <f t="shared" si="77"/>
        <v>154.12</v>
      </c>
      <c r="AZ191" s="40">
        <f t="shared" si="78"/>
        <v>2742257.16</v>
      </c>
      <c r="BA191" s="40">
        <f t="shared" si="79"/>
        <v>2742257.16</v>
      </c>
      <c r="BB191" s="39">
        <f t="shared" si="80"/>
        <v>154.12</v>
      </c>
      <c r="BC191" s="41" t="str">
        <f t="shared" si="81"/>
        <v>HH</v>
      </c>
      <c r="BD191" s="41"/>
      <c r="BE191" s="51">
        <f t="shared" si="82"/>
        <v>154.12</v>
      </c>
      <c r="BF191" s="54">
        <f t="shared" si="83"/>
        <v>2742257.16</v>
      </c>
      <c r="BG191" s="41"/>
      <c r="BH191" s="51"/>
      <c r="BI191" s="39"/>
      <c r="BJ191" s="39"/>
    </row>
    <row r="192" spans="1:62" x14ac:dyDescent="0.2">
      <c r="A192" s="45">
        <v>206491067</v>
      </c>
      <c r="B192" s="58">
        <v>37772</v>
      </c>
      <c r="C192" s="45" t="s">
        <v>1716</v>
      </c>
      <c r="D192" s="4" t="s">
        <v>1716</v>
      </c>
      <c r="E192" s="6" t="s">
        <v>1717</v>
      </c>
      <c r="F192" s="8">
        <v>65.438434982738784</v>
      </c>
      <c r="G192" s="8">
        <v>20.96227190530988</v>
      </c>
      <c r="H192" s="8">
        <v>13.591237876048003</v>
      </c>
      <c r="I192" s="8">
        <v>15.040851553509782</v>
      </c>
      <c r="J192" s="8">
        <v>0.22308071675160282</v>
      </c>
      <c r="K192" s="8">
        <v>5.9</v>
      </c>
      <c r="L192" s="8">
        <v>0.51447386958630814</v>
      </c>
      <c r="M192" s="8">
        <v>0.6194476409666283</v>
      </c>
      <c r="N192" s="8">
        <v>0</v>
      </c>
      <c r="O192" s="8">
        <v>7.31</v>
      </c>
      <c r="P192" s="8">
        <v>6.8632911392405065</v>
      </c>
      <c r="Q192" s="8">
        <v>6.4799899272455495</v>
      </c>
      <c r="R192" s="8">
        <v>6.4799899272455495</v>
      </c>
      <c r="S192" s="8">
        <v>137.94999999999999</v>
      </c>
      <c r="T192" s="8">
        <v>145.26</v>
      </c>
      <c r="U192" s="8">
        <v>136.07978847215654</v>
      </c>
      <c r="V192" s="8">
        <v>145.26</v>
      </c>
      <c r="W192" s="9">
        <v>7</v>
      </c>
      <c r="X192" s="9">
        <v>8505</v>
      </c>
      <c r="Y192" s="9">
        <v>8505</v>
      </c>
      <c r="Z192" s="4" t="str">
        <f t="shared" si="56"/>
        <v>HH</v>
      </c>
      <c r="AA192" s="10">
        <f t="shared" si="57"/>
        <v>1235436.2999999998</v>
      </c>
      <c r="AB192" s="40">
        <f t="shared" si="58"/>
        <v>1235436.2999999998</v>
      </c>
      <c r="AC192" s="40">
        <f t="shared" si="59"/>
        <v>1235436.2999999998</v>
      </c>
      <c r="AD192" s="39">
        <f t="shared" si="60"/>
        <v>145.26</v>
      </c>
      <c r="AE192" s="41" t="str">
        <f t="shared" si="61"/>
        <v>HH</v>
      </c>
      <c r="AG192" s="39">
        <f t="shared" si="62"/>
        <v>145.26</v>
      </c>
      <c r="AH192" s="40">
        <f t="shared" si="63"/>
        <v>1235436.2999999998</v>
      </c>
      <c r="AI192" s="40">
        <f t="shared" si="64"/>
        <v>1235436.2999999998</v>
      </c>
      <c r="AJ192" s="39">
        <f t="shared" si="65"/>
        <v>145.26</v>
      </c>
      <c r="AK192" s="41" t="str">
        <f t="shared" si="66"/>
        <v>HH</v>
      </c>
      <c r="AM192" s="39">
        <f t="shared" si="67"/>
        <v>145.26</v>
      </c>
      <c r="AN192" s="40">
        <f t="shared" si="68"/>
        <v>1235436.2999999998</v>
      </c>
      <c r="AO192" s="40">
        <f t="shared" si="69"/>
        <v>1235436.2999999998</v>
      </c>
      <c r="AP192" s="39">
        <f t="shared" si="70"/>
        <v>145.26</v>
      </c>
      <c r="AQ192" s="41" t="str">
        <f t="shared" si="71"/>
        <v>HH</v>
      </c>
      <c r="AR192" s="39"/>
      <c r="AS192" s="39">
        <f t="shared" si="72"/>
        <v>145.26</v>
      </c>
      <c r="AT192" s="40">
        <f t="shared" si="73"/>
        <v>1235436.2999999998</v>
      </c>
      <c r="AU192" s="40">
        <f t="shared" si="74"/>
        <v>1235436.2999999998</v>
      </c>
      <c r="AV192" s="39">
        <f t="shared" si="75"/>
        <v>145.26</v>
      </c>
      <c r="AW192" s="41" t="str">
        <f t="shared" si="76"/>
        <v>HH</v>
      </c>
      <c r="AX192" s="39"/>
      <c r="AY192" s="39">
        <f t="shared" si="77"/>
        <v>145.26</v>
      </c>
      <c r="AZ192" s="40">
        <f t="shared" si="78"/>
        <v>1235436.2999999998</v>
      </c>
      <c r="BA192" s="40">
        <f t="shared" si="79"/>
        <v>1235436.2999999998</v>
      </c>
      <c r="BB192" s="39">
        <f t="shared" si="80"/>
        <v>145.26</v>
      </c>
      <c r="BC192" s="41" t="str">
        <f t="shared" si="81"/>
        <v>HH</v>
      </c>
      <c r="BD192" s="41"/>
      <c r="BE192" s="51">
        <f t="shared" si="82"/>
        <v>145.26</v>
      </c>
      <c r="BF192" s="54">
        <f t="shared" si="83"/>
        <v>1235436.2999999998</v>
      </c>
      <c r="BG192" s="41"/>
      <c r="BH192" s="51"/>
      <c r="BI192" s="39"/>
      <c r="BJ192" s="39"/>
    </row>
    <row r="193" spans="1:62" x14ac:dyDescent="0.2">
      <c r="A193" s="45">
        <v>206540075</v>
      </c>
      <c r="B193" s="58">
        <v>37802</v>
      </c>
      <c r="C193" s="45" t="s">
        <v>1718</v>
      </c>
      <c r="D193" s="4" t="s">
        <v>1718</v>
      </c>
      <c r="E193" s="6" t="s">
        <v>1719</v>
      </c>
      <c r="F193" s="8">
        <v>59.428380804502886</v>
      </c>
      <c r="G193" s="8">
        <v>17.971541559512833</v>
      </c>
      <c r="H193" s="8">
        <v>11.646562181571158</v>
      </c>
      <c r="I193" s="8">
        <v>5.855548546751419</v>
      </c>
      <c r="J193" s="8">
        <v>0.82895822213596004</v>
      </c>
      <c r="K193" s="8">
        <v>8.81</v>
      </c>
      <c r="L193" s="8">
        <v>1.5774495372164594</v>
      </c>
      <c r="M193" s="8">
        <v>0.7313503809015478</v>
      </c>
      <c r="N193" s="8">
        <v>0</v>
      </c>
      <c r="O193" s="8">
        <v>7.31</v>
      </c>
      <c r="P193" s="8">
        <v>6.1919937891212582</v>
      </c>
      <c r="Q193" s="8">
        <v>5.7079895616296144</v>
      </c>
      <c r="R193" s="8">
        <v>5.7079895616296144</v>
      </c>
      <c r="S193" s="8">
        <v>126.8</v>
      </c>
      <c r="T193" s="8">
        <v>134.11000000000001</v>
      </c>
      <c r="U193" s="8">
        <v>119.8677807942219</v>
      </c>
      <c r="V193" s="8">
        <v>134.11000000000001</v>
      </c>
      <c r="W193" s="9">
        <v>1</v>
      </c>
      <c r="X193" s="9">
        <v>29889</v>
      </c>
      <c r="Y193" s="9">
        <v>29889</v>
      </c>
      <c r="Z193" s="4" t="str">
        <f t="shared" si="56"/>
        <v>HH</v>
      </c>
      <c r="AA193" s="10">
        <f t="shared" si="57"/>
        <v>4008413.7900000005</v>
      </c>
      <c r="AB193" s="40">
        <f t="shared" si="58"/>
        <v>4008413.7900000005</v>
      </c>
      <c r="AC193" s="40">
        <f t="shared" si="59"/>
        <v>4008413.7900000005</v>
      </c>
      <c r="AD193" s="39">
        <f t="shared" si="60"/>
        <v>134.11000000000001</v>
      </c>
      <c r="AE193" s="41" t="str">
        <f t="shared" si="61"/>
        <v>HH</v>
      </c>
      <c r="AG193" s="39">
        <f t="shared" si="62"/>
        <v>134.11000000000001</v>
      </c>
      <c r="AH193" s="40">
        <f t="shared" si="63"/>
        <v>4008413.7900000005</v>
      </c>
      <c r="AI193" s="40">
        <f t="shared" si="64"/>
        <v>4008413.7900000005</v>
      </c>
      <c r="AJ193" s="39">
        <f t="shared" si="65"/>
        <v>134.11000000000001</v>
      </c>
      <c r="AK193" s="41" t="str">
        <f t="shared" si="66"/>
        <v>HH</v>
      </c>
      <c r="AM193" s="39">
        <f t="shared" si="67"/>
        <v>134.11000000000001</v>
      </c>
      <c r="AN193" s="40">
        <f t="shared" si="68"/>
        <v>4008413.7900000005</v>
      </c>
      <c r="AO193" s="40">
        <f t="shared" si="69"/>
        <v>4008413.7900000005</v>
      </c>
      <c r="AP193" s="39">
        <f t="shared" si="70"/>
        <v>134.11000000000001</v>
      </c>
      <c r="AQ193" s="41" t="str">
        <f t="shared" si="71"/>
        <v>HH</v>
      </c>
      <c r="AR193" s="39"/>
      <c r="AS193" s="39">
        <f t="shared" si="72"/>
        <v>134.11000000000001</v>
      </c>
      <c r="AT193" s="40">
        <f t="shared" si="73"/>
        <v>4008413.7900000005</v>
      </c>
      <c r="AU193" s="40">
        <f t="shared" si="74"/>
        <v>4008413.7900000005</v>
      </c>
      <c r="AV193" s="39">
        <f t="shared" si="75"/>
        <v>134.11000000000001</v>
      </c>
      <c r="AW193" s="41" t="str">
        <f t="shared" si="76"/>
        <v>HH</v>
      </c>
      <c r="AX193" s="39"/>
      <c r="AY193" s="39">
        <f t="shared" si="77"/>
        <v>134.11000000000001</v>
      </c>
      <c r="AZ193" s="40">
        <f t="shared" si="78"/>
        <v>4008413.7900000005</v>
      </c>
      <c r="BA193" s="40">
        <f t="shared" si="79"/>
        <v>4008413.7900000005</v>
      </c>
      <c r="BB193" s="39">
        <f t="shared" si="80"/>
        <v>134.11000000000001</v>
      </c>
      <c r="BC193" s="41" t="str">
        <f t="shared" si="81"/>
        <v>HH</v>
      </c>
      <c r="BD193" s="41"/>
      <c r="BE193" s="51">
        <f t="shared" si="82"/>
        <v>134.11000000000001</v>
      </c>
      <c r="BF193" s="54">
        <f t="shared" si="83"/>
        <v>4008413.7900000005</v>
      </c>
      <c r="BG193" s="41"/>
      <c r="BH193" s="51"/>
      <c r="BI193" s="39"/>
      <c r="BJ193" s="39"/>
    </row>
    <row r="194" spans="1:62" x14ac:dyDescent="0.2">
      <c r="A194" s="45">
        <v>206540707</v>
      </c>
      <c r="B194" s="58">
        <v>37986</v>
      </c>
      <c r="C194" s="45" t="s">
        <v>1390</v>
      </c>
      <c r="D194" s="4" t="s">
        <v>952</v>
      </c>
      <c r="E194" s="6" t="s">
        <v>1391</v>
      </c>
      <c r="F194" s="8">
        <v>58.429620960925817</v>
      </c>
      <c r="G194" s="8">
        <v>18.43696768740654</v>
      </c>
      <c r="H194" s="8">
        <v>15.712437422794357</v>
      </c>
      <c r="I194" s="8">
        <v>14.6240758244868</v>
      </c>
      <c r="J194" s="8">
        <v>0.65821468044990572</v>
      </c>
      <c r="K194" s="8">
        <v>5.34</v>
      </c>
      <c r="L194" s="8">
        <v>0</v>
      </c>
      <c r="M194" s="8">
        <v>0.61595995058838826</v>
      </c>
      <c r="N194" s="8">
        <v>0</v>
      </c>
      <c r="O194" s="8">
        <v>7.31</v>
      </c>
      <c r="P194" s="8">
        <v>6.1450204798127563</v>
      </c>
      <c r="Q194" s="8">
        <v>6.0563638263325901</v>
      </c>
      <c r="R194" s="8">
        <v>6.0563638263325901</v>
      </c>
      <c r="S194" s="8">
        <v>122.9</v>
      </c>
      <c r="T194" s="8">
        <v>130.21</v>
      </c>
      <c r="U194" s="8">
        <v>127.18364035298438</v>
      </c>
      <c r="V194" s="8">
        <v>130.21</v>
      </c>
      <c r="W194" s="9">
        <v>1</v>
      </c>
      <c r="X194" s="9">
        <v>10607</v>
      </c>
      <c r="Y194" s="9">
        <v>10607</v>
      </c>
      <c r="Z194" s="4" t="str">
        <f t="shared" si="56"/>
        <v>HH</v>
      </c>
      <c r="AA194" s="10">
        <f t="shared" si="57"/>
        <v>1381137.47</v>
      </c>
      <c r="AB194" s="40">
        <f t="shared" si="58"/>
        <v>1381137.47</v>
      </c>
      <c r="AC194" s="40">
        <f t="shared" si="59"/>
        <v>1381137.47</v>
      </c>
      <c r="AD194" s="39">
        <f t="shared" si="60"/>
        <v>130.21</v>
      </c>
      <c r="AE194" s="41" t="str">
        <f t="shared" si="61"/>
        <v>HH</v>
      </c>
      <c r="AG194" s="39">
        <f t="shared" si="62"/>
        <v>130.21</v>
      </c>
      <c r="AH194" s="40">
        <f t="shared" si="63"/>
        <v>1381137.47</v>
      </c>
      <c r="AI194" s="40">
        <f t="shared" si="64"/>
        <v>1381137.47</v>
      </c>
      <c r="AJ194" s="39">
        <f t="shared" si="65"/>
        <v>130.21</v>
      </c>
      <c r="AK194" s="41" t="str">
        <f t="shared" si="66"/>
        <v>HH</v>
      </c>
      <c r="AM194" s="39">
        <f t="shared" si="67"/>
        <v>130.21</v>
      </c>
      <c r="AN194" s="40">
        <f t="shared" si="68"/>
        <v>1381137.47</v>
      </c>
      <c r="AO194" s="40">
        <f t="shared" si="69"/>
        <v>1381137.47</v>
      </c>
      <c r="AP194" s="39">
        <f t="shared" si="70"/>
        <v>130.21</v>
      </c>
      <c r="AQ194" s="41" t="str">
        <f t="shared" si="71"/>
        <v>HH</v>
      </c>
      <c r="AR194" s="39"/>
      <c r="AS194" s="39">
        <f t="shared" si="72"/>
        <v>130.21</v>
      </c>
      <c r="AT194" s="40">
        <f t="shared" si="73"/>
        <v>1381137.47</v>
      </c>
      <c r="AU194" s="40">
        <f t="shared" si="74"/>
        <v>1381137.47</v>
      </c>
      <c r="AV194" s="39">
        <f t="shared" si="75"/>
        <v>130.21</v>
      </c>
      <c r="AW194" s="41" t="str">
        <f t="shared" si="76"/>
        <v>HH</v>
      </c>
      <c r="AX194" s="39"/>
      <c r="AY194" s="39">
        <f t="shared" si="77"/>
        <v>130.21</v>
      </c>
      <c r="AZ194" s="40">
        <f t="shared" si="78"/>
        <v>1381137.47</v>
      </c>
      <c r="BA194" s="40">
        <f t="shared" si="79"/>
        <v>1381137.47</v>
      </c>
      <c r="BB194" s="39">
        <f t="shared" si="80"/>
        <v>130.21</v>
      </c>
      <c r="BC194" s="41" t="str">
        <f t="shared" si="81"/>
        <v>HH</v>
      </c>
      <c r="BD194" s="41"/>
      <c r="BE194" s="51">
        <f t="shared" si="82"/>
        <v>130.21</v>
      </c>
      <c r="BF194" s="54">
        <f t="shared" si="83"/>
        <v>1381137.47</v>
      </c>
      <c r="BG194" s="41"/>
      <c r="BH194" s="51"/>
      <c r="BI194" s="39"/>
      <c r="BJ194" s="39"/>
    </row>
    <row r="195" spans="1:62" x14ac:dyDescent="0.2">
      <c r="A195" s="45">
        <v>206540709</v>
      </c>
      <c r="B195" s="58">
        <v>37894</v>
      </c>
      <c r="C195" s="45" t="s">
        <v>1392</v>
      </c>
      <c r="D195" s="4" t="s">
        <v>1392</v>
      </c>
      <c r="E195" s="6" t="s">
        <v>1393</v>
      </c>
      <c r="F195" s="8">
        <v>65.642443089185434</v>
      </c>
      <c r="G195" s="8">
        <v>17.010265080611074</v>
      </c>
      <c r="H195" s="8">
        <v>16.471771028319544</v>
      </c>
      <c r="I195" s="8">
        <v>9.5810941368274865</v>
      </c>
      <c r="J195" s="8">
        <v>0.62502264356017145</v>
      </c>
      <c r="K195" s="8">
        <v>5.76</v>
      </c>
      <c r="L195" s="8">
        <v>2.812211682664628</v>
      </c>
      <c r="M195" s="8">
        <v>0.64358070164845116</v>
      </c>
      <c r="N195" s="8">
        <v>0</v>
      </c>
      <c r="O195" s="8">
        <v>7.31</v>
      </c>
      <c r="P195" s="8">
        <v>6.581749894330053</v>
      </c>
      <c r="Q195" s="8">
        <v>6.2928194181408408</v>
      </c>
      <c r="R195" s="8">
        <v>6.2928194181408408</v>
      </c>
      <c r="S195" s="8">
        <v>126.8</v>
      </c>
      <c r="T195" s="8">
        <v>134.11000000000001</v>
      </c>
      <c r="U195" s="8">
        <v>132.14920778095765</v>
      </c>
      <c r="V195" s="8">
        <v>134.11000000000001</v>
      </c>
      <c r="W195" s="9">
        <v>1</v>
      </c>
      <c r="X195" s="9">
        <v>29806</v>
      </c>
      <c r="Y195" s="9">
        <v>29806</v>
      </c>
      <c r="Z195" s="4" t="str">
        <f t="shared" si="56"/>
        <v>HH</v>
      </c>
      <c r="AA195" s="10">
        <f t="shared" si="57"/>
        <v>3997282.6600000006</v>
      </c>
      <c r="AB195" s="40">
        <f t="shared" si="58"/>
        <v>3997282.6600000006</v>
      </c>
      <c r="AC195" s="40">
        <f t="shared" si="59"/>
        <v>3997282.6600000006</v>
      </c>
      <c r="AD195" s="39">
        <f t="shared" si="60"/>
        <v>134.11000000000001</v>
      </c>
      <c r="AE195" s="41" t="str">
        <f t="shared" si="61"/>
        <v>HH</v>
      </c>
      <c r="AG195" s="39">
        <f t="shared" si="62"/>
        <v>134.11000000000001</v>
      </c>
      <c r="AH195" s="40">
        <f t="shared" si="63"/>
        <v>3997282.6600000006</v>
      </c>
      <c r="AI195" s="40">
        <f t="shared" si="64"/>
        <v>3997282.6600000006</v>
      </c>
      <c r="AJ195" s="39">
        <f t="shared" si="65"/>
        <v>134.11000000000001</v>
      </c>
      <c r="AK195" s="41" t="str">
        <f t="shared" si="66"/>
        <v>HH</v>
      </c>
      <c r="AM195" s="39">
        <f t="shared" si="67"/>
        <v>134.11000000000001</v>
      </c>
      <c r="AN195" s="40">
        <f t="shared" si="68"/>
        <v>3997282.6600000006</v>
      </c>
      <c r="AO195" s="40">
        <f t="shared" si="69"/>
        <v>3997282.6600000006</v>
      </c>
      <c r="AP195" s="39">
        <f t="shared" si="70"/>
        <v>134.11000000000001</v>
      </c>
      <c r="AQ195" s="41" t="str">
        <f t="shared" si="71"/>
        <v>HH</v>
      </c>
      <c r="AR195" s="39"/>
      <c r="AS195" s="39">
        <f t="shared" si="72"/>
        <v>134.11000000000001</v>
      </c>
      <c r="AT195" s="40">
        <f t="shared" si="73"/>
        <v>3997282.6600000006</v>
      </c>
      <c r="AU195" s="40">
        <f t="shared" si="74"/>
        <v>3997282.6600000006</v>
      </c>
      <c r="AV195" s="39">
        <f t="shared" si="75"/>
        <v>134.11000000000001</v>
      </c>
      <c r="AW195" s="41" t="str">
        <f t="shared" si="76"/>
        <v>HH</v>
      </c>
      <c r="AX195" s="39"/>
      <c r="AY195" s="39">
        <f t="shared" si="77"/>
        <v>134.11000000000001</v>
      </c>
      <c r="AZ195" s="40">
        <f t="shared" si="78"/>
        <v>3997282.6600000006</v>
      </c>
      <c r="BA195" s="40">
        <f t="shared" si="79"/>
        <v>3997282.6600000006</v>
      </c>
      <c r="BB195" s="39">
        <f t="shared" si="80"/>
        <v>134.11000000000001</v>
      </c>
      <c r="BC195" s="41" t="str">
        <f t="shared" si="81"/>
        <v>HH</v>
      </c>
      <c r="BD195" s="41"/>
      <c r="BE195" s="51">
        <f t="shared" si="82"/>
        <v>134.11000000000001</v>
      </c>
      <c r="BF195" s="54">
        <f t="shared" si="83"/>
        <v>3997282.6600000006</v>
      </c>
      <c r="BG195" s="41"/>
      <c r="BH195" s="51"/>
      <c r="BI195" s="39"/>
      <c r="BJ195" s="39"/>
    </row>
    <row r="196" spans="1:62" x14ac:dyDescent="0.2">
      <c r="A196" s="45">
        <v>206540762</v>
      </c>
      <c r="B196" s="58">
        <v>37986</v>
      </c>
      <c r="C196" s="45" t="s">
        <v>1396</v>
      </c>
      <c r="D196" s="4" t="s">
        <v>953</v>
      </c>
      <c r="E196" s="6" t="s">
        <v>1397</v>
      </c>
      <c r="F196" s="8">
        <v>62.644012032336903</v>
      </c>
      <c r="G196" s="8">
        <v>16.952403333960017</v>
      </c>
      <c r="H196" s="8">
        <v>10.417246349564454</v>
      </c>
      <c r="I196" s="8">
        <v>14.6240758244868</v>
      </c>
      <c r="J196" s="8">
        <v>0.31425079902237263</v>
      </c>
      <c r="K196" s="8">
        <v>6.43</v>
      </c>
      <c r="L196" s="8">
        <v>3.263093048197677</v>
      </c>
      <c r="M196" s="8">
        <v>0.66794134235758607</v>
      </c>
      <c r="N196" s="8">
        <v>0</v>
      </c>
      <c r="O196" s="8">
        <v>7.31</v>
      </c>
      <c r="P196" s="8">
        <v>6.3231158739111359</v>
      </c>
      <c r="Q196" s="8">
        <v>6.1311511364962898</v>
      </c>
      <c r="R196" s="8">
        <v>6.1311511364962898</v>
      </c>
      <c r="S196" s="8">
        <v>126.8</v>
      </c>
      <c r="T196" s="8">
        <v>134.11000000000001</v>
      </c>
      <c r="U196" s="8">
        <v>128.75417386642209</v>
      </c>
      <c r="V196" s="8">
        <v>134.11000000000001</v>
      </c>
      <c r="W196" s="9">
        <v>1</v>
      </c>
      <c r="X196" s="9">
        <v>25405</v>
      </c>
      <c r="Y196" s="9">
        <v>25405</v>
      </c>
      <c r="Z196" s="4" t="str">
        <f t="shared" si="56"/>
        <v>HH</v>
      </c>
      <c r="AA196" s="10">
        <f t="shared" si="57"/>
        <v>3407064.5500000003</v>
      </c>
      <c r="AB196" s="40">
        <f t="shared" si="58"/>
        <v>3407064.5500000003</v>
      </c>
      <c r="AC196" s="40">
        <f t="shared" si="59"/>
        <v>3407064.5500000003</v>
      </c>
      <c r="AD196" s="39">
        <f t="shared" si="60"/>
        <v>134.11000000000001</v>
      </c>
      <c r="AE196" s="41" t="str">
        <f t="shared" si="61"/>
        <v>HH</v>
      </c>
      <c r="AG196" s="39">
        <f t="shared" si="62"/>
        <v>134.11000000000001</v>
      </c>
      <c r="AH196" s="40">
        <f t="shared" si="63"/>
        <v>3407064.5500000003</v>
      </c>
      <c r="AI196" s="40">
        <f t="shared" si="64"/>
        <v>3407064.5500000003</v>
      </c>
      <c r="AJ196" s="39">
        <f t="shared" si="65"/>
        <v>134.11000000000001</v>
      </c>
      <c r="AK196" s="41" t="str">
        <f t="shared" si="66"/>
        <v>HH</v>
      </c>
      <c r="AM196" s="39">
        <f t="shared" si="67"/>
        <v>134.11000000000001</v>
      </c>
      <c r="AN196" s="40">
        <f t="shared" si="68"/>
        <v>3407064.5500000003</v>
      </c>
      <c r="AO196" s="40">
        <f t="shared" si="69"/>
        <v>3407064.5500000003</v>
      </c>
      <c r="AP196" s="39">
        <f t="shared" si="70"/>
        <v>134.11000000000001</v>
      </c>
      <c r="AQ196" s="41" t="str">
        <f t="shared" si="71"/>
        <v>HH</v>
      </c>
      <c r="AR196" s="39"/>
      <c r="AS196" s="39">
        <f t="shared" si="72"/>
        <v>134.11000000000001</v>
      </c>
      <c r="AT196" s="40">
        <f t="shared" si="73"/>
        <v>3407064.5500000003</v>
      </c>
      <c r="AU196" s="40">
        <f t="shared" si="74"/>
        <v>3407064.5500000003</v>
      </c>
      <c r="AV196" s="39">
        <f t="shared" si="75"/>
        <v>134.11000000000001</v>
      </c>
      <c r="AW196" s="41" t="str">
        <f t="shared" si="76"/>
        <v>HH</v>
      </c>
      <c r="AX196" s="39"/>
      <c r="AY196" s="39">
        <f t="shared" si="77"/>
        <v>134.11000000000001</v>
      </c>
      <c r="AZ196" s="40">
        <f t="shared" si="78"/>
        <v>3407064.5500000003</v>
      </c>
      <c r="BA196" s="40">
        <f t="shared" si="79"/>
        <v>3407064.5500000003</v>
      </c>
      <c r="BB196" s="39">
        <f t="shared" si="80"/>
        <v>134.11000000000001</v>
      </c>
      <c r="BC196" s="41" t="str">
        <f t="shared" si="81"/>
        <v>HH</v>
      </c>
      <c r="BD196" s="41"/>
      <c r="BE196" s="51">
        <f t="shared" si="82"/>
        <v>134.11000000000001</v>
      </c>
      <c r="BF196" s="54">
        <f t="shared" si="83"/>
        <v>3407064.5500000003</v>
      </c>
      <c r="BG196" s="41"/>
      <c r="BH196" s="51"/>
      <c r="BI196" s="39"/>
      <c r="BJ196" s="39"/>
    </row>
    <row r="197" spans="1:62" x14ac:dyDescent="0.2">
      <c r="A197" s="45">
        <v>206540809</v>
      </c>
      <c r="B197" s="58">
        <v>37986</v>
      </c>
      <c r="C197" s="45" t="s">
        <v>1398</v>
      </c>
      <c r="D197" s="4" t="s">
        <v>1398</v>
      </c>
      <c r="E197" s="6" t="s">
        <v>1399</v>
      </c>
      <c r="F197" s="8">
        <v>62.229372080954853</v>
      </c>
      <c r="G197" s="8">
        <v>21.527335999267375</v>
      </c>
      <c r="H197" s="8">
        <v>14.161512866693123</v>
      </c>
      <c r="I197" s="8">
        <v>14.6240758244868</v>
      </c>
      <c r="J197" s="8">
        <v>0.18346103360908453</v>
      </c>
      <c r="K197" s="8">
        <v>5.53</v>
      </c>
      <c r="L197" s="8">
        <v>0</v>
      </c>
      <c r="M197" s="8">
        <v>0.63756647028297575</v>
      </c>
      <c r="N197" s="8">
        <v>0</v>
      </c>
      <c r="O197" s="8">
        <v>7.31</v>
      </c>
      <c r="P197" s="8">
        <v>6.7005366464177785</v>
      </c>
      <c r="Q197" s="8">
        <v>6.3101662137647097</v>
      </c>
      <c r="R197" s="8">
        <v>6.3101662137647097</v>
      </c>
      <c r="S197" s="8">
        <v>126.8</v>
      </c>
      <c r="T197" s="8">
        <v>134.11000000000001</v>
      </c>
      <c r="U197" s="8">
        <v>132.51349048905891</v>
      </c>
      <c r="V197" s="8">
        <v>134.11000000000001</v>
      </c>
      <c r="W197" s="9">
        <v>1</v>
      </c>
      <c r="X197" s="9">
        <v>26781</v>
      </c>
      <c r="Y197" s="9">
        <v>26781</v>
      </c>
      <c r="Z197" s="4" t="str">
        <f t="shared" si="56"/>
        <v>HH</v>
      </c>
      <c r="AA197" s="10">
        <f t="shared" si="57"/>
        <v>3591599.91</v>
      </c>
      <c r="AB197" s="40">
        <f t="shared" si="58"/>
        <v>3591599.91</v>
      </c>
      <c r="AC197" s="40">
        <f t="shared" si="59"/>
        <v>3591599.91</v>
      </c>
      <c r="AD197" s="39">
        <f t="shared" si="60"/>
        <v>134.11000000000001</v>
      </c>
      <c r="AE197" s="41" t="str">
        <f t="shared" si="61"/>
        <v>HH</v>
      </c>
      <c r="AG197" s="39">
        <f t="shared" si="62"/>
        <v>134.11000000000001</v>
      </c>
      <c r="AH197" s="40">
        <f t="shared" si="63"/>
        <v>3591599.91</v>
      </c>
      <c r="AI197" s="40">
        <f t="shared" si="64"/>
        <v>3591599.91</v>
      </c>
      <c r="AJ197" s="39">
        <f t="shared" si="65"/>
        <v>134.11000000000001</v>
      </c>
      <c r="AK197" s="41" t="str">
        <f t="shared" si="66"/>
        <v>HH</v>
      </c>
      <c r="AM197" s="39">
        <f t="shared" si="67"/>
        <v>134.11000000000001</v>
      </c>
      <c r="AN197" s="40">
        <f t="shared" si="68"/>
        <v>3591599.91</v>
      </c>
      <c r="AO197" s="40">
        <f t="shared" si="69"/>
        <v>3591599.91</v>
      </c>
      <c r="AP197" s="39">
        <f t="shared" si="70"/>
        <v>134.11000000000001</v>
      </c>
      <c r="AQ197" s="41" t="str">
        <f t="shared" si="71"/>
        <v>HH</v>
      </c>
      <c r="AR197" s="39"/>
      <c r="AS197" s="39">
        <f t="shared" si="72"/>
        <v>134.11000000000001</v>
      </c>
      <c r="AT197" s="40">
        <f t="shared" si="73"/>
        <v>3591599.91</v>
      </c>
      <c r="AU197" s="40">
        <f t="shared" si="74"/>
        <v>3591599.91</v>
      </c>
      <c r="AV197" s="39">
        <f t="shared" si="75"/>
        <v>134.11000000000001</v>
      </c>
      <c r="AW197" s="41" t="str">
        <f t="shared" si="76"/>
        <v>HH</v>
      </c>
      <c r="AX197" s="39"/>
      <c r="AY197" s="39">
        <f t="shared" si="77"/>
        <v>134.11000000000001</v>
      </c>
      <c r="AZ197" s="40">
        <f t="shared" si="78"/>
        <v>3591599.91</v>
      </c>
      <c r="BA197" s="40">
        <f t="shared" si="79"/>
        <v>3591599.91</v>
      </c>
      <c r="BB197" s="39">
        <f t="shared" si="80"/>
        <v>134.11000000000001</v>
      </c>
      <c r="BC197" s="41" t="str">
        <f t="shared" si="81"/>
        <v>HH</v>
      </c>
      <c r="BD197" s="41"/>
      <c r="BE197" s="51">
        <f t="shared" si="82"/>
        <v>134.11000000000001</v>
      </c>
      <c r="BF197" s="54">
        <f t="shared" si="83"/>
        <v>3591599.91</v>
      </c>
      <c r="BG197" s="41"/>
      <c r="BH197" s="51"/>
      <c r="BI197" s="39"/>
      <c r="BJ197" s="39"/>
    </row>
    <row r="198" spans="1:62" x14ac:dyDescent="0.2">
      <c r="A198" s="45">
        <v>206540828</v>
      </c>
      <c r="B198" s="58">
        <v>37986</v>
      </c>
      <c r="C198" s="45" t="s">
        <v>1402</v>
      </c>
      <c r="D198" s="4" t="s">
        <v>1402</v>
      </c>
      <c r="E198" s="6" t="s">
        <v>1403</v>
      </c>
      <c r="F198" s="8">
        <v>64.753538588697182</v>
      </c>
      <c r="G198" s="8">
        <v>15.989186210696698</v>
      </c>
      <c r="H198" s="8">
        <v>15.12224058959259</v>
      </c>
      <c r="I198" s="8">
        <v>10.546423528601439</v>
      </c>
      <c r="J198" s="8">
        <v>0.36603299238902093</v>
      </c>
      <c r="K198" s="8">
        <v>5.66</v>
      </c>
      <c r="L198" s="8">
        <v>3.4688589564849552</v>
      </c>
      <c r="M198" s="8">
        <v>0.65255226090849605</v>
      </c>
      <c r="N198" s="8">
        <v>1.0206100003992216</v>
      </c>
      <c r="O198" s="8">
        <v>7.31</v>
      </c>
      <c r="P198" s="8">
        <v>6.543342631814582</v>
      </c>
      <c r="Q198" s="8">
        <v>6.24447215638848</v>
      </c>
      <c r="R198" s="8">
        <v>6.24447215638848</v>
      </c>
      <c r="S198" s="8">
        <v>126.8</v>
      </c>
      <c r="T198" s="8">
        <v>134.11000000000001</v>
      </c>
      <c r="U198" s="8">
        <v>131.13391528415806</v>
      </c>
      <c r="V198" s="8">
        <v>134.11000000000001</v>
      </c>
      <c r="W198" s="9">
        <v>1</v>
      </c>
      <c r="X198" s="9">
        <v>50305</v>
      </c>
      <c r="Y198" s="9">
        <v>50305</v>
      </c>
      <c r="Z198" s="4" t="str">
        <f t="shared" si="56"/>
        <v>HH</v>
      </c>
      <c r="AA198" s="10">
        <f t="shared" si="57"/>
        <v>6746403.5500000007</v>
      </c>
      <c r="AB198" s="40">
        <f t="shared" si="58"/>
        <v>6746403.5500000007</v>
      </c>
      <c r="AC198" s="40">
        <f t="shared" si="59"/>
        <v>6746403.5500000007</v>
      </c>
      <c r="AD198" s="39">
        <f t="shared" si="60"/>
        <v>134.11000000000001</v>
      </c>
      <c r="AE198" s="41" t="str">
        <f t="shared" si="61"/>
        <v>HH</v>
      </c>
      <c r="AG198" s="39">
        <f t="shared" si="62"/>
        <v>134.11000000000001</v>
      </c>
      <c r="AH198" s="40">
        <f t="shared" si="63"/>
        <v>6746403.5500000007</v>
      </c>
      <c r="AI198" s="40">
        <f t="shared" si="64"/>
        <v>6746403.5500000007</v>
      </c>
      <c r="AJ198" s="39">
        <f t="shared" si="65"/>
        <v>134.11000000000001</v>
      </c>
      <c r="AK198" s="41" t="str">
        <f t="shared" si="66"/>
        <v>HH</v>
      </c>
      <c r="AM198" s="39">
        <f t="shared" si="67"/>
        <v>134.11000000000001</v>
      </c>
      <c r="AN198" s="40">
        <f t="shared" si="68"/>
        <v>6746403.5500000007</v>
      </c>
      <c r="AO198" s="40">
        <f t="shared" si="69"/>
        <v>6746403.5500000007</v>
      </c>
      <c r="AP198" s="39">
        <f t="shared" si="70"/>
        <v>134.11000000000001</v>
      </c>
      <c r="AQ198" s="41" t="str">
        <f t="shared" si="71"/>
        <v>HH</v>
      </c>
      <c r="AR198" s="39"/>
      <c r="AS198" s="39">
        <f t="shared" si="72"/>
        <v>134.11000000000001</v>
      </c>
      <c r="AT198" s="40">
        <f t="shared" si="73"/>
        <v>6746403.5500000007</v>
      </c>
      <c r="AU198" s="40">
        <f t="shared" si="74"/>
        <v>6746403.5500000007</v>
      </c>
      <c r="AV198" s="39">
        <f t="shared" si="75"/>
        <v>134.11000000000001</v>
      </c>
      <c r="AW198" s="41" t="str">
        <f t="shared" si="76"/>
        <v>HH</v>
      </c>
      <c r="AX198" s="39"/>
      <c r="AY198" s="39">
        <f t="shared" si="77"/>
        <v>134.11000000000001</v>
      </c>
      <c r="AZ198" s="40">
        <f t="shared" si="78"/>
        <v>6746403.5500000007</v>
      </c>
      <c r="BA198" s="40">
        <f t="shared" si="79"/>
        <v>6746403.5500000007</v>
      </c>
      <c r="BB198" s="39">
        <f t="shared" si="80"/>
        <v>134.11000000000001</v>
      </c>
      <c r="BC198" s="41" t="str">
        <f t="shared" si="81"/>
        <v>HH</v>
      </c>
      <c r="BD198" s="41"/>
      <c r="BE198" s="51">
        <f t="shared" si="82"/>
        <v>134.11000000000001</v>
      </c>
      <c r="BF198" s="54">
        <f t="shared" si="83"/>
        <v>6746403.5500000007</v>
      </c>
      <c r="BG198" s="41"/>
      <c r="BH198" s="51"/>
      <c r="BI198" s="39"/>
      <c r="BJ198" s="39"/>
    </row>
    <row r="199" spans="1:62" x14ac:dyDescent="0.2">
      <c r="A199" s="45">
        <v>206541695</v>
      </c>
      <c r="B199" s="58">
        <v>37986</v>
      </c>
      <c r="C199" s="45" t="s">
        <v>1404</v>
      </c>
      <c r="D199" s="4" t="s">
        <v>1404</v>
      </c>
      <c r="E199" s="6" t="s">
        <v>1405</v>
      </c>
      <c r="F199" s="8">
        <v>68.598774058311633</v>
      </c>
      <c r="G199" s="8">
        <v>16.059772597344853</v>
      </c>
      <c r="H199" s="8">
        <v>11.381693451057613</v>
      </c>
      <c r="I199" s="8">
        <v>14.6240758244868</v>
      </c>
      <c r="J199" s="8">
        <v>0.15448135679349553</v>
      </c>
      <c r="K199" s="8">
        <v>5.93</v>
      </c>
      <c r="L199" s="8">
        <v>0</v>
      </c>
      <c r="M199" s="8">
        <v>0.67702089817696753</v>
      </c>
      <c r="N199" s="8">
        <v>0</v>
      </c>
      <c r="O199" s="8">
        <v>7.31</v>
      </c>
      <c r="P199" s="8">
        <v>6.7322035190243286</v>
      </c>
      <c r="Q199" s="8">
        <v>6.2367909093085681</v>
      </c>
      <c r="R199" s="8">
        <v>6.2367909093085681</v>
      </c>
      <c r="S199" s="8">
        <v>126.8</v>
      </c>
      <c r="T199" s="8">
        <v>134.11000000000001</v>
      </c>
      <c r="U199" s="8">
        <v>130.97260909547992</v>
      </c>
      <c r="V199" s="8">
        <v>134.11000000000001</v>
      </c>
      <c r="W199" s="9">
        <v>1</v>
      </c>
      <c r="X199" s="9">
        <v>25614</v>
      </c>
      <c r="Y199" s="9">
        <v>25614</v>
      </c>
      <c r="Z199" s="4" t="str">
        <f t="shared" ref="Z199:Z262" si="84">IF($T199&gt;=$U199, "HH", " ")</f>
        <v>HH</v>
      </c>
      <c r="AA199" s="10">
        <f t="shared" ref="AA199:AA262" si="85">T199*Y199</f>
        <v>3435093.5400000005</v>
      </c>
      <c r="AB199" s="40">
        <f t="shared" ref="AB199:AB262" si="86">$V199*$Y199</f>
        <v>3435093.5400000005</v>
      </c>
      <c r="AC199" s="40">
        <f t="shared" ref="AC199:AC262" si="87">IF($Z199="HH",$AB199,($AB199*$AB$1029))</f>
        <v>3435093.5400000005</v>
      </c>
      <c r="AD199" s="39">
        <f t="shared" ref="AD199:AD262" si="88">$AC199/$Y199</f>
        <v>134.11000000000001</v>
      </c>
      <c r="AE199" s="41" t="str">
        <f t="shared" ref="AE199:AE262" si="89">IF($T199&gt;=$AD199, "HH", " ")</f>
        <v>HH</v>
      </c>
      <c r="AG199" s="39">
        <f t="shared" ref="AG199:AG262" si="90">IF(AE199="HH",$T199,AD199)</f>
        <v>134.11000000000001</v>
      </c>
      <c r="AH199" s="40">
        <f t="shared" ref="AH199:AH262" si="91">AG199*$Y199</f>
        <v>3435093.5400000005</v>
      </c>
      <c r="AI199" s="40">
        <f t="shared" ref="AI199:AI262" si="92">IF(AE199="HH",AH199,(AH199*AH$1029))</f>
        <v>3435093.5400000005</v>
      </c>
      <c r="AJ199" s="39">
        <f t="shared" ref="AJ199:AJ262" si="93">AI199/$Y199</f>
        <v>134.11000000000001</v>
      </c>
      <c r="AK199" s="41" t="str">
        <f t="shared" ref="AK199:AK262" si="94">IF($T199&gt;=AJ199, "HH", " ")</f>
        <v>HH</v>
      </c>
      <c r="AM199" s="39">
        <f t="shared" ref="AM199:AM262" si="95">IF(AK199="HH",$T199,AJ199)</f>
        <v>134.11000000000001</v>
      </c>
      <c r="AN199" s="40">
        <f t="shared" ref="AN199:AN262" si="96">AM199*$Y199</f>
        <v>3435093.5400000005</v>
      </c>
      <c r="AO199" s="40">
        <f t="shared" ref="AO199:AO262" si="97">IF(AK199="HH",AN199,(AN199*AN$1029))</f>
        <v>3435093.5400000005</v>
      </c>
      <c r="AP199" s="39">
        <f t="shared" ref="AP199:AP262" si="98">AO199/$Y199</f>
        <v>134.11000000000001</v>
      </c>
      <c r="AQ199" s="41" t="str">
        <f t="shared" ref="AQ199:AQ262" si="99">IF($T199&gt;=AP199, "HH", " ")</f>
        <v>HH</v>
      </c>
      <c r="AR199" s="39"/>
      <c r="AS199" s="39">
        <f t="shared" ref="AS199:AS262" si="100">IF(AQ199="HH",$T199,AP199)</f>
        <v>134.11000000000001</v>
      </c>
      <c r="AT199" s="40">
        <f t="shared" ref="AT199:AT262" si="101">AS199*$Y199</f>
        <v>3435093.5400000005</v>
      </c>
      <c r="AU199" s="40">
        <f t="shared" ref="AU199:AU262" si="102">IF(AQ199="HH",AT199,(AT199*AT$1029))</f>
        <v>3435093.5400000005</v>
      </c>
      <c r="AV199" s="39">
        <f t="shared" ref="AV199:AV262" si="103">AU199/$Y199</f>
        <v>134.11000000000001</v>
      </c>
      <c r="AW199" s="41" t="str">
        <f t="shared" ref="AW199:AW262" si="104">IF($T199&gt;=AV199, "HH", " ")</f>
        <v>HH</v>
      </c>
      <c r="AX199" s="39"/>
      <c r="AY199" s="39">
        <f t="shared" ref="AY199:AY262" si="105">IF(AW199="HH",$T199,AV199)</f>
        <v>134.11000000000001</v>
      </c>
      <c r="AZ199" s="40">
        <f t="shared" ref="AZ199:AZ262" si="106">AY199*$Y199</f>
        <v>3435093.5400000005</v>
      </c>
      <c r="BA199" s="40">
        <f t="shared" ref="BA199:BA262" si="107">IF(AW199="HH",AZ199,(AZ199*AZ$1029))</f>
        <v>3435093.5400000005</v>
      </c>
      <c r="BB199" s="39">
        <f t="shared" ref="BB199:BB262" si="108">BA199/$Y199</f>
        <v>134.11000000000001</v>
      </c>
      <c r="BC199" s="41" t="str">
        <f t="shared" ref="BC199:BC262" si="109">IF($T199&gt;=BB199, "HH", " ")</f>
        <v>HH</v>
      </c>
      <c r="BD199" s="41"/>
      <c r="BE199" s="51">
        <f t="shared" ref="BE199:BE262" si="110">IF(BC199="HH", BB199, BB199*$BA$1029)</f>
        <v>134.11000000000001</v>
      </c>
      <c r="BF199" s="54">
        <f t="shared" ref="BF199:BF262" si="111">BE199*$Y199</f>
        <v>3435093.5400000005</v>
      </c>
      <c r="BG199" s="41"/>
      <c r="BH199" s="51"/>
      <c r="BI199" s="39"/>
      <c r="BJ199" s="39"/>
    </row>
    <row r="200" spans="1:62" x14ac:dyDescent="0.2">
      <c r="A200" s="45">
        <v>206541740</v>
      </c>
      <c r="B200" s="58">
        <v>37986</v>
      </c>
      <c r="C200" s="45" t="s">
        <v>1406</v>
      </c>
      <c r="D200" s="4" t="s">
        <v>954</v>
      </c>
      <c r="E200" s="6" t="s">
        <v>1407</v>
      </c>
      <c r="F200" s="8">
        <v>60.114231318419797</v>
      </c>
      <c r="G200" s="8">
        <v>15.518514992860542</v>
      </c>
      <c r="H200" s="8">
        <v>17.242340726481999</v>
      </c>
      <c r="I200" s="8">
        <v>13.81481834047279</v>
      </c>
      <c r="J200" s="8">
        <v>0.68221481834047282</v>
      </c>
      <c r="K200" s="8">
        <v>5.78</v>
      </c>
      <c r="L200" s="8">
        <v>2.8583081453975914</v>
      </c>
      <c r="M200" s="8">
        <v>0.67639790575916237</v>
      </c>
      <c r="N200" s="8">
        <v>0</v>
      </c>
      <c r="O200" s="8">
        <v>7.31</v>
      </c>
      <c r="P200" s="8">
        <v>6.0506197049024273</v>
      </c>
      <c r="Q200" s="8">
        <v>6.1998413123866172</v>
      </c>
      <c r="R200" s="8">
        <v>6.0506197049024273</v>
      </c>
      <c r="S200" s="8">
        <v>126.8</v>
      </c>
      <c r="T200" s="8">
        <v>134.11000000000001</v>
      </c>
      <c r="U200" s="8">
        <v>130.04744595263477</v>
      </c>
      <c r="V200" s="8">
        <v>134.11000000000001</v>
      </c>
      <c r="W200" s="9">
        <v>1</v>
      </c>
      <c r="X200" s="9">
        <v>25426</v>
      </c>
      <c r="Y200" s="9">
        <v>25426</v>
      </c>
      <c r="Z200" s="4" t="str">
        <f t="shared" si="84"/>
        <v>HH</v>
      </c>
      <c r="AA200" s="10">
        <f t="shared" si="85"/>
        <v>3409880.8600000003</v>
      </c>
      <c r="AB200" s="40">
        <f t="shared" si="86"/>
        <v>3409880.8600000003</v>
      </c>
      <c r="AC200" s="40">
        <f t="shared" si="87"/>
        <v>3409880.8600000003</v>
      </c>
      <c r="AD200" s="39">
        <f t="shared" si="88"/>
        <v>134.11000000000001</v>
      </c>
      <c r="AE200" s="41" t="str">
        <f t="shared" si="89"/>
        <v>HH</v>
      </c>
      <c r="AG200" s="39">
        <f t="shared" si="90"/>
        <v>134.11000000000001</v>
      </c>
      <c r="AH200" s="40">
        <f t="shared" si="91"/>
        <v>3409880.8600000003</v>
      </c>
      <c r="AI200" s="40">
        <f t="shared" si="92"/>
        <v>3409880.8600000003</v>
      </c>
      <c r="AJ200" s="39">
        <f t="shared" si="93"/>
        <v>134.11000000000001</v>
      </c>
      <c r="AK200" s="41" t="str">
        <f t="shared" si="94"/>
        <v>HH</v>
      </c>
      <c r="AM200" s="39">
        <f t="shared" si="95"/>
        <v>134.11000000000001</v>
      </c>
      <c r="AN200" s="40">
        <f t="shared" si="96"/>
        <v>3409880.8600000003</v>
      </c>
      <c r="AO200" s="40">
        <f t="shared" si="97"/>
        <v>3409880.8600000003</v>
      </c>
      <c r="AP200" s="39">
        <f t="shared" si="98"/>
        <v>134.11000000000001</v>
      </c>
      <c r="AQ200" s="41" t="str">
        <f t="shared" si="99"/>
        <v>HH</v>
      </c>
      <c r="AR200" s="39"/>
      <c r="AS200" s="39">
        <f t="shared" si="100"/>
        <v>134.11000000000001</v>
      </c>
      <c r="AT200" s="40">
        <f t="shared" si="101"/>
        <v>3409880.8600000003</v>
      </c>
      <c r="AU200" s="40">
        <f t="shared" si="102"/>
        <v>3409880.8600000003</v>
      </c>
      <c r="AV200" s="39">
        <f t="shared" si="103"/>
        <v>134.11000000000001</v>
      </c>
      <c r="AW200" s="41" t="str">
        <f t="shared" si="104"/>
        <v>HH</v>
      </c>
      <c r="AX200" s="39"/>
      <c r="AY200" s="39">
        <f t="shared" si="105"/>
        <v>134.11000000000001</v>
      </c>
      <c r="AZ200" s="40">
        <f t="shared" si="106"/>
        <v>3409880.8600000003</v>
      </c>
      <c r="BA200" s="40">
        <f t="shared" si="107"/>
        <v>3409880.8600000003</v>
      </c>
      <c r="BB200" s="39">
        <f t="shared" si="108"/>
        <v>134.11000000000001</v>
      </c>
      <c r="BC200" s="41" t="str">
        <f t="shared" si="109"/>
        <v>HH</v>
      </c>
      <c r="BD200" s="41"/>
      <c r="BE200" s="51">
        <f t="shared" si="110"/>
        <v>134.11000000000001</v>
      </c>
      <c r="BF200" s="54">
        <f t="shared" si="111"/>
        <v>3409880.8600000003</v>
      </c>
      <c r="BG200" s="41"/>
      <c r="BH200" s="51"/>
      <c r="BI200" s="39"/>
      <c r="BJ200" s="39"/>
    </row>
    <row r="201" spans="1:62" x14ac:dyDescent="0.2">
      <c r="A201" s="45">
        <v>206542063</v>
      </c>
      <c r="B201" s="58">
        <v>37802</v>
      </c>
      <c r="C201" s="45" t="s">
        <v>1408</v>
      </c>
      <c r="D201" s="4" t="s">
        <v>1408</v>
      </c>
      <c r="E201" s="6" t="s">
        <v>1409</v>
      </c>
      <c r="F201" s="8">
        <v>64.288533898884864</v>
      </c>
      <c r="G201" s="8">
        <v>17.302490251077511</v>
      </c>
      <c r="H201" s="8">
        <v>11.727166997331874</v>
      </c>
      <c r="I201" s="8">
        <v>12.768522952726277</v>
      </c>
      <c r="J201" s="8">
        <v>0.70592460833276327</v>
      </c>
      <c r="K201" s="8">
        <v>7.51</v>
      </c>
      <c r="L201" s="8">
        <v>2.6936604942050439</v>
      </c>
      <c r="M201" s="8">
        <v>0.72180885270575368</v>
      </c>
      <c r="N201" s="8">
        <v>6.0697380448621427E-2</v>
      </c>
      <c r="O201" s="8">
        <v>7.31</v>
      </c>
      <c r="P201" s="8">
        <v>6.5315782992406106</v>
      </c>
      <c r="Q201" s="8">
        <v>6.2544402717856364</v>
      </c>
      <c r="R201" s="8">
        <v>6.2544402717856364</v>
      </c>
      <c r="S201" s="8">
        <v>126.8</v>
      </c>
      <c r="T201" s="8">
        <v>134.11000000000001</v>
      </c>
      <c r="U201" s="8">
        <v>131.34324570749834</v>
      </c>
      <c r="V201" s="8">
        <v>134.11000000000001</v>
      </c>
      <c r="W201" s="9">
        <v>1</v>
      </c>
      <c r="X201" s="9">
        <v>21725</v>
      </c>
      <c r="Y201" s="9">
        <v>21725</v>
      </c>
      <c r="Z201" s="4" t="str">
        <f t="shared" si="84"/>
        <v>HH</v>
      </c>
      <c r="AA201" s="10">
        <f t="shared" si="85"/>
        <v>2913539.7500000005</v>
      </c>
      <c r="AB201" s="40">
        <f t="shared" si="86"/>
        <v>2913539.7500000005</v>
      </c>
      <c r="AC201" s="40">
        <f t="shared" si="87"/>
        <v>2913539.7500000005</v>
      </c>
      <c r="AD201" s="39">
        <f t="shared" si="88"/>
        <v>134.11000000000001</v>
      </c>
      <c r="AE201" s="41" t="str">
        <f t="shared" si="89"/>
        <v>HH</v>
      </c>
      <c r="AG201" s="39">
        <f t="shared" si="90"/>
        <v>134.11000000000001</v>
      </c>
      <c r="AH201" s="40">
        <f t="shared" si="91"/>
        <v>2913539.7500000005</v>
      </c>
      <c r="AI201" s="40">
        <f t="shared" si="92"/>
        <v>2913539.7500000005</v>
      </c>
      <c r="AJ201" s="39">
        <f t="shared" si="93"/>
        <v>134.11000000000001</v>
      </c>
      <c r="AK201" s="41" t="str">
        <f t="shared" si="94"/>
        <v>HH</v>
      </c>
      <c r="AM201" s="39">
        <f t="shared" si="95"/>
        <v>134.11000000000001</v>
      </c>
      <c r="AN201" s="40">
        <f t="shared" si="96"/>
        <v>2913539.7500000005</v>
      </c>
      <c r="AO201" s="40">
        <f t="shared" si="97"/>
        <v>2913539.7500000005</v>
      </c>
      <c r="AP201" s="39">
        <f t="shared" si="98"/>
        <v>134.11000000000001</v>
      </c>
      <c r="AQ201" s="41" t="str">
        <f t="shared" si="99"/>
        <v>HH</v>
      </c>
      <c r="AR201" s="39"/>
      <c r="AS201" s="39">
        <f t="shared" si="100"/>
        <v>134.11000000000001</v>
      </c>
      <c r="AT201" s="40">
        <f t="shared" si="101"/>
        <v>2913539.7500000005</v>
      </c>
      <c r="AU201" s="40">
        <f t="shared" si="102"/>
        <v>2913539.7500000005</v>
      </c>
      <c r="AV201" s="39">
        <f t="shared" si="103"/>
        <v>134.11000000000001</v>
      </c>
      <c r="AW201" s="41" t="str">
        <f t="shared" si="104"/>
        <v>HH</v>
      </c>
      <c r="AX201" s="39"/>
      <c r="AY201" s="39">
        <f t="shared" si="105"/>
        <v>134.11000000000001</v>
      </c>
      <c r="AZ201" s="40">
        <f t="shared" si="106"/>
        <v>2913539.7500000005</v>
      </c>
      <c r="BA201" s="40">
        <f t="shared" si="107"/>
        <v>2913539.7500000005</v>
      </c>
      <c r="BB201" s="39">
        <f t="shared" si="108"/>
        <v>134.11000000000001</v>
      </c>
      <c r="BC201" s="41" t="str">
        <f t="shared" si="109"/>
        <v>HH</v>
      </c>
      <c r="BD201" s="41"/>
      <c r="BE201" s="51">
        <f t="shared" si="110"/>
        <v>134.11000000000001</v>
      </c>
      <c r="BF201" s="54">
        <f t="shared" si="111"/>
        <v>2913539.7500000005</v>
      </c>
      <c r="BG201" s="41"/>
      <c r="BH201" s="51"/>
      <c r="BI201" s="39"/>
      <c r="BJ201" s="39"/>
    </row>
    <row r="202" spans="1:62" x14ac:dyDescent="0.2">
      <c r="A202" s="45">
        <v>206544041</v>
      </c>
      <c r="B202" s="58">
        <v>37986</v>
      </c>
      <c r="C202" s="45" t="s">
        <v>1410</v>
      </c>
      <c r="D202" s="4" t="s">
        <v>955</v>
      </c>
      <c r="E202" s="6" t="s">
        <v>1411</v>
      </c>
      <c r="F202" s="8">
        <v>63.561194594083737</v>
      </c>
      <c r="G202" s="8">
        <v>15.475033865734177</v>
      </c>
      <c r="H202" s="8">
        <v>11.017200642661374</v>
      </c>
      <c r="I202" s="8">
        <v>14.6240758244868</v>
      </c>
      <c r="J202" s="8">
        <v>1.122578206218694</v>
      </c>
      <c r="K202" s="8">
        <v>10.84</v>
      </c>
      <c r="L202" s="8">
        <v>3.1867277918847461</v>
      </c>
      <c r="M202" s="8">
        <v>0.6715395520272186</v>
      </c>
      <c r="N202" s="8">
        <v>0</v>
      </c>
      <c r="O202" s="8">
        <v>7.31</v>
      </c>
      <c r="P202" s="8">
        <v>6.2379460038433674</v>
      </c>
      <c r="Q202" s="8">
        <v>6.390417523854838</v>
      </c>
      <c r="R202" s="8">
        <v>6.2379460038433674</v>
      </c>
      <c r="S202" s="8">
        <v>126.8</v>
      </c>
      <c r="T202" s="8">
        <v>134.11000000000001</v>
      </c>
      <c r="U202" s="8">
        <v>134.04629648094013</v>
      </c>
      <c r="V202" s="8">
        <v>134.11000000000001</v>
      </c>
      <c r="W202" s="9">
        <v>1</v>
      </c>
      <c r="X202" s="9">
        <v>23476</v>
      </c>
      <c r="Y202" s="9">
        <v>23476</v>
      </c>
      <c r="Z202" s="4" t="str">
        <f t="shared" si="84"/>
        <v>HH</v>
      </c>
      <c r="AA202" s="10">
        <f t="shared" si="85"/>
        <v>3148366.3600000003</v>
      </c>
      <c r="AB202" s="40">
        <f t="shared" si="86"/>
        <v>3148366.3600000003</v>
      </c>
      <c r="AC202" s="40">
        <f t="shared" si="87"/>
        <v>3148366.3600000003</v>
      </c>
      <c r="AD202" s="39">
        <f t="shared" si="88"/>
        <v>134.11000000000001</v>
      </c>
      <c r="AE202" s="41" t="str">
        <f t="shared" si="89"/>
        <v>HH</v>
      </c>
      <c r="AG202" s="39">
        <f t="shared" si="90"/>
        <v>134.11000000000001</v>
      </c>
      <c r="AH202" s="40">
        <f t="shared" si="91"/>
        <v>3148366.3600000003</v>
      </c>
      <c r="AI202" s="40">
        <f t="shared" si="92"/>
        <v>3148366.3600000003</v>
      </c>
      <c r="AJ202" s="39">
        <f t="shared" si="93"/>
        <v>134.11000000000001</v>
      </c>
      <c r="AK202" s="41" t="str">
        <f t="shared" si="94"/>
        <v>HH</v>
      </c>
      <c r="AM202" s="39">
        <f t="shared" si="95"/>
        <v>134.11000000000001</v>
      </c>
      <c r="AN202" s="40">
        <f t="shared" si="96"/>
        <v>3148366.3600000003</v>
      </c>
      <c r="AO202" s="40">
        <f t="shared" si="97"/>
        <v>3148366.3600000003</v>
      </c>
      <c r="AP202" s="39">
        <f t="shared" si="98"/>
        <v>134.11000000000001</v>
      </c>
      <c r="AQ202" s="41" t="str">
        <f t="shared" si="99"/>
        <v>HH</v>
      </c>
      <c r="AR202" s="39"/>
      <c r="AS202" s="39">
        <f t="shared" si="100"/>
        <v>134.11000000000001</v>
      </c>
      <c r="AT202" s="40">
        <f t="shared" si="101"/>
        <v>3148366.3600000003</v>
      </c>
      <c r="AU202" s="40">
        <f t="shared" si="102"/>
        <v>3148366.3600000003</v>
      </c>
      <c r="AV202" s="39">
        <f t="shared" si="103"/>
        <v>134.11000000000001</v>
      </c>
      <c r="AW202" s="41" t="str">
        <f t="shared" si="104"/>
        <v>HH</v>
      </c>
      <c r="AX202" s="39"/>
      <c r="AY202" s="39">
        <f t="shared" si="105"/>
        <v>134.11000000000001</v>
      </c>
      <c r="AZ202" s="40">
        <f t="shared" si="106"/>
        <v>3148366.3600000003</v>
      </c>
      <c r="BA202" s="40">
        <f t="shared" si="107"/>
        <v>3148366.3600000003</v>
      </c>
      <c r="BB202" s="39">
        <f t="shared" si="108"/>
        <v>134.11000000000001</v>
      </c>
      <c r="BC202" s="41" t="str">
        <f t="shared" si="109"/>
        <v>HH</v>
      </c>
      <c r="BD202" s="41"/>
      <c r="BE202" s="51">
        <f t="shared" si="110"/>
        <v>134.11000000000001</v>
      </c>
      <c r="BF202" s="54">
        <f t="shared" si="111"/>
        <v>3148366.3600000003</v>
      </c>
      <c r="BG202" s="41"/>
      <c r="BH202" s="51"/>
      <c r="BI202" s="39"/>
      <c r="BJ202" s="39"/>
    </row>
    <row r="203" spans="1:62" x14ac:dyDescent="0.2">
      <c r="A203" s="45">
        <v>206544043</v>
      </c>
      <c r="B203" s="58">
        <v>37986</v>
      </c>
      <c r="C203" s="45" t="s">
        <v>1412</v>
      </c>
      <c r="D203" s="4" t="s">
        <v>1412</v>
      </c>
      <c r="E203" s="6" t="s">
        <v>1413</v>
      </c>
      <c r="F203" s="8">
        <v>58.950917278689516</v>
      </c>
      <c r="G203" s="8">
        <v>15.464049324508116</v>
      </c>
      <c r="H203" s="8">
        <v>17.242340726481999</v>
      </c>
      <c r="I203" s="8">
        <v>14.6240758244868</v>
      </c>
      <c r="J203" s="8">
        <v>1.4213739535164869</v>
      </c>
      <c r="K203" s="8">
        <v>10.61</v>
      </c>
      <c r="L203" s="8">
        <v>1.349009397382587</v>
      </c>
      <c r="M203" s="8">
        <v>0.64426149242905073</v>
      </c>
      <c r="N203" s="8">
        <v>6.5566141858739678E-3</v>
      </c>
      <c r="O203" s="8">
        <v>7.31</v>
      </c>
      <c r="P203" s="8">
        <v>5.9531973282558104</v>
      </c>
      <c r="Q203" s="8">
        <v>6.3811292305840217</v>
      </c>
      <c r="R203" s="8">
        <v>5.9531973282558104</v>
      </c>
      <c r="S203" s="8">
        <v>126.8</v>
      </c>
      <c r="T203" s="8">
        <v>134.11000000000001</v>
      </c>
      <c r="U203" s="8">
        <v>133.57578193993623</v>
      </c>
      <c r="V203" s="8">
        <v>134.11000000000001</v>
      </c>
      <c r="W203" s="9">
        <v>1</v>
      </c>
      <c r="X203" s="9">
        <v>27039</v>
      </c>
      <c r="Y203" s="9">
        <v>27039</v>
      </c>
      <c r="Z203" s="4" t="str">
        <f t="shared" si="84"/>
        <v>HH</v>
      </c>
      <c r="AA203" s="10">
        <f t="shared" si="85"/>
        <v>3626200.2900000005</v>
      </c>
      <c r="AB203" s="40">
        <f t="shared" si="86"/>
        <v>3626200.2900000005</v>
      </c>
      <c r="AC203" s="40">
        <f t="shared" si="87"/>
        <v>3626200.2900000005</v>
      </c>
      <c r="AD203" s="39">
        <f t="shared" si="88"/>
        <v>134.11000000000001</v>
      </c>
      <c r="AE203" s="41" t="str">
        <f t="shared" si="89"/>
        <v>HH</v>
      </c>
      <c r="AG203" s="39">
        <f t="shared" si="90"/>
        <v>134.11000000000001</v>
      </c>
      <c r="AH203" s="40">
        <f t="shared" si="91"/>
        <v>3626200.2900000005</v>
      </c>
      <c r="AI203" s="40">
        <f t="shared" si="92"/>
        <v>3626200.2900000005</v>
      </c>
      <c r="AJ203" s="39">
        <f t="shared" si="93"/>
        <v>134.11000000000001</v>
      </c>
      <c r="AK203" s="41" t="str">
        <f t="shared" si="94"/>
        <v>HH</v>
      </c>
      <c r="AM203" s="39">
        <f t="shared" si="95"/>
        <v>134.11000000000001</v>
      </c>
      <c r="AN203" s="40">
        <f t="shared" si="96"/>
        <v>3626200.2900000005</v>
      </c>
      <c r="AO203" s="40">
        <f t="shared" si="97"/>
        <v>3626200.2900000005</v>
      </c>
      <c r="AP203" s="39">
        <f t="shared" si="98"/>
        <v>134.11000000000001</v>
      </c>
      <c r="AQ203" s="41" t="str">
        <f t="shared" si="99"/>
        <v>HH</v>
      </c>
      <c r="AR203" s="39"/>
      <c r="AS203" s="39">
        <f t="shared" si="100"/>
        <v>134.11000000000001</v>
      </c>
      <c r="AT203" s="40">
        <f t="shared" si="101"/>
        <v>3626200.2900000005</v>
      </c>
      <c r="AU203" s="40">
        <f t="shared" si="102"/>
        <v>3626200.2900000005</v>
      </c>
      <c r="AV203" s="39">
        <f t="shared" si="103"/>
        <v>134.11000000000001</v>
      </c>
      <c r="AW203" s="41" t="str">
        <f t="shared" si="104"/>
        <v>HH</v>
      </c>
      <c r="AX203" s="39"/>
      <c r="AY203" s="39">
        <f t="shared" si="105"/>
        <v>134.11000000000001</v>
      </c>
      <c r="AZ203" s="40">
        <f t="shared" si="106"/>
        <v>3626200.2900000005</v>
      </c>
      <c r="BA203" s="40">
        <f t="shared" si="107"/>
        <v>3626200.2900000005</v>
      </c>
      <c r="BB203" s="39">
        <f t="shared" si="108"/>
        <v>134.11000000000001</v>
      </c>
      <c r="BC203" s="41" t="str">
        <f t="shared" si="109"/>
        <v>HH</v>
      </c>
      <c r="BD203" s="41"/>
      <c r="BE203" s="51">
        <f t="shared" si="110"/>
        <v>134.11000000000001</v>
      </c>
      <c r="BF203" s="54">
        <f t="shared" si="111"/>
        <v>3626200.2900000005</v>
      </c>
      <c r="BG203" s="41"/>
      <c r="BH203" s="51"/>
      <c r="BI203" s="39"/>
      <c r="BJ203" s="39"/>
    </row>
    <row r="204" spans="1:62" x14ac:dyDescent="0.2">
      <c r="A204" s="45">
        <v>206560496</v>
      </c>
      <c r="B204" s="58">
        <v>37802</v>
      </c>
      <c r="C204" s="45" t="s">
        <v>1720</v>
      </c>
      <c r="D204" s="4" t="s">
        <v>1720</v>
      </c>
      <c r="E204" s="6" t="s">
        <v>1721</v>
      </c>
      <c r="F204" s="8">
        <v>60.603228948378145</v>
      </c>
      <c r="G204" s="8">
        <v>16.164694076325965</v>
      </c>
      <c r="H204" s="8">
        <v>10.486349281308108</v>
      </c>
      <c r="I204" s="8">
        <v>14.505622620347687</v>
      </c>
      <c r="J204" s="8">
        <v>1.6386765443759039</v>
      </c>
      <c r="K204" s="8">
        <v>5.51</v>
      </c>
      <c r="L204" s="8">
        <v>2.9860275203241855</v>
      </c>
      <c r="M204" s="8">
        <v>0.62280806351642515</v>
      </c>
      <c r="N204" s="8">
        <v>0.30685356325334545</v>
      </c>
      <c r="O204" s="8">
        <v>7.31</v>
      </c>
      <c r="P204" s="8">
        <v>6.1477571500250887</v>
      </c>
      <c r="Q204" s="8">
        <v>6.0067130308914898</v>
      </c>
      <c r="R204" s="8">
        <v>6.0067130308914898</v>
      </c>
      <c r="S204" s="8">
        <v>126.8</v>
      </c>
      <c r="T204" s="8">
        <v>134.11000000000001</v>
      </c>
      <c r="U204" s="8">
        <v>126.14097364872127</v>
      </c>
      <c r="V204" s="8">
        <v>134.11000000000001</v>
      </c>
      <c r="W204" s="9">
        <v>3</v>
      </c>
      <c r="X204" s="9">
        <v>23805</v>
      </c>
      <c r="Y204" s="9">
        <v>23805</v>
      </c>
      <c r="Z204" s="4" t="str">
        <f t="shared" si="84"/>
        <v>HH</v>
      </c>
      <c r="AA204" s="10">
        <f t="shared" si="85"/>
        <v>3192488.5500000003</v>
      </c>
      <c r="AB204" s="40">
        <f t="shared" si="86"/>
        <v>3192488.5500000003</v>
      </c>
      <c r="AC204" s="40">
        <f t="shared" si="87"/>
        <v>3192488.5500000003</v>
      </c>
      <c r="AD204" s="39">
        <f t="shared" si="88"/>
        <v>134.11000000000001</v>
      </c>
      <c r="AE204" s="41" t="str">
        <f t="shared" si="89"/>
        <v>HH</v>
      </c>
      <c r="AG204" s="39">
        <f t="shared" si="90"/>
        <v>134.11000000000001</v>
      </c>
      <c r="AH204" s="40">
        <f t="shared" si="91"/>
        <v>3192488.5500000003</v>
      </c>
      <c r="AI204" s="40">
        <f t="shared" si="92"/>
        <v>3192488.5500000003</v>
      </c>
      <c r="AJ204" s="39">
        <f t="shared" si="93"/>
        <v>134.11000000000001</v>
      </c>
      <c r="AK204" s="41" t="str">
        <f t="shared" si="94"/>
        <v>HH</v>
      </c>
      <c r="AM204" s="39">
        <f t="shared" si="95"/>
        <v>134.11000000000001</v>
      </c>
      <c r="AN204" s="40">
        <f t="shared" si="96"/>
        <v>3192488.5500000003</v>
      </c>
      <c r="AO204" s="40">
        <f t="shared" si="97"/>
        <v>3192488.5500000003</v>
      </c>
      <c r="AP204" s="39">
        <f t="shared" si="98"/>
        <v>134.11000000000001</v>
      </c>
      <c r="AQ204" s="41" t="str">
        <f t="shared" si="99"/>
        <v>HH</v>
      </c>
      <c r="AR204" s="39"/>
      <c r="AS204" s="39">
        <f t="shared" si="100"/>
        <v>134.11000000000001</v>
      </c>
      <c r="AT204" s="40">
        <f t="shared" si="101"/>
        <v>3192488.5500000003</v>
      </c>
      <c r="AU204" s="40">
        <f t="shared" si="102"/>
        <v>3192488.5500000003</v>
      </c>
      <c r="AV204" s="39">
        <f t="shared" si="103"/>
        <v>134.11000000000001</v>
      </c>
      <c r="AW204" s="41" t="str">
        <f t="shared" si="104"/>
        <v>HH</v>
      </c>
      <c r="AX204" s="39"/>
      <c r="AY204" s="39">
        <f t="shared" si="105"/>
        <v>134.11000000000001</v>
      </c>
      <c r="AZ204" s="40">
        <f t="shared" si="106"/>
        <v>3192488.5500000003</v>
      </c>
      <c r="BA204" s="40">
        <f t="shared" si="107"/>
        <v>3192488.5500000003</v>
      </c>
      <c r="BB204" s="39">
        <f t="shared" si="108"/>
        <v>134.11000000000001</v>
      </c>
      <c r="BC204" s="41" t="str">
        <f t="shared" si="109"/>
        <v>HH</v>
      </c>
      <c r="BD204" s="41"/>
      <c r="BE204" s="51">
        <f t="shared" si="110"/>
        <v>134.11000000000001</v>
      </c>
      <c r="BF204" s="54">
        <f t="shared" si="111"/>
        <v>3192488.5500000003</v>
      </c>
      <c r="BG204" s="41"/>
      <c r="BH204" s="51"/>
      <c r="BI204" s="39"/>
      <c r="BJ204" s="39"/>
    </row>
    <row r="205" spans="1:62" x14ac:dyDescent="0.2">
      <c r="A205" s="45">
        <v>206560520</v>
      </c>
      <c r="B205" s="58">
        <v>37986</v>
      </c>
      <c r="C205" s="45" t="s">
        <v>1722</v>
      </c>
      <c r="D205" s="4" t="s">
        <v>1722</v>
      </c>
      <c r="E205" s="6" t="s">
        <v>1723</v>
      </c>
      <c r="F205" s="8">
        <v>46.029424764791308</v>
      </c>
      <c r="G205" s="8">
        <v>18.802361558375956</v>
      </c>
      <c r="H205" s="8">
        <v>13.721790743196312</v>
      </c>
      <c r="I205" s="8">
        <v>16.041642090362199</v>
      </c>
      <c r="J205" s="8">
        <v>0.69710172381132796</v>
      </c>
      <c r="K205" s="8">
        <v>5.89</v>
      </c>
      <c r="L205" s="8">
        <v>0</v>
      </c>
      <c r="M205" s="8">
        <v>0.66620445791500915</v>
      </c>
      <c r="N205" s="8">
        <v>0</v>
      </c>
      <c r="O205" s="8">
        <v>7.31</v>
      </c>
      <c r="P205" s="8">
        <v>5.1489549788470041</v>
      </c>
      <c r="Q205" s="8">
        <v>5.4579262669226063</v>
      </c>
      <c r="R205" s="8">
        <v>5.1489549788470041</v>
      </c>
      <c r="S205" s="8">
        <v>122.9</v>
      </c>
      <c r="T205" s="8">
        <v>130.21</v>
      </c>
      <c r="U205" s="8">
        <v>114.30748031729912</v>
      </c>
      <c r="V205" s="8">
        <v>130.21</v>
      </c>
      <c r="W205" s="9">
        <v>3</v>
      </c>
      <c r="X205" s="9">
        <v>11094</v>
      </c>
      <c r="Y205" s="9">
        <v>11094</v>
      </c>
      <c r="Z205" s="4" t="str">
        <f t="shared" si="84"/>
        <v>HH</v>
      </c>
      <c r="AA205" s="10">
        <f t="shared" si="85"/>
        <v>1444549.74</v>
      </c>
      <c r="AB205" s="40">
        <f t="shared" si="86"/>
        <v>1444549.74</v>
      </c>
      <c r="AC205" s="40">
        <f t="shared" si="87"/>
        <v>1444549.74</v>
      </c>
      <c r="AD205" s="39">
        <f t="shared" si="88"/>
        <v>130.21</v>
      </c>
      <c r="AE205" s="41" t="str">
        <f t="shared" si="89"/>
        <v>HH</v>
      </c>
      <c r="AG205" s="39">
        <f t="shared" si="90"/>
        <v>130.21</v>
      </c>
      <c r="AH205" s="40">
        <f t="shared" si="91"/>
        <v>1444549.74</v>
      </c>
      <c r="AI205" s="40">
        <f t="shared" si="92"/>
        <v>1444549.74</v>
      </c>
      <c r="AJ205" s="39">
        <f t="shared" si="93"/>
        <v>130.21</v>
      </c>
      <c r="AK205" s="41" t="str">
        <f t="shared" si="94"/>
        <v>HH</v>
      </c>
      <c r="AM205" s="39">
        <f t="shared" si="95"/>
        <v>130.21</v>
      </c>
      <c r="AN205" s="40">
        <f t="shared" si="96"/>
        <v>1444549.74</v>
      </c>
      <c r="AO205" s="40">
        <f t="shared" si="97"/>
        <v>1444549.74</v>
      </c>
      <c r="AP205" s="39">
        <f t="shared" si="98"/>
        <v>130.21</v>
      </c>
      <c r="AQ205" s="41" t="str">
        <f t="shared" si="99"/>
        <v>HH</v>
      </c>
      <c r="AR205" s="39"/>
      <c r="AS205" s="39">
        <f t="shared" si="100"/>
        <v>130.21</v>
      </c>
      <c r="AT205" s="40">
        <f t="shared" si="101"/>
        <v>1444549.74</v>
      </c>
      <c r="AU205" s="40">
        <f t="shared" si="102"/>
        <v>1444549.74</v>
      </c>
      <c r="AV205" s="39">
        <f t="shared" si="103"/>
        <v>130.21</v>
      </c>
      <c r="AW205" s="41" t="str">
        <f t="shared" si="104"/>
        <v>HH</v>
      </c>
      <c r="AX205" s="39"/>
      <c r="AY205" s="39">
        <f t="shared" si="105"/>
        <v>130.21</v>
      </c>
      <c r="AZ205" s="40">
        <f t="shared" si="106"/>
        <v>1444549.74</v>
      </c>
      <c r="BA205" s="40">
        <f t="shared" si="107"/>
        <v>1444549.74</v>
      </c>
      <c r="BB205" s="39">
        <f t="shared" si="108"/>
        <v>130.21</v>
      </c>
      <c r="BC205" s="41" t="str">
        <f t="shared" si="109"/>
        <v>HH</v>
      </c>
      <c r="BD205" s="41"/>
      <c r="BE205" s="51">
        <f t="shared" si="110"/>
        <v>130.21</v>
      </c>
      <c r="BF205" s="54">
        <f t="shared" si="111"/>
        <v>1444549.74</v>
      </c>
      <c r="BG205" s="41"/>
      <c r="BH205" s="51"/>
      <c r="BI205" s="39"/>
      <c r="BJ205" s="39"/>
    </row>
    <row r="206" spans="1:62" x14ac:dyDescent="0.2">
      <c r="A206" s="45">
        <v>206570854</v>
      </c>
      <c r="B206" s="58">
        <v>37802</v>
      </c>
      <c r="C206" s="45" t="s">
        <v>1724</v>
      </c>
      <c r="D206" s="4" t="s">
        <v>956</v>
      </c>
      <c r="E206" s="6" t="s">
        <v>1725</v>
      </c>
      <c r="F206" s="8">
        <v>57.594512917753022</v>
      </c>
      <c r="G206" s="8">
        <v>17.539049537805166</v>
      </c>
      <c r="H206" s="8">
        <v>15.257288456980326</v>
      </c>
      <c r="I206" s="8">
        <v>10.690447973453425</v>
      </c>
      <c r="J206" s="8">
        <v>0</v>
      </c>
      <c r="K206" s="8">
        <v>6.29</v>
      </c>
      <c r="L206" s="8">
        <v>0.65785592037703555</v>
      </c>
      <c r="M206" s="8">
        <v>0.78455293242896618</v>
      </c>
      <c r="N206" s="8">
        <v>1.0655253222042869</v>
      </c>
      <c r="O206" s="8">
        <v>7.31</v>
      </c>
      <c r="P206" s="8">
        <v>5.8875847357193649</v>
      </c>
      <c r="Q206" s="8">
        <v>5.8594616530501122</v>
      </c>
      <c r="R206" s="8">
        <v>5.8594616530501122</v>
      </c>
      <c r="S206" s="8">
        <v>126.8</v>
      </c>
      <c r="T206" s="8">
        <v>134.11000000000001</v>
      </c>
      <c r="U206" s="8">
        <v>123.04869471405236</v>
      </c>
      <c r="V206" s="8">
        <v>134.11000000000001</v>
      </c>
      <c r="W206" s="9">
        <v>2</v>
      </c>
      <c r="X206" s="9">
        <v>12821</v>
      </c>
      <c r="Y206" s="9">
        <v>25855</v>
      </c>
      <c r="Z206" s="4" t="str">
        <f t="shared" si="84"/>
        <v>HH</v>
      </c>
      <c r="AA206" s="10">
        <f t="shared" si="85"/>
        <v>3467414.0500000003</v>
      </c>
      <c r="AB206" s="40">
        <f t="shared" si="86"/>
        <v>3467414.0500000003</v>
      </c>
      <c r="AC206" s="40">
        <f t="shared" si="87"/>
        <v>3467414.0500000003</v>
      </c>
      <c r="AD206" s="39">
        <f t="shared" si="88"/>
        <v>134.11000000000001</v>
      </c>
      <c r="AE206" s="41" t="str">
        <f t="shared" si="89"/>
        <v>HH</v>
      </c>
      <c r="AG206" s="39">
        <f t="shared" si="90"/>
        <v>134.11000000000001</v>
      </c>
      <c r="AH206" s="40">
        <f t="shared" si="91"/>
        <v>3467414.0500000003</v>
      </c>
      <c r="AI206" s="40">
        <f t="shared" si="92"/>
        <v>3467414.0500000003</v>
      </c>
      <c r="AJ206" s="39">
        <f t="shared" si="93"/>
        <v>134.11000000000001</v>
      </c>
      <c r="AK206" s="41" t="str">
        <f t="shared" si="94"/>
        <v>HH</v>
      </c>
      <c r="AM206" s="39">
        <f t="shared" si="95"/>
        <v>134.11000000000001</v>
      </c>
      <c r="AN206" s="40">
        <f t="shared" si="96"/>
        <v>3467414.0500000003</v>
      </c>
      <c r="AO206" s="40">
        <f t="shared" si="97"/>
        <v>3467414.0500000003</v>
      </c>
      <c r="AP206" s="39">
        <f t="shared" si="98"/>
        <v>134.11000000000001</v>
      </c>
      <c r="AQ206" s="41" t="str">
        <f t="shared" si="99"/>
        <v>HH</v>
      </c>
      <c r="AR206" s="39"/>
      <c r="AS206" s="39">
        <f t="shared" si="100"/>
        <v>134.11000000000001</v>
      </c>
      <c r="AT206" s="40">
        <f t="shared" si="101"/>
        <v>3467414.0500000003</v>
      </c>
      <c r="AU206" s="40">
        <f t="shared" si="102"/>
        <v>3467414.0500000003</v>
      </c>
      <c r="AV206" s="39">
        <f t="shared" si="103"/>
        <v>134.11000000000001</v>
      </c>
      <c r="AW206" s="41" t="str">
        <f t="shared" si="104"/>
        <v>HH</v>
      </c>
      <c r="AX206" s="39"/>
      <c r="AY206" s="39">
        <f t="shared" si="105"/>
        <v>134.11000000000001</v>
      </c>
      <c r="AZ206" s="40">
        <f t="shared" si="106"/>
        <v>3467414.0500000003</v>
      </c>
      <c r="BA206" s="40">
        <f t="shared" si="107"/>
        <v>3467414.0500000003</v>
      </c>
      <c r="BB206" s="39">
        <f t="shared" si="108"/>
        <v>134.11000000000001</v>
      </c>
      <c r="BC206" s="41" t="str">
        <f t="shared" si="109"/>
        <v>HH</v>
      </c>
      <c r="BD206" s="41"/>
      <c r="BE206" s="51">
        <f t="shared" si="110"/>
        <v>134.11000000000001</v>
      </c>
      <c r="BF206" s="54">
        <f t="shared" si="111"/>
        <v>3467414.0500000003</v>
      </c>
      <c r="BG206" s="41"/>
      <c r="BH206" s="51"/>
      <c r="BI206" s="39"/>
      <c r="BJ206" s="39"/>
    </row>
    <row r="207" spans="1:62" x14ac:dyDescent="0.2">
      <c r="A207" s="45">
        <v>206571033</v>
      </c>
      <c r="B207" s="58">
        <v>37986</v>
      </c>
      <c r="C207" s="45" t="s">
        <v>1446</v>
      </c>
      <c r="D207" s="4" t="s">
        <v>1446</v>
      </c>
      <c r="E207" s="6" t="s">
        <v>1447</v>
      </c>
      <c r="F207" s="8">
        <v>65.260964349833287</v>
      </c>
      <c r="G207" s="8">
        <v>19.395069248525264</v>
      </c>
      <c r="H207" s="8">
        <v>11.545877147986664</v>
      </c>
      <c r="I207" s="8">
        <v>13.964830725827134</v>
      </c>
      <c r="J207" s="8">
        <v>0.86650423185432157</v>
      </c>
      <c r="K207" s="8">
        <v>6.29</v>
      </c>
      <c r="L207" s="8">
        <v>1.664537991747316</v>
      </c>
      <c r="M207" s="8">
        <v>0.68340215439856367</v>
      </c>
      <c r="N207" s="8">
        <v>0</v>
      </c>
      <c r="O207" s="8">
        <v>7.31</v>
      </c>
      <c r="P207" s="8">
        <v>6.7630315465503976</v>
      </c>
      <c r="Q207" s="8">
        <v>6.3490592925086275</v>
      </c>
      <c r="R207" s="8">
        <v>6.3490592925086275</v>
      </c>
      <c r="S207" s="8">
        <v>126.8</v>
      </c>
      <c r="T207" s="8">
        <v>134.11000000000001</v>
      </c>
      <c r="U207" s="8">
        <v>133.33024514268118</v>
      </c>
      <c r="V207" s="8">
        <v>134.11000000000001</v>
      </c>
      <c r="W207" s="9">
        <v>2</v>
      </c>
      <c r="X207" s="9">
        <v>27089</v>
      </c>
      <c r="Y207" s="9">
        <v>27089</v>
      </c>
      <c r="Z207" s="4" t="str">
        <f t="shared" si="84"/>
        <v>HH</v>
      </c>
      <c r="AA207" s="10">
        <f t="shared" si="85"/>
        <v>3632905.7900000005</v>
      </c>
      <c r="AB207" s="40">
        <f t="shared" si="86"/>
        <v>3632905.7900000005</v>
      </c>
      <c r="AC207" s="40">
        <f t="shared" si="87"/>
        <v>3632905.7900000005</v>
      </c>
      <c r="AD207" s="39">
        <f t="shared" si="88"/>
        <v>134.11000000000001</v>
      </c>
      <c r="AE207" s="41" t="str">
        <f t="shared" si="89"/>
        <v>HH</v>
      </c>
      <c r="AG207" s="39">
        <f t="shared" si="90"/>
        <v>134.11000000000001</v>
      </c>
      <c r="AH207" s="40">
        <f t="shared" si="91"/>
        <v>3632905.7900000005</v>
      </c>
      <c r="AI207" s="40">
        <f t="shared" si="92"/>
        <v>3632905.7900000005</v>
      </c>
      <c r="AJ207" s="39">
        <f t="shared" si="93"/>
        <v>134.11000000000001</v>
      </c>
      <c r="AK207" s="41" t="str">
        <f t="shared" si="94"/>
        <v>HH</v>
      </c>
      <c r="AM207" s="39">
        <f t="shared" si="95"/>
        <v>134.11000000000001</v>
      </c>
      <c r="AN207" s="40">
        <f t="shared" si="96"/>
        <v>3632905.7900000005</v>
      </c>
      <c r="AO207" s="40">
        <f t="shared" si="97"/>
        <v>3632905.7900000005</v>
      </c>
      <c r="AP207" s="39">
        <f t="shared" si="98"/>
        <v>134.11000000000001</v>
      </c>
      <c r="AQ207" s="41" t="str">
        <f t="shared" si="99"/>
        <v>HH</v>
      </c>
      <c r="AR207" s="39"/>
      <c r="AS207" s="39">
        <f t="shared" si="100"/>
        <v>134.11000000000001</v>
      </c>
      <c r="AT207" s="40">
        <f t="shared" si="101"/>
        <v>3632905.7900000005</v>
      </c>
      <c r="AU207" s="40">
        <f t="shared" si="102"/>
        <v>3632905.7900000005</v>
      </c>
      <c r="AV207" s="39">
        <f t="shared" si="103"/>
        <v>134.11000000000001</v>
      </c>
      <c r="AW207" s="41" t="str">
        <f t="shared" si="104"/>
        <v>HH</v>
      </c>
      <c r="AX207" s="39"/>
      <c r="AY207" s="39">
        <f t="shared" si="105"/>
        <v>134.11000000000001</v>
      </c>
      <c r="AZ207" s="40">
        <f t="shared" si="106"/>
        <v>3632905.7900000005</v>
      </c>
      <c r="BA207" s="40">
        <f t="shared" si="107"/>
        <v>3632905.7900000005</v>
      </c>
      <c r="BB207" s="39">
        <f t="shared" si="108"/>
        <v>134.11000000000001</v>
      </c>
      <c r="BC207" s="41" t="str">
        <f t="shared" si="109"/>
        <v>HH</v>
      </c>
      <c r="BD207" s="41"/>
      <c r="BE207" s="51">
        <f t="shared" si="110"/>
        <v>134.11000000000001</v>
      </c>
      <c r="BF207" s="54">
        <f t="shared" si="111"/>
        <v>3632905.7900000005</v>
      </c>
      <c r="BG207" s="41"/>
      <c r="BH207" s="51"/>
      <c r="BI207" s="39"/>
      <c r="BJ207" s="39"/>
    </row>
    <row r="208" spans="1:62" x14ac:dyDescent="0.2">
      <c r="A208" s="45">
        <v>206580934</v>
      </c>
      <c r="B208" s="58">
        <v>37864</v>
      </c>
      <c r="C208" s="45" t="s">
        <v>1456</v>
      </c>
      <c r="D208" s="4" t="s">
        <v>957</v>
      </c>
      <c r="E208" s="6" t="s">
        <v>1457</v>
      </c>
      <c r="F208" s="8">
        <v>71.1175992143164</v>
      </c>
      <c r="G208" s="8">
        <v>22.138285262741999</v>
      </c>
      <c r="H208" s="8">
        <v>2.9479948636902411</v>
      </c>
      <c r="I208" s="8">
        <v>14.6240758244868</v>
      </c>
      <c r="J208" s="8">
        <v>1.0294843935203477</v>
      </c>
      <c r="K208" s="8">
        <v>5.51</v>
      </c>
      <c r="L208" s="8">
        <v>2.1608949509930655</v>
      </c>
      <c r="M208" s="8">
        <v>0.60885531194016118</v>
      </c>
      <c r="N208" s="8">
        <v>0</v>
      </c>
      <c r="O208" s="8">
        <v>7.31</v>
      </c>
      <c r="P208" s="8">
        <v>7.7867246147767686</v>
      </c>
      <c r="Q208" s="8">
        <v>6.3723594910844517</v>
      </c>
      <c r="R208" s="8">
        <v>6.3723594910844517</v>
      </c>
      <c r="S208" s="8">
        <v>126.8</v>
      </c>
      <c r="T208" s="8">
        <v>134.11000000000001</v>
      </c>
      <c r="U208" s="8">
        <v>133.81954931277346</v>
      </c>
      <c r="V208" s="8">
        <v>134.11000000000001</v>
      </c>
      <c r="W208" s="9">
        <v>1</v>
      </c>
      <c r="X208" s="9">
        <v>15836</v>
      </c>
      <c r="Y208" s="9">
        <v>23787</v>
      </c>
      <c r="Z208" s="4" t="str">
        <f t="shared" si="84"/>
        <v>HH</v>
      </c>
      <c r="AA208" s="10">
        <f t="shared" si="85"/>
        <v>3190074.5700000003</v>
      </c>
      <c r="AB208" s="40">
        <f t="shared" si="86"/>
        <v>3190074.5700000003</v>
      </c>
      <c r="AC208" s="40">
        <f t="shared" si="87"/>
        <v>3190074.5700000003</v>
      </c>
      <c r="AD208" s="39">
        <f t="shared" si="88"/>
        <v>134.11000000000001</v>
      </c>
      <c r="AE208" s="41" t="str">
        <f t="shared" si="89"/>
        <v>HH</v>
      </c>
      <c r="AG208" s="39">
        <f t="shared" si="90"/>
        <v>134.11000000000001</v>
      </c>
      <c r="AH208" s="40">
        <f t="shared" si="91"/>
        <v>3190074.5700000003</v>
      </c>
      <c r="AI208" s="40">
        <f t="shared" si="92"/>
        <v>3190074.5700000003</v>
      </c>
      <c r="AJ208" s="39">
        <f t="shared" si="93"/>
        <v>134.11000000000001</v>
      </c>
      <c r="AK208" s="41" t="str">
        <f t="shared" si="94"/>
        <v>HH</v>
      </c>
      <c r="AM208" s="39">
        <f t="shared" si="95"/>
        <v>134.11000000000001</v>
      </c>
      <c r="AN208" s="40">
        <f t="shared" si="96"/>
        <v>3190074.5700000003</v>
      </c>
      <c r="AO208" s="40">
        <f t="shared" si="97"/>
        <v>3190074.5700000003</v>
      </c>
      <c r="AP208" s="39">
        <f t="shared" si="98"/>
        <v>134.11000000000001</v>
      </c>
      <c r="AQ208" s="41" t="str">
        <f t="shared" si="99"/>
        <v>HH</v>
      </c>
      <c r="AR208" s="39"/>
      <c r="AS208" s="39">
        <f t="shared" si="100"/>
        <v>134.11000000000001</v>
      </c>
      <c r="AT208" s="40">
        <f t="shared" si="101"/>
        <v>3190074.5700000003</v>
      </c>
      <c r="AU208" s="40">
        <f t="shared" si="102"/>
        <v>3190074.5700000003</v>
      </c>
      <c r="AV208" s="39">
        <f t="shared" si="103"/>
        <v>134.11000000000001</v>
      </c>
      <c r="AW208" s="41" t="str">
        <f t="shared" si="104"/>
        <v>HH</v>
      </c>
      <c r="AX208" s="39"/>
      <c r="AY208" s="39">
        <f t="shared" si="105"/>
        <v>134.11000000000001</v>
      </c>
      <c r="AZ208" s="40">
        <f t="shared" si="106"/>
        <v>3190074.5700000003</v>
      </c>
      <c r="BA208" s="40">
        <f t="shared" si="107"/>
        <v>3190074.5700000003</v>
      </c>
      <c r="BB208" s="39">
        <f t="shared" si="108"/>
        <v>134.11000000000001</v>
      </c>
      <c r="BC208" s="41" t="str">
        <f t="shared" si="109"/>
        <v>HH</v>
      </c>
      <c r="BD208" s="41"/>
      <c r="BE208" s="51">
        <f t="shared" si="110"/>
        <v>134.11000000000001</v>
      </c>
      <c r="BF208" s="54">
        <f t="shared" si="111"/>
        <v>3190074.5700000003</v>
      </c>
      <c r="BG208" s="41"/>
      <c r="BH208" s="51"/>
      <c r="BI208" s="39"/>
      <c r="BJ208" s="39"/>
    </row>
    <row r="209" spans="1:62" x14ac:dyDescent="0.2">
      <c r="A209" s="45">
        <v>206013653</v>
      </c>
      <c r="B209" s="58">
        <v>37986</v>
      </c>
      <c r="C209" s="45" t="s">
        <v>1812</v>
      </c>
      <c r="D209" s="4" t="s">
        <v>958</v>
      </c>
      <c r="E209" s="6" t="s">
        <v>1813</v>
      </c>
      <c r="F209" s="8">
        <v>67.172715122853916</v>
      </c>
      <c r="G209" s="8">
        <v>20.317055618381822</v>
      </c>
      <c r="H209" s="8">
        <v>12.55063226071759</v>
      </c>
      <c r="I209" s="8">
        <v>18.2088107668317</v>
      </c>
      <c r="J209" s="8">
        <v>1.5455947363010178</v>
      </c>
      <c r="K209" s="8">
        <v>6.2</v>
      </c>
      <c r="L209" s="8">
        <v>5.6490874979890657</v>
      </c>
      <c r="M209" s="8">
        <v>0.70836229053151023</v>
      </c>
      <c r="N209" s="8">
        <v>0</v>
      </c>
      <c r="O209" s="8">
        <v>7.31</v>
      </c>
      <c r="P209" s="8">
        <v>6.6855967924334321</v>
      </c>
      <c r="Q209" s="8">
        <v>6.9831129146803308</v>
      </c>
      <c r="R209" s="8">
        <v>6.6855967924334321</v>
      </c>
      <c r="S209" s="8">
        <v>137.94999999999999</v>
      </c>
      <c r="T209" s="8">
        <v>145.26</v>
      </c>
      <c r="U209" s="8">
        <v>146.34785508604006</v>
      </c>
      <c r="V209" s="8">
        <v>146.34785508604006</v>
      </c>
      <c r="W209" s="9">
        <v>7</v>
      </c>
      <c r="X209" s="9">
        <v>9064</v>
      </c>
      <c r="Y209" s="9">
        <v>9064</v>
      </c>
      <c r="Z209" s="4" t="str">
        <f t="shared" si="84"/>
        <v xml:space="preserve"> </v>
      </c>
      <c r="AA209" s="10">
        <f t="shared" si="85"/>
        <v>1316636.6399999999</v>
      </c>
      <c r="AB209" s="40">
        <f t="shared" si="86"/>
        <v>1326496.958499867</v>
      </c>
      <c r="AC209" s="40">
        <f t="shared" si="87"/>
        <v>1310124.0065411031</v>
      </c>
      <c r="AD209" s="39">
        <f t="shared" si="88"/>
        <v>144.54148351071305</v>
      </c>
      <c r="AE209" s="41" t="str">
        <f t="shared" si="89"/>
        <v>HH</v>
      </c>
      <c r="AG209" s="39">
        <f t="shared" si="90"/>
        <v>145.26</v>
      </c>
      <c r="AH209" s="40">
        <f t="shared" si="91"/>
        <v>1316636.6399999999</v>
      </c>
      <c r="AI209" s="40">
        <f t="shared" si="92"/>
        <v>1316636.6399999999</v>
      </c>
      <c r="AJ209" s="39">
        <f t="shared" si="93"/>
        <v>145.26</v>
      </c>
      <c r="AK209" s="41" t="str">
        <f t="shared" si="94"/>
        <v>HH</v>
      </c>
      <c r="AM209" s="39">
        <f t="shared" si="95"/>
        <v>145.26</v>
      </c>
      <c r="AN209" s="40">
        <f t="shared" si="96"/>
        <v>1316636.6399999999</v>
      </c>
      <c r="AO209" s="40">
        <f t="shared" si="97"/>
        <v>1316636.6399999999</v>
      </c>
      <c r="AP209" s="39">
        <f t="shared" si="98"/>
        <v>145.26</v>
      </c>
      <c r="AQ209" s="41" t="str">
        <f t="shared" si="99"/>
        <v>HH</v>
      </c>
      <c r="AR209" s="39"/>
      <c r="AS209" s="39">
        <f t="shared" si="100"/>
        <v>145.26</v>
      </c>
      <c r="AT209" s="40">
        <f t="shared" si="101"/>
        <v>1316636.6399999999</v>
      </c>
      <c r="AU209" s="40">
        <f t="shared" si="102"/>
        <v>1316636.6399999999</v>
      </c>
      <c r="AV209" s="39">
        <f t="shared" si="103"/>
        <v>145.26</v>
      </c>
      <c r="AW209" s="41" t="str">
        <f t="shared" si="104"/>
        <v>HH</v>
      </c>
      <c r="AX209" s="39"/>
      <c r="AY209" s="39">
        <f t="shared" si="105"/>
        <v>145.26</v>
      </c>
      <c r="AZ209" s="40">
        <f t="shared" si="106"/>
        <v>1316636.6399999999</v>
      </c>
      <c r="BA209" s="40">
        <f t="shared" si="107"/>
        <v>1316636.6399999999</v>
      </c>
      <c r="BB209" s="39">
        <f t="shared" si="108"/>
        <v>145.26</v>
      </c>
      <c r="BC209" s="41" t="str">
        <f t="shared" si="109"/>
        <v>HH</v>
      </c>
      <c r="BD209" s="41"/>
      <c r="BE209" s="51">
        <f t="shared" si="110"/>
        <v>145.26</v>
      </c>
      <c r="BF209" s="54">
        <f t="shared" si="111"/>
        <v>1316636.6399999999</v>
      </c>
      <c r="BG209" s="41"/>
      <c r="BH209" s="51"/>
      <c r="BI209" s="39"/>
      <c r="BJ209" s="39"/>
    </row>
    <row r="210" spans="1:62" x14ac:dyDescent="0.2">
      <c r="A210" s="45">
        <v>206073625</v>
      </c>
      <c r="B210" s="58">
        <v>37894</v>
      </c>
      <c r="C210" s="45" t="s">
        <v>1878</v>
      </c>
      <c r="D210" s="4" t="s">
        <v>1878</v>
      </c>
      <c r="E210" s="6" t="s">
        <v>1879</v>
      </c>
      <c r="F210" s="8">
        <v>79.17114165875762</v>
      </c>
      <c r="G210" s="8">
        <v>22.361601812448335</v>
      </c>
      <c r="H210" s="8">
        <v>17.653598873342926</v>
      </c>
      <c r="I210" s="8">
        <v>8.0078988457888123</v>
      </c>
      <c r="J210" s="8">
        <v>0.97928849156537978</v>
      </c>
      <c r="K210" s="8">
        <v>7.36</v>
      </c>
      <c r="L210" s="8">
        <v>0.50639036407333538</v>
      </c>
      <c r="M210" s="8">
        <v>0.62625600832746531</v>
      </c>
      <c r="N210" s="8">
        <v>3.2515344327967468</v>
      </c>
      <c r="O210" s="8">
        <v>7.31</v>
      </c>
      <c r="P210" s="8">
        <v>8.2884156384900347</v>
      </c>
      <c r="Q210" s="8">
        <v>7.3613855243550308</v>
      </c>
      <c r="R210" s="8">
        <v>7.3613855243550308</v>
      </c>
      <c r="S210" s="8">
        <v>146.81</v>
      </c>
      <c r="T210" s="8">
        <v>154.12</v>
      </c>
      <c r="U210" s="8">
        <v>154.58909601145564</v>
      </c>
      <c r="V210" s="8">
        <v>154.58909601145564</v>
      </c>
      <c r="W210" s="9">
        <v>7</v>
      </c>
      <c r="X210" s="9">
        <v>58214</v>
      </c>
      <c r="Y210" s="9">
        <v>58214</v>
      </c>
      <c r="Z210" s="4" t="str">
        <f t="shared" si="84"/>
        <v xml:space="preserve"> </v>
      </c>
      <c r="AA210" s="10">
        <f t="shared" si="85"/>
        <v>8971941.6799999997</v>
      </c>
      <c r="AB210" s="40">
        <f t="shared" si="86"/>
        <v>8999249.6352108791</v>
      </c>
      <c r="AC210" s="40">
        <f t="shared" si="87"/>
        <v>8888171.8969634715</v>
      </c>
      <c r="AD210" s="39">
        <f t="shared" si="88"/>
        <v>152.68100279938625</v>
      </c>
      <c r="AE210" s="41" t="str">
        <f t="shared" si="89"/>
        <v>HH</v>
      </c>
      <c r="AG210" s="39">
        <f t="shared" si="90"/>
        <v>154.12</v>
      </c>
      <c r="AH210" s="40">
        <f t="shared" si="91"/>
        <v>8971941.6799999997</v>
      </c>
      <c r="AI210" s="40">
        <f t="shared" si="92"/>
        <v>8971941.6799999997</v>
      </c>
      <c r="AJ210" s="39">
        <f t="shared" si="93"/>
        <v>154.12</v>
      </c>
      <c r="AK210" s="41" t="str">
        <f t="shared" si="94"/>
        <v>HH</v>
      </c>
      <c r="AM210" s="39">
        <f t="shared" si="95"/>
        <v>154.12</v>
      </c>
      <c r="AN210" s="40">
        <f t="shared" si="96"/>
        <v>8971941.6799999997</v>
      </c>
      <c r="AO210" s="40">
        <f t="shared" si="97"/>
        <v>8971941.6799999997</v>
      </c>
      <c r="AP210" s="39">
        <f t="shared" si="98"/>
        <v>154.12</v>
      </c>
      <c r="AQ210" s="41" t="str">
        <f t="shared" si="99"/>
        <v>HH</v>
      </c>
      <c r="AR210" s="39"/>
      <c r="AS210" s="39">
        <f t="shared" si="100"/>
        <v>154.12</v>
      </c>
      <c r="AT210" s="40">
        <f t="shared" si="101"/>
        <v>8971941.6799999997</v>
      </c>
      <c r="AU210" s="40">
        <f t="shared" si="102"/>
        <v>8971941.6799999997</v>
      </c>
      <c r="AV210" s="39">
        <f t="shared" si="103"/>
        <v>154.12</v>
      </c>
      <c r="AW210" s="41" t="str">
        <f t="shared" si="104"/>
        <v>HH</v>
      </c>
      <c r="AX210" s="39"/>
      <c r="AY210" s="39">
        <f t="shared" si="105"/>
        <v>154.12</v>
      </c>
      <c r="AZ210" s="40">
        <f t="shared" si="106"/>
        <v>8971941.6799999997</v>
      </c>
      <c r="BA210" s="40">
        <f t="shared" si="107"/>
        <v>8971941.6799999997</v>
      </c>
      <c r="BB210" s="39">
        <f t="shared" si="108"/>
        <v>154.12</v>
      </c>
      <c r="BC210" s="41" t="str">
        <f t="shared" si="109"/>
        <v>HH</v>
      </c>
      <c r="BD210" s="41"/>
      <c r="BE210" s="51">
        <f t="shared" si="110"/>
        <v>154.12</v>
      </c>
      <c r="BF210" s="54">
        <f t="shared" si="111"/>
        <v>8971941.6799999997</v>
      </c>
      <c r="BG210" s="41"/>
      <c r="BH210" s="51"/>
      <c r="BI210" s="39"/>
      <c r="BJ210" s="39"/>
    </row>
    <row r="211" spans="1:62" x14ac:dyDescent="0.2">
      <c r="A211" s="45">
        <v>206100778</v>
      </c>
      <c r="B211" s="58">
        <v>37986</v>
      </c>
      <c r="C211" s="45" t="s">
        <v>1742</v>
      </c>
      <c r="D211" s="4" t="s">
        <v>1742</v>
      </c>
      <c r="E211" s="6" t="s">
        <v>1743</v>
      </c>
      <c r="F211" s="8">
        <v>68.91948224992862</v>
      </c>
      <c r="G211" s="8">
        <v>14.75190349290949</v>
      </c>
      <c r="H211" s="8">
        <v>13.989887693918341</v>
      </c>
      <c r="I211" s="8">
        <v>9.7429808698962592</v>
      </c>
      <c r="J211" s="8">
        <v>0</v>
      </c>
      <c r="K211" s="8">
        <v>10.86</v>
      </c>
      <c r="L211" s="8">
        <v>2.5629356580347871</v>
      </c>
      <c r="M211" s="8">
        <v>0.61479013990672882</v>
      </c>
      <c r="N211" s="8">
        <v>0</v>
      </c>
      <c r="O211" s="8">
        <v>0</v>
      </c>
      <c r="P211" s="8">
        <v>6.6937108594270489</v>
      </c>
      <c r="Q211" s="8">
        <v>6.0720990052297124</v>
      </c>
      <c r="R211" s="8">
        <v>6.0720990052297124</v>
      </c>
      <c r="S211" s="8">
        <v>126.8</v>
      </c>
      <c r="T211" s="8">
        <v>126.8</v>
      </c>
      <c r="U211" s="8">
        <v>127.51407910982395</v>
      </c>
      <c r="V211" s="8">
        <v>127.51407910982395</v>
      </c>
      <c r="W211" s="9">
        <v>6</v>
      </c>
      <c r="X211" s="9">
        <v>22279</v>
      </c>
      <c r="Y211" s="9">
        <v>22279</v>
      </c>
      <c r="Z211" s="4" t="str">
        <f t="shared" si="84"/>
        <v xml:space="preserve"> </v>
      </c>
      <c r="AA211" s="10">
        <f t="shared" si="85"/>
        <v>2824977.1999999997</v>
      </c>
      <c r="AB211" s="40">
        <f t="shared" si="86"/>
        <v>2840886.1684877677</v>
      </c>
      <c r="AC211" s="40">
        <f t="shared" si="87"/>
        <v>2805821.110510123</v>
      </c>
      <c r="AD211" s="39">
        <f t="shared" si="88"/>
        <v>125.94017283137138</v>
      </c>
      <c r="AE211" s="41" t="str">
        <f t="shared" si="89"/>
        <v>HH</v>
      </c>
      <c r="AG211" s="39">
        <f t="shared" si="90"/>
        <v>126.8</v>
      </c>
      <c r="AH211" s="40">
        <f t="shared" si="91"/>
        <v>2824977.1999999997</v>
      </c>
      <c r="AI211" s="40">
        <f t="shared" si="92"/>
        <v>2824977.1999999997</v>
      </c>
      <c r="AJ211" s="39">
        <f t="shared" si="93"/>
        <v>126.79999999999998</v>
      </c>
      <c r="AK211" s="41" t="str">
        <f t="shared" si="94"/>
        <v>HH</v>
      </c>
      <c r="AM211" s="39">
        <f t="shared" si="95"/>
        <v>126.8</v>
      </c>
      <c r="AN211" s="40">
        <f t="shared" si="96"/>
        <v>2824977.1999999997</v>
      </c>
      <c r="AO211" s="40">
        <f t="shared" si="97"/>
        <v>2824977.1999999997</v>
      </c>
      <c r="AP211" s="39">
        <f t="shared" si="98"/>
        <v>126.79999999999998</v>
      </c>
      <c r="AQ211" s="41" t="str">
        <f t="shared" si="99"/>
        <v>HH</v>
      </c>
      <c r="AR211" s="39"/>
      <c r="AS211" s="39">
        <f t="shared" si="100"/>
        <v>126.8</v>
      </c>
      <c r="AT211" s="40">
        <f t="shared" si="101"/>
        <v>2824977.1999999997</v>
      </c>
      <c r="AU211" s="40">
        <f t="shared" si="102"/>
        <v>2824977.1999999997</v>
      </c>
      <c r="AV211" s="39">
        <f t="shared" si="103"/>
        <v>126.79999999999998</v>
      </c>
      <c r="AW211" s="41" t="str">
        <f t="shared" si="104"/>
        <v>HH</v>
      </c>
      <c r="AX211" s="39"/>
      <c r="AY211" s="39">
        <f t="shared" si="105"/>
        <v>126.8</v>
      </c>
      <c r="AZ211" s="40">
        <f t="shared" si="106"/>
        <v>2824977.1999999997</v>
      </c>
      <c r="BA211" s="40">
        <f t="shared" si="107"/>
        <v>2824977.1999999997</v>
      </c>
      <c r="BB211" s="39">
        <f t="shared" si="108"/>
        <v>126.79999999999998</v>
      </c>
      <c r="BC211" s="41" t="str">
        <f t="shared" si="109"/>
        <v>HH</v>
      </c>
      <c r="BD211" s="41"/>
      <c r="BE211" s="51">
        <f t="shared" si="110"/>
        <v>126.79999999999998</v>
      </c>
      <c r="BF211" s="54">
        <f t="shared" si="111"/>
        <v>2824977.1999999997</v>
      </c>
      <c r="BG211" s="41"/>
      <c r="BH211" s="51"/>
      <c r="BI211" s="39"/>
      <c r="BJ211" s="39"/>
    </row>
    <row r="212" spans="1:62" x14ac:dyDescent="0.2">
      <c r="A212" s="45">
        <v>206100833</v>
      </c>
      <c r="B212" s="58">
        <v>37711</v>
      </c>
      <c r="C212" s="45" t="s">
        <v>1730</v>
      </c>
      <c r="D212" s="4" t="s">
        <v>1730</v>
      </c>
      <c r="E212" s="6" t="s">
        <v>1731</v>
      </c>
      <c r="F212" s="8">
        <v>70.136682638788059</v>
      </c>
      <c r="G212" s="8">
        <v>14.240816030201829</v>
      </c>
      <c r="H212" s="8">
        <v>17.185605868960302</v>
      </c>
      <c r="I212" s="8">
        <v>12.816223803300906</v>
      </c>
      <c r="J212" s="8">
        <v>0.23742800445283385</v>
      </c>
      <c r="K212" s="8">
        <v>5.97</v>
      </c>
      <c r="L212" s="8">
        <v>1.8680066502006987</v>
      </c>
      <c r="M212" s="8">
        <v>0.70345578626397565</v>
      </c>
      <c r="N212" s="8">
        <v>0.26627055805624039</v>
      </c>
      <c r="O212" s="8">
        <v>0</v>
      </c>
      <c r="P212" s="8">
        <v>4.3229369343207011</v>
      </c>
      <c r="Q212" s="8">
        <v>6.1712244670112417</v>
      </c>
      <c r="R212" s="8">
        <v>4.3229369343207011</v>
      </c>
      <c r="S212" s="8">
        <v>126.8</v>
      </c>
      <c r="T212" s="8">
        <v>126.8</v>
      </c>
      <c r="U212" s="8">
        <v>127.74742627454552</v>
      </c>
      <c r="V212" s="8">
        <v>127.74742627454552</v>
      </c>
      <c r="W212" s="9">
        <v>6</v>
      </c>
      <c r="X212" s="9">
        <v>34413</v>
      </c>
      <c r="Y212" s="9">
        <v>34413</v>
      </c>
      <c r="Z212" s="4" t="str">
        <f t="shared" si="84"/>
        <v xml:space="preserve"> </v>
      </c>
      <c r="AA212" s="10">
        <f t="shared" si="85"/>
        <v>4363568.3999999994</v>
      </c>
      <c r="AB212" s="40">
        <f t="shared" si="86"/>
        <v>4396172.1803859351</v>
      </c>
      <c r="AC212" s="40">
        <f t="shared" si="87"/>
        <v>4341910.2271634312</v>
      </c>
      <c r="AD212" s="39">
        <f t="shared" si="88"/>
        <v>126.1706397920388</v>
      </c>
      <c r="AE212" s="41" t="str">
        <f t="shared" si="89"/>
        <v>HH</v>
      </c>
      <c r="AG212" s="39">
        <f t="shared" si="90"/>
        <v>126.8</v>
      </c>
      <c r="AH212" s="40">
        <f t="shared" si="91"/>
        <v>4363568.3999999994</v>
      </c>
      <c r="AI212" s="40">
        <f t="shared" si="92"/>
        <v>4363568.3999999994</v>
      </c>
      <c r="AJ212" s="39">
        <f t="shared" si="93"/>
        <v>126.79999999999998</v>
      </c>
      <c r="AK212" s="41" t="str">
        <f t="shared" si="94"/>
        <v>HH</v>
      </c>
      <c r="AM212" s="39">
        <f t="shared" si="95"/>
        <v>126.8</v>
      </c>
      <c r="AN212" s="40">
        <f t="shared" si="96"/>
        <v>4363568.3999999994</v>
      </c>
      <c r="AO212" s="40">
        <f t="shared" si="97"/>
        <v>4363568.3999999994</v>
      </c>
      <c r="AP212" s="39">
        <f t="shared" si="98"/>
        <v>126.79999999999998</v>
      </c>
      <c r="AQ212" s="41" t="str">
        <f t="shared" si="99"/>
        <v>HH</v>
      </c>
      <c r="AR212" s="39"/>
      <c r="AS212" s="39">
        <f t="shared" si="100"/>
        <v>126.8</v>
      </c>
      <c r="AT212" s="40">
        <f t="shared" si="101"/>
        <v>4363568.3999999994</v>
      </c>
      <c r="AU212" s="40">
        <f t="shared" si="102"/>
        <v>4363568.3999999994</v>
      </c>
      <c r="AV212" s="39">
        <f t="shared" si="103"/>
        <v>126.79999999999998</v>
      </c>
      <c r="AW212" s="41" t="str">
        <f t="shared" si="104"/>
        <v>HH</v>
      </c>
      <c r="AX212" s="39"/>
      <c r="AY212" s="39">
        <f t="shared" si="105"/>
        <v>126.8</v>
      </c>
      <c r="AZ212" s="40">
        <f t="shared" si="106"/>
        <v>4363568.3999999994</v>
      </c>
      <c r="BA212" s="40">
        <f t="shared" si="107"/>
        <v>4363568.3999999994</v>
      </c>
      <c r="BB212" s="39">
        <f t="shared" si="108"/>
        <v>126.79999999999998</v>
      </c>
      <c r="BC212" s="41" t="str">
        <f t="shared" si="109"/>
        <v>HH</v>
      </c>
      <c r="BD212" s="41"/>
      <c r="BE212" s="51">
        <f t="shared" si="110"/>
        <v>126.79999999999998</v>
      </c>
      <c r="BF212" s="54">
        <f t="shared" si="111"/>
        <v>4363568.3999999994</v>
      </c>
      <c r="BG212" s="41"/>
      <c r="BH212" s="51"/>
      <c r="BI212" s="39"/>
      <c r="BJ212" s="39"/>
    </row>
    <row r="213" spans="1:62" x14ac:dyDescent="0.2">
      <c r="A213" s="45">
        <v>206102153</v>
      </c>
      <c r="B213" s="58">
        <v>37986</v>
      </c>
      <c r="C213" s="45" t="s">
        <v>1967</v>
      </c>
      <c r="D213" s="4" t="s">
        <v>1967</v>
      </c>
      <c r="E213" s="6" t="s">
        <v>1968</v>
      </c>
      <c r="F213" s="8">
        <v>65.966466036113502</v>
      </c>
      <c r="G213" s="8">
        <v>19.265791388319332</v>
      </c>
      <c r="H213" s="8">
        <v>13.273199285667042</v>
      </c>
      <c r="I213" s="8">
        <v>14.500760632316952</v>
      </c>
      <c r="J213" s="8">
        <v>0.69389509888220124</v>
      </c>
      <c r="K213" s="8">
        <v>5.48</v>
      </c>
      <c r="L213" s="8">
        <v>1.7833398687935316</v>
      </c>
      <c r="M213" s="8">
        <v>0.61239235399166614</v>
      </c>
      <c r="N213" s="8">
        <v>0</v>
      </c>
      <c r="O213" s="8">
        <v>7.31</v>
      </c>
      <c r="P213" s="8">
        <v>6.8185805939546267</v>
      </c>
      <c r="Q213" s="8">
        <v>6.4442922332042123</v>
      </c>
      <c r="R213" s="8">
        <v>6.4442922332042123</v>
      </c>
      <c r="S213" s="8">
        <v>126.8</v>
      </c>
      <c r="T213" s="8">
        <v>134.11000000000001</v>
      </c>
      <c r="U213" s="8">
        <v>135.33013689728844</v>
      </c>
      <c r="V213" s="8">
        <v>135.33013689728844</v>
      </c>
      <c r="W213" s="9">
        <v>6</v>
      </c>
      <c r="X213" s="9">
        <v>23373</v>
      </c>
      <c r="Y213" s="9">
        <v>23373</v>
      </c>
      <c r="Z213" s="4" t="str">
        <f t="shared" si="84"/>
        <v xml:space="preserve"> </v>
      </c>
      <c r="AA213" s="10">
        <f t="shared" si="85"/>
        <v>3134553.0300000003</v>
      </c>
      <c r="AB213" s="40">
        <f t="shared" si="86"/>
        <v>3163071.2897003228</v>
      </c>
      <c r="AC213" s="40">
        <f t="shared" si="87"/>
        <v>3124029.5007715519</v>
      </c>
      <c r="AD213" s="39">
        <f t="shared" si="88"/>
        <v>133.65975701756523</v>
      </c>
      <c r="AE213" s="41" t="str">
        <f t="shared" si="89"/>
        <v>HH</v>
      </c>
      <c r="AG213" s="39">
        <f t="shared" si="90"/>
        <v>134.11000000000001</v>
      </c>
      <c r="AH213" s="40">
        <f t="shared" si="91"/>
        <v>3134553.0300000003</v>
      </c>
      <c r="AI213" s="40">
        <f t="shared" si="92"/>
        <v>3134553.0300000003</v>
      </c>
      <c r="AJ213" s="39">
        <f t="shared" si="93"/>
        <v>134.11000000000001</v>
      </c>
      <c r="AK213" s="41" t="str">
        <f t="shared" si="94"/>
        <v>HH</v>
      </c>
      <c r="AM213" s="39">
        <f t="shared" si="95"/>
        <v>134.11000000000001</v>
      </c>
      <c r="AN213" s="40">
        <f t="shared" si="96"/>
        <v>3134553.0300000003</v>
      </c>
      <c r="AO213" s="40">
        <f t="shared" si="97"/>
        <v>3134553.0300000003</v>
      </c>
      <c r="AP213" s="39">
        <f t="shared" si="98"/>
        <v>134.11000000000001</v>
      </c>
      <c r="AQ213" s="41" t="str">
        <f t="shared" si="99"/>
        <v>HH</v>
      </c>
      <c r="AR213" s="39"/>
      <c r="AS213" s="39">
        <f t="shared" si="100"/>
        <v>134.11000000000001</v>
      </c>
      <c r="AT213" s="40">
        <f t="shared" si="101"/>
        <v>3134553.0300000003</v>
      </c>
      <c r="AU213" s="40">
        <f t="shared" si="102"/>
        <v>3134553.0300000003</v>
      </c>
      <c r="AV213" s="39">
        <f t="shared" si="103"/>
        <v>134.11000000000001</v>
      </c>
      <c r="AW213" s="41" t="str">
        <f t="shared" si="104"/>
        <v>HH</v>
      </c>
      <c r="AX213" s="39"/>
      <c r="AY213" s="39">
        <f t="shared" si="105"/>
        <v>134.11000000000001</v>
      </c>
      <c r="AZ213" s="40">
        <f t="shared" si="106"/>
        <v>3134553.0300000003</v>
      </c>
      <c r="BA213" s="40">
        <f t="shared" si="107"/>
        <v>3134553.0300000003</v>
      </c>
      <c r="BB213" s="39">
        <f t="shared" si="108"/>
        <v>134.11000000000001</v>
      </c>
      <c r="BC213" s="41" t="str">
        <f t="shared" si="109"/>
        <v>HH</v>
      </c>
      <c r="BD213" s="41"/>
      <c r="BE213" s="51">
        <f t="shared" si="110"/>
        <v>134.11000000000001</v>
      </c>
      <c r="BF213" s="54">
        <f t="shared" si="111"/>
        <v>3134553.0300000003</v>
      </c>
      <c r="BG213" s="41"/>
      <c r="BH213" s="51"/>
      <c r="BI213" s="39"/>
      <c r="BJ213" s="39"/>
    </row>
    <row r="214" spans="1:62" x14ac:dyDescent="0.2">
      <c r="A214" s="45">
        <v>206160724</v>
      </c>
      <c r="B214" s="58">
        <v>37772</v>
      </c>
      <c r="C214" s="45" t="s">
        <v>2009</v>
      </c>
      <c r="D214" s="4" t="s">
        <v>2009</v>
      </c>
      <c r="E214" s="6" t="s">
        <v>2010</v>
      </c>
      <c r="F214" s="8">
        <v>64.864404530171655</v>
      </c>
      <c r="G214" s="8">
        <v>18.141081224562026</v>
      </c>
      <c r="H214" s="8">
        <v>11.129866395328261</v>
      </c>
      <c r="I214" s="8">
        <v>14.6240758244868</v>
      </c>
      <c r="J214" s="8">
        <v>1.1029463811714741</v>
      </c>
      <c r="K214" s="8">
        <v>5.41</v>
      </c>
      <c r="L214" s="8">
        <v>5.5471489639233402</v>
      </c>
      <c r="M214" s="8">
        <v>0.61917359759334623</v>
      </c>
      <c r="N214" s="8">
        <v>0</v>
      </c>
      <c r="O214" s="8">
        <v>7.31</v>
      </c>
      <c r="P214" s="8">
        <v>6.4984533710847643</v>
      </c>
      <c r="Q214" s="8">
        <v>6.4374348458618442</v>
      </c>
      <c r="R214" s="8">
        <v>6.4374348458618442</v>
      </c>
      <c r="S214" s="8">
        <v>126.8</v>
      </c>
      <c r="T214" s="8">
        <v>134.11000000000001</v>
      </c>
      <c r="U214" s="8">
        <v>135.18613176309873</v>
      </c>
      <c r="V214" s="8">
        <v>135.18613176309873</v>
      </c>
      <c r="W214" s="9">
        <v>1</v>
      </c>
      <c r="X214" s="9">
        <v>33573</v>
      </c>
      <c r="Y214" s="9">
        <v>33573</v>
      </c>
      <c r="Z214" s="4" t="str">
        <f t="shared" si="84"/>
        <v xml:space="preserve"> </v>
      </c>
      <c r="AA214" s="10">
        <f t="shared" si="85"/>
        <v>4502475.03</v>
      </c>
      <c r="AB214" s="40">
        <f t="shared" si="86"/>
        <v>4538604.0016825134</v>
      </c>
      <c r="AC214" s="40">
        <f t="shared" si="87"/>
        <v>4482584.0124897463</v>
      </c>
      <c r="AD214" s="39">
        <f t="shared" si="88"/>
        <v>133.51752933874681</v>
      </c>
      <c r="AE214" s="41" t="str">
        <f t="shared" si="89"/>
        <v>HH</v>
      </c>
      <c r="AG214" s="39">
        <f t="shared" si="90"/>
        <v>134.11000000000001</v>
      </c>
      <c r="AH214" s="40">
        <f t="shared" si="91"/>
        <v>4502475.03</v>
      </c>
      <c r="AI214" s="40">
        <f t="shared" si="92"/>
        <v>4502475.03</v>
      </c>
      <c r="AJ214" s="39">
        <f t="shared" si="93"/>
        <v>134.11000000000001</v>
      </c>
      <c r="AK214" s="41" t="str">
        <f t="shared" si="94"/>
        <v>HH</v>
      </c>
      <c r="AM214" s="39">
        <f t="shared" si="95"/>
        <v>134.11000000000001</v>
      </c>
      <c r="AN214" s="40">
        <f t="shared" si="96"/>
        <v>4502475.03</v>
      </c>
      <c r="AO214" s="40">
        <f t="shared" si="97"/>
        <v>4502475.03</v>
      </c>
      <c r="AP214" s="39">
        <f t="shared" si="98"/>
        <v>134.11000000000001</v>
      </c>
      <c r="AQ214" s="41" t="str">
        <f t="shared" si="99"/>
        <v>HH</v>
      </c>
      <c r="AR214" s="39"/>
      <c r="AS214" s="39">
        <f t="shared" si="100"/>
        <v>134.11000000000001</v>
      </c>
      <c r="AT214" s="40">
        <f t="shared" si="101"/>
        <v>4502475.03</v>
      </c>
      <c r="AU214" s="40">
        <f t="shared" si="102"/>
        <v>4502475.03</v>
      </c>
      <c r="AV214" s="39">
        <f t="shared" si="103"/>
        <v>134.11000000000001</v>
      </c>
      <c r="AW214" s="41" t="str">
        <f t="shared" si="104"/>
        <v>HH</v>
      </c>
      <c r="AX214" s="39"/>
      <c r="AY214" s="39">
        <f t="shared" si="105"/>
        <v>134.11000000000001</v>
      </c>
      <c r="AZ214" s="40">
        <f t="shared" si="106"/>
        <v>4502475.03</v>
      </c>
      <c r="BA214" s="40">
        <f t="shared" si="107"/>
        <v>4502475.03</v>
      </c>
      <c r="BB214" s="39">
        <f t="shared" si="108"/>
        <v>134.11000000000001</v>
      </c>
      <c r="BC214" s="41" t="str">
        <f t="shared" si="109"/>
        <v>HH</v>
      </c>
      <c r="BD214" s="41"/>
      <c r="BE214" s="51">
        <f t="shared" si="110"/>
        <v>134.11000000000001</v>
      </c>
      <c r="BF214" s="54">
        <f t="shared" si="111"/>
        <v>4502475.03</v>
      </c>
      <c r="BG214" s="41"/>
      <c r="BH214" s="51"/>
      <c r="BI214" s="39"/>
      <c r="BJ214" s="39"/>
    </row>
    <row r="215" spans="1:62" x14ac:dyDescent="0.2">
      <c r="A215" s="45">
        <v>206182233</v>
      </c>
      <c r="B215" s="58">
        <v>37986</v>
      </c>
      <c r="C215" s="45" t="s">
        <v>2021</v>
      </c>
      <c r="D215" s="4" t="s">
        <v>2021</v>
      </c>
      <c r="E215" s="6" t="s">
        <v>2022</v>
      </c>
      <c r="F215" s="8">
        <v>60.781643489254108</v>
      </c>
      <c r="G215" s="8">
        <v>22.062604298356511</v>
      </c>
      <c r="H215" s="8">
        <v>16.679190897597977</v>
      </c>
      <c r="I215" s="8">
        <v>14.6240758244868</v>
      </c>
      <c r="J215" s="8">
        <v>0.18088495575221239</v>
      </c>
      <c r="K215" s="8">
        <v>6.34</v>
      </c>
      <c r="L215" s="8">
        <v>0</v>
      </c>
      <c r="M215" s="8">
        <v>0</v>
      </c>
      <c r="N215" s="8">
        <v>0</v>
      </c>
      <c r="O215" s="8">
        <v>7.31</v>
      </c>
      <c r="P215" s="8">
        <v>6.6275398230088491</v>
      </c>
      <c r="Q215" s="8">
        <v>6.3989199732723812</v>
      </c>
      <c r="R215" s="8">
        <v>6.3989199732723812</v>
      </c>
      <c r="S215" s="8">
        <v>126.8</v>
      </c>
      <c r="T215" s="8">
        <v>134.11000000000001</v>
      </c>
      <c r="U215" s="8">
        <v>134.37731943871998</v>
      </c>
      <c r="V215" s="8">
        <v>134.37731943871998</v>
      </c>
      <c r="W215" s="9">
        <v>1</v>
      </c>
      <c r="X215" s="9">
        <v>16916</v>
      </c>
      <c r="Y215" s="9">
        <v>28852</v>
      </c>
      <c r="Z215" s="4" t="str">
        <f t="shared" si="84"/>
        <v xml:space="preserve"> </v>
      </c>
      <c r="AA215" s="10">
        <f t="shared" si="85"/>
        <v>3869341.72</v>
      </c>
      <c r="AB215" s="40">
        <f t="shared" si="86"/>
        <v>3877054.4204459488</v>
      </c>
      <c r="AC215" s="40">
        <f t="shared" si="87"/>
        <v>3829199.9377343846</v>
      </c>
      <c r="AD215" s="39">
        <f t="shared" si="88"/>
        <v>132.71870018488787</v>
      </c>
      <c r="AE215" s="41" t="str">
        <f t="shared" si="89"/>
        <v>HH</v>
      </c>
      <c r="AG215" s="39">
        <f t="shared" si="90"/>
        <v>134.11000000000001</v>
      </c>
      <c r="AH215" s="40">
        <f t="shared" si="91"/>
        <v>3869341.72</v>
      </c>
      <c r="AI215" s="40">
        <f t="shared" si="92"/>
        <v>3869341.72</v>
      </c>
      <c r="AJ215" s="39">
        <f t="shared" si="93"/>
        <v>134.11000000000001</v>
      </c>
      <c r="AK215" s="41" t="str">
        <f t="shared" si="94"/>
        <v>HH</v>
      </c>
      <c r="AM215" s="39">
        <f t="shared" si="95"/>
        <v>134.11000000000001</v>
      </c>
      <c r="AN215" s="40">
        <f t="shared" si="96"/>
        <v>3869341.72</v>
      </c>
      <c r="AO215" s="40">
        <f t="shared" si="97"/>
        <v>3869341.72</v>
      </c>
      <c r="AP215" s="39">
        <f t="shared" si="98"/>
        <v>134.11000000000001</v>
      </c>
      <c r="AQ215" s="41" t="str">
        <f t="shared" si="99"/>
        <v>HH</v>
      </c>
      <c r="AR215" s="39"/>
      <c r="AS215" s="39">
        <f t="shared" si="100"/>
        <v>134.11000000000001</v>
      </c>
      <c r="AT215" s="40">
        <f t="shared" si="101"/>
        <v>3869341.72</v>
      </c>
      <c r="AU215" s="40">
        <f t="shared" si="102"/>
        <v>3869341.72</v>
      </c>
      <c r="AV215" s="39">
        <f t="shared" si="103"/>
        <v>134.11000000000001</v>
      </c>
      <c r="AW215" s="41" t="str">
        <f t="shared" si="104"/>
        <v>HH</v>
      </c>
      <c r="AX215" s="39"/>
      <c r="AY215" s="39">
        <f t="shared" si="105"/>
        <v>134.11000000000001</v>
      </c>
      <c r="AZ215" s="40">
        <f t="shared" si="106"/>
        <v>3869341.72</v>
      </c>
      <c r="BA215" s="40">
        <f t="shared" si="107"/>
        <v>3869341.72</v>
      </c>
      <c r="BB215" s="39">
        <f t="shared" si="108"/>
        <v>134.11000000000001</v>
      </c>
      <c r="BC215" s="41" t="str">
        <f t="shared" si="109"/>
        <v>HH</v>
      </c>
      <c r="BD215" s="41"/>
      <c r="BE215" s="51">
        <f t="shared" si="110"/>
        <v>134.11000000000001</v>
      </c>
      <c r="BF215" s="54">
        <f t="shared" si="111"/>
        <v>3869341.72</v>
      </c>
      <c r="BG215" s="41"/>
      <c r="BH215" s="51"/>
      <c r="BI215" s="39"/>
      <c r="BJ215" s="39"/>
    </row>
    <row r="216" spans="1:62" x14ac:dyDescent="0.2">
      <c r="A216" s="45">
        <v>206190204</v>
      </c>
      <c r="B216" s="58">
        <v>37986</v>
      </c>
      <c r="C216" s="45" t="s">
        <v>2164</v>
      </c>
      <c r="D216" s="4" t="s">
        <v>959</v>
      </c>
      <c r="E216" s="6" t="s">
        <v>2165</v>
      </c>
      <c r="F216" s="8">
        <v>51.799356989759467</v>
      </c>
      <c r="G216" s="8">
        <v>21.300865285385409</v>
      </c>
      <c r="H216" s="8">
        <v>13.669842025879177</v>
      </c>
      <c r="I216" s="8">
        <v>13.743034055727554</v>
      </c>
      <c r="J216" s="8">
        <v>0</v>
      </c>
      <c r="K216" s="8">
        <v>5.92</v>
      </c>
      <c r="L216" s="8">
        <v>0</v>
      </c>
      <c r="M216" s="8">
        <v>0.84610145272683979</v>
      </c>
      <c r="N216" s="8">
        <v>0</v>
      </c>
      <c r="O216" s="8">
        <v>7.31</v>
      </c>
      <c r="P216" s="8">
        <v>5.8480177820115902</v>
      </c>
      <c r="Q216" s="8">
        <v>5.7294599904739227</v>
      </c>
      <c r="R216" s="8">
        <v>5.7294599904739227</v>
      </c>
      <c r="S216" s="8">
        <v>112.92</v>
      </c>
      <c r="T216" s="8">
        <v>120.23</v>
      </c>
      <c r="U216" s="8">
        <v>120.31865979995237</v>
      </c>
      <c r="V216" s="8">
        <v>120.31865979995237</v>
      </c>
      <c r="W216" s="9">
        <v>5</v>
      </c>
      <c r="X216" s="9">
        <v>24161</v>
      </c>
      <c r="Y216" s="9">
        <v>24161</v>
      </c>
      <c r="Z216" s="4" t="str">
        <f t="shared" si="84"/>
        <v xml:space="preserve"> </v>
      </c>
      <c r="AA216" s="10">
        <f t="shared" si="85"/>
        <v>2904877.0300000003</v>
      </c>
      <c r="AB216" s="40">
        <f t="shared" si="86"/>
        <v>2907019.1394266491</v>
      </c>
      <c r="AC216" s="40">
        <f t="shared" si="87"/>
        <v>2871137.8021887061</v>
      </c>
      <c r="AD216" s="39">
        <f t="shared" si="88"/>
        <v>118.83356658204156</v>
      </c>
      <c r="AE216" s="41" t="str">
        <f t="shared" si="89"/>
        <v>HH</v>
      </c>
      <c r="AG216" s="39">
        <f t="shared" si="90"/>
        <v>120.23</v>
      </c>
      <c r="AH216" s="40">
        <f t="shared" si="91"/>
        <v>2904877.0300000003</v>
      </c>
      <c r="AI216" s="40">
        <f t="shared" si="92"/>
        <v>2904877.0300000003</v>
      </c>
      <c r="AJ216" s="39">
        <f t="shared" si="93"/>
        <v>120.23</v>
      </c>
      <c r="AK216" s="41" t="str">
        <f t="shared" si="94"/>
        <v>HH</v>
      </c>
      <c r="AM216" s="39">
        <f t="shared" si="95"/>
        <v>120.23</v>
      </c>
      <c r="AN216" s="40">
        <f t="shared" si="96"/>
        <v>2904877.0300000003</v>
      </c>
      <c r="AO216" s="40">
        <f t="shared" si="97"/>
        <v>2904877.0300000003</v>
      </c>
      <c r="AP216" s="39">
        <f t="shared" si="98"/>
        <v>120.23</v>
      </c>
      <c r="AQ216" s="41" t="str">
        <f t="shared" si="99"/>
        <v>HH</v>
      </c>
      <c r="AR216" s="39"/>
      <c r="AS216" s="39">
        <f t="shared" si="100"/>
        <v>120.23</v>
      </c>
      <c r="AT216" s="40">
        <f t="shared" si="101"/>
        <v>2904877.0300000003</v>
      </c>
      <c r="AU216" s="40">
        <f t="shared" si="102"/>
        <v>2904877.0300000003</v>
      </c>
      <c r="AV216" s="39">
        <f t="shared" si="103"/>
        <v>120.23</v>
      </c>
      <c r="AW216" s="41" t="str">
        <f t="shared" si="104"/>
        <v>HH</v>
      </c>
      <c r="AX216" s="39"/>
      <c r="AY216" s="39">
        <f t="shared" si="105"/>
        <v>120.23</v>
      </c>
      <c r="AZ216" s="40">
        <f t="shared" si="106"/>
        <v>2904877.0300000003</v>
      </c>
      <c r="BA216" s="40">
        <f t="shared" si="107"/>
        <v>2904877.0300000003</v>
      </c>
      <c r="BB216" s="39">
        <f t="shared" si="108"/>
        <v>120.23</v>
      </c>
      <c r="BC216" s="41" t="str">
        <f t="shared" si="109"/>
        <v>HH</v>
      </c>
      <c r="BD216" s="41"/>
      <c r="BE216" s="51">
        <f t="shared" si="110"/>
        <v>120.23</v>
      </c>
      <c r="BF216" s="54">
        <f t="shared" si="111"/>
        <v>2904877.0300000003</v>
      </c>
      <c r="BG216" s="41"/>
      <c r="BH216" s="51"/>
      <c r="BI216" s="39"/>
      <c r="BJ216" s="39"/>
    </row>
    <row r="217" spans="1:62" x14ac:dyDescent="0.2">
      <c r="A217" s="45">
        <v>206190234</v>
      </c>
      <c r="B217" s="58">
        <v>37986</v>
      </c>
      <c r="C217" s="45" t="s">
        <v>2190</v>
      </c>
      <c r="D217" s="4" t="s">
        <v>2190</v>
      </c>
      <c r="E217" s="6" t="s">
        <v>2191</v>
      </c>
      <c r="F217" s="8">
        <v>58.587628552303293</v>
      </c>
      <c r="G217" s="8">
        <v>16.099068946631778</v>
      </c>
      <c r="H217" s="8">
        <v>13.130012779163877</v>
      </c>
      <c r="I217" s="8">
        <v>10.49263676748007</v>
      </c>
      <c r="J217" s="8">
        <v>0.55425059331832294</v>
      </c>
      <c r="K217" s="8">
        <v>5.56</v>
      </c>
      <c r="L217" s="8">
        <v>2.2749260315511011</v>
      </c>
      <c r="M217" s="8">
        <v>0.60416945854857707</v>
      </c>
      <c r="N217" s="8">
        <v>0.16419247862545788</v>
      </c>
      <c r="O217" s="8">
        <v>7.31</v>
      </c>
      <c r="P217" s="8">
        <v>5.9749357999148058</v>
      </c>
      <c r="Q217" s="8">
        <v>5.7388442803811248</v>
      </c>
      <c r="R217" s="8">
        <v>5.7388442803811248</v>
      </c>
      <c r="S217" s="8">
        <v>112.92</v>
      </c>
      <c r="T217" s="8">
        <v>120.23</v>
      </c>
      <c r="U217" s="8">
        <v>120.51572988800362</v>
      </c>
      <c r="V217" s="8">
        <v>120.51572988800362</v>
      </c>
      <c r="W217" s="9">
        <v>5</v>
      </c>
      <c r="X217" s="9">
        <v>25436</v>
      </c>
      <c r="Y217" s="9">
        <v>27306</v>
      </c>
      <c r="Z217" s="4" t="str">
        <f t="shared" si="84"/>
        <v xml:space="preserve"> </v>
      </c>
      <c r="AA217" s="10">
        <f t="shared" si="85"/>
        <v>3283000.38</v>
      </c>
      <c r="AB217" s="40">
        <f t="shared" si="86"/>
        <v>3290802.5203218269</v>
      </c>
      <c r="AC217" s="40">
        <f t="shared" si="87"/>
        <v>3250184.1448134948</v>
      </c>
      <c r="AD217" s="39">
        <f t="shared" si="88"/>
        <v>119.02820423399599</v>
      </c>
      <c r="AE217" s="41" t="str">
        <f t="shared" si="89"/>
        <v>HH</v>
      </c>
      <c r="AG217" s="39">
        <f t="shared" si="90"/>
        <v>120.23</v>
      </c>
      <c r="AH217" s="40">
        <f t="shared" si="91"/>
        <v>3283000.38</v>
      </c>
      <c r="AI217" s="40">
        <f t="shared" si="92"/>
        <v>3283000.38</v>
      </c>
      <c r="AJ217" s="39">
        <f t="shared" si="93"/>
        <v>120.22999999999999</v>
      </c>
      <c r="AK217" s="41" t="str">
        <f t="shared" si="94"/>
        <v>HH</v>
      </c>
      <c r="AM217" s="39">
        <f t="shared" si="95"/>
        <v>120.23</v>
      </c>
      <c r="AN217" s="40">
        <f t="shared" si="96"/>
        <v>3283000.38</v>
      </c>
      <c r="AO217" s="40">
        <f t="shared" si="97"/>
        <v>3283000.38</v>
      </c>
      <c r="AP217" s="39">
        <f t="shared" si="98"/>
        <v>120.22999999999999</v>
      </c>
      <c r="AQ217" s="41" t="str">
        <f t="shared" si="99"/>
        <v>HH</v>
      </c>
      <c r="AR217" s="39"/>
      <c r="AS217" s="39">
        <f t="shared" si="100"/>
        <v>120.23</v>
      </c>
      <c r="AT217" s="40">
        <f t="shared" si="101"/>
        <v>3283000.38</v>
      </c>
      <c r="AU217" s="40">
        <f t="shared" si="102"/>
        <v>3283000.38</v>
      </c>
      <c r="AV217" s="39">
        <f t="shared" si="103"/>
        <v>120.22999999999999</v>
      </c>
      <c r="AW217" s="41" t="str">
        <f t="shared" si="104"/>
        <v>HH</v>
      </c>
      <c r="AX217" s="39"/>
      <c r="AY217" s="39">
        <f t="shared" si="105"/>
        <v>120.23</v>
      </c>
      <c r="AZ217" s="40">
        <f t="shared" si="106"/>
        <v>3283000.38</v>
      </c>
      <c r="BA217" s="40">
        <f t="shared" si="107"/>
        <v>3283000.38</v>
      </c>
      <c r="BB217" s="39">
        <f t="shared" si="108"/>
        <v>120.22999999999999</v>
      </c>
      <c r="BC217" s="41" t="str">
        <f t="shared" si="109"/>
        <v>HH</v>
      </c>
      <c r="BD217" s="41"/>
      <c r="BE217" s="51">
        <f t="shared" si="110"/>
        <v>120.22999999999999</v>
      </c>
      <c r="BF217" s="54">
        <f t="shared" si="111"/>
        <v>3283000.38</v>
      </c>
      <c r="BG217" s="41"/>
      <c r="BH217" s="51"/>
      <c r="BI217" s="39"/>
      <c r="BJ217" s="39"/>
    </row>
    <row r="218" spans="1:62" x14ac:dyDescent="0.2">
      <c r="A218" s="45">
        <v>206190454</v>
      </c>
      <c r="B218" s="58">
        <v>37772</v>
      </c>
      <c r="C218" s="45" t="s">
        <v>437</v>
      </c>
      <c r="D218" s="4" t="s">
        <v>437</v>
      </c>
      <c r="E218" s="6" t="s">
        <v>438</v>
      </c>
      <c r="F218" s="8">
        <v>52.555201733363972</v>
      </c>
      <c r="G218" s="8">
        <v>14.645481106989266</v>
      </c>
      <c r="H218" s="8">
        <v>16.356264187655398</v>
      </c>
      <c r="I218" s="8">
        <v>11.944847509930732</v>
      </c>
      <c r="J218" s="8">
        <v>0.91388989199304027</v>
      </c>
      <c r="K218" s="8">
        <v>6.36</v>
      </c>
      <c r="L218" s="8">
        <v>2.7977773806888613</v>
      </c>
      <c r="M218" s="8">
        <v>0.69980237024391845</v>
      </c>
      <c r="N218" s="8">
        <v>1.8273163568828574</v>
      </c>
      <c r="O218" s="8">
        <v>7.31</v>
      </c>
      <c r="P218" s="8">
        <v>5.2305308427169166</v>
      </c>
      <c r="Q218" s="8">
        <v>5.7705290268874023</v>
      </c>
      <c r="R218" s="8">
        <v>5.2305308427169166</v>
      </c>
      <c r="S218" s="8">
        <v>112.92</v>
      </c>
      <c r="T218" s="8">
        <v>120.23</v>
      </c>
      <c r="U218" s="8">
        <v>120.64111138046495</v>
      </c>
      <c r="V218" s="8">
        <v>120.64111138046495</v>
      </c>
      <c r="W218" s="9">
        <v>5</v>
      </c>
      <c r="X218" s="9">
        <v>29444</v>
      </c>
      <c r="Y218" s="9">
        <v>29444</v>
      </c>
      <c r="Z218" s="4" t="str">
        <f t="shared" si="84"/>
        <v xml:space="preserve"> </v>
      </c>
      <c r="AA218" s="10">
        <f t="shared" si="85"/>
        <v>3540052.12</v>
      </c>
      <c r="AB218" s="40">
        <f t="shared" si="86"/>
        <v>3552156.8834864101</v>
      </c>
      <c r="AC218" s="40">
        <f t="shared" si="87"/>
        <v>3508312.6110735373</v>
      </c>
      <c r="AD218" s="39">
        <f t="shared" si="88"/>
        <v>119.15203814269587</v>
      </c>
      <c r="AE218" s="41" t="str">
        <f t="shared" si="89"/>
        <v>HH</v>
      </c>
      <c r="AG218" s="39">
        <f t="shared" si="90"/>
        <v>120.23</v>
      </c>
      <c r="AH218" s="40">
        <f t="shared" si="91"/>
        <v>3540052.12</v>
      </c>
      <c r="AI218" s="40">
        <f t="shared" si="92"/>
        <v>3540052.12</v>
      </c>
      <c r="AJ218" s="39">
        <f t="shared" si="93"/>
        <v>120.23</v>
      </c>
      <c r="AK218" s="41" t="str">
        <f t="shared" si="94"/>
        <v>HH</v>
      </c>
      <c r="AM218" s="39">
        <f t="shared" si="95"/>
        <v>120.23</v>
      </c>
      <c r="AN218" s="40">
        <f t="shared" si="96"/>
        <v>3540052.12</v>
      </c>
      <c r="AO218" s="40">
        <f t="shared" si="97"/>
        <v>3540052.12</v>
      </c>
      <c r="AP218" s="39">
        <f t="shared" si="98"/>
        <v>120.23</v>
      </c>
      <c r="AQ218" s="41" t="str">
        <f t="shared" si="99"/>
        <v>HH</v>
      </c>
      <c r="AR218" s="39"/>
      <c r="AS218" s="39">
        <f t="shared" si="100"/>
        <v>120.23</v>
      </c>
      <c r="AT218" s="40">
        <f t="shared" si="101"/>
        <v>3540052.12</v>
      </c>
      <c r="AU218" s="40">
        <f t="shared" si="102"/>
        <v>3540052.12</v>
      </c>
      <c r="AV218" s="39">
        <f t="shared" si="103"/>
        <v>120.23</v>
      </c>
      <c r="AW218" s="41" t="str">
        <f t="shared" si="104"/>
        <v>HH</v>
      </c>
      <c r="AX218" s="39"/>
      <c r="AY218" s="39">
        <f t="shared" si="105"/>
        <v>120.23</v>
      </c>
      <c r="AZ218" s="40">
        <f t="shared" si="106"/>
        <v>3540052.12</v>
      </c>
      <c r="BA218" s="40">
        <f t="shared" si="107"/>
        <v>3540052.12</v>
      </c>
      <c r="BB218" s="39">
        <f t="shared" si="108"/>
        <v>120.23</v>
      </c>
      <c r="BC218" s="41" t="str">
        <f t="shared" si="109"/>
        <v>HH</v>
      </c>
      <c r="BD218" s="41"/>
      <c r="BE218" s="51">
        <f t="shared" si="110"/>
        <v>120.23</v>
      </c>
      <c r="BF218" s="54">
        <f t="shared" si="111"/>
        <v>3540052.12</v>
      </c>
      <c r="BG218" s="41"/>
      <c r="BH218" s="51"/>
      <c r="BI218" s="39"/>
      <c r="BJ218" s="39"/>
    </row>
    <row r="219" spans="1:62" x14ac:dyDescent="0.2">
      <c r="A219" s="45">
        <v>206190653</v>
      </c>
      <c r="B219" s="58">
        <v>37986</v>
      </c>
      <c r="C219" s="45" t="s">
        <v>1732</v>
      </c>
      <c r="D219" s="4" t="s">
        <v>960</v>
      </c>
      <c r="E219" s="6" t="s">
        <v>1733</v>
      </c>
      <c r="F219" s="8">
        <v>62.381761213720317</v>
      </c>
      <c r="G219" s="8">
        <v>9.0623763192612135</v>
      </c>
      <c r="H219" s="8">
        <v>16.356264187655398</v>
      </c>
      <c r="I219" s="8">
        <v>12.159424472295514</v>
      </c>
      <c r="J219" s="8">
        <v>1.0472460422163588</v>
      </c>
      <c r="K219" s="8">
        <v>6.52</v>
      </c>
      <c r="L219" s="8">
        <v>0</v>
      </c>
      <c r="M219" s="8">
        <v>0</v>
      </c>
      <c r="N219" s="8">
        <v>0</v>
      </c>
      <c r="O219" s="8">
        <v>7.31</v>
      </c>
      <c r="P219" s="8">
        <v>5.7090699208443274</v>
      </c>
      <c r="Q219" s="8">
        <v>5.7418536117574401</v>
      </c>
      <c r="R219" s="8">
        <v>5.7090699208443274</v>
      </c>
      <c r="S219" s="8">
        <v>112.92</v>
      </c>
      <c r="T219" s="8">
        <v>120.23</v>
      </c>
      <c r="U219" s="8">
        <v>120.54614215599312</v>
      </c>
      <c r="V219" s="8">
        <v>120.54614215599312</v>
      </c>
      <c r="W219" s="9">
        <v>5</v>
      </c>
      <c r="X219" s="9">
        <v>16705</v>
      </c>
      <c r="Y219" s="9">
        <v>16705</v>
      </c>
      <c r="Z219" s="4" t="str">
        <f t="shared" si="84"/>
        <v xml:space="preserve"> </v>
      </c>
      <c r="AA219" s="10">
        <f t="shared" si="85"/>
        <v>2008442.1500000001</v>
      </c>
      <c r="AB219" s="40">
        <f t="shared" si="86"/>
        <v>2013723.3047158651</v>
      </c>
      <c r="AC219" s="40">
        <f t="shared" si="87"/>
        <v>1988867.9179657572</v>
      </c>
      <c r="AD219" s="39">
        <f t="shared" si="88"/>
        <v>119.0582411233617</v>
      </c>
      <c r="AE219" s="41" t="str">
        <f t="shared" si="89"/>
        <v>HH</v>
      </c>
      <c r="AG219" s="39">
        <f t="shared" si="90"/>
        <v>120.23</v>
      </c>
      <c r="AH219" s="40">
        <f t="shared" si="91"/>
        <v>2008442.1500000001</v>
      </c>
      <c r="AI219" s="40">
        <f t="shared" si="92"/>
        <v>2008442.1500000001</v>
      </c>
      <c r="AJ219" s="39">
        <f t="shared" si="93"/>
        <v>120.23</v>
      </c>
      <c r="AK219" s="41" t="str">
        <f t="shared" si="94"/>
        <v>HH</v>
      </c>
      <c r="AM219" s="39">
        <f t="shared" si="95"/>
        <v>120.23</v>
      </c>
      <c r="AN219" s="40">
        <f t="shared" si="96"/>
        <v>2008442.1500000001</v>
      </c>
      <c r="AO219" s="40">
        <f t="shared" si="97"/>
        <v>2008442.1500000001</v>
      </c>
      <c r="AP219" s="39">
        <f t="shared" si="98"/>
        <v>120.23</v>
      </c>
      <c r="AQ219" s="41" t="str">
        <f t="shared" si="99"/>
        <v>HH</v>
      </c>
      <c r="AR219" s="39"/>
      <c r="AS219" s="39">
        <f t="shared" si="100"/>
        <v>120.23</v>
      </c>
      <c r="AT219" s="40">
        <f t="shared" si="101"/>
        <v>2008442.1500000001</v>
      </c>
      <c r="AU219" s="40">
        <f t="shared" si="102"/>
        <v>2008442.1500000001</v>
      </c>
      <c r="AV219" s="39">
        <f t="shared" si="103"/>
        <v>120.23</v>
      </c>
      <c r="AW219" s="41" t="str">
        <f t="shared" si="104"/>
        <v>HH</v>
      </c>
      <c r="AX219" s="39"/>
      <c r="AY219" s="39">
        <f t="shared" si="105"/>
        <v>120.23</v>
      </c>
      <c r="AZ219" s="40">
        <f t="shared" si="106"/>
        <v>2008442.1500000001</v>
      </c>
      <c r="BA219" s="40">
        <f t="shared" si="107"/>
        <v>2008442.1500000001</v>
      </c>
      <c r="BB219" s="39">
        <f t="shared" si="108"/>
        <v>120.23</v>
      </c>
      <c r="BC219" s="41" t="str">
        <f t="shared" si="109"/>
        <v>HH</v>
      </c>
      <c r="BD219" s="41"/>
      <c r="BE219" s="51">
        <f t="shared" si="110"/>
        <v>120.23</v>
      </c>
      <c r="BF219" s="54">
        <f t="shared" si="111"/>
        <v>2008442.1500000001</v>
      </c>
      <c r="BG219" s="41"/>
      <c r="BH219" s="51"/>
      <c r="BI219" s="39"/>
      <c r="BJ219" s="39"/>
    </row>
    <row r="220" spans="1:62" x14ac:dyDescent="0.2">
      <c r="A220" s="45">
        <v>206190751</v>
      </c>
      <c r="B220" s="58">
        <v>37986</v>
      </c>
      <c r="C220" s="45" t="s">
        <v>2417</v>
      </c>
      <c r="D220" s="4" t="s">
        <v>2417</v>
      </c>
      <c r="E220" s="6" t="s">
        <v>2419</v>
      </c>
      <c r="F220" s="8">
        <v>54.218200202224466</v>
      </c>
      <c r="G220" s="8">
        <v>17.395753286147624</v>
      </c>
      <c r="H220" s="8">
        <v>12.757229524772498</v>
      </c>
      <c r="I220" s="8">
        <v>15.674483629476001</v>
      </c>
      <c r="J220" s="8">
        <v>0.98336703741152676</v>
      </c>
      <c r="K220" s="8">
        <v>5.55</v>
      </c>
      <c r="L220" s="8">
        <v>1.0370393412701402</v>
      </c>
      <c r="M220" s="8">
        <v>0.64225884732052574</v>
      </c>
      <c r="N220" s="8">
        <v>0.25373491788149433</v>
      </c>
      <c r="O220" s="8">
        <v>7.31</v>
      </c>
      <c r="P220" s="8">
        <v>5.5037371081900917</v>
      </c>
      <c r="Q220" s="8">
        <v>5.7911033393252138</v>
      </c>
      <c r="R220" s="8">
        <v>5.5037371081900917</v>
      </c>
      <c r="S220" s="8">
        <v>112.79</v>
      </c>
      <c r="T220" s="8">
        <v>120.1</v>
      </c>
      <c r="U220" s="8">
        <v>121.32580389469436</v>
      </c>
      <c r="V220" s="8">
        <v>121.32580389469436</v>
      </c>
      <c r="W220" s="9">
        <v>5</v>
      </c>
      <c r="X220" s="9">
        <v>11583</v>
      </c>
      <c r="Y220" s="9">
        <v>11583</v>
      </c>
      <c r="Z220" s="4" t="str">
        <f t="shared" si="84"/>
        <v xml:space="preserve"> </v>
      </c>
      <c r="AA220" s="10">
        <f t="shared" si="85"/>
        <v>1391118.3</v>
      </c>
      <c r="AB220" s="40">
        <f t="shared" si="86"/>
        <v>1405316.7865122447</v>
      </c>
      <c r="AC220" s="40">
        <f t="shared" si="87"/>
        <v>1387970.9614163241</v>
      </c>
      <c r="AD220" s="39">
        <f t="shared" si="88"/>
        <v>119.82827949722214</v>
      </c>
      <c r="AE220" s="41" t="str">
        <f t="shared" si="89"/>
        <v>HH</v>
      </c>
      <c r="AG220" s="39">
        <f t="shared" si="90"/>
        <v>120.1</v>
      </c>
      <c r="AH220" s="40">
        <f t="shared" si="91"/>
        <v>1391118.3</v>
      </c>
      <c r="AI220" s="40">
        <f t="shared" si="92"/>
        <v>1391118.3</v>
      </c>
      <c r="AJ220" s="39">
        <f t="shared" si="93"/>
        <v>120.10000000000001</v>
      </c>
      <c r="AK220" s="41" t="str">
        <f t="shared" si="94"/>
        <v>HH</v>
      </c>
      <c r="AM220" s="39">
        <f t="shared" si="95"/>
        <v>120.1</v>
      </c>
      <c r="AN220" s="40">
        <f t="shared" si="96"/>
        <v>1391118.3</v>
      </c>
      <c r="AO220" s="40">
        <f t="shared" si="97"/>
        <v>1391118.3</v>
      </c>
      <c r="AP220" s="39">
        <f t="shared" si="98"/>
        <v>120.10000000000001</v>
      </c>
      <c r="AQ220" s="41" t="str">
        <f t="shared" si="99"/>
        <v>HH</v>
      </c>
      <c r="AR220" s="39"/>
      <c r="AS220" s="39">
        <f t="shared" si="100"/>
        <v>120.1</v>
      </c>
      <c r="AT220" s="40">
        <f t="shared" si="101"/>
        <v>1391118.3</v>
      </c>
      <c r="AU220" s="40">
        <f t="shared" si="102"/>
        <v>1391118.3</v>
      </c>
      <c r="AV220" s="39">
        <f t="shared" si="103"/>
        <v>120.10000000000001</v>
      </c>
      <c r="AW220" s="41" t="str">
        <f t="shared" si="104"/>
        <v>HH</v>
      </c>
      <c r="AX220" s="39"/>
      <c r="AY220" s="39">
        <f t="shared" si="105"/>
        <v>120.1</v>
      </c>
      <c r="AZ220" s="40">
        <f t="shared" si="106"/>
        <v>1391118.3</v>
      </c>
      <c r="BA220" s="40">
        <f t="shared" si="107"/>
        <v>1391118.3</v>
      </c>
      <c r="BB220" s="39">
        <f t="shared" si="108"/>
        <v>120.10000000000001</v>
      </c>
      <c r="BC220" s="41" t="str">
        <f t="shared" si="109"/>
        <v>HH</v>
      </c>
      <c r="BD220" s="41"/>
      <c r="BE220" s="51">
        <f t="shared" si="110"/>
        <v>120.10000000000001</v>
      </c>
      <c r="BF220" s="54">
        <f t="shared" si="111"/>
        <v>1391118.3</v>
      </c>
      <c r="BG220" s="41"/>
      <c r="BH220" s="51"/>
      <c r="BI220" s="39"/>
      <c r="BJ220" s="39"/>
    </row>
    <row r="221" spans="1:62" x14ac:dyDescent="0.2">
      <c r="A221" s="45">
        <v>206190845</v>
      </c>
      <c r="B221" s="58">
        <v>37986</v>
      </c>
      <c r="C221" s="45" t="s">
        <v>2472</v>
      </c>
      <c r="D221" s="4" t="s">
        <v>2472</v>
      </c>
      <c r="E221" s="6" t="s">
        <v>2473</v>
      </c>
      <c r="F221" s="8">
        <v>59.635279048490396</v>
      </c>
      <c r="G221" s="8">
        <v>16.616285452881975</v>
      </c>
      <c r="H221" s="8">
        <v>12.395315645013724</v>
      </c>
      <c r="I221" s="8">
        <v>11.582580054894786</v>
      </c>
      <c r="J221" s="8">
        <v>0.63480329368709976</v>
      </c>
      <c r="K221" s="8">
        <v>5.32</v>
      </c>
      <c r="L221" s="8">
        <v>1.4007247519955444</v>
      </c>
      <c r="M221" s="8">
        <v>0.6146371454711802</v>
      </c>
      <c r="N221" s="8">
        <v>0</v>
      </c>
      <c r="O221" s="8">
        <v>7.31</v>
      </c>
      <c r="P221" s="8">
        <v>6.1001251601097897</v>
      </c>
      <c r="Q221" s="8">
        <v>5.7754812696217357</v>
      </c>
      <c r="R221" s="8">
        <v>5.7754812696217357</v>
      </c>
      <c r="S221" s="8">
        <v>112.92</v>
      </c>
      <c r="T221" s="8">
        <v>120.23</v>
      </c>
      <c r="U221" s="8">
        <v>121.28510666205644</v>
      </c>
      <c r="V221" s="8">
        <v>121.28510666205644</v>
      </c>
      <c r="W221" s="9">
        <v>5</v>
      </c>
      <c r="X221" s="9">
        <v>26963</v>
      </c>
      <c r="Y221" s="9">
        <v>26963</v>
      </c>
      <c r="Z221" s="4" t="str">
        <f t="shared" si="84"/>
        <v xml:space="preserve"> </v>
      </c>
      <c r="AA221" s="10">
        <f t="shared" si="85"/>
        <v>3241761.49</v>
      </c>
      <c r="AB221" s="40">
        <f t="shared" si="86"/>
        <v>3270210.3309290279</v>
      </c>
      <c r="AC221" s="40">
        <f t="shared" si="87"/>
        <v>3229846.1248143711</v>
      </c>
      <c r="AD221" s="39">
        <f t="shared" si="88"/>
        <v>119.78808459052669</v>
      </c>
      <c r="AE221" s="41" t="str">
        <f t="shared" si="89"/>
        <v>HH</v>
      </c>
      <c r="AG221" s="39">
        <f t="shared" si="90"/>
        <v>120.23</v>
      </c>
      <c r="AH221" s="40">
        <f t="shared" si="91"/>
        <v>3241761.49</v>
      </c>
      <c r="AI221" s="40">
        <f t="shared" si="92"/>
        <v>3241761.49</v>
      </c>
      <c r="AJ221" s="39">
        <f t="shared" si="93"/>
        <v>120.23</v>
      </c>
      <c r="AK221" s="41" t="str">
        <f t="shared" si="94"/>
        <v>HH</v>
      </c>
      <c r="AM221" s="39">
        <f t="shared" si="95"/>
        <v>120.23</v>
      </c>
      <c r="AN221" s="40">
        <f t="shared" si="96"/>
        <v>3241761.49</v>
      </c>
      <c r="AO221" s="40">
        <f t="shared" si="97"/>
        <v>3241761.49</v>
      </c>
      <c r="AP221" s="39">
        <f t="shared" si="98"/>
        <v>120.23</v>
      </c>
      <c r="AQ221" s="41" t="str">
        <f t="shared" si="99"/>
        <v>HH</v>
      </c>
      <c r="AR221" s="39"/>
      <c r="AS221" s="39">
        <f t="shared" si="100"/>
        <v>120.23</v>
      </c>
      <c r="AT221" s="40">
        <f t="shared" si="101"/>
        <v>3241761.49</v>
      </c>
      <c r="AU221" s="40">
        <f t="shared" si="102"/>
        <v>3241761.49</v>
      </c>
      <c r="AV221" s="39">
        <f t="shared" si="103"/>
        <v>120.23</v>
      </c>
      <c r="AW221" s="41" t="str">
        <f t="shared" si="104"/>
        <v>HH</v>
      </c>
      <c r="AX221" s="39"/>
      <c r="AY221" s="39">
        <f t="shared" si="105"/>
        <v>120.23</v>
      </c>
      <c r="AZ221" s="40">
        <f t="shared" si="106"/>
        <v>3241761.49</v>
      </c>
      <c r="BA221" s="40">
        <f t="shared" si="107"/>
        <v>3241761.49</v>
      </c>
      <c r="BB221" s="39">
        <f t="shared" si="108"/>
        <v>120.23</v>
      </c>
      <c r="BC221" s="41" t="str">
        <f t="shared" si="109"/>
        <v>HH</v>
      </c>
      <c r="BD221" s="41"/>
      <c r="BE221" s="51">
        <f t="shared" si="110"/>
        <v>120.23</v>
      </c>
      <c r="BF221" s="54">
        <f t="shared" si="111"/>
        <v>3241761.49</v>
      </c>
      <c r="BG221" s="41"/>
      <c r="BH221" s="51"/>
      <c r="BI221" s="39"/>
      <c r="BJ221" s="39"/>
    </row>
    <row r="222" spans="1:62" x14ac:dyDescent="0.2">
      <c r="A222" s="45">
        <v>206241879</v>
      </c>
      <c r="B222" s="58">
        <v>37986</v>
      </c>
      <c r="C222" s="45" t="s">
        <v>64</v>
      </c>
      <c r="D222" s="4" t="s">
        <v>64</v>
      </c>
      <c r="E222" s="6" t="s">
        <v>65</v>
      </c>
      <c r="F222" s="8">
        <v>59.745716313494881</v>
      </c>
      <c r="G222" s="8">
        <v>20.922285308729595</v>
      </c>
      <c r="H222" s="8">
        <v>14.251140626584204</v>
      </c>
      <c r="I222" s="8">
        <v>11.52190003041671</v>
      </c>
      <c r="J222" s="8">
        <v>0.68224678089830681</v>
      </c>
      <c r="K222" s="8">
        <v>5.77</v>
      </c>
      <c r="L222" s="8">
        <v>4.0881424820667043</v>
      </c>
      <c r="M222" s="8">
        <v>0.64401703335699079</v>
      </c>
      <c r="N222" s="8">
        <v>0</v>
      </c>
      <c r="O222" s="8">
        <v>7.31</v>
      </c>
      <c r="P222" s="8">
        <v>6.3518118219608644</v>
      </c>
      <c r="Q222" s="8">
        <v>6.24677242877737</v>
      </c>
      <c r="R222" s="8">
        <v>6.24677242877737</v>
      </c>
      <c r="S222" s="8">
        <v>122.9</v>
      </c>
      <c r="T222" s="8">
        <v>130.21</v>
      </c>
      <c r="U222" s="8">
        <v>131.18222100432476</v>
      </c>
      <c r="V222" s="8">
        <v>131.18222100432476</v>
      </c>
      <c r="W222" s="9">
        <v>2</v>
      </c>
      <c r="X222" s="9">
        <v>14198</v>
      </c>
      <c r="Y222" s="9">
        <v>14198</v>
      </c>
      <c r="Z222" s="4" t="str">
        <f t="shared" si="84"/>
        <v xml:space="preserve"> </v>
      </c>
      <c r="AA222" s="10">
        <f t="shared" si="85"/>
        <v>1848721.58</v>
      </c>
      <c r="AB222" s="40">
        <f t="shared" si="86"/>
        <v>1862525.1738194029</v>
      </c>
      <c r="AC222" s="40">
        <f t="shared" si="87"/>
        <v>1839536.02559895</v>
      </c>
      <c r="AD222" s="39">
        <f t="shared" si="88"/>
        <v>129.56303885046839</v>
      </c>
      <c r="AE222" s="41" t="str">
        <f t="shared" si="89"/>
        <v>HH</v>
      </c>
      <c r="AG222" s="39">
        <f t="shared" si="90"/>
        <v>130.21</v>
      </c>
      <c r="AH222" s="40">
        <f t="shared" si="91"/>
        <v>1848721.58</v>
      </c>
      <c r="AI222" s="40">
        <f t="shared" si="92"/>
        <v>1848721.58</v>
      </c>
      <c r="AJ222" s="39">
        <f t="shared" si="93"/>
        <v>130.21</v>
      </c>
      <c r="AK222" s="41" t="str">
        <f t="shared" si="94"/>
        <v>HH</v>
      </c>
      <c r="AM222" s="39">
        <f t="shared" si="95"/>
        <v>130.21</v>
      </c>
      <c r="AN222" s="40">
        <f t="shared" si="96"/>
        <v>1848721.58</v>
      </c>
      <c r="AO222" s="40">
        <f t="shared" si="97"/>
        <v>1848721.58</v>
      </c>
      <c r="AP222" s="39">
        <f t="shared" si="98"/>
        <v>130.21</v>
      </c>
      <c r="AQ222" s="41" t="str">
        <f t="shared" si="99"/>
        <v>HH</v>
      </c>
      <c r="AR222" s="39"/>
      <c r="AS222" s="39">
        <f t="shared" si="100"/>
        <v>130.21</v>
      </c>
      <c r="AT222" s="40">
        <f t="shared" si="101"/>
        <v>1848721.58</v>
      </c>
      <c r="AU222" s="40">
        <f t="shared" si="102"/>
        <v>1848721.58</v>
      </c>
      <c r="AV222" s="39">
        <f t="shared" si="103"/>
        <v>130.21</v>
      </c>
      <c r="AW222" s="41" t="str">
        <f t="shared" si="104"/>
        <v>HH</v>
      </c>
      <c r="AX222" s="39"/>
      <c r="AY222" s="39">
        <f t="shared" si="105"/>
        <v>130.21</v>
      </c>
      <c r="AZ222" s="40">
        <f t="shared" si="106"/>
        <v>1848721.58</v>
      </c>
      <c r="BA222" s="40">
        <f t="shared" si="107"/>
        <v>1848721.58</v>
      </c>
      <c r="BB222" s="39">
        <f t="shared" si="108"/>
        <v>130.21</v>
      </c>
      <c r="BC222" s="41" t="str">
        <f t="shared" si="109"/>
        <v>HH</v>
      </c>
      <c r="BD222" s="41"/>
      <c r="BE222" s="51">
        <f t="shared" si="110"/>
        <v>130.21</v>
      </c>
      <c r="BF222" s="54">
        <f t="shared" si="111"/>
        <v>1848721.58</v>
      </c>
      <c r="BG222" s="41"/>
      <c r="BH222" s="51"/>
      <c r="BI222" s="39"/>
      <c r="BJ222" s="39"/>
    </row>
    <row r="223" spans="1:62" x14ac:dyDescent="0.2">
      <c r="A223" s="45">
        <v>206242204</v>
      </c>
      <c r="B223" s="58">
        <v>37986</v>
      </c>
      <c r="C223" s="45" t="s">
        <v>66</v>
      </c>
      <c r="D223" s="4" t="s">
        <v>66</v>
      </c>
      <c r="E223" s="6" t="s">
        <v>67</v>
      </c>
      <c r="F223" s="8">
        <v>64.341025526796457</v>
      </c>
      <c r="G223" s="8">
        <v>17.61433599144652</v>
      </c>
      <c r="H223" s="8">
        <v>13.174277186260971</v>
      </c>
      <c r="I223" s="8">
        <v>14.7154480218634</v>
      </c>
      <c r="J223" s="8">
        <v>0.52942486746558559</v>
      </c>
      <c r="K223" s="8">
        <v>5.84</v>
      </c>
      <c r="L223" s="8">
        <v>2.8003764083206382</v>
      </c>
      <c r="M223" s="8">
        <v>0.65228137390297147</v>
      </c>
      <c r="N223" s="8">
        <v>1.6265328163004595</v>
      </c>
      <c r="O223" s="8">
        <v>7.31</v>
      </c>
      <c r="P223" s="8">
        <v>6.5891673720318975</v>
      </c>
      <c r="Q223" s="8">
        <v>6.4301851096178497</v>
      </c>
      <c r="R223" s="8">
        <v>6.4301851096178497</v>
      </c>
      <c r="S223" s="8">
        <v>126.8</v>
      </c>
      <c r="T223" s="8">
        <v>134.11000000000001</v>
      </c>
      <c r="U223" s="8">
        <v>135.03388730197483</v>
      </c>
      <c r="V223" s="8">
        <v>135.03388730197483</v>
      </c>
      <c r="W223" s="9">
        <v>2</v>
      </c>
      <c r="X223" s="9">
        <v>17902</v>
      </c>
      <c r="Y223" s="9">
        <v>17902</v>
      </c>
      <c r="Z223" s="4" t="str">
        <f t="shared" si="84"/>
        <v xml:space="preserve"> </v>
      </c>
      <c r="AA223" s="10">
        <f t="shared" si="85"/>
        <v>2400837.2200000002</v>
      </c>
      <c r="AB223" s="40">
        <f t="shared" si="86"/>
        <v>2417376.6504799533</v>
      </c>
      <c r="AC223" s="40">
        <f t="shared" si="87"/>
        <v>2387538.9704830791</v>
      </c>
      <c r="AD223" s="39">
        <f t="shared" si="88"/>
        <v>133.36716403100655</v>
      </c>
      <c r="AE223" s="41" t="str">
        <f t="shared" si="89"/>
        <v>HH</v>
      </c>
      <c r="AG223" s="39">
        <f t="shared" si="90"/>
        <v>134.11000000000001</v>
      </c>
      <c r="AH223" s="40">
        <f t="shared" si="91"/>
        <v>2400837.2200000002</v>
      </c>
      <c r="AI223" s="40">
        <f t="shared" si="92"/>
        <v>2400837.2200000002</v>
      </c>
      <c r="AJ223" s="39">
        <f t="shared" si="93"/>
        <v>134.11000000000001</v>
      </c>
      <c r="AK223" s="41" t="str">
        <f t="shared" si="94"/>
        <v>HH</v>
      </c>
      <c r="AM223" s="39">
        <f t="shared" si="95"/>
        <v>134.11000000000001</v>
      </c>
      <c r="AN223" s="40">
        <f t="shared" si="96"/>
        <v>2400837.2200000002</v>
      </c>
      <c r="AO223" s="40">
        <f t="shared" si="97"/>
        <v>2400837.2200000002</v>
      </c>
      <c r="AP223" s="39">
        <f t="shared" si="98"/>
        <v>134.11000000000001</v>
      </c>
      <c r="AQ223" s="41" t="str">
        <f t="shared" si="99"/>
        <v>HH</v>
      </c>
      <c r="AR223" s="39"/>
      <c r="AS223" s="39">
        <f t="shared" si="100"/>
        <v>134.11000000000001</v>
      </c>
      <c r="AT223" s="40">
        <f t="shared" si="101"/>
        <v>2400837.2200000002</v>
      </c>
      <c r="AU223" s="40">
        <f t="shared" si="102"/>
        <v>2400837.2200000002</v>
      </c>
      <c r="AV223" s="39">
        <f t="shared" si="103"/>
        <v>134.11000000000001</v>
      </c>
      <c r="AW223" s="41" t="str">
        <f t="shared" si="104"/>
        <v>HH</v>
      </c>
      <c r="AX223" s="39"/>
      <c r="AY223" s="39">
        <f t="shared" si="105"/>
        <v>134.11000000000001</v>
      </c>
      <c r="AZ223" s="40">
        <f t="shared" si="106"/>
        <v>2400837.2200000002</v>
      </c>
      <c r="BA223" s="40">
        <f t="shared" si="107"/>
        <v>2400837.2200000002</v>
      </c>
      <c r="BB223" s="39">
        <f t="shared" si="108"/>
        <v>134.11000000000001</v>
      </c>
      <c r="BC223" s="41" t="str">
        <f t="shared" si="109"/>
        <v>HH</v>
      </c>
      <c r="BD223" s="41"/>
      <c r="BE223" s="51">
        <f t="shared" si="110"/>
        <v>134.11000000000001</v>
      </c>
      <c r="BF223" s="54">
        <f t="shared" si="111"/>
        <v>2400837.2200000002</v>
      </c>
      <c r="BG223" s="41"/>
      <c r="BH223" s="51"/>
      <c r="BI223" s="39"/>
      <c r="BJ223" s="39"/>
    </row>
    <row r="224" spans="1:62" x14ac:dyDescent="0.2">
      <c r="A224" s="45">
        <v>206301181</v>
      </c>
      <c r="B224" s="58">
        <v>37986</v>
      </c>
      <c r="C224" s="45" t="s">
        <v>147</v>
      </c>
      <c r="D224" s="4" t="s">
        <v>147</v>
      </c>
      <c r="E224" s="6" t="s">
        <v>148</v>
      </c>
      <c r="F224" s="8">
        <v>69.253382713169259</v>
      </c>
      <c r="G224" s="8">
        <v>14.706374664644816</v>
      </c>
      <c r="H224" s="8">
        <v>9.9315000583226407</v>
      </c>
      <c r="I224" s="8">
        <v>16.7624264666199</v>
      </c>
      <c r="J224" s="8">
        <v>0.77484544500174968</v>
      </c>
      <c r="K224" s="8">
        <v>6.13</v>
      </c>
      <c r="L224" s="8">
        <v>3.514458482912171</v>
      </c>
      <c r="M224" s="8">
        <v>0.62162253586842409</v>
      </c>
      <c r="N224" s="8">
        <v>0</v>
      </c>
      <c r="O224" s="8">
        <v>7.31</v>
      </c>
      <c r="P224" s="8">
        <v>6.3125673626501806</v>
      </c>
      <c r="Q224" s="8">
        <v>6.450230518326947</v>
      </c>
      <c r="R224" s="8">
        <v>6.3125673626501806</v>
      </c>
      <c r="S224" s="8">
        <v>126.8</v>
      </c>
      <c r="T224" s="8">
        <v>134.11000000000001</v>
      </c>
      <c r="U224" s="8">
        <v>135.31717772918913</v>
      </c>
      <c r="V224" s="8">
        <v>135.31717772918913</v>
      </c>
      <c r="W224" s="9">
        <v>6</v>
      </c>
      <c r="X224" s="9">
        <v>25986</v>
      </c>
      <c r="Y224" s="9">
        <v>25986</v>
      </c>
      <c r="Z224" s="4" t="str">
        <f t="shared" si="84"/>
        <v xml:space="preserve"> </v>
      </c>
      <c r="AA224" s="10">
        <f t="shared" si="85"/>
        <v>3484982.4600000004</v>
      </c>
      <c r="AB224" s="40">
        <f t="shared" si="86"/>
        <v>3516352.1804707088</v>
      </c>
      <c r="AC224" s="40">
        <f t="shared" si="87"/>
        <v>3472949.8455071589</v>
      </c>
      <c r="AD224" s="39">
        <f t="shared" si="88"/>
        <v>133.64695780447775</v>
      </c>
      <c r="AE224" s="41" t="str">
        <f t="shared" si="89"/>
        <v>HH</v>
      </c>
      <c r="AG224" s="39">
        <f t="shared" si="90"/>
        <v>134.11000000000001</v>
      </c>
      <c r="AH224" s="40">
        <f t="shared" si="91"/>
        <v>3484982.4600000004</v>
      </c>
      <c r="AI224" s="40">
        <f t="shared" si="92"/>
        <v>3484982.4600000004</v>
      </c>
      <c r="AJ224" s="39">
        <f t="shared" si="93"/>
        <v>134.11000000000001</v>
      </c>
      <c r="AK224" s="41" t="str">
        <f t="shared" si="94"/>
        <v>HH</v>
      </c>
      <c r="AM224" s="39">
        <f t="shared" si="95"/>
        <v>134.11000000000001</v>
      </c>
      <c r="AN224" s="40">
        <f t="shared" si="96"/>
        <v>3484982.4600000004</v>
      </c>
      <c r="AO224" s="40">
        <f t="shared" si="97"/>
        <v>3484982.4600000004</v>
      </c>
      <c r="AP224" s="39">
        <f t="shared" si="98"/>
        <v>134.11000000000001</v>
      </c>
      <c r="AQ224" s="41" t="str">
        <f t="shared" si="99"/>
        <v>HH</v>
      </c>
      <c r="AR224" s="39"/>
      <c r="AS224" s="39">
        <f t="shared" si="100"/>
        <v>134.11000000000001</v>
      </c>
      <c r="AT224" s="40">
        <f t="shared" si="101"/>
        <v>3484982.4600000004</v>
      </c>
      <c r="AU224" s="40">
        <f t="shared" si="102"/>
        <v>3484982.4600000004</v>
      </c>
      <c r="AV224" s="39">
        <f t="shared" si="103"/>
        <v>134.11000000000001</v>
      </c>
      <c r="AW224" s="41" t="str">
        <f t="shared" si="104"/>
        <v>HH</v>
      </c>
      <c r="AX224" s="39"/>
      <c r="AY224" s="39">
        <f t="shared" si="105"/>
        <v>134.11000000000001</v>
      </c>
      <c r="AZ224" s="40">
        <f t="shared" si="106"/>
        <v>3484982.4600000004</v>
      </c>
      <c r="BA224" s="40">
        <f t="shared" si="107"/>
        <v>3484982.4600000004</v>
      </c>
      <c r="BB224" s="39">
        <f t="shared" si="108"/>
        <v>134.11000000000001</v>
      </c>
      <c r="BC224" s="41" t="str">
        <f t="shared" si="109"/>
        <v>HH</v>
      </c>
      <c r="BD224" s="41"/>
      <c r="BE224" s="51">
        <f t="shared" si="110"/>
        <v>134.11000000000001</v>
      </c>
      <c r="BF224" s="54">
        <f t="shared" si="111"/>
        <v>3484982.4600000004</v>
      </c>
      <c r="BG224" s="41"/>
      <c r="BH224" s="51"/>
      <c r="BI224" s="39"/>
      <c r="BJ224" s="39"/>
    </row>
    <row r="225" spans="1:62" x14ac:dyDescent="0.2">
      <c r="A225" s="45">
        <v>206301287</v>
      </c>
      <c r="B225" s="58">
        <v>37986</v>
      </c>
      <c r="C225" s="45" t="s">
        <v>180</v>
      </c>
      <c r="D225" s="4" t="s">
        <v>961</v>
      </c>
      <c r="E225" s="6" t="s">
        <v>181</v>
      </c>
      <c r="F225" s="8">
        <v>67.559149313247673</v>
      </c>
      <c r="G225" s="8">
        <v>15.82673164968247</v>
      </c>
      <c r="H225" s="8">
        <v>11.593176783340718</v>
      </c>
      <c r="I225" s="8">
        <v>16.7624264666199</v>
      </c>
      <c r="J225" s="8">
        <v>0.46253138384285925</v>
      </c>
      <c r="K225" s="8">
        <v>5.73</v>
      </c>
      <c r="L225" s="8">
        <v>2.9293873850502461</v>
      </c>
      <c r="M225" s="8">
        <v>0.82044838280903853</v>
      </c>
      <c r="N225" s="8">
        <v>0</v>
      </c>
      <c r="O225" s="8">
        <v>7.31</v>
      </c>
      <c r="P225" s="8">
        <v>6.5794192881405991</v>
      </c>
      <c r="Q225" s="8">
        <v>6.4496925682296453</v>
      </c>
      <c r="R225" s="8">
        <v>6.4496925682296453</v>
      </c>
      <c r="S225" s="8">
        <v>126.8</v>
      </c>
      <c r="T225" s="8">
        <v>134.11000000000001</v>
      </c>
      <c r="U225" s="8">
        <v>135.44354393282254</v>
      </c>
      <c r="V225" s="8">
        <v>135.44354393282254</v>
      </c>
      <c r="W225" s="9">
        <v>6</v>
      </c>
      <c r="X225" s="9">
        <v>24602</v>
      </c>
      <c r="Y225" s="9">
        <v>24602</v>
      </c>
      <c r="Z225" s="4" t="str">
        <f t="shared" si="84"/>
        <v xml:space="preserve"> </v>
      </c>
      <c r="AA225" s="10">
        <f t="shared" si="85"/>
        <v>3299374.22</v>
      </c>
      <c r="AB225" s="40">
        <f t="shared" si="86"/>
        <v>3332182.0678353002</v>
      </c>
      <c r="AC225" s="40">
        <f t="shared" si="87"/>
        <v>3291052.9445720091</v>
      </c>
      <c r="AD225" s="39">
        <f t="shared" si="88"/>
        <v>133.77176427005972</v>
      </c>
      <c r="AE225" s="41" t="str">
        <f t="shared" si="89"/>
        <v>HH</v>
      </c>
      <c r="AG225" s="39">
        <f t="shared" si="90"/>
        <v>134.11000000000001</v>
      </c>
      <c r="AH225" s="40">
        <f t="shared" si="91"/>
        <v>3299374.22</v>
      </c>
      <c r="AI225" s="40">
        <f t="shared" si="92"/>
        <v>3299374.22</v>
      </c>
      <c r="AJ225" s="39">
        <f t="shared" si="93"/>
        <v>134.11000000000001</v>
      </c>
      <c r="AK225" s="41" t="str">
        <f t="shared" si="94"/>
        <v>HH</v>
      </c>
      <c r="AM225" s="39">
        <f t="shared" si="95"/>
        <v>134.11000000000001</v>
      </c>
      <c r="AN225" s="40">
        <f t="shared" si="96"/>
        <v>3299374.22</v>
      </c>
      <c r="AO225" s="40">
        <f t="shared" si="97"/>
        <v>3299374.22</v>
      </c>
      <c r="AP225" s="39">
        <f t="shared" si="98"/>
        <v>134.11000000000001</v>
      </c>
      <c r="AQ225" s="41" t="str">
        <f t="shared" si="99"/>
        <v>HH</v>
      </c>
      <c r="AR225" s="39"/>
      <c r="AS225" s="39">
        <f t="shared" si="100"/>
        <v>134.11000000000001</v>
      </c>
      <c r="AT225" s="40">
        <f t="shared" si="101"/>
        <v>3299374.22</v>
      </c>
      <c r="AU225" s="40">
        <f t="shared" si="102"/>
        <v>3299374.22</v>
      </c>
      <c r="AV225" s="39">
        <f t="shared" si="103"/>
        <v>134.11000000000001</v>
      </c>
      <c r="AW225" s="41" t="str">
        <f t="shared" si="104"/>
        <v>HH</v>
      </c>
      <c r="AX225" s="39"/>
      <c r="AY225" s="39">
        <f t="shared" si="105"/>
        <v>134.11000000000001</v>
      </c>
      <c r="AZ225" s="40">
        <f t="shared" si="106"/>
        <v>3299374.22</v>
      </c>
      <c r="BA225" s="40">
        <f t="shared" si="107"/>
        <v>3299374.22</v>
      </c>
      <c r="BB225" s="39">
        <f t="shared" si="108"/>
        <v>134.11000000000001</v>
      </c>
      <c r="BC225" s="41" t="str">
        <f t="shared" si="109"/>
        <v>HH</v>
      </c>
      <c r="BD225" s="41"/>
      <c r="BE225" s="51">
        <f t="shared" si="110"/>
        <v>134.11000000000001</v>
      </c>
      <c r="BF225" s="54">
        <f t="shared" si="111"/>
        <v>3299374.22</v>
      </c>
      <c r="BG225" s="41"/>
      <c r="BH225" s="51"/>
      <c r="BI225" s="39"/>
      <c r="BJ225" s="39"/>
    </row>
    <row r="226" spans="1:62" x14ac:dyDescent="0.2">
      <c r="A226" s="45">
        <v>206331203</v>
      </c>
      <c r="B226" s="58">
        <v>37986</v>
      </c>
      <c r="C226" s="45" t="s">
        <v>265</v>
      </c>
      <c r="D226" s="4" t="s">
        <v>962</v>
      </c>
      <c r="E226" s="6" t="s">
        <v>266</v>
      </c>
      <c r="F226" s="8">
        <v>60.700495771361915</v>
      </c>
      <c r="G226" s="8">
        <v>23.462306794983959</v>
      </c>
      <c r="H226" s="8">
        <v>17.185605868960302</v>
      </c>
      <c r="I226" s="8">
        <v>10.22273257509478</v>
      </c>
      <c r="J226" s="8">
        <v>0.47601341498979294</v>
      </c>
      <c r="K226" s="8">
        <v>5.53</v>
      </c>
      <c r="L226" s="8">
        <v>0</v>
      </c>
      <c r="M226" s="8">
        <v>0</v>
      </c>
      <c r="N226" s="8">
        <v>0</v>
      </c>
      <c r="O226" s="8">
        <v>7.31</v>
      </c>
      <c r="P226" s="8">
        <v>6.7330242053076699</v>
      </c>
      <c r="Q226" s="8">
        <v>6.2443577212695374</v>
      </c>
      <c r="R226" s="8">
        <v>6.2443577212695374</v>
      </c>
      <c r="S226" s="8">
        <v>122.9</v>
      </c>
      <c r="T226" s="8">
        <v>130.21</v>
      </c>
      <c r="U226" s="8">
        <v>131.13151214666027</v>
      </c>
      <c r="V226" s="8">
        <v>131.13151214666027</v>
      </c>
      <c r="W226" s="9">
        <v>6</v>
      </c>
      <c r="X226" s="9">
        <v>11962</v>
      </c>
      <c r="Y226" s="9">
        <v>11962</v>
      </c>
      <c r="Z226" s="4" t="str">
        <f t="shared" si="84"/>
        <v xml:space="preserve"> </v>
      </c>
      <c r="AA226" s="10">
        <f t="shared" si="85"/>
        <v>1557572.02</v>
      </c>
      <c r="AB226" s="40">
        <f t="shared" si="86"/>
        <v>1568595.1482983502</v>
      </c>
      <c r="AC226" s="40">
        <f t="shared" si="87"/>
        <v>1549233.9783829036</v>
      </c>
      <c r="AD226" s="39">
        <f t="shared" si="88"/>
        <v>129.51295589223403</v>
      </c>
      <c r="AE226" s="41" t="str">
        <f t="shared" si="89"/>
        <v>HH</v>
      </c>
      <c r="AG226" s="39">
        <f t="shared" si="90"/>
        <v>130.21</v>
      </c>
      <c r="AH226" s="40">
        <f t="shared" si="91"/>
        <v>1557572.02</v>
      </c>
      <c r="AI226" s="40">
        <f t="shared" si="92"/>
        <v>1557572.02</v>
      </c>
      <c r="AJ226" s="39">
        <f t="shared" si="93"/>
        <v>130.21</v>
      </c>
      <c r="AK226" s="41" t="str">
        <f t="shared" si="94"/>
        <v>HH</v>
      </c>
      <c r="AM226" s="39">
        <f t="shared" si="95"/>
        <v>130.21</v>
      </c>
      <c r="AN226" s="40">
        <f t="shared" si="96"/>
        <v>1557572.02</v>
      </c>
      <c r="AO226" s="40">
        <f t="shared" si="97"/>
        <v>1557572.02</v>
      </c>
      <c r="AP226" s="39">
        <f t="shared" si="98"/>
        <v>130.21</v>
      </c>
      <c r="AQ226" s="41" t="str">
        <f t="shared" si="99"/>
        <v>HH</v>
      </c>
      <c r="AR226" s="39"/>
      <c r="AS226" s="39">
        <f t="shared" si="100"/>
        <v>130.21</v>
      </c>
      <c r="AT226" s="40">
        <f t="shared" si="101"/>
        <v>1557572.02</v>
      </c>
      <c r="AU226" s="40">
        <f t="shared" si="102"/>
        <v>1557572.02</v>
      </c>
      <c r="AV226" s="39">
        <f t="shared" si="103"/>
        <v>130.21</v>
      </c>
      <c r="AW226" s="41" t="str">
        <f t="shared" si="104"/>
        <v>HH</v>
      </c>
      <c r="AX226" s="39"/>
      <c r="AY226" s="39">
        <f t="shared" si="105"/>
        <v>130.21</v>
      </c>
      <c r="AZ226" s="40">
        <f t="shared" si="106"/>
        <v>1557572.02</v>
      </c>
      <c r="BA226" s="40">
        <f t="shared" si="107"/>
        <v>1557572.02</v>
      </c>
      <c r="BB226" s="39">
        <f t="shared" si="108"/>
        <v>130.21</v>
      </c>
      <c r="BC226" s="41" t="str">
        <f t="shared" si="109"/>
        <v>HH</v>
      </c>
      <c r="BD226" s="41"/>
      <c r="BE226" s="51">
        <f t="shared" si="110"/>
        <v>130.21</v>
      </c>
      <c r="BF226" s="54">
        <f t="shared" si="111"/>
        <v>1557572.02</v>
      </c>
      <c r="BG226" s="41"/>
      <c r="BH226" s="51"/>
      <c r="BI226" s="39"/>
      <c r="BJ226" s="39"/>
    </row>
    <row r="227" spans="1:62" x14ac:dyDescent="0.2">
      <c r="A227" s="45">
        <v>206331238</v>
      </c>
      <c r="B227" s="58">
        <v>37741</v>
      </c>
      <c r="C227" s="45" t="s">
        <v>273</v>
      </c>
      <c r="D227" s="4" t="s">
        <v>273</v>
      </c>
      <c r="E227" s="6" t="s">
        <v>274</v>
      </c>
      <c r="F227" s="8">
        <v>68.318199995790451</v>
      </c>
      <c r="G227" s="8">
        <v>18.900465155437686</v>
      </c>
      <c r="H227" s="8">
        <v>13.530866536170571</v>
      </c>
      <c r="I227" s="8">
        <v>12.787038791016817</v>
      </c>
      <c r="J227" s="8">
        <v>1.0198480351918504</v>
      </c>
      <c r="K227" s="8">
        <v>5.87</v>
      </c>
      <c r="L227" s="8">
        <v>0.67849337977871804</v>
      </c>
      <c r="M227" s="8">
        <v>0.85201658563280058</v>
      </c>
      <c r="N227" s="8">
        <v>0</v>
      </c>
      <c r="O227" s="8">
        <v>7.31</v>
      </c>
      <c r="P227" s="8">
        <v>6.9595975668792498</v>
      </c>
      <c r="Q227" s="8">
        <v>6.4633464239509442</v>
      </c>
      <c r="R227" s="8">
        <v>6.4633464239509442</v>
      </c>
      <c r="S227" s="8">
        <v>126.8</v>
      </c>
      <c r="T227" s="8">
        <v>134.11000000000001</v>
      </c>
      <c r="U227" s="8">
        <v>135.73027490296982</v>
      </c>
      <c r="V227" s="8">
        <v>135.73027490296982</v>
      </c>
      <c r="W227" s="9">
        <v>6</v>
      </c>
      <c r="X227" s="9">
        <v>41464</v>
      </c>
      <c r="Y227" s="9">
        <v>41464</v>
      </c>
      <c r="Z227" s="4" t="str">
        <f t="shared" si="84"/>
        <v xml:space="preserve"> </v>
      </c>
      <c r="AA227" s="10">
        <f t="shared" si="85"/>
        <v>5560737.040000001</v>
      </c>
      <c r="AB227" s="40">
        <f t="shared" si="86"/>
        <v>5627920.1185767408</v>
      </c>
      <c r="AC227" s="40">
        <f t="shared" si="87"/>
        <v>5558454.7005531481</v>
      </c>
      <c r="AD227" s="39">
        <f t="shared" si="88"/>
        <v>134.05495611984247</v>
      </c>
      <c r="AE227" s="41" t="str">
        <f t="shared" si="89"/>
        <v>HH</v>
      </c>
      <c r="AG227" s="39">
        <f t="shared" si="90"/>
        <v>134.11000000000001</v>
      </c>
      <c r="AH227" s="40">
        <f t="shared" si="91"/>
        <v>5560737.040000001</v>
      </c>
      <c r="AI227" s="40">
        <f t="shared" si="92"/>
        <v>5560737.040000001</v>
      </c>
      <c r="AJ227" s="39">
        <f t="shared" si="93"/>
        <v>134.11000000000001</v>
      </c>
      <c r="AK227" s="41" t="str">
        <f t="shared" si="94"/>
        <v>HH</v>
      </c>
      <c r="AM227" s="39">
        <f t="shared" si="95"/>
        <v>134.11000000000001</v>
      </c>
      <c r="AN227" s="40">
        <f t="shared" si="96"/>
        <v>5560737.040000001</v>
      </c>
      <c r="AO227" s="40">
        <f t="shared" si="97"/>
        <v>5560737.040000001</v>
      </c>
      <c r="AP227" s="39">
        <f t="shared" si="98"/>
        <v>134.11000000000001</v>
      </c>
      <c r="AQ227" s="41" t="str">
        <f t="shared" si="99"/>
        <v>HH</v>
      </c>
      <c r="AR227" s="39"/>
      <c r="AS227" s="39">
        <f t="shared" si="100"/>
        <v>134.11000000000001</v>
      </c>
      <c r="AT227" s="40">
        <f t="shared" si="101"/>
        <v>5560737.040000001</v>
      </c>
      <c r="AU227" s="40">
        <f t="shared" si="102"/>
        <v>5560737.040000001</v>
      </c>
      <c r="AV227" s="39">
        <f t="shared" si="103"/>
        <v>134.11000000000001</v>
      </c>
      <c r="AW227" s="41" t="str">
        <f t="shared" si="104"/>
        <v>HH</v>
      </c>
      <c r="AX227" s="39"/>
      <c r="AY227" s="39">
        <f t="shared" si="105"/>
        <v>134.11000000000001</v>
      </c>
      <c r="AZ227" s="40">
        <f t="shared" si="106"/>
        <v>5560737.040000001</v>
      </c>
      <c r="BA227" s="40">
        <f t="shared" si="107"/>
        <v>5560737.040000001</v>
      </c>
      <c r="BB227" s="39">
        <f t="shared" si="108"/>
        <v>134.11000000000001</v>
      </c>
      <c r="BC227" s="41" t="str">
        <f t="shared" si="109"/>
        <v>HH</v>
      </c>
      <c r="BD227" s="41"/>
      <c r="BE227" s="51">
        <f t="shared" si="110"/>
        <v>134.11000000000001</v>
      </c>
      <c r="BF227" s="54">
        <f t="shared" si="111"/>
        <v>5560737.040000001</v>
      </c>
      <c r="BG227" s="41"/>
      <c r="BH227" s="51"/>
      <c r="BI227" s="39"/>
      <c r="BJ227" s="39"/>
    </row>
    <row r="228" spans="1:62" x14ac:dyDescent="0.2">
      <c r="A228" s="45">
        <v>206331256</v>
      </c>
      <c r="B228" s="58">
        <v>37802</v>
      </c>
      <c r="C228" s="45" t="s">
        <v>279</v>
      </c>
      <c r="D228" s="4" t="s">
        <v>279</v>
      </c>
      <c r="E228" s="6" t="s">
        <v>280</v>
      </c>
      <c r="F228" s="8">
        <v>63.597512093987561</v>
      </c>
      <c r="G228" s="8">
        <v>16.158120248790603</v>
      </c>
      <c r="H228" s="8">
        <v>17.180511402902557</v>
      </c>
      <c r="I228" s="8">
        <v>13.366413268832066</v>
      </c>
      <c r="J228" s="8">
        <v>0.99659064731628655</v>
      </c>
      <c r="K228" s="8">
        <v>5.41</v>
      </c>
      <c r="L228" s="8">
        <v>3.135046484207836</v>
      </c>
      <c r="M228" s="8">
        <v>0.63489887122782762</v>
      </c>
      <c r="N228" s="8">
        <v>0</v>
      </c>
      <c r="O228" s="8">
        <v>7.31</v>
      </c>
      <c r="P228" s="8">
        <v>6.3804505874222528</v>
      </c>
      <c r="Q228" s="8">
        <v>6.3894546508632368</v>
      </c>
      <c r="R228" s="8">
        <v>6.3804505874222528</v>
      </c>
      <c r="S228" s="8">
        <v>126.8</v>
      </c>
      <c r="T228" s="8">
        <v>134.11000000000001</v>
      </c>
      <c r="U228" s="8">
        <v>134.16954360468699</v>
      </c>
      <c r="V228" s="8">
        <v>134.16954360468699</v>
      </c>
      <c r="W228" s="9">
        <v>6</v>
      </c>
      <c r="X228" s="9">
        <v>13294</v>
      </c>
      <c r="Y228" s="9">
        <v>13294</v>
      </c>
      <c r="Z228" s="4" t="str">
        <f t="shared" si="84"/>
        <v xml:space="preserve"> </v>
      </c>
      <c r="AA228" s="10">
        <f t="shared" si="85"/>
        <v>1782858.34</v>
      </c>
      <c r="AB228" s="40">
        <f t="shared" si="86"/>
        <v>1783649.9126807088</v>
      </c>
      <c r="AC228" s="40">
        <f t="shared" si="87"/>
        <v>1761634.3218084909</v>
      </c>
      <c r="AD228" s="39">
        <f t="shared" si="88"/>
        <v>132.51348892797435</v>
      </c>
      <c r="AE228" s="41" t="str">
        <f t="shared" si="89"/>
        <v>HH</v>
      </c>
      <c r="AG228" s="39">
        <f t="shared" si="90"/>
        <v>134.11000000000001</v>
      </c>
      <c r="AH228" s="40">
        <f t="shared" si="91"/>
        <v>1782858.34</v>
      </c>
      <c r="AI228" s="40">
        <f t="shared" si="92"/>
        <v>1782858.34</v>
      </c>
      <c r="AJ228" s="39">
        <f t="shared" si="93"/>
        <v>134.11000000000001</v>
      </c>
      <c r="AK228" s="41" t="str">
        <f t="shared" si="94"/>
        <v>HH</v>
      </c>
      <c r="AM228" s="39">
        <f t="shared" si="95"/>
        <v>134.11000000000001</v>
      </c>
      <c r="AN228" s="40">
        <f t="shared" si="96"/>
        <v>1782858.34</v>
      </c>
      <c r="AO228" s="40">
        <f t="shared" si="97"/>
        <v>1782858.34</v>
      </c>
      <c r="AP228" s="39">
        <f t="shared" si="98"/>
        <v>134.11000000000001</v>
      </c>
      <c r="AQ228" s="41" t="str">
        <f t="shared" si="99"/>
        <v>HH</v>
      </c>
      <c r="AR228" s="39"/>
      <c r="AS228" s="39">
        <f t="shared" si="100"/>
        <v>134.11000000000001</v>
      </c>
      <c r="AT228" s="40">
        <f t="shared" si="101"/>
        <v>1782858.34</v>
      </c>
      <c r="AU228" s="40">
        <f t="shared" si="102"/>
        <v>1782858.34</v>
      </c>
      <c r="AV228" s="39">
        <f t="shared" si="103"/>
        <v>134.11000000000001</v>
      </c>
      <c r="AW228" s="41" t="str">
        <f t="shared" si="104"/>
        <v>HH</v>
      </c>
      <c r="AX228" s="39"/>
      <c r="AY228" s="39">
        <f t="shared" si="105"/>
        <v>134.11000000000001</v>
      </c>
      <c r="AZ228" s="40">
        <f t="shared" si="106"/>
        <v>1782858.34</v>
      </c>
      <c r="BA228" s="40">
        <f t="shared" si="107"/>
        <v>1782858.34</v>
      </c>
      <c r="BB228" s="39">
        <f t="shared" si="108"/>
        <v>134.11000000000001</v>
      </c>
      <c r="BC228" s="41" t="str">
        <f t="shared" si="109"/>
        <v>HH</v>
      </c>
      <c r="BD228" s="41"/>
      <c r="BE228" s="51">
        <f t="shared" si="110"/>
        <v>134.11000000000001</v>
      </c>
      <c r="BF228" s="54">
        <f t="shared" si="111"/>
        <v>1782858.34</v>
      </c>
      <c r="BG228" s="41"/>
      <c r="BH228" s="51"/>
      <c r="BI228" s="39"/>
      <c r="BJ228" s="39"/>
    </row>
    <row r="229" spans="1:62" x14ac:dyDescent="0.2">
      <c r="A229" s="45">
        <v>206331285</v>
      </c>
      <c r="B229" s="58">
        <v>37986</v>
      </c>
      <c r="C229" s="45" t="s">
        <v>285</v>
      </c>
      <c r="D229" s="4" t="s">
        <v>285</v>
      </c>
      <c r="E229" s="6" t="s">
        <v>286</v>
      </c>
      <c r="F229" s="8">
        <v>64.68068341394914</v>
      </c>
      <c r="G229" s="8">
        <v>18.444921204556092</v>
      </c>
      <c r="H229" s="8">
        <v>13.572125136526759</v>
      </c>
      <c r="I229" s="8">
        <v>15.285106880948666</v>
      </c>
      <c r="J229" s="8">
        <v>0.9034950850366672</v>
      </c>
      <c r="K229" s="8">
        <v>5.55</v>
      </c>
      <c r="L229" s="8">
        <v>1.34976217764851</v>
      </c>
      <c r="M229" s="8">
        <v>0.62993446715556245</v>
      </c>
      <c r="N229" s="8">
        <v>0</v>
      </c>
      <c r="O229" s="8">
        <v>7.31</v>
      </c>
      <c r="P229" s="8">
        <v>6.6500483694804178</v>
      </c>
      <c r="Q229" s="8">
        <v>6.3863014182910707</v>
      </c>
      <c r="R229" s="8">
        <v>6.3863014182910707</v>
      </c>
      <c r="S229" s="8">
        <v>126.8</v>
      </c>
      <c r="T229" s="8">
        <v>134.11000000000001</v>
      </c>
      <c r="U229" s="8">
        <v>134.11232978411249</v>
      </c>
      <c r="V229" s="8">
        <v>134.11232978411249</v>
      </c>
      <c r="W229" s="9">
        <v>6</v>
      </c>
      <c r="X229" s="9">
        <v>17470</v>
      </c>
      <c r="Y229" s="9">
        <v>17470</v>
      </c>
      <c r="Z229" s="4" t="str">
        <f t="shared" si="84"/>
        <v xml:space="preserve"> </v>
      </c>
      <c r="AA229" s="10">
        <f t="shared" si="85"/>
        <v>2342901.7000000002</v>
      </c>
      <c r="AB229" s="40">
        <f t="shared" si="86"/>
        <v>2342942.4013284454</v>
      </c>
      <c r="AC229" s="40">
        <f t="shared" si="87"/>
        <v>2314023.4632688486</v>
      </c>
      <c r="AD229" s="39">
        <f t="shared" si="88"/>
        <v>132.45698129758722</v>
      </c>
      <c r="AE229" s="41" t="str">
        <f t="shared" si="89"/>
        <v>HH</v>
      </c>
      <c r="AG229" s="39">
        <f t="shared" si="90"/>
        <v>134.11000000000001</v>
      </c>
      <c r="AH229" s="40">
        <f t="shared" si="91"/>
        <v>2342901.7000000002</v>
      </c>
      <c r="AI229" s="40">
        <f t="shared" si="92"/>
        <v>2342901.7000000002</v>
      </c>
      <c r="AJ229" s="39">
        <f t="shared" si="93"/>
        <v>134.11000000000001</v>
      </c>
      <c r="AK229" s="41" t="str">
        <f t="shared" si="94"/>
        <v>HH</v>
      </c>
      <c r="AM229" s="39">
        <f t="shared" si="95"/>
        <v>134.11000000000001</v>
      </c>
      <c r="AN229" s="40">
        <f t="shared" si="96"/>
        <v>2342901.7000000002</v>
      </c>
      <c r="AO229" s="40">
        <f t="shared" si="97"/>
        <v>2342901.7000000002</v>
      </c>
      <c r="AP229" s="39">
        <f t="shared" si="98"/>
        <v>134.11000000000001</v>
      </c>
      <c r="AQ229" s="41" t="str">
        <f t="shared" si="99"/>
        <v>HH</v>
      </c>
      <c r="AR229" s="39"/>
      <c r="AS229" s="39">
        <f t="shared" si="100"/>
        <v>134.11000000000001</v>
      </c>
      <c r="AT229" s="40">
        <f t="shared" si="101"/>
        <v>2342901.7000000002</v>
      </c>
      <c r="AU229" s="40">
        <f t="shared" si="102"/>
        <v>2342901.7000000002</v>
      </c>
      <c r="AV229" s="39">
        <f t="shared" si="103"/>
        <v>134.11000000000001</v>
      </c>
      <c r="AW229" s="41" t="str">
        <f t="shared" si="104"/>
        <v>HH</v>
      </c>
      <c r="AX229" s="39"/>
      <c r="AY229" s="39">
        <f t="shared" si="105"/>
        <v>134.11000000000001</v>
      </c>
      <c r="AZ229" s="40">
        <f t="shared" si="106"/>
        <v>2342901.7000000002</v>
      </c>
      <c r="BA229" s="40">
        <f t="shared" si="107"/>
        <v>2342901.7000000002</v>
      </c>
      <c r="BB229" s="39">
        <f t="shared" si="108"/>
        <v>134.11000000000001</v>
      </c>
      <c r="BC229" s="41" t="str">
        <f t="shared" si="109"/>
        <v>HH</v>
      </c>
      <c r="BD229" s="41"/>
      <c r="BE229" s="51">
        <f t="shared" si="110"/>
        <v>134.11000000000001</v>
      </c>
      <c r="BF229" s="54">
        <f t="shared" si="111"/>
        <v>2342901.7000000002</v>
      </c>
      <c r="BG229" s="41"/>
      <c r="BH229" s="51"/>
      <c r="BI229" s="39"/>
      <c r="BJ229" s="39"/>
    </row>
    <row r="230" spans="1:62" x14ac:dyDescent="0.2">
      <c r="A230" s="45">
        <v>206331375</v>
      </c>
      <c r="B230" s="58">
        <v>37894</v>
      </c>
      <c r="C230" s="45" t="s">
        <v>301</v>
      </c>
      <c r="D230" s="4" t="s">
        <v>963</v>
      </c>
      <c r="E230" s="6" t="s">
        <v>302</v>
      </c>
      <c r="F230" s="8">
        <v>65.767846543159735</v>
      </c>
      <c r="G230" s="8">
        <v>17.463432159705082</v>
      </c>
      <c r="H230" s="8">
        <v>16.48220812896373</v>
      </c>
      <c r="I230" s="8">
        <v>13.194289106188885</v>
      </c>
      <c r="J230" s="8">
        <v>1.3155050142147522</v>
      </c>
      <c r="K230" s="8">
        <v>6.53</v>
      </c>
      <c r="L230" s="8">
        <v>0.505104079280151</v>
      </c>
      <c r="M230" s="8">
        <v>0.73322752975725569</v>
      </c>
      <c r="N230" s="8">
        <v>0</v>
      </c>
      <c r="O230" s="8">
        <v>7.31</v>
      </c>
      <c r="P230" s="8">
        <v>6.5913186916179827</v>
      </c>
      <c r="Q230" s="8">
        <v>6.4650806280634798</v>
      </c>
      <c r="R230" s="8">
        <v>6.4650806280634798</v>
      </c>
      <c r="S230" s="8">
        <v>126.8</v>
      </c>
      <c r="T230" s="8">
        <v>134.11000000000001</v>
      </c>
      <c r="U230" s="8">
        <v>135.76669318933307</v>
      </c>
      <c r="V230" s="8">
        <v>135.76669318933307</v>
      </c>
      <c r="W230" s="9">
        <v>6</v>
      </c>
      <c r="X230" s="9">
        <v>19372</v>
      </c>
      <c r="Y230" s="9">
        <v>19372</v>
      </c>
      <c r="Z230" s="4" t="str">
        <f t="shared" si="84"/>
        <v xml:space="preserve"> </v>
      </c>
      <c r="AA230" s="10">
        <f t="shared" si="85"/>
        <v>2597978.9200000004</v>
      </c>
      <c r="AB230" s="40">
        <f t="shared" si="86"/>
        <v>2630072.3804637603</v>
      </c>
      <c r="AC230" s="40">
        <f t="shared" si="87"/>
        <v>2597609.3970716964</v>
      </c>
      <c r="AD230" s="39">
        <f t="shared" si="88"/>
        <v>134.09092489529715</v>
      </c>
      <c r="AE230" s="41" t="str">
        <f t="shared" si="89"/>
        <v>HH</v>
      </c>
      <c r="AG230" s="39">
        <f t="shared" si="90"/>
        <v>134.11000000000001</v>
      </c>
      <c r="AH230" s="40">
        <f t="shared" si="91"/>
        <v>2597978.9200000004</v>
      </c>
      <c r="AI230" s="40">
        <f t="shared" si="92"/>
        <v>2597978.9200000004</v>
      </c>
      <c r="AJ230" s="39">
        <f t="shared" si="93"/>
        <v>134.11000000000001</v>
      </c>
      <c r="AK230" s="41" t="str">
        <f t="shared" si="94"/>
        <v>HH</v>
      </c>
      <c r="AM230" s="39">
        <f t="shared" si="95"/>
        <v>134.11000000000001</v>
      </c>
      <c r="AN230" s="40">
        <f t="shared" si="96"/>
        <v>2597978.9200000004</v>
      </c>
      <c r="AO230" s="40">
        <f t="shared" si="97"/>
        <v>2597978.9200000004</v>
      </c>
      <c r="AP230" s="39">
        <f t="shared" si="98"/>
        <v>134.11000000000001</v>
      </c>
      <c r="AQ230" s="41" t="str">
        <f t="shared" si="99"/>
        <v>HH</v>
      </c>
      <c r="AR230" s="39"/>
      <c r="AS230" s="39">
        <f t="shared" si="100"/>
        <v>134.11000000000001</v>
      </c>
      <c r="AT230" s="40">
        <f t="shared" si="101"/>
        <v>2597978.9200000004</v>
      </c>
      <c r="AU230" s="40">
        <f t="shared" si="102"/>
        <v>2597978.9200000004</v>
      </c>
      <c r="AV230" s="39">
        <f t="shared" si="103"/>
        <v>134.11000000000001</v>
      </c>
      <c r="AW230" s="41" t="str">
        <f t="shared" si="104"/>
        <v>HH</v>
      </c>
      <c r="AX230" s="39"/>
      <c r="AY230" s="39">
        <f t="shared" si="105"/>
        <v>134.11000000000001</v>
      </c>
      <c r="AZ230" s="40">
        <f t="shared" si="106"/>
        <v>2597978.9200000004</v>
      </c>
      <c r="BA230" s="40">
        <f t="shared" si="107"/>
        <v>2597978.9200000004</v>
      </c>
      <c r="BB230" s="39">
        <f t="shared" si="108"/>
        <v>134.11000000000001</v>
      </c>
      <c r="BC230" s="41" t="str">
        <f t="shared" si="109"/>
        <v>HH</v>
      </c>
      <c r="BD230" s="41"/>
      <c r="BE230" s="51">
        <f t="shared" si="110"/>
        <v>134.11000000000001</v>
      </c>
      <c r="BF230" s="54">
        <f t="shared" si="111"/>
        <v>2597978.9200000004</v>
      </c>
      <c r="BG230" s="41"/>
      <c r="BH230" s="51"/>
      <c r="BI230" s="39"/>
      <c r="BJ230" s="39"/>
    </row>
    <row r="231" spans="1:62" x14ac:dyDescent="0.2">
      <c r="A231" s="45">
        <v>206361257</v>
      </c>
      <c r="B231" s="58">
        <v>37802</v>
      </c>
      <c r="C231" s="45" t="s">
        <v>509</v>
      </c>
      <c r="D231" s="4" t="s">
        <v>509</v>
      </c>
      <c r="E231" s="6" t="s">
        <v>510</v>
      </c>
      <c r="F231" s="8">
        <v>64.995523223279235</v>
      </c>
      <c r="G231" s="8">
        <v>17.496577848564417</v>
      </c>
      <c r="H231" s="8">
        <v>10.593732512590934</v>
      </c>
      <c r="I231" s="8">
        <v>16.642977056519307</v>
      </c>
      <c r="J231" s="8">
        <v>0.78601868193362323</v>
      </c>
      <c r="K231" s="8">
        <v>5.67</v>
      </c>
      <c r="L231" s="8">
        <v>3.606711238800719</v>
      </c>
      <c r="M231" s="8">
        <v>0.91759631526839136</v>
      </c>
      <c r="N231" s="8">
        <v>0</v>
      </c>
      <c r="O231" s="8">
        <v>7.31</v>
      </c>
      <c r="P231" s="8">
        <v>6.5993680857474928</v>
      </c>
      <c r="Q231" s="8">
        <v>6.4009568438478315</v>
      </c>
      <c r="R231" s="8">
        <v>6.4009568438478315</v>
      </c>
      <c r="S231" s="8">
        <v>126.8</v>
      </c>
      <c r="T231" s="8">
        <v>134.11000000000001</v>
      </c>
      <c r="U231" s="8">
        <v>134.42009372080446</v>
      </c>
      <c r="V231" s="8">
        <v>134.42009372080446</v>
      </c>
      <c r="W231" s="9">
        <v>6</v>
      </c>
      <c r="X231" s="9">
        <v>21233</v>
      </c>
      <c r="Y231" s="9">
        <v>21233</v>
      </c>
      <c r="Z231" s="4" t="str">
        <f t="shared" si="84"/>
        <v xml:space="preserve"> </v>
      </c>
      <c r="AA231" s="10">
        <f t="shared" si="85"/>
        <v>2847557.6300000004</v>
      </c>
      <c r="AB231" s="40">
        <f t="shared" si="86"/>
        <v>2854141.8499738411</v>
      </c>
      <c r="AC231" s="40">
        <f t="shared" si="87"/>
        <v>2818913.1771196141</v>
      </c>
      <c r="AD231" s="39">
        <f t="shared" si="88"/>
        <v>132.76094650400859</v>
      </c>
      <c r="AE231" s="41" t="str">
        <f t="shared" si="89"/>
        <v>HH</v>
      </c>
      <c r="AG231" s="39">
        <f t="shared" si="90"/>
        <v>134.11000000000001</v>
      </c>
      <c r="AH231" s="40">
        <f t="shared" si="91"/>
        <v>2847557.6300000004</v>
      </c>
      <c r="AI231" s="40">
        <f t="shared" si="92"/>
        <v>2847557.6300000004</v>
      </c>
      <c r="AJ231" s="39">
        <f t="shared" si="93"/>
        <v>134.11000000000001</v>
      </c>
      <c r="AK231" s="41" t="str">
        <f t="shared" si="94"/>
        <v>HH</v>
      </c>
      <c r="AM231" s="39">
        <f t="shared" si="95"/>
        <v>134.11000000000001</v>
      </c>
      <c r="AN231" s="40">
        <f t="shared" si="96"/>
        <v>2847557.6300000004</v>
      </c>
      <c r="AO231" s="40">
        <f t="shared" si="97"/>
        <v>2847557.6300000004</v>
      </c>
      <c r="AP231" s="39">
        <f t="shared" si="98"/>
        <v>134.11000000000001</v>
      </c>
      <c r="AQ231" s="41" t="str">
        <f t="shared" si="99"/>
        <v>HH</v>
      </c>
      <c r="AR231" s="39"/>
      <c r="AS231" s="39">
        <f t="shared" si="100"/>
        <v>134.11000000000001</v>
      </c>
      <c r="AT231" s="40">
        <f t="shared" si="101"/>
        <v>2847557.6300000004</v>
      </c>
      <c r="AU231" s="40">
        <f t="shared" si="102"/>
        <v>2847557.6300000004</v>
      </c>
      <c r="AV231" s="39">
        <f t="shared" si="103"/>
        <v>134.11000000000001</v>
      </c>
      <c r="AW231" s="41" t="str">
        <f t="shared" si="104"/>
        <v>HH</v>
      </c>
      <c r="AX231" s="39"/>
      <c r="AY231" s="39">
        <f t="shared" si="105"/>
        <v>134.11000000000001</v>
      </c>
      <c r="AZ231" s="40">
        <f t="shared" si="106"/>
        <v>2847557.6300000004</v>
      </c>
      <c r="BA231" s="40">
        <f t="shared" si="107"/>
        <v>2847557.6300000004</v>
      </c>
      <c r="BB231" s="39">
        <f t="shared" si="108"/>
        <v>134.11000000000001</v>
      </c>
      <c r="BC231" s="41" t="str">
        <f t="shared" si="109"/>
        <v>HH</v>
      </c>
      <c r="BD231" s="41"/>
      <c r="BE231" s="51">
        <f t="shared" si="110"/>
        <v>134.11000000000001</v>
      </c>
      <c r="BF231" s="54">
        <f t="shared" si="111"/>
        <v>2847557.6300000004</v>
      </c>
      <c r="BG231" s="41"/>
      <c r="BH231" s="51"/>
      <c r="BI231" s="39"/>
      <c r="BJ231" s="39"/>
    </row>
    <row r="232" spans="1:62" x14ac:dyDescent="0.2">
      <c r="A232" s="45">
        <v>206390902</v>
      </c>
      <c r="B232" s="58">
        <v>37894</v>
      </c>
      <c r="C232" s="45" t="s">
        <v>700</v>
      </c>
      <c r="D232" s="4" t="s">
        <v>700</v>
      </c>
      <c r="E232" s="6" t="s">
        <v>701</v>
      </c>
      <c r="F232" s="8">
        <v>69.434183445190158</v>
      </c>
      <c r="G232" s="8">
        <v>20.862311707680835</v>
      </c>
      <c r="H232" s="8">
        <v>14.287695749440715</v>
      </c>
      <c r="I232" s="8">
        <v>9.4484712900820291</v>
      </c>
      <c r="J232" s="8">
        <v>0</v>
      </c>
      <c r="K232" s="8">
        <v>5.62</v>
      </c>
      <c r="L232" s="8">
        <v>0.98583942955946369</v>
      </c>
      <c r="M232" s="8">
        <v>0.62942162565249815</v>
      </c>
      <c r="N232" s="8">
        <v>0</v>
      </c>
      <c r="O232" s="8">
        <v>7.31</v>
      </c>
      <c r="P232" s="8">
        <v>6.9628778523489929</v>
      </c>
      <c r="Q232" s="8">
        <v>6.4288961623802852</v>
      </c>
      <c r="R232" s="8">
        <v>6.4288961623802852</v>
      </c>
      <c r="S232" s="8">
        <v>126.8</v>
      </c>
      <c r="T232" s="8">
        <v>134.11000000000001</v>
      </c>
      <c r="U232" s="8">
        <v>135.00681940998598</v>
      </c>
      <c r="V232" s="8">
        <v>135.00681940998598</v>
      </c>
      <c r="W232" s="9">
        <v>3</v>
      </c>
      <c r="X232" s="9">
        <v>27520</v>
      </c>
      <c r="Y232" s="9">
        <v>27520</v>
      </c>
      <c r="Z232" s="4" t="str">
        <f t="shared" si="84"/>
        <v xml:space="preserve"> </v>
      </c>
      <c r="AA232" s="10">
        <f t="shared" si="85"/>
        <v>3690707.2</v>
      </c>
      <c r="AB232" s="40">
        <f t="shared" si="86"/>
        <v>3715387.6701628142</v>
      </c>
      <c r="AC232" s="40">
        <f t="shared" si="87"/>
        <v>3669528.6401499948</v>
      </c>
      <c r="AD232" s="39">
        <f t="shared" si="88"/>
        <v>133.34043023800854</v>
      </c>
      <c r="AE232" s="41" t="str">
        <f t="shared" si="89"/>
        <v>HH</v>
      </c>
      <c r="AG232" s="39">
        <f t="shared" si="90"/>
        <v>134.11000000000001</v>
      </c>
      <c r="AH232" s="40">
        <f t="shared" si="91"/>
        <v>3690707.2</v>
      </c>
      <c r="AI232" s="40">
        <f t="shared" si="92"/>
        <v>3690707.2</v>
      </c>
      <c r="AJ232" s="39">
        <f t="shared" si="93"/>
        <v>134.11000000000001</v>
      </c>
      <c r="AK232" s="41" t="str">
        <f t="shared" si="94"/>
        <v>HH</v>
      </c>
      <c r="AM232" s="39">
        <f t="shared" si="95"/>
        <v>134.11000000000001</v>
      </c>
      <c r="AN232" s="40">
        <f t="shared" si="96"/>
        <v>3690707.2</v>
      </c>
      <c r="AO232" s="40">
        <f t="shared" si="97"/>
        <v>3690707.2</v>
      </c>
      <c r="AP232" s="39">
        <f t="shared" si="98"/>
        <v>134.11000000000001</v>
      </c>
      <c r="AQ232" s="41" t="str">
        <f t="shared" si="99"/>
        <v>HH</v>
      </c>
      <c r="AR232" s="39"/>
      <c r="AS232" s="39">
        <f t="shared" si="100"/>
        <v>134.11000000000001</v>
      </c>
      <c r="AT232" s="40">
        <f t="shared" si="101"/>
        <v>3690707.2</v>
      </c>
      <c r="AU232" s="40">
        <f t="shared" si="102"/>
        <v>3690707.2</v>
      </c>
      <c r="AV232" s="39">
        <f t="shared" si="103"/>
        <v>134.11000000000001</v>
      </c>
      <c r="AW232" s="41" t="str">
        <f t="shared" si="104"/>
        <v>HH</v>
      </c>
      <c r="AX232" s="39"/>
      <c r="AY232" s="39">
        <f t="shared" si="105"/>
        <v>134.11000000000001</v>
      </c>
      <c r="AZ232" s="40">
        <f t="shared" si="106"/>
        <v>3690707.2</v>
      </c>
      <c r="BA232" s="40">
        <f t="shared" si="107"/>
        <v>3690707.2</v>
      </c>
      <c r="BB232" s="39">
        <f t="shared" si="108"/>
        <v>134.11000000000001</v>
      </c>
      <c r="BC232" s="41" t="str">
        <f t="shared" si="109"/>
        <v>HH</v>
      </c>
      <c r="BD232" s="41"/>
      <c r="BE232" s="51">
        <f t="shared" si="110"/>
        <v>134.11000000000001</v>
      </c>
      <c r="BF232" s="54">
        <f t="shared" si="111"/>
        <v>3690707.2</v>
      </c>
      <c r="BG232" s="41"/>
      <c r="BH232" s="51"/>
      <c r="BI232" s="39"/>
      <c r="BJ232" s="39"/>
    </row>
    <row r="233" spans="1:62" x14ac:dyDescent="0.2">
      <c r="A233" s="45">
        <v>206392310</v>
      </c>
      <c r="B233" s="58">
        <v>37986</v>
      </c>
      <c r="C233" s="45" t="s">
        <v>721</v>
      </c>
      <c r="D233" s="4" t="s">
        <v>964</v>
      </c>
      <c r="E233" s="6" t="s">
        <v>722</v>
      </c>
      <c r="F233" s="8">
        <v>67.714715794203556</v>
      </c>
      <c r="G233" s="8">
        <v>21.403819366434508</v>
      </c>
      <c r="H233" s="8">
        <v>16.9806925014319</v>
      </c>
      <c r="I233" s="8">
        <v>7.9764547292743204</v>
      </c>
      <c r="J233" s="8">
        <v>0.52743203774432712</v>
      </c>
      <c r="K233" s="8">
        <v>5.86</v>
      </c>
      <c r="L233" s="8">
        <v>0</v>
      </c>
      <c r="M233" s="8">
        <v>0.65790878454279933</v>
      </c>
      <c r="N233" s="8">
        <v>0</v>
      </c>
      <c r="O233" s="8">
        <v>7.31</v>
      </c>
      <c r="P233" s="8">
        <v>6.9019456301954625</v>
      </c>
      <c r="Q233" s="8">
        <v>6.4215511606815712</v>
      </c>
      <c r="R233" s="8">
        <v>6.4215511606815712</v>
      </c>
      <c r="S233" s="8">
        <v>126.8</v>
      </c>
      <c r="T233" s="8">
        <v>134.11000000000001</v>
      </c>
      <c r="U233" s="8">
        <v>134.85257437431298</v>
      </c>
      <c r="V233" s="8">
        <v>134.85257437431298</v>
      </c>
      <c r="W233" s="9">
        <v>3</v>
      </c>
      <c r="X233" s="9">
        <v>19305</v>
      </c>
      <c r="Y233" s="9">
        <v>19305</v>
      </c>
      <c r="Z233" s="4" t="str">
        <f t="shared" si="84"/>
        <v xml:space="preserve"> </v>
      </c>
      <c r="AA233" s="10">
        <f t="shared" si="85"/>
        <v>2588993.5500000003</v>
      </c>
      <c r="AB233" s="40">
        <f t="shared" si="86"/>
        <v>2603328.948296112</v>
      </c>
      <c r="AC233" s="40">
        <f t="shared" si="87"/>
        <v>2571196.0590872932</v>
      </c>
      <c r="AD233" s="39">
        <f t="shared" si="88"/>
        <v>133.18808904881084</v>
      </c>
      <c r="AE233" s="41" t="str">
        <f t="shared" si="89"/>
        <v>HH</v>
      </c>
      <c r="AG233" s="39">
        <f t="shared" si="90"/>
        <v>134.11000000000001</v>
      </c>
      <c r="AH233" s="40">
        <f t="shared" si="91"/>
        <v>2588993.5500000003</v>
      </c>
      <c r="AI233" s="40">
        <f t="shared" si="92"/>
        <v>2588993.5500000003</v>
      </c>
      <c r="AJ233" s="39">
        <f t="shared" si="93"/>
        <v>134.11000000000001</v>
      </c>
      <c r="AK233" s="41" t="str">
        <f t="shared" si="94"/>
        <v>HH</v>
      </c>
      <c r="AM233" s="39">
        <f t="shared" si="95"/>
        <v>134.11000000000001</v>
      </c>
      <c r="AN233" s="40">
        <f t="shared" si="96"/>
        <v>2588993.5500000003</v>
      </c>
      <c r="AO233" s="40">
        <f t="shared" si="97"/>
        <v>2588993.5500000003</v>
      </c>
      <c r="AP233" s="39">
        <f t="shared" si="98"/>
        <v>134.11000000000001</v>
      </c>
      <c r="AQ233" s="41" t="str">
        <f t="shared" si="99"/>
        <v>HH</v>
      </c>
      <c r="AR233" s="39"/>
      <c r="AS233" s="39">
        <f t="shared" si="100"/>
        <v>134.11000000000001</v>
      </c>
      <c r="AT233" s="40">
        <f t="shared" si="101"/>
        <v>2588993.5500000003</v>
      </c>
      <c r="AU233" s="40">
        <f t="shared" si="102"/>
        <v>2588993.5500000003</v>
      </c>
      <c r="AV233" s="39">
        <f t="shared" si="103"/>
        <v>134.11000000000001</v>
      </c>
      <c r="AW233" s="41" t="str">
        <f t="shared" si="104"/>
        <v>HH</v>
      </c>
      <c r="AX233" s="39"/>
      <c r="AY233" s="39">
        <f t="shared" si="105"/>
        <v>134.11000000000001</v>
      </c>
      <c r="AZ233" s="40">
        <f t="shared" si="106"/>
        <v>2588993.5500000003</v>
      </c>
      <c r="BA233" s="40">
        <f t="shared" si="107"/>
        <v>2588993.5500000003</v>
      </c>
      <c r="BB233" s="39">
        <f t="shared" si="108"/>
        <v>134.11000000000001</v>
      </c>
      <c r="BC233" s="41" t="str">
        <f t="shared" si="109"/>
        <v>HH</v>
      </c>
      <c r="BD233" s="41"/>
      <c r="BE233" s="51">
        <f t="shared" si="110"/>
        <v>134.11000000000001</v>
      </c>
      <c r="BF233" s="54">
        <f t="shared" si="111"/>
        <v>2588993.5500000003</v>
      </c>
      <c r="BG233" s="41"/>
      <c r="BH233" s="51"/>
      <c r="BI233" s="39"/>
      <c r="BJ233" s="39"/>
    </row>
    <row r="234" spans="1:62" x14ac:dyDescent="0.2">
      <c r="A234" s="45">
        <v>206430789</v>
      </c>
      <c r="B234" s="58">
        <v>37986</v>
      </c>
      <c r="C234" s="45" t="s">
        <v>1702</v>
      </c>
      <c r="D234" s="4" t="s">
        <v>942</v>
      </c>
      <c r="E234" s="6" t="s">
        <v>1703</v>
      </c>
      <c r="F234" s="8">
        <v>83.386167492408504</v>
      </c>
      <c r="G234" s="8">
        <v>18.650131852325394</v>
      </c>
      <c r="H234" s="8">
        <v>17.392840019178522</v>
      </c>
      <c r="I234" s="8">
        <v>12.166133929998402</v>
      </c>
      <c r="J234" s="8">
        <v>0.58914016301742045</v>
      </c>
      <c r="K234" s="8">
        <v>6.57</v>
      </c>
      <c r="L234" s="8">
        <v>0.2774792203870059</v>
      </c>
      <c r="M234" s="8">
        <v>0.61325784091688962</v>
      </c>
      <c r="N234" s="8">
        <v>0</v>
      </c>
      <c r="O234" s="8">
        <v>7.31</v>
      </c>
      <c r="P234" s="8">
        <v>8.1521128336263384</v>
      </c>
      <c r="Q234" s="8">
        <v>7.3477575259116072</v>
      </c>
      <c r="R234" s="8">
        <v>7.3477575259116072</v>
      </c>
      <c r="S234" s="8">
        <v>146.81</v>
      </c>
      <c r="T234" s="8">
        <v>154.12</v>
      </c>
      <c r="U234" s="8">
        <v>154.30290804414375</v>
      </c>
      <c r="V234" s="8">
        <v>154.30290804414375</v>
      </c>
      <c r="W234" s="9">
        <v>7</v>
      </c>
      <c r="X234" s="9">
        <v>45534</v>
      </c>
      <c r="Y234" s="9">
        <v>45534</v>
      </c>
      <c r="Z234" s="4" t="str">
        <f t="shared" si="84"/>
        <v xml:space="preserve"> </v>
      </c>
      <c r="AA234" s="10">
        <f t="shared" si="85"/>
        <v>7017700.0800000001</v>
      </c>
      <c r="AB234" s="40">
        <f t="shared" si="86"/>
        <v>7026028.6148820417</v>
      </c>
      <c r="AC234" s="40">
        <f t="shared" si="87"/>
        <v>6939306.3436885523</v>
      </c>
      <c r="AD234" s="39">
        <f t="shared" si="88"/>
        <v>152.39834725015487</v>
      </c>
      <c r="AE234" s="41" t="str">
        <f t="shared" si="89"/>
        <v>HH</v>
      </c>
      <c r="AG234" s="39">
        <f t="shared" si="90"/>
        <v>154.12</v>
      </c>
      <c r="AH234" s="40">
        <f t="shared" si="91"/>
        <v>7017700.0800000001</v>
      </c>
      <c r="AI234" s="40">
        <f t="shared" si="92"/>
        <v>7017700.0800000001</v>
      </c>
      <c r="AJ234" s="39">
        <f t="shared" si="93"/>
        <v>154.12</v>
      </c>
      <c r="AK234" s="41" t="str">
        <f t="shared" si="94"/>
        <v>HH</v>
      </c>
      <c r="AM234" s="39">
        <f t="shared" si="95"/>
        <v>154.12</v>
      </c>
      <c r="AN234" s="40">
        <f t="shared" si="96"/>
        <v>7017700.0800000001</v>
      </c>
      <c r="AO234" s="40">
        <f t="shared" si="97"/>
        <v>7017700.0800000001</v>
      </c>
      <c r="AP234" s="39">
        <f t="shared" si="98"/>
        <v>154.12</v>
      </c>
      <c r="AQ234" s="41" t="str">
        <f t="shared" si="99"/>
        <v>HH</v>
      </c>
      <c r="AR234" s="39"/>
      <c r="AS234" s="39">
        <f t="shared" si="100"/>
        <v>154.12</v>
      </c>
      <c r="AT234" s="40">
        <f t="shared" si="101"/>
        <v>7017700.0800000001</v>
      </c>
      <c r="AU234" s="40">
        <f t="shared" si="102"/>
        <v>7017700.0800000001</v>
      </c>
      <c r="AV234" s="39">
        <f t="shared" si="103"/>
        <v>154.12</v>
      </c>
      <c r="AW234" s="41" t="str">
        <f t="shared" si="104"/>
        <v>HH</v>
      </c>
      <c r="AX234" s="39"/>
      <c r="AY234" s="39">
        <f t="shared" si="105"/>
        <v>154.12</v>
      </c>
      <c r="AZ234" s="40">
        <f t="shared" si="106"/>
        <v>7017700.0800000001</v>
      </c>
      <c r="BA234" s="40">
        <f t="shared" si="107"/>
        <v>7017700.0800000001</v>
      </c>
      <c r="BB234" s="39">
        <f t="shared" si="108"/>
        <v>154.12</v>
      </c>
      <c r="BC234" s="41" t="str">
        <f t="shared" si="109"/>
        <v>HH</v>
      </c>
      <c r="BD234" s="41"/>
      <c r="BE234" s="51">
        <f t="shared" si="110"/>
        <v>154.12</v>
      </c>
      <c r="BF234" s="54">
        <f t="shared" si="111"/>
        <v>7017700.0800000001</v>
      </c>
      <c r="BG234" s="41"/>
      <c r="BH234" s="51"/>
      <c r="BI234" s="39"/>
      <c r="BJ234" s="39"/>
    </row>
    <row r="235" spans="1:62" x14ac:dyDescent="0.2">
      <c r="A235" s="45">
        <v>206430810</v>
      </c>
      <c r="B235" s="58">
        <v>37986</v>
      </c>
      <c r="C235" s="45" t="s">
        <v>815</v>
      </c>
      <c r="D235" s="4" t="s">
        <v>944</v>
      </c>
      <c r="E235" s="6" t="s">
        <v>816</v>
      </c>
      <c r="F235" s="8">
        <v>80.116642813330614</v>
      </c>
      <c r="G235" s="8">
        <v>17.863013698630137</v>
      </c>
      <c r="H235" s="8">
        <v>13.056225720711511</v>
      </c>
      <c r="I235" s="8">
        <v>10.953588223267225</v>
      </c>
      <c r="J235" s="8">
        <v>1.9016561030464119</v>
      </c>
      <c r="K235" s="8">
        <v>6.22</v>
      </c>
      <c r="L235" s="8">
        <v>0.33909145621088771</v>
      </c>
      <c r="M235" s="8">
        <v>0.66035575546922909</v>
      </c>
      <c r="N235" s="8">
        <v>0</v>
      </c>
      <c r="O235" s="8">
        <v>7.31</v>
      </c>
      <c r="P235" s="8">
        <v>7.8383725209568595</v>
      </c>
      <c r="Q235" s="8">
        <v>6.9210286885333012</v>
      </c>
      <c r="R235" s="8">
        <v>6.9210286885333012</v>
      </c>
      <c r="S235" s="8">
        <v>137.94999999999999</v>
      </c>
      <c r="T235" s="8">
        <v>145.26</v>
      </c>
      <c r="U235" s="8">
        <v>145.34160245919932</v>
      </c>
      <c r="V235" s="8">
        <v>145.34160245919932</v>
      </c>
      <c r="W235" s="9">
        <v>7</v>
      </c>
      <c r="X235" s="9">
        <v>8937</v>
      </c>
      <c r="Y235" s="9">
        <v>8937</v>
      </c>
      <c r="Z235" s="4" t="str">
        <f t="shared" si="84"/>
        <v xml:space="preserve"> </v>
      </c>
      <c r="AA235" s="10">
        <f t="shared" si="85"/>
        <v>1298188.6199999999</v>
      </c>
      <c r="AB235" s="40">
        <f t="shared" si="86"/>
        <v>1298917.9011778643</v>
      </c>
      <c r="AC235" s="40">
        <f t="shared" si="87"/>
        <v>1282885.3575236259</v>
      </c>
      <c r="AD235" s="39">
        <f t="shared" si="88"/>
        <v>143.54765106004541</v>
      </c>
      <c r="AE235" s="41" t="str">
        <f t="shared" si="89"/>
        <v>HH</v>
      </c>
      <c r="AG235" s="39">
        <f t="shared" si="90"/>
        <v>145.26</v>
      </c>
      <c r="AH235" s="40">
        <f t="shared" si="91"/>
        <v>1298188.6199999999</v>
      </c>
      <c r="AI235" s="40">
        <f t="shared" si="92"/>
        <v>1298188.6199999999</v>
      </c>
      <c r="AJ235" s="39">
        <f t="shared" si="93"/>
        <v>145.26</v>
      </c>
      <c r="AK235" s="41" t="str">
        <f t="shared" si="94"/>
        <v>HH</v>
      </c>
      <c r="AM235" s="39">
        <f t="shared" si="95"/>
        <v>145.26</v>
      </c>
      <c r="AN235" s="40">
        <f t="shared" si="96"/>
        <v>1298188.6199999999</v>
      </c>
      <c r="AO235" s="40">
        <f t="shared" si="97"/>
        <v>1298188.6199999999</v>
      </c>
      <c r="AP235" s="39">
        <f t="shared" si="98"/>
        <v>145.26</v>
      </c>
      <c r="AQ235" s="41" t="str">
        <f t="shared" si="99"/>
        <v>HH</v>
      </c>
      <c r="AR235" s="39"/>
      <c r="AS235" s="39">
        <f t="shared" si="100"/>
        <v>145.26</v>
      </c>
      <c r="AT235" s="40">
        <f t="shared" si="101"/>
        <v>1298188.6199999999</v>
      </c>
      <c r="AU235" s="40">
        <f t="shared" si="102"/>
        <v>1298188.6199999999</v>
      </c>
      <c r="AV235" s="39">
        <f t="shared" si="103"/>
        <v>145.26</v>
      </c>
      <c r="AW235" s="41" t="str">
        <f t="shared" si="104"/>
        <v>HH</v>
      </c>
      <c r="AX235" s="39"/>
      <c r="AY235" s="39">
        <f t="shared" si="105"/>
        <v>145.26</v>
      </c>
      <c r="AZ235" s="40">
        <f t="shared" si="106"/>
        <v>1298188.6199999999</v>
      </c>
      <c r="BA235" s="40">
        <f t="shared" si="107"/>
        <v>1298188.6199999999</v>
      </c>
      <c r="BB235" s="39">
        <f t="shared" si="108"/>
        <v>145.26</v>
      </c>
      <c r="BC235" s="41" t="str">
        <f t="shared" si="109"/>
        <v>HH</v>
      </c>
      <c r="BD235" s="41"/>
      <c r="BE235" s="51">
        <f t="shared" si="110"/>
        <v>145.26</v>
      </c>
      <c r="BF235" s="54">
        <f t="shared" si="111"/>
        <v>1298188.6199999999</v>
      </c>
      <c r="BG235" s="41"/>
      <c r="BH235" s="51"/>
      <c r="BI235" s="39"/>
      <c r="BJ235" s="39"/>
    </row>
    <row r="236" spans="1:62" x14ac:dyDescent="0.2">
      <c r="A236" s="45">
        <v>206430908</v>
      </c>
      <c r="B236" s="58">
        <v>37986</v>
      </c>
      <c r="C236" s="45" t="s">
        <v>829</v>
      </c>
      <c r="D236" s="4" t="s">
        <v>829</v>
      </c>
      <c r="E236" s="6" t="s">
        <v>830</v>
      </c>
      <c r="F236" s="8">
        <v>78.248144356283589</v>
      </c>
      <c r="G236" s="8">
        <v>16.311108267212695</v>
      </c>
      <c r="H236" s="8">
        <v>10.810788328640902</v>
      </c>
      <c r="I236" s="8">
        <v>18.2088107668317</v>
      </c>
      <c r="J236" s="8">
        <v>0</v>
      </c>
      <c r="K236" s="8">
        <v>6.17</v>
      </c>
      <c r="L236" s="8">
        <v>2.3184910164218158</v>
      </c>
      <c r="M236" s="8">
        <v>0.66133606347581264</v>
      </c>
      <c r="N236" s="8">
        <v>0</v>
      </c>
      <c r="O236" s="8">
        <v>0</v>
      </c>
      <c r="P236" s="8">
        <v>7.1339339646787812</v>
      </c>
      <c r="Q236" s="8">
        <v>6.6364339399433252</v>
      </c>
      <c r="R236" s="8">
        <v>6.6364339399433252</v>
      </c>
      <c r="S236" s="8">
        <v>137.94999999999999</v>
      </c>
      <c r="T236" s="8">
        <v>137.94999999999999</v>
      </c>
      <c r="U236" s="8">
        <v>139.36511273880981</v>
      </c>
      <c r="V236" s="8">
        <v>139.36511273880981</v>
      </c>
      <c r="W236" s="9">
        <v>7</v>
      </c>
      <c r="X236" s="9">
        <v>3480</v>
      </c>
      <c r="Y236" s="9">
        <v>3480</v>
      </c>
      <c r="Z236" s="4" t="str">
        <f t="shared" si="84"/>
        <v xml:space="preserve"> </v>
      </c>
      <c r="AA236" s="10">
        <f t="shared" si="85"/>
        <v>480065.99999999994</v>
      </c>
      <c r="AB236" s="40">
        <f t="shared" si="86"/>
        <v>484990.59233105817</v>
      </c>
      <c r="AC236" s="40">
        <f t="shared" si="87"/>
        <v>479004.35344991594</v>
      </c>
      <c r="AD236" s="39">
        <f t="shared" si="88"/>
        <v>137.6449291522747</v>
      </c>
      <c r="AE236" s="41" t="str">
        <f t="shared" si="89"/>
        <v>HH</v>
      </c>
      <c r="AG236" s="39">
        <f t="shared" si="90"/>
        <v>137.94999999999999</v>
      </c>
      <c r="AH236" s="40">
        <f t="shared" si="91"/>
        <v>480065.99999999994</v>
      </c>
      <c r="AI236" s="40">
        <f t="shared" si="92"/>
        <v>480065.99999999994</v>
      </c>
      <c r="AJ236" s="39">
        <f t="shared" si="93"/>
        <v>137.94999999999999</v>
      </c>
      <c r="AK236" s="41" t="str">
        <f t="shared" si="94"/>
        <v>HH</v>
      </c>
      <c r="AM236" s="39">
        <f t="shared" si="95"/>
        <v>137.94999999999999</v>
      </c>
      <c r="AN236" s="40">
        <f t="shared" si="96"/>
        <v>480065.99999999994</v>
      </c>
      <c r="AO236" s="40">
        <f t="shared" si="97"/>
        <v>480065.99999999994</v>
      </c>
      <c r="AP236" s="39">
        <f t="shared" si="98"/>
        <v>137.94999999999999</v>
      </c>
      <c r="AQ236" s="41" t="str">
        <f t="shared" si="99"/>
        <v>HH</v>
      </c>
      <c r="AR236" s="39"/>
      <c r="AS236" s="39">
        <f t="shared" si="100"/>
        <v>137.94999999999999</v>
      </c>
      <c r="AT236" s="40">
        <f t="shared" si="101"/>
        <v>480065.99999999994</v>
      </c>
      <c r="AU236" s="40">
        <f t="shared" si="102"/>
        <v>480065.99999999994</v>
      </c>
      <c r="AV236" s="39">
        <f t="shared" si="103"/>
        <v>137.94999999999999</v>
      </c>
      <c r="AW236" s="41" t="str">
        <f t="shared" si="104"/>
        <v>HH</v>
      </c>
      <c r="AX236" s="39"/>
      <c r="AY236" s="39">
        <f t="shared" si="105"/>
        <v>137.94999999999999</v>
      </c>
      <c r="AZ236" s="40">
        <f t="shared" si="106"/>
        <v>480065.99999999994</v>
      </c>
      <c r="BA236" s="40">
        <f t="shared" si="107"/>
        <v>480065.99999999994</v>
      </c>
      <c r="BB236" s="39">
        <f t="shared" si="108"/>
        <v>137.94999999999999</v>
      </c>
      <c r="BC236" s="41" t="str">
        <f t="shared" si="109"/>
        <v>HH</v>
      </c>
      <c r="BD236" s="41"/>
      <c r="BE236" s="51">
        <f t="shared" si="110"/>
        <v>137.94999999999999</v>
      </c>
      <c r="BF236" s="54">
        <f t="shared" si="111"/>
        <v>480065.99999999994</v>
      </c>
      <c r="BG236" s="41"/>
      <c r="BH236" s="51"/>
      <c r="BI236" s="39"/>
      <c r="BJ236" s="39"/>
    </row>
    <row r="237" spans="1:62" x14ac:dyDescent="0.2">
      <c r="A237" s="45">
        <v>206430926</v>
      </c>
      <c r="B237" s="58">
        <v>37986</v>
      </c>
      <c r="C237" s="45" t="s">
        <v>833</v>
      </c>
      <c r="D237" s="4" t="s">
        <v>833</v>
      </c>
      <c r="E237" s="6" t="s">
        <v>834</v>
      </c>
      <c r="F237" s="8">
        <v>87.509664603865843</v>
      </c>
      <c r="G237" s="8">
        <v>17.721579188631676</v>
      </c>
      <c r="H237" s="8">
        <v>15.424650469860188</v>
      </c>
      <c r="I237" s="8">
        <v>9.5133891053556425</v>
      </c>
      <c r="J237" s="8">
        <v>0.44764687905875161</v>
      </c>
      <c r="K237" s="8">
        <v>6.72</v>
      </c>
      <c r="L237" s="8">
        <v>1.5418549770628254</v>
      </c>
      <c r="M237" s="8">
        <v>0.62511727404690964</v>
      </c>
      <c r="N237" s="8">
        <v>0</v>
      </c>
      <c r="O237" s="8">
        <v>7.31</v>
      </c>
      <c r="P237" s="8">
        <v>8.4184995033998025</v>
      </c>
      <c r="Q237" s="8">
        <v>7.3406951248940917</v>
      </c>
      <c r="R237" s="8">
        <v>7.3406951248940917</v>
      </c>
      <c r="S237" s="8">
        <v>146.81</v>
      </c>
      <c r="T237" s="8">
        <v>154.12</v>
      </c>
      <c r="U237" s="8">
        <v>154.15459762277592</v>
      </c>
      <c r="V237" s="8">
        <v>154.15459762277592</v>
      </c>
      <c r="W237" s="9">
        <v>7</v>
      </c>
      <c r="X237" s="9">
        <v>40465</v>
      </c>
      <c r="Y237" s="9">
        <v>40465</v>
      </c>
      <c r="Z237" s="4" t="str">
        <f t="shared" si="84"/>
        <v xml:space="preserve"> </v>
      </c>
      <c r="AA237" s="10">
        <f t="shared" si="85"/>
        <v>6236465.7999999998</v>
      </c>
      <c r="AB237" s="40">
        <f t="shared" si="86"/>
        <v>6237865.7928056279</v>
      </c>
      <c r="AC237" s="40">
        <f t="shared" si="87"/>
        <v>6160871.8153250283</v>
      </c>
      <c r="AD237" s="39">
        <f t="shared" si="88"/>
        <v>152.25186742431802</v>
      </c>
      <c r="AE237" s="41" t="str">
        <f t="shared" si="89"/>
        <v>HH</v>
      </c>
      <c r="AG237" s="39">
        <f t="shared" si="90"/>
        <v>154.12</v>
      </c>
      <c r="AH237" s="40">
        <f t="shared" si="91"/>
        <v>6236465.7999999998</v>
      </c>
      <c r="AI237" s="40">
        <f t="shared" si="92"/>
        <v>6236465.7999999998</v>
      </c>
      <c r="AJ237" s="39">
        <f t="shared" si="93"/>
        <v>154.12</v>
      </c>
      <c r="AK237" s="41" t="str">
        <f t="shared" si="94"/>
        <v>HH</v>
      </c>
      <c r="AM237" s="39">
        <f t="shared" si="95"/>
        <v>154.12</v>
      </c>
      <c r="AN237" s="40">
        <f t="shared" si="96"/>
        <v>6236465.7999999998</v>
      </c>
      <c r="AO237" s="40">
        <f t="shared" si="97"/>
        <v>6236465.7999999998</v>
      </c>
      <c r="AP237" s="39">
        <f t="shared" si="98"/>
        <v>154.12</v>
      </c>
      <c r="AQ237" s="41" t="str">
        <f t="shared" si="99"/>
        <v>HH</v>
      </c>
      <c r="AR237" s="39"/>
      <c r="AS237" s="39">
        <f t="shared" si="100"/>
        <v>154.12</v>
      </c>
      <c r="AT237" s="40">
        <f t="shared" si="101"/>
        <v>6236465.7999999998</v>
      </c>
      <c r="AU237" s="40">
        <f t="shared" si="102"/>
        <v>6236465.7999999998</v>
      </c>
      <c r="AV237" s="39">
        <f t="shared" si="103"/>
        <v>154.12</v>
      </c>
      <c r="AW237" s="41" t="str">
        <f t="shared" si="104"/>
        <v>HH</v>
      </c>
      <c r="AX237" s="39"/>
      <c r="AY237" s="39">
        <f t="shared" si="105"/>
        <v>154.12</v>
      </c>
      <c r="AZ237" s="40">
        <f t="shared" si="106"/>
        <v>6236465.7999999998</v>
      </c>
      <c r="BA237" s="40">
        <f t="shared" si="107"/>
        <v>6236465.7999999998</v>
      </c>
      <c r="BB237" s="39">
        <f t="shared" si="108"/>
        <v>154.12</v>
      </c>
      <c r="BC237" s="41" t="str">
        <f t="shared" si="109"/>
        <v>HH</v>
      </c>
      <c r="BD237" s="41"/>
      <c r="BE237" s="51">
        <f t="shared" si="110"/>
        <v>154.12</v>
      </c>
      <c r="BF237" s="54">
        <f t="shared" si="111"/>
        <v>6236465.7999999998</v>
      </c>
      <c r="BG237" s="41"/>
      <c r="BH237" s="51"/>
      <c r="BI237" s="39"/>
      <c r="BJ237" s="39"/>
    </row>
    <row r="238" spans="1:62" x14ac:dyDescent="0.2">
      <c r="A238" s="45">
        <v>206441678</v>
      </c>
      <c r="B238" s="58">
        <v>37986</v>
      </c>
      <c r="C238" s="45" t="s">
        <v>874</v>
      </c>
      <c r="D238" s="4" t="s">
        <v>965</v>
      </c>
      <c r="E238" s="6" t="s">
        <v>875</v>
      </c>
      <c r="F238" s="8">
        <v>56.626739261947975</v>
      </c>
      <c r="G238" s="8">
        <v>21.499168179068359</v>
      </c>
      <c r="H238" s="8">
        <v>16.377571082879612</v>
      </c>
      <c r="I238" s="8">
        <v>14.634679370840896</v>
      </c>
      <c r="J238" s="8">
        <v>1.9657441016333939</v>
      </c>
      <c r="K238" s="8">
        <v>6.08</v>
      </c>
      <c r="L238" s="8">
        <v>0</v>
      </c>
      <c r="M238" s="8">
        <v>0.65130066545674525</v>
      </c>
      <c r="N238" s="8">
        <v>0</v>
      </c>
      <c r="O238" s="8">
        <v>7.31</v>
      </c>
      <c r="P238" s="8">
        <v>6.1258741681790685</v>
      </c>
      <c r="Q238" s="8">
        <v>6.25726013309135</v>
      </c>
      <c r="R238" s="8">
        <v>6.1258741681790685</v>
      </c>
      <c r="S238" s="8">
        <v>122.9</v>
      </c>
      <c r="T238" s="8">
        <v>130.21</v>
      </c>
      <c r="U238" s="8">
        <v>131.27107683000605</v>
      </c>
      <c r="V238" s="8">
        <v>131.27107683000605</v>
      </c>
      <c r="W238" s="9">
        <v>6</v>
      </c>
      <c r="X238" s="9">
        <v>11904</v>
      </c>
      <c r="Y238" s="9">
        <v>11904</v>
      </c>
      <c r="Z238" s="4" t="str">
        <f t="shared" si="84"/>
        <v xml:space="preserve"> </v>
      </c>
      <c r="AA238" s="10">
        <f t="shared" si="85"/>
        <v>1550019.84</v>
      </c>
      <c r="AB238" s="40">
        <f t="shared" si="86"/>
        <v>1562650.8985843922</v>
      </c>
      <c r="AC238" s="40">
        <f t="shared" si="87"/>
        <v>1543363.098543165</v>
      </c>
      <c r="AD238" s="39">
        <f t="shared" si="88"/>
        <v>129.65079792869329</v>
      </c>
      <c r="AE238" s="41" t="str">
        <f t="shared" si="89"/>
        <v>HH</v>
      </c>
      <c r="AG238" s="39">
        <f t="shared" si="90"/>
        <v>130.21</v>
      </c>
      <c r="AH238" s="40">
        <f t="shared" si="91"/>
        <v>1550019.84</v>
      </c>
      <c r="AI238" s="40">
        <f t="shared" si="92"/>
        <v>1550019.84</v>
      </c>
      <c r="AJ238" s="39">
        <f t="shared" si="93"/>
        <v>130.21</v>
      </c>
      <c r="AK238" s="41" t="str">
        <f t="shared" si="94"/>
        <v>HH</v>
      </c>
      <c r="AM238" s="39">
        <f t="shared" si="95"/>
        <v>130.21</v>
      </c>
      <c r="AN238" s="40">
        <f t="shared" si="96"/>
        <v>1550019.84</v>
      </c>
      <c r="AO238" s="40">
        <f t="shared" si="97"/>
        <v>1550019.84</v>
      </c>
      <c r="AP238" s="39">
        <f t="shared" si="98"/>
        <v>130.21</v>
      </c>
      <c r="AQ238" s="41" t="str">
        <f t="shared" si="99"/>
        <v>HH</v>
      </c>
      <c r="AR238" s="39"/>
      <c r="AS238" s="39">
        <f t="shared" si="100"/>
        <v>130.21</v>
      </c>
      <c r="AT238" s="40">
        <f t="shared" si="101"/>
        <v>1550019.84</v>
      </c>
      <c r="AU238" s="40">
        <f t="shared" si="102"/>
        <v>1550019.84</v>
      </c>
      <c r="AV238" s="39">
        <f t="shared" si="103"/>
        <v>130.21</v>
      </c>
      <c r="AW238" s="41" t="str">
        <f t="shared" si="104"/>
        <v>HH</v>
      </c>
      <c r="AX238" s="39"/>
      <c r="AY238" s="39">
        <f t="shared" si="105"/>
        <v>130.21</v>
      </c>
      <c r="AZ238" s="40">
        <f t="shared" si="106"/>
        <v>1550019.84</v>
      </c>
      <c r="BA238" s="40">
        <f t="shared" si="107"/>
        <v>1550019.84</v>
      </c>
      <c r="BB238" s="39">
        <f t="shared" si="108"/>
        <v>130.21</v>
      </c>
      <c r="BC238" s="41" t="str">
        <f t="shared" si="109"/>
        <v>HH</v>
      </c>
      <c r="BD238" s="41"/>
      <c r="BE238" s="51">
        <f t="shared" si="110"/>
        <v>130.21</v>
      </c>
      <c r="BF238" s="54">
        <f t="shared" si="111"/>
        <v>1550019.84</v>
      </c>
      <c r="BG238" s="41"/>
      <c r="BH238" s="51"/>
      <c r="BI238" s="39"/>
      <c r="BJ238" s="39"/>
    </row>
    <row r="239" spans="1:62" x14ac:dyDescent="0.2">
      <c r="A239" s="45">
        <v>206560509</v>
      </c>
      <c r="B239" s="58">
        <v>37986</v>
      </c>
      <c r="C239" s="45" t="s">
        <v>1426</v>
      </c>
      <c r="D239" s="4" t="s">
        <v>1426</v>
      </c>
      <c r="E239" s="6" t="s">
        <v>1427</v>
      </c>
      <c r="F239" s="8">
        <v>69.238169565804682</v>
      </c>
      <c r="G239" s="8">
        <v>17.25607468219544</v>
      </c>
      <c r="H239" s="8">
        <v>11.668432664455418</v>
      </c>
      <c r="I239" s="8">
        <v>12.348031637875399</v>
      </c>
      <c r="J239" s="8">
        <v>0.8625973675126446</v>
      </c>
      <c r="K239" s="8">
        <v>6.14</v>
      </c>
      <c r="L239" s="8">
        <v>2.5730385627830308</v>
      </c>
      <c r="M239" s="8">
        <v>0.62370379264284326</v>
      </c>
      <c r="N239" s="8">
        <v>0</v>
      </c>
      <c r="O239" s="8">
        <v>7.31</v>
      </c>
      <c r="P239" s="8">
        <v>6.8884419697128871</v>
      </c>
      <c r="Q239" s="8">
        <v>6.4010024136634733</v>
      </c>
      <c r="R239" s="8">
        <v>6.4010024136634733</v>
      </c>
      <c r="S239" s="8">
        <v>126.8</v>
      </c>
      <c r="T239" s="8">
        <v>134.11000000000001</v>
      </c>
      <c r="U239" s="8">
        <v>134.42105068693292</v>
      </c>
      <c r="V239" s="8">
        <v>134.42105068693292</v>
      </c>
      <c r="W239" s="9">
        <v>3</v>
      </c>
      <c r="X239" s="9">
        <v>52501</v>
      </c>
      <c r="Y239" s="9">
        <v>52501</v>
      </c>
      <c r="Z239" s="4" t="str">
        <f t="shared" si="84"/>
        <v xml:space="preserve"> </v>
      </c>
      <c r="AA239" s="10">
        <f t="shared" si="85"/>
        <v>7040909.1100000003</v>
      </c>
      <c r="AB239" s="40">
        <f t="shared" si="86"/>
        <v>7057239.5821146648</v>
      </c>
      <c r="AC239" s="40">
        <f t="shared" si="87"/>
        <v>6970132.0739526236</v>
      </c>
      <c r="AD239" s="39">
        <f t="shared" si="88"/>
        <v>132.76189165830411</v>
      </c>
      <c r="AE239" s="41" t="str">
        <f t="shared" si="89"/>
        <v>HH</v>
      </c>
      <c r="AG239" s="39">
        <f t="shared" si="90"/>
        <v>134.11000000000001</v>
      </c>
      <c r="AH239" s="40">
        <f t="shared" si="91"/>
        <v>7040909.1100000003</v>
      </c>
      <c r="AI239" s="40">
        <f t="shared" si="92"/>
        <v>7040909.1100000003</v>
      </c>
      <c r="AJ239" s="39">
        <f t="shared" si="93"/>
        <v>134.11000000000001</v>
      </c>
      <c r="AK239" s="41" t="str">
        <f t="shared" si="94"/>
        <v>HH</v>
      </c>
      <c r="AM239" s="39">
        <f t="shared" si="95"/>
        <v>134.11000000000001</v>
      </c>
      <c r="AN239" s="40">
        <f t="shared" si="96"/>
        <v>7040909.1100000003</v>
      </c>
      <c r="AO239" s="40">
        <f t="shared" si="97"/>
        <v>7040909.1100000003</v>
      </c>
      <c r="AP239" s="39">
        <f t="shared" si="98"/>
        <v>134.11000000000001</v>
      </c>
      <c r="AQ239" s="41" t="str">
        <f t="shared" si="99"/>
        <v>HH</v>
      </c>
      <c r="AR239" s="39"/>
      <c r="AS239" s="39">
        <f t="shared" si="100"/>
        <v>134.11000000000001</v>
      </c>
      <c r="AT239" s="40">
        <f t="shared" si="101"/>
        <v>7040909.1100000003</v>
      </c>
      <c r="AU239" s="40">
        <f t="shared" si="102"/>
        <v>7040909.1100000003</v>
      </c>
      <c r="AV239" s="39">
        <f t="shared" si="103"/>
        <v>134.11000000000001</v>
      </c>
      <c r="AW239" s="41" t="str">
        <f t="shared" si="104"/>
        <v>HH</v>
      </c>
      <c r="AX239" s="39"/>
      <c r="AY239" s="39">
        <f t="shared" si="105"/>
        <v>134.11000000000001</v>
      </c>
      <c r="AZ239" s="40">
        <f t="shared" si="106"/>
        <v>7040909.1100000003</v>
      </c>
      <c r="BA239" s="40">
        <f t="shared" si="107"/>
        <v>7040909.1100000003</v>
      </c>
      <c r="BB239" s="39">
        <f t="shared" si="108"/>
        <v>134.11000000000001</v>
      </c>
      <c r="BC239" s="41" t="str">
        <f t="shared" si="109"/>
        <v>HH</v>
      </c>
      <c r="BD239" s="41"/>
      <c r="BE239" s="51">
        <f t="shared" si="110"/>
        <v>134.11000000000001</v>
      </c>
      <c r="BF239" s="54">
        <f t="shared" si="111"/>
        <v>7040909.1100000003</v>
      </c>
      <c r="BG239" s="41"/>
      <c r="BH239" s="51"/>
      <c r="BI239" s="39"/>
      <c r="BJ239" s="39"/>
    </row>
    <row r="240" spans="1:62" x14ac:dyDescent="0.2">
      <c r="A240" s="45">
        <v>206190509</v>
      </c>
      <c r="B240" s="58">
        <v>37711</v>
      </c>
      <c r="C240" s="45" t="s">
        <v>463</v>
      </c>
      <c r="D240" s="4" t="s">
        <v>463</v>
      </c>
      <c r="E240" s="6" t="s">
        <v>464</v>
      </c>
      <c r="F240" s="8">
        <v>65.049372770169185</v>
      </c>
      <c r="G240" s="8">
        <v>14.890551271722869</v>
      </c>
      <c r="H240" s="8">
        <v>7.839394636897226</v>
      </c>
      <c r="I240" s="8">
        <v>13.825756703878467</v>
      </c>
      <c r="J240" s="8">
        <v>7.2965818851421338E-2</v>
      </c>
      <c r="K240" s="8">
        <v>5.82</v>
      </c>
      <c r="L240" s="8">
        <v>1.5694203398933466E-2</v>
      </c>
      <c r="M240" s="8">
        <v>0.59473817470364831</v>
      </c>
      <c r="N240" s="8">
        <v>0.44703166455671778</v>
      </c>
      <c r="O240" s="8">
        <v>7.31</v>
      </c>
      <c r="P240" s="8">
        <v>6.2589757164230644</v>
      </c>
      <c r="Q240" s="8">
        <v>5.7932752622089234</v>
      </c>
      <c r="R240" s="8">
        <v>5.7932752622089234</v>
      </c>
      <c r="S240" s="8">
        <v>112.79</v>
      </c>
      <c r="T240" s="8">
        <v>120.1</v>
      </c>
      <c r="U240" s="8">
        <v>121.65878050638739</v>
      </c>
      <c r="V240" s="8">
        <v>121.65878050638739</v>
      </c>
      <c r="W240" s="9">
        <v>5</v>
      </c>
      <c r="X240" s="9">
        <v>14171</v>
      </c>
      <c r="Y240" s="9">
        <v>14171</v>
      </c>
      <c r="Z240" s="4" t="str">
        <f t="shared" si="84"/>
        <v xml:space="preserve"> </v>
      </c>
      <c r="AA240" s="10">
        <f t="shared" si="85"/>
        <v>1701937.0999999999</v>
      </c>
      <c r="AB240" s="40">
        <f t="shared" si="86"/>
        <v>1724026.5785560156</v>
      </c>
      <c r="AC240" s="40">
        <f t="shared" si="87"/>
        <v>1702746.9184968988</v>
      </c>
      <c r="AD240" s="39">
        <f t="shared" si="88"/>
        <v>120.15714617859706</v>
      </c>
      <c r="AE240" s="41" t="str">
        <f t="shared" si="89"/>
        <v xml:space="preserve"> </v>
      </c>
      <c r="AG240" s="39">
        <f t="shared" si="90"/>
        <v>120.15714617859706</v>
      </c>
      <c r="AH240" s="40">
        <f t="shared" si="91"/>
        <v>1702746.9184968988</v>
      </c>
      <c r="AI240" s="40">
        <f t="shared" si="92"/>
        <v>1698096.7166624838</v>
      </c>
      <c r="AJ240" s="39">
        <f t="shared" si="93"/>
        <v>119.8289970123833</v>
      </c>
      <c r="AK240" s="41" t="str">
        <f t="shared" si="94"/>
        <v>HH</v>
      </c>
      <c r="AM240" s="39">
        <f t="shared" si="95"/>
        <v>120.1</v>
      </c>
      <c r="AN240" s="40">
        <f t="shared" si="96"/>
        <v>1701937.0999999999</v>
      </c>
      <c r="AO240" s="40">
        <f t="shared" si="97"/>
        <v>1701937.0999999999</v>
      </c>
      <c r="AP240" s="39">
        <f t="shared" si="98"/>
        <v>120.1</v>
      </c>
      <c r="AQ240" s="41" t="str">
        <f t="shared" si="99"/>
        <v>HH</v>
      </c>
      <c r="AR240" s="39"/>
      <c r="AS240" s="39">
        <f t="shared" si="100"/>
        <v>120.1</v>
      </c>
      <c r="AT240" s="40">
        <f t="shared" si="101"/>
        <v>1701937.0999999999</v>
      </c>
      <c r="AU240" s="40">
        <f t="shared" si="102"/>
        <v>1701937.0999999999</v>
      </c>
      <c r="AV240" s="39">
        <f t="shared" si="103"/>
        <v>120.1</v>
      </c>
      <c r="AW240" s="41" t="str">
        <f t="shared" si="104"/>
        <v>HH</v>
      </c>
      <c r="AX240" s="39"/>
      <c r="AY240" s="39">
        <f t="shared" si="105"/>
        <v>120.1</v>
      </c>
      <c r="AZ240" s="40">
        <f t="shared" si="106"/>
        <v>1701937.0999999999</v>
      </c>
      <c r="BA240" s="40">
        <f t="shared" si="107"/>
        <v>1701937.0999999999</v>
      </c>
      <c r="BB240" s="39">
        <f t="shared" si="108"/>
        <v>120.1</v>
      </c>
      <c r="BC240" s="41" t="str">
        <f t="shared" si="109"/>
        <v>HH</v>
      </c>
      <c r="BD240" s="41"/>
      <c r="BE240" s="51">
        <f t="shared" si="110"/>
        <v>120.1</v>
      </c>
      <c r="BF240" s="54">
        <f t="shared" si="111"/>
        <v>1701937.0999999999</v>
      </c>
      <c r="BG240" s="41"/>
      <c r="BH240" s="51"/>
      <c r="BI240" s="39"/>
      <c r="BJ240" s="39"/>
    </row>
    <row r="241" spans="1:62" x14ac:dyDescent="0.2">
      <c r="A241" s="45">
        <v>206100772</v>
      </c>
      <c r="B241" s="58">
        <v>37986</v>
      </c>
      <c r="C241" s="45" t="s">
        <v>1947</v>
      </c>
      <c r="D241" s="4" t="s">
        <v>1947</v>
      </c>
      <c r="E241" s="6" t="s">
        <v>1948</v>
      </c>
      <c r="F241" s="8">
        <v>62.665362035225051</v>
      </c>
      <c r="G241" s="8">
        <v>20.016345320971414</v>
      </c>
      <c r="H241" s="8">
        <v>13.02813512559751</v>
      </c>
      <c r="I241" s="8">
        <v>16.7624264666199</v>
      </c>
      <c r="J241" s="8">
        <v>0.7767957396297841</v>
      </c>
      <c r="K241" s="8">
        <v>6.19</v>
      </c>
      <c r="L241" s="8">
        <v>2.3791748223887166</v>
      </c>
      <c r="M241" s="8">
        <v>0.62169324051201424</v>
      </c>
      <c r="N241" s="8">
        <v>0</v>
      </c>
      <c r="O241" s="8">
        <v>7.31</v>
      </c>
      <c r="P241" s="8">
        <v>6.5715556125886234</v>
      </c>
      <c r="Q241" s="8">
        <v>6.4874966375472205</v>
      </c>
      <c r="R241" s="8">
        <v>6.4874966375472205</v>
      </c>
      <c r="S241" s="8">
        <v>126.8</v>
      </c>
      <c r="T241" s="8">
        <v>134.11000000000001</v>
      </c>
      <c r="U241" s="8">
        <v>136.23742938849162</v>
      </c>
      <c r="V241" s="8">
        <v>136.23742938849162</v>
      </c>
      <c r="W241" s="9">
        <v>6</v>
      </c>
      <c r="X241" s="9">
        <v>41442</v>
      </c>
      <c r="Y241" s="9">
        <v>41442</v>
      </c>
      <c r="Z241" s="4" t="str">
        <f t="shared" si="84"/>
        <v xml:space="preserve"> </v>
      </c>
      <c r="AA241" s="10">
        <f t="shared" si="85"/>
        <v>5557786.6200000001</v>
      </c>
      <c r="AB241" s="40">
        <f t="shared" si="86"/>
        <v>5645951.5487178694</v>
      </c>
      <c r="AC241" s="40">
        <f t="shared" si="87"/>
        <v>5576263.5687520448</v>
      </c>
      <c r="AD241" s="39">
        <f t="shared" si="88"/>
        <v>134.55585079754945</v>
      </c>
      <c r="AE241" s="41" t="str">
        <f t="shared" si="89"/>
        <v xml:space="preserve"> </v>
      </c>
      <c r="AG241" s="39">
        <f t="shared" si="90"/>
        <v>134.55585079754945</v>
      </c>
      <c r="AH241" s="40">
        <f t="shared" si="91"/>
        <v>5576263.5687520448</v>
      </c>
      <c r="AI241" s="40">
        <f t="shared" si="92"/>
        <v>5561034.7929457827</v>
      </c>
      <c r="AJ241" s="39">
        <f t="shared" si="93"/>
        <v>134.18837876902134</v>
      </c>
      <c r="AK241" s="41" t="str">
        <f t="shared" si="94"/>
        <v xml:space="preserve"> </v>
      </c>
      <c r="AM241" s="39">
        <f t="shared" si="95"/>
        <v>134.18837876902134</v>
      </c>
      <c r="AN241" s="40">
        <f t="shared" si="96"/>
        <v>5561034.7929457827</v>
      </c>
      <c r="AO241" s="40">
        <f t="shared" si="97"/>
        <v>5557325.5827388875</v>
      </c>
      <c r="AP241" s="39">
        <f t="shared" si="98"/>
        <v>134.09887512038242</v>
      </c>
      <c r="AQ241" s="41" t="str">
        <f t="shared" si="99"/>
        <v>HH</v>
      </c>
      <c r="AR241" s="39"/>
      <c r="AS241" s="39">
        <f t="shared" si="100"/>
        <v>134.11000000000001</v>
      </c>
      <c r="AT241" s="40">
        <f t="shared" si="101"/>
        <v>5557786.6200000001</v>
      </c>
      <c r="AU241" s="40">
        <f t="shared" si="102"/>
        <v>5557786.6200000001</v>
      </c>
      <c r="AV241" s="39">
        <f t="shared" si="103"/>
        <v>134.11000000000001</v>
      </c>
      <c r="AW241" s="41" t="str">
        <f t="shared" si="104"/>
        <v>HH</v>
      </c>
      <c r="AX241" s="39"/>
      <c r="AY241" s="39">
        <f t="shared" si="105"/>
        <v>134.11000000000001</v>
      </c>
      <c r="AZ241" s="40">
        <f t="shared" si="106"/>
        <v>5557786.6200000001</v>
      </c>
      <c r="BA241" s="40">
        <f t="shared" si="107"/>
        <v>5557786.6200000001</v>
      </c>
      <c r="BB241" s="39">
        <f t="shared" si="108"/>
        <v>134.11000000000001</v>
      </c>
      <c r="BC241" s="41" t="str">
        <f t="shared" si="109"/>
        <v>HH</v>
      </c>
      <c r="BD241" s="41"/>
      <c r="BE241" s="51">
        <f t="shared" si="110"/>
        <v>134.11000000000001</v>
      </c>
      <c r="BF241" s="54">
        <f t="shared" si="111"/>
        <v>5557786.6200000001</v>
      </c>
      <c r="BG241" s="41"/>
      <c r="BH241" s="51"/>
      <c r="BI241" s="39"/>
      <c r="BJ241" s="39"/>
    </row>
    <row r="242" spans="1:62" x14ac:dyDescent="0.2">
      <c r="A242" s="45">
        <v>206301135</v>
      </c>
      <c r="B242" s="58">
        <v>37986</v>
      </c>
      <c r="C242" s="45" t="s">
        <v>133</v>
      </c>
      <c r="D242" s="4" t="s">
        <v>966</v>
      </c>
      <c r="E242" s="6" t="s">
        <v>134</v>
      </c>
      <c r="F242" s="8">
        <v>77.468229247780727</v>
      </c>
      <c r="G242" s="8">
        <v>8.7122332969942384</v>
      </c>
      <c r="H242" s="8">
        <v>16.377433421585422</v>
      </c>
      <c r="I242" s="8">
        <v>12.882494938483102</v>
      </c>
      <c r="J242" s="8">
        <v>0.39012614857498834</v>
      </c>
      <c r="K242" s="8">
        <v>6.57</v>
      </c>
      <c r="L242" s="8">
        <v>0</v>
      </c>
      <c r="M242" s="8">
        <v>0</v>
      </c>
      <c r="N242" s="8">
        <v>0</v>
      </c>
      <c r="O242" s="8">
        <v>7.31</v>
      </c>
      <c r="P242" s="8">
        <v>6.615200124591186</v>
      </c>
      <c r="Q242" s="8">
        <v>6.485525852670925</v>
      </c>
      <c r="R242" s="8">
        <v>6.485525852670925</v>
      </c>
      <c r="S242" s="8">
        <v>126.8</v>
      </c>
      <c r="T242" s="8">
        <v>134.11000000000001</v>
      </c>
      <c r="U242" s="8">
        <v>136.19604290608942</v>
      </c>
      <c r="V242" s="8">
        <v>136.19604290608942</v>
      </c>
      <c r="W242" s="9">
        <v>6</v>
      </c>
      <c r="X242" s="9">
        <v>19991</v>
      </c>
      <c r="Y242" s="9">
        <v>19991</v>
      </c>
      <c r="Z242" s="4" t="str">
        <f t="shared" si="84"/>
        <v xml:space="preserve"> </v>
      </c>
      <c r="AA242" s="10">
        <f t="shared" si="85"/>
        <v>2680993.0100000002</v>
      </c>
      <c r="AB242" s="40">
        <f t="shared" si="86"/>
        <v>2722695.0937356334</v>
      </c>
      <c r="AC242" s="40">
        <f t="shared" si="87"/>
        <v>2689088.8681936543</v>
      </c>
      <c r="AD242" s="39">
        <f t="shared" si="88"/>
        <v>134.51497514849953</v>
      </c>
      <c r="AE242" s="41" t="str">
        <f t="shared" si="89"/>
        <v xml:space="preserve"> </v>
      </c>
      <c r="AG242" s="39">
        <f t="shared" si="90"/>
        <v>134.51497514849953</v>
      </c>
      <c r="AH242" s="40">
        <f t="shared" si="91"/>
        <v>2689088.8681936543</v>
      </c>
      <c r="AI242" s="40">
        <f t="shared" si="92"/>
        <v>2681744.9664946175</v>
      </c>
      <c r="AJ242" s="39">
        <f t="shared" si="93"/>
        <v>134.14761475136899</v>
      </c>
      <c r="AK242" s="41" t="str">
        <f t="shared" si="94"/>
        <v xml:space="preserve"> </v>
      </c>
      <c r="AM242" s="39">
        <f t="shared" si="95"/>
        <v>134.14761475136899</v>
      </c>
      <c r="AN242" s="40">
        <f t="shared" si="96"/>
        <v>2681744.9664946175</v>
      </c>
      <c r="AO242" s="40">
        <f t="shared" si="97"/>
        <v>2679956.2426019656</v>
      </c>
      <c r="AP242" s="39">
        <f t="shared" si="98"/>
        <v>134.05813829232983</v>
      </c>
      <c r="AQ242" s="41" t="str">
        <f t="shared" si="99"/>
        <v>HH</v>
      </c>
      <c r="AR242" s="39"/>
      <c r="AS242" s="39">
        <f t="shared" si="100"/>
        <v>134.11000000000001</v>
      </c>
      <c r="AT242" s="40">
        <f t="shared" si="101"/>
        <v>2680993.0100000002</v>
      </c>
      <c r="AU242" s="40">
        <f t="shared" si="102"/>
        <v>2680993.0100000002</v>
      </c>
      <c r="AV242" s="39">
        <f t="shared" si="103"/>
        <v>134.11000000000001</v>
      </c>
      <c r="AW242" s="41" t="str">
        <f t="shared" si="104"/>
        <v>HH</v>
      </c>
      <c r="AX242" s="39"/>
      <c r="AY242" s="39">
        <f t="shared" si="105"/>
        <v>134.11000000000001</v>
      </c>
      <c r="AZ242" s="40">
        <f t="shared" si="106"/>
        <v>2680993.0100000002</v>
      </c>
      <c r="BA242" s="40">
        <f t="shared" si="107"/>
        <v>2680993.0100000002</v>
      </c>
      <c r="BB242" s="39">
        <f t="shared" si="108"/>
        <v>134.11000000000001</v>
      </c>
      <c r="BC242" s="41" t="str">
        <f t="shared" si="109"/>
        <v>HH</v>
      </c>
      <c r="BD242" s="41"/>
      <c r="BE242" s="51">
        <f t="shared" si="110"/>
        <v>134.11000000000001</v>
      </c>
      <c r="BF242" s="54">
        <f t="shared" si="111"/>
        <v>2680993.0100000002</v>
      </c>
      <c r="BG242" s="41"/>
      <c r="BH242" s="51"/>
      <c r="BI242" s="39"/>
      <c r="BJ242" s="39"/>
    </row>
    <row r="243" spans="1:62" x14ac:dyDescent="0.2">
      <c r="A243" s="45">
        <v>206190892</v>
      </c>
      <c r="B243" s="58">
        <v>37986</v>
      </c>
      <c r="C243" s="45" t="s">
        <v>2496</v>
      </c>
      <c r="D243" s="4" t="s">
        <v>1136</v>
      </c>
      <c r="E243" s="6" t="s">
        <v>2497</v>
      </c>
      <c r="F243" s="8">
        <v>51.038747694851303</v>
      </c>
      <c r="G243" s="8">
        <v>13.540687199270831</v>
      </c>
      <c r="H243" s="8">
        <v>16.356264187655398</v>
      </c>
      <c r="I243" s="8">
        <v>14.109968840748669</v>
      </c>
      <c r="J243" s="8">
        <v>0.52832948258685375</v>
      </c>
      <c r="K243" s="8">
        <v>6.14</v>
      </c>
      <c r="L243" s="8">
        <v>7.4663418494991376</v>
      </c>
      <c r="M243" s="8">
        <v>0.63897238060919515</v>
      </c>
      <c r="N243" s="8">
        <v>0</v>
      </c>
      <c r="O243" s="8">
        <v>7.31</v>
      </c>
      <c r="P243" s="8">
        <v>5.0437781122156986</v>
      </c>
      <c r="Q243" s="8">
        <v>5.8564655817610687</v>
      </c>
      <c r="R243" s="8">
        <v>5.0437781122156986</v>
      </c>
      <c r="S243" s="8">
        <v>112.92</v>
      </c>
      <c r="T243" s="8">
        <v>120.23</v>
      </c>
      <c r="U243" s="8">
        <v>122.17308974743707</v>
      </c>
      <c r="V243" s="8">
        <v>122.17308974743707</v>
      </c>
      <c r="W243" s="9">
        <v>5</v>
      </c>
      <c r="X243" s="9">
        <v>27567</v>
      </c>
      <c r="Y243" s="9">
        <v>27567</v>
      </c>
      <c r="Z243" s="4" t="str">
        <f t="shared" si="84"/>
        <v xml:space="preserve"> </v>
      </c>
      <c r="AA243" s="10">
        <f t="shared" si="85"/>
        <v>3314380.41</v>
      </c>
      <c r="AB243" s="40">
        <f t="shared" si="86"/>
        <v>3367945.5650675977</v>
      </c>
      <c r="AC243" s="40">
        <f t="shared" si="87"/>
        <v>3326375.0129579683</v>
      </c>
      <c r="AD243" s="39">
        <f t="shared" si="88"/>
        <v>120.66510730068445</v>
      </c>
      <c r="AE243" s="41" t="str">
        <f t="shared" si="89"/>
        <v xml:space="preserve"> </v>
      </c>
      <c r="AG243" s="39">
        <f t="shared" si="90"/>
        <v>120.66510730068445</v>
      </c>
      <c r="AH243" s="40">
        <f t="shared" si="91"/>
        <v>3326375.0129579683</v>
      </c>
      <c r="AI243" s="40">
        <f t="shared" si="92"/>
        <v>3317290.68279758</v>
      </c>
      <c r="AJ243" s="39">
        <f t="shared" si="93"/>
        <v>120.33557089264627</v>
      </c>
      <c r="AK243" s="41" t="str">
        <f t="shared" si="94"/>
        <v xml:space="preserve"> </v>
      </c>
      <c r="AM243" s="39">
        <f t="shared" si="95"/>
        <v>120.33557089264627</v>
      </c>
      <c r="AN243" s="40">
        <f t="shared" si="96"/>
        <v>3317290.68279758</v>
      </c>
      <c r="AO243" s="40">
        <f t="shared" si="97"/>
        <v>3315078.0499121542</v>
      </c>
      <c r="AP243" s="39">
        <f t="shared" si="98"/>
        <v>120.25530706686089</v>
      </c>
      <c r="AQ243" s="41" t="str">
        <f t="shared" si="99"/>
        <v xml:space="preserve"> </v>
      </c>
      <c r="AR243" s="39"/>
      <c r="AS243" s="39">
        <f t="shared" si="100"/>
        <v>120.25530706686089</v>
      </c>
      <c r="AT243" s="40">
        <f t="shared" si="101"/>
        <v>3315078.0499121542</v>
      </c>
      <c r="AU243" s="40">
        <f t="shared" si="102"/>
        <v>3314534.3771119686</v>
      </c>
      <c r="AV243" s="39">
        <f t="shared" si="103"/>
        <v>120.23558519650193</v>
      </c>
      <c r="AW243" s="41" t="str">
        <f t="shared" si="104"/>
        <v xml:space="preserve"> </v>
      </c>
      <c r="AX243" s="39"/>
      <c r="AY243" s="39">
        <f t="shared" si="105"/>
        <v>120.23558519650193</v>
      </c>
      <c r="AZ243" s="40">
        <f t="shared" si="106"/>
        <v>3314534.3771119686</v>
      </c>
      <c r="BA243" s="40">
        <f t="shared" si="107"/>
        <v>3314398.4812025069</v>
      </c>
      <c r="BB243" s="39">
        <f t="shared" si="108"/>
        <v>120.23065553750887</v>
      </c>
      <c r="BC243" s="41" t="str">
        <f t="shared" si="109"/>
        <v xml:space="preserve"> </v>
      </c>
      <c r="BD243" s="41"/>
      <c r="BE243" s="51">
        <f t="shared" si="110"/>
        <v>120.22933300029796</v>
      </c>
      <c r="BF243" s="54">
        <f t="shared" si="111"/>
        <v>3314362.0228192136</v>
      </c>
      <c r="BG243" s="41"/>
      <c r="BH243" s="51"/>
      <c r="BI243" s="39"/>
      <c r="BJ243" s="39"/>
    </row>
    <row r="244" spans="1:62" x14ac:dyDescent="0.2">
      <c r="A244" s="45">
        <v>206010734</v>
      </c>
      <c r="B244" s="58">
        <v>37955</v>
      </c>
      <c r="C244" s="45" t="s">
        <v>1460</v>
      </c>
      <c r="D244" s="4" t="s">
        <v>1460</v>
      </c>
      <c r="E244" s="6" t="s">
        <v>1461</v>
      </c>
      <c r="F244" s="8">
        <v>85.392402164862617</v>
      </c>
      <c r="G244" s="8">
        <v>25.085220649458783</v>
      </c>
      <c r="H244" s="8">
        <v>13.592672772689426</v>
      </c>
      <c r="I244" s="8">
        <v>15.827373022481266</v>
      </c>
      <c r="J244" s="8">
        <v>1.3415695253955038</v>
      </c>
      <c r="K244" s="8">
        <v>6.9</v>
      </c>
      <c r="L244" s="8">
        <v>0.87495555299710703</v>
      </c>
      <c r="M244" s="8">
        <v>0.67679683597002482</v>
      </c>
      <c r="N244" s="8">
        <v>0</v>
      </c>
      <c r="O244" s="8">
        <v>7.31</v>
      </c>
      <c r="P244" s="8">
        <v>8.8117218984179857</v>
      </c>
      <c r="Q244" s="8">
        <v>7.8500495261927377</v>
      </c>
      <c r="R244" s="8">
        <v>7.8500495261927377</v>
      </c>
      <c r="S244" s="8">
        <v>146.81</v>
      </c>
      <c r="T244" s="8">
        <v>154.12</v>
      </c>
      <c r="U244" s="8">
        <v>164.85104005004749</v>
      </c>
      <c r="V244" s="8">
        <v>164.85104005004749</v>
      </c>
      <c r="W244" s="9">
        <v>7</v>
      </c>
      <c r="X244" s="9">
        <v>40129</v>
      </c>
      <c r="Y244" s="9">
        <v>40129</v>
      </c>
      <c r="Z244" s="4" t="str">
        <f t="shared" si="84"/>
        <v xml:space="preserve"> </v>
      </c>
      <c r="AA244" s="10">
        <f t="shared" si="85"/>
        <v>6184681.4800000004</v>
      </c>
      <c r="AB244" s="40">
        <f t="shared" si="86"/>
        <v>6615307.3861683561</v>
      </c>
      <c r="AC244" s="40">
        <f t="shared" si="87"/>
        <v>6533654.6471008798</v>
      </c>
      <c r="AD244" s="39">
        <f t="shared" si="88"/>
        <v>162.81628366270976</v>
      </c>
      <c r="AE244" s="41" t="str">
        <f t="shared" si="89"/>
        <v xml:space="preserve"> </v>
      </c>
      <c r="AG244" s="39">
        <f t="shared" si="90"/>
        <v>162.81628366270976</v>
      </c>
      <c r="AH244" s="40">
        <f t="shared" si="91"/>
        <v>6533654.6471008798</v>
      </c>
      <c r="AI244" s="40">
        <f t="shared" si="92"/>
        <v>6515811.2362596467</v>
      </c>
      <c r="AJ244" s="39">
        <f t="shared" si="93"/>
        <v>162.37163239202687</v>
      </c>
      <c r="AK244" s="41" t="str">
        <f t="shared" si="94"/>
        <v xml:space="preserve"> </v>
      </c>
      <c r="AM244" s="39">
        <f t="shared" si="95"/>
        <v>162.37163239202687</v>
      </c>
      <c r="AN244" s="40">
        <f t="shared" si="96"/>
        <v>6515811.2362596458</v>
      </c>
      <c r="AO244" s="40">
        <f t="shared" si="97"/>
        <v>6511465.1901650606</v>
      </c>
      <c r="AP244" s="39">
        <f t="shared" si="98"/>
        <v>162.26333051322138</v>
      </c>
      <c r="AQ244" s="41" t="str">
        <f t="shared" si="99"/>
        <v xml:space="preserve"> </v>
      </c>
      <c r="AR244" s="39"/>
      <c r="AS244" s="39">
        <f t="shared" si="100"/>
        <v>162.26333051322138</v>
      </c>
      <c r="AT244" s="40">
        <f t="shared" si="101"/>
        <v>6511465.1901650606</v>
      </c>
      <c r="AU244" s="40">
        <f t="shared" si="102"/>
        <v>6510397.3098738734</v>
      </c>
      <c r="AV244" s="39">
        <f t="shared" si="103"/>
        <v>162.2367193270172</v>
      </c>
      <c r="AW244" s="41" t="str">
        <f t="shared" si="104"/>
        <v xml:space="preserve"> </v>
      </c>
      <c r="AX244" s="39"/>
      <c r="AY244" s="39">
        <f t="shared" si="105"/>
        <v>162.2367193270172</v>
      </c>
      <c r="AZ244" s="40">
        <f t="shared" si="106"/>
        <v>6510397.3098738734</v>
      </c>
      <c r="BA244" s="40">
        <f t="shared" si="107"/>
        <v>6510130.3835841687</v>
      </c>
      <c r="BB244" s="39">
        <f t="shared" si="108"/>
        <v>162.2300676215248</v>
      </c>
      <c r="BC244" s="41" t="str">
        <f t="shared" si="109"/>
        <v xml:space="preserve"> </v>
      </c>
      <c r="BD244" s="41"/>
      <c r="BE244" s="51">
        <f t="shared" si="110"/>
        <v>162.22828309078096</v>
      </c>
      <c r="BF244" s="54">
        <f t="shared" si="111"/>
        <v>6510058.7721499493</v>
      </c>
      <c r="BG244" s="41"/>
      <c r="BH244" s="51"/>
      <c r="BI244" s="39"/>
      <c r="BJ244" s="39"/>
    </row>
    <row r="245" spans="1:62" x14ac:dyDescent="0.2">
      <c r="A245" s="45">
        <v>206010747</v>
      </c>
      <c r="B245" s="58">
        <v>37986</v>
      </c>
      <c r="C245" s="45" t="s">
        <v>1462</v>
      </c>
      <c r="D245" s="4" t="s">
        <v>976</v>
      </c>
      <c r="E245" s="6" t="s">
        <v>1463</v>
      </c>
      <c r="F245" s="8">
        <v>107.92469648071308</v>
      </c>
      <c r="G245" s="8">
        <v>28.590634261868601</v>
      </c>
      <c r="H245" s="8">
        <v>18.472340597336199</v>
      </c>
      <c r="I245" s="8">
        <v>16.646995543261102</v>
      </c>
      <c r="J245" s="8">
        <v>0.95912094667281389</v>
      </c>
      <c r="K245" s="8">
        <v>6</v>
      </c>
      <c r="L245" s="8">
        <v>2.4958953223192037</v>
      </c>
      <c r="M245" s="8">
        <v>0.6452650991240203</v>
      </c>
      <c r="N245" s="8">
        <v>0</v>
      </c>
      <c r="O245" s="8">
        <v>7.31</v>
      </c>
      <c r="P245" s="8">
        <v>10.923282618718304</v>
      </c>
      <c r="Q245" s="8">
        <v>9.452247412564752</v>
      </c>
      <c r="R245" s="8">
        <v>9.452247412564752</v>
      </c>
      <c r="S245" s="8">
        <v>137.94999999999999</v>
      </c>
      <c r="T245" s="8">
        <v>145.26</v>
      </c>
      <c r="U245" s="8">
        <v>198.4971956638598</v>
      </c>
      <c r="V245" s="8">
        <v>198.4971956638598</v>
      </c>
      <c r="W245" s="9">
        <v>7</v>
      </c>
      <c r="X245" s="9">
        <v>721</v>
      </c>
      <c r="Y245" s="9">
        <v>721</v>
      </c>
      <c r="Z245" s="4" t="str">
        <f t="shared" si="84"/>
        <v xml:space="preserve"> </v>
      </c>
      <c r="AA245" s="10">
        <f t="shared" si="85"/>
        <v>104732.45999999999</v>
      </c>
      <c r="AB245" s="40">
        <f t="shared" si="86"/>
        <v>143116.47807364291</v>
      </c>
      <c r="AC245" s="40">
        <f t="shared" si="87"/>
        <v>141349.99138477995</v>
      </c>
      <c r="AD245" s="39">
        <f t="shared" si="88"/>
        <v>196.04714477778077</v>
      </c>
      <c r="AE245" s="41" t="str">
        <f t="shared" si="89"/>
        <v xml:space="preserve"> </v>
      </c>
      <c r="AG245" s="39">
        <f t="shared" si="90"/>
        <v>196.04714477778077</v>
      </c>
      <c r="AH245" s="40">
        <f t="shared" si="91"/>
        <v>141349.99138477995</v>
      </c>
      <c r="AI245" s="40">
        <f t="shared" si="92"/>
        <v>140963.9645583081</v>
      </c>
      <c r="AJ245" s="39">
        <f t="shared" si="93"/>
        <v>195.51174002539264</v>
      </c>
      <c r="AK245" s="41" t="str">
        <f t="shared" si="94"/>
        <v xml:space="preserve"> </v>
      </c>
      <c r="AM245" s="39">
        <f t="shared" si="95"/>
        <v>195.51174002539264</v>
      </c>
      <c r="AN245" s="40">
        <f t="shared" si="96"/>
        <v>140963.9645583081</v>
      </c>
      <c r="AO245" s="40">
        <f t="shared" si="97"/>
        <v>140869.9415939477</v>
      </c>
      <c r="AP245" s="39">
        <f t="shared" si="98"/>
        <v>195.3813336947957</v>
      </c>
      <c r="AQ245" s="41" t="str">
        <f t="shared" si="99"/>
        <v xml:space="preserve"> </v>
      </c>
      <c r="AR245" s="39"/>
      <c r="AS245" s="39">
        <f t="shared" si="100"/>
        <v>195.3813336947957</v>
      </c>
      <c r="AT245" s="40">
        <f t="shared" si="101"/>
        <v>140869.9415939477</v>
      </c>
      <c r="AU245" s="40">
        <f t="shared" si="102"/>
        <v>140846.83892352629</v>
      </c>
      <c r="AV245" s="39">
        <f t="shared" si="103"/>
        <v>195.34929115606974</v>
      </c>
      <c r="AW245" s="41" t="str">
        <f t="shared" si="104"/>
        <v xml:space="preserve"> </v>
      </c>
      <c r="AX245" s="39"/>
      <c r="AY245" s="39">
        <f t="shared" si="105"/>
        <v>195.34929115606974</v>
      </c>
      <c r="AZ245" s="40">
        <f t="shared" si="106"/>
        <v>140846.83892352629</v>
      </c>
      <c r="BA245" s="40">
        <f t="shared" si="107"/>
        <v>140841.06420313043</v>
      </c>
      <c r="BB245" s="39">
        <f t="shared" si="108"/>
        <v>195.34128183513235</v>
      </c>
      <c r="BC245" s="41" t="str">
        <f t="shared" si="109"/>
        <v xml:space="preserve"> </v>
      </c>
      <c r="BD245" s="41"/>
      <c r="BE245" s="51">
        <f t="shared" si="110"/>
        <v>195.33913308103217</v>
      </c>
      <c r="BF245" s="54">
        <f t="shared" si="111"/>
        <v>140839.51495142421</v>
      </c>
      <c r="BG245" s="41"/>
      <c r="BH245" s="51"/>
      <c r="BI245" s="39"/>
      <c r="BJ245" s="39"/>
    </row>
    <row r="246" spans="1:62" x14ac:dyDescent="0.2">
      <c r="A246" s="45">
        <v>206010749</v>
      </c>
      <c r="B246" s="58">
        <v>37986</v>
      </c>
      <c r="C246" s="45" t="s">
        <v>1466</v>
      </c>
      <c r="D246" s="4" t="s">
        <v>1466</v>
      </c>
      <c r="E246" s="6" t="s">
        <v>1467</v>
      </c>
      <c r="F246" s="8">
        <v>81.396256508889621</v>
      </c>
      <c r="G246" s="8">
        <v>27.022048130599991</v>
      </c>
      <c r="H246" s="8">
        <v>14.379931510062391</v>
      </c>
      <c r="I246" s="8">
        <v>18.2088107668317</v>
      </c>
      <c r="J246" s="8">
        <v>0.93409016278087909</v>
      </c>
      <c r="K246" s="8">
        <v>5.84</v>
      </c>
      <c r="L246" s="8">
        <v>0</v>
      </c>
      <c r="M246" s="8">
        <v>0.62625322512548676</v>
      </c>
      <c r="N246" s="8">
        <v>0</v>
      </c>
      <c r="O246" s="8">
        <v>7.31</v>
      </c>
      <c r="P246" s="8">
        <v>8.6694412909884129</v>
      </c>
      <c r="Q246" s="8">
        <v>7.7858695152145039</v>
      </c>
      <c r="R246" s="8">
        <v>7.7858695152145039</v>
      </c>
      <c r="S246" s="8">
        <v>146.81</v>
      </c>
      <c r="T246" s="8">
        <v>154.12</v>
      </c>
      <c r="U246" s="8">
        <v>163.50325981950456</v>
      </c>
      <c r="V246" s="8">
        <v>163.50325981950456</v>
      </c>
      <c r="W246" s="9">
        <v>7</v>
      </c>
      <c r="X246" s="9">
        <v>18504</v>
      </c>
      <c r="Y246" s="9">
        <v>18504</v>
      </c>
      <c r="Z246" s="4" t="str">
        <f t="shared" si="84"/>
        <v xml:space="preserve"> </v>
      </c>
      <c r="AA246" s="10">
        <f t="shared" si="85"/>
        <v>2851836.48</v>
      </c>
      <c r="AB246" s="40">
        <f t="shared" si="86"/>
        <v>3025464.3197001126</v>
      </c>
      <c r="AC246" s="40">
        <f t="shared" si="87"/>
        <v>2988121.0136020542</v>
      </c>
      <c r="AD246" s="39">
        <f t="shared" si="88"/>
        <v>161.48513908355244</v>
      </c>
      <c r="AE246" s="41" t="str">
        <f t="shared" si="89"/>
        <v xml:space="preserve"> </v>
      </c>
      <c r="AG246" s="39">
        <f t="shared" si="90"/>
        <v>161.48513908355244</v>
      </c>
      <c r="AH246" s="40">
        <f t="shared" si="91"/>
        <v>2988121.0136020542</v>
      </c>
      <c r="AI246" s="40">
        <f t="shared" si="92"/>
        <v>2979960.4551139069</v>
      </c>
      <c r="AJ246" s="39">
        <f t="shared" si="93"/>
        <v>161.04412316871523</v>
      </c>
      <c r="AK246" s="41" t="str">
        <f t="shared" si="94"/>
        <v xml:space="preserve"> </v>
      </c>
      <c r="AM246" s="39">
        <f t="shared" si="95"/>
        <v>161.04412316871523</v>
      </c>
      <c r="AN246" s="40">
        <f t="shared" si="96"/>
        <v>2979960.4551139064</v>
      </c>
      <c r="AO246" s="40">
        <f t="shared" si="97"/>
        <v>2977972.8214903455</v>
      </c>
      <c r="AP246" s="39">
        <f t="shared" si="98"/>
        <v>160.9367067385617</v>
      </c>
      <c r="AQ246" s="41" t="str">
        <f t="shared" si="99"/>
        <v xml:space="preserve"> </v>
      </c>
      <c r="AR246" s="39"/>
      <c r="AS246" s="39">
        <f t="shared" si="100"/>
        <v>160.9367067385617</v>
      </c>
      <c r="AT246" s="40">
        <f t="shared" si="101"/>
        <v>2977972.8214903455</v>
      </c>
      <c r="AU246" s="40">
        <f t="shared" si="102"/>
        <v>2977484.4339476209</v>
      </c>
      <c r="AV246" s="39">
        <f t="shared" si="103"/>
        <v>160.91031311865655</v>
      </c>
      <c r="AW246" s="41" t="str">
        <f t="shared" si="104"/>
        <v xml:space="preserve"> </v>
      </c>
      <c r="AX246" s="39"/>
      <c r="AY246" s="39">
        <f t="shared" si="105"/>
        <v>160.91031311865655</v>
      </c>
      <c r="AZ246" s="40">
        <f t="shared" si="106"/>
        <v>2977484.4339476209</v>
      </c>
      <c r="BA246" s="40">
        <f t="shared" si="107"/>
        <v>2977362.3570858291</v>
      </c>
      <c r="BB246" s="39">
        <f t="shared" si="108"/>
        <v>160.9037157958187</v>
      </c>
      <c r="BC246" s="41" t="str">
        <f t="shared" si="109"/>
        <v xml:space="preserve"> </v>
      </c>
      <c r="BD246" s="41"/>
      <c r="BE246" s="51">
        <f t="shared" si="110"/>
        <v>160.90194585494496</v>
      </c>
      <c r="BF246" s="54">
        <f t="shared" si="111"/>
        <v>2977329.6060999013</v>
      </c>
      <c r="BG246" s="41"/>
      <c r="BH246" s="51"/>
      <c r="BI246" s="39"/>
      <c r="BJ246" s="39"/>
    </row>
    <row r="247" spans="1:62" x14ac:dyDescent="0.2">
      <c r="A247" s="45">
        <v>206010750</v>
      </c>
      <c r="B247" s="58">
        <v>37986</v>
      </c>
      <c r="C247" s="45" t="s">
        <v>1468</v>
      </c>
      <c r="D247" s="4" t="s">
        <v>977</v>
      </c>
      <c r="E247" s="6" t="s">
        <v>1469</v>
      </c>
      <c r="F247" s="8">
        <v>75.852620471333097</v>
      </c>
      <c r="G247" s="8">
        <v>27.640784382694338</v>
      </c>
      <c r="H247" s="8">
        <v>16.795154766092157</v>
      </c>
      <c r="I247" s="8">
        <v>18.2088107668317</v>
      </c>
      <c r="J247" s="8">
        <v>0.38700316567006682</v>
      </c>
      <c r="K247" s="8">
        <v>6.2</v>
      </c>
      <c r="L247" s="8">
        <v>0</v>
      </c>
      <c r="M247" s="8">
        <v>0</v>
      </c>
      <c r="N247" s="8">
        <v>0</v>
      </c>
      <c r="O247" s="8">
        <v>7.31</v>
      </c>
      <c r="P247" s="8">
        <v>8.2794723883221941</v>
      </c>
      <c r="Q247" s="8">
        <v>7.6197186776310675</v>
      </c>
      <c r="R247" s="8">
        <v>7.6197186776310675</v>
      </c>
      <c r="S247" s="8">
        <v>146.81</v>
      </c>
      <c r="T247" s="8">
        <v>154.12</v>
      </c>
      <c r="U247" s="8">
        <v>160.0140922302524</v>
      </c>
      <c r="V247" s="8">
        <v>160.0140922302524</v>
      </c>
      <c r="W247" s="9">
        <v>7</v>
      </c>
      <c r="X247" s="9">
        <v>21562</v>
      </c>
      <c r="Y247" s="9">
        <v>21562</v>
      </c>
      <c r="Z247" s="4" t="str">
        <f t="shared" si="84"/>
        <v xml:space="preserve"> </v>
      </c>
      <c r="AA247" s="10">
        <f t="shared" si="85"/>
        <v>3323135.44</v>
      </c>
      <c r="AB247" s="40">
        <f t="shared" si="86"/>
        <v>3450223.8566687023</v>
      </c>
      <c r="AC247" s="40">
        <f t="shared" si="87"/>
        <v>3407637.7436058405</v>
      </c>
      <c r="AD247" s="39">
        <f t="shared" si="88"/>
        <v>158.0390382898544</v>
      </c>
      <c r="AE247" s="41" t="str">
        <f t="shared" si="89"/>
        <v xml:space="preserve"> </v>
      </c>
      <c r="AG247" s="39">
        <f t="shared" si="90"/>
        <v>158.0390382898544</v>
      </c>
      <c r="AH247" s="40">
        <f t="shared" si="91"/>
        <v>3407637.7436058405</v>
      </c>
      <c r="AI247" s="40">
        <f t="shared" si="92"/>
        <v>3398331.4849280529</v>
      </c>
      <c r="AJ247" s="39">
        <f t="shared" si="93"/>
        <v>157.60743367628481</v>
      </c>
      <c r="AK247" s="41" t="str">
        <f t="shared" si="94"/>
        <v xml:space="preserve"> </v>
      </c>
      <c r="AM247" s="39">
        <f t="shared" si="95"/>
        <v>157.60743367628481</v>
      </c>
      <c r="AN247" s="40">
        <f t="shared" si="96"/>
        <v>3398331.4849280533</v>
      </c>
      <c r="AO247" s="40">
        <f t="shared" si="97"/>
        <v>3396064.7978276066</v>
      </c>
      <c r="AP247" s="39">
        <f t="shared" si="98"/>
        <v>157.50230951802274</v>
      </c>
      <c r="AQ247" s="41" t="str">
        <f t="shared" si="99"/>
        <v xml:space="preserve"> </v>
      </c>
      <c r="AR247" s="39"/>
      <c r="AS247" s="39">
        <f t="shared" si="100"/>
        <v>157.50230951802274</v>
      </c>
      <c r="AT247" s="40">
        <f t="shared" si="101"/>
        <v>3396064.7978276066</v>
      </c>
      <c r="AU247" s="40">
        <f t="shared" si="102"/>
        <v>3395507.8432007628</v>
      </c>
      <c r="AV247" s="39">
        <f t="shared" si="103"/>
        <v>157.47647913926178</v>
      </c>
      <c r="AW247" s="41" t="str">
        <f t="shared" si="104"/>
        <v xml:space="preserve"> </v>
      </c>
      <c r="AX247" s="39"/>
      <c r="AY247" s="39">
        <f t="shared" si="105"/>
        <v>157.47647913926178</v>
      </c>
      <c r="AZ247" s="40">
        <f t="shared" si="106"/>
        <v>3395507.8432007628</v>
      </c>
      <c r="BA247" s="40">
        <f t="shared" si="107"/>
        <v>3395368.6273791916</v>
      </c>
      <c r="BB247" s="39">
        <f t="shared" si="108"/>
        <v>157.47002260361708</v>
      </c>
      <c r="BC247" s="41" t="str">
        <f t="shared" si="109"/>
        <v xml:space="preserve"> </v>
      </c>
      <c r="BD247" s="41"/>
      <c r="BE247" s="51">
        <f t="shared" si="110"/>
        <v>157.46829043336845</v>
      </c>
      <c r="BF247" s="54">
        <f t="shared" si="111"/>
        <v>3395331.2783242906</v>
      </c>
      <c r="BG247" s="41"/>
      <c r="BH247" s="51"/>
      <c r="BI247" s="39"/>
      <c r="BJ247" s="39"/>
    </row>
    <row r="248" spans="1:62" x14ac:dyDescent="0.2">
      <c r="A248" s="45">
        <v>206010757</v>
      </c>
      <c r="B248" s="58">
        <v>37986</v>
      </c>
      <c r="C248" s="45" t="s">
        <v>1470</v>
      </c>
      <c r="D248" s="4" t="s">
        <v>978</v>
      </c>
      <c r="E248" s="6" t="s">
        <v>1471</v>
      </c>
      <c r="F248" s="8">
        <v>84.545061283345348</v>
      </c>
      <c r="G248" s="8">
        <v>25.886245293599295</v>
      </c>
      <c r="H248" s="8">
        <v>14.069454458062966</v>
      </c>
      <c r="I248" s="8">
        <v>12.837058399423215</v>
      </c>
      <c r="J248" s="8">
        <v>2.2136505647680846</v>
      </c>
      <c r="K248" s="8">
        <v>5.95</v>
      </c>
      <c r="L248" s="8">
        <v>3.6094350058658211</v>
      </c>
      <c r="M248" s="8">
        <v>0.62096611391492418</v>
      </c>
      <c r="N248" s="8">
        <v>0</v>
      </c>
      <c r="O248" s="8">
        <v>7.31</v>
      </c>
      <c r="P248" s="8">
        <v>8.8068573259633105</v>
      </c>
      <c r="Q248" s="8">
        <v>7.8520935559489828</v>
      </c>
      <c r="R248" s="8">
        <v>7.8520935559489828</v>
      </c>
      <c r="S248" s="8">
        <v>137.94999999999999</v>
      </c>
      <c r="T248" s="8">
        <v>145.26</v>
      </c>
      <c r="U248" s="8">
        <v>164.89396467492864</v>
      </c>
      <c r="V248" s="8">
        <v>164.89396467492864</v>
      </c>
      <c r="W248" s="9">
        <v>7</v>
      </c>
      <c r="X248" s="9">
        <v>8712</v>
      </c>
      <c r="Y248" s="9">
        <v>8712</v>
      </c>
      <c r="Z248" s="4" t="str">
        <f t="shared" si="84"/>
        <v xml:space="preserve"> </v>
      </c>
      <c r="AA248" s="10">
        <f t="shared" si="85"/>
        <v>1265505.1199999999</v>
      </c>
      <c r="AB248" s="40">
        <f t="shared" si="86"/>
        <v>1436556.2202479783</v>
      </c>
      <c r="AC248" s="40">
        <f t="shared" si="87"/>
        <v>1418824.8068214576</v>
      </c>
      <c r="AD248" s="39">
        <f t="shared" si="88"/>
        <v>162.85867846894601</v>
      </c>
      <c r="AE248" s="41" t="str">
        <f t="shared" si="89"/>
        <v xml:space="preserve"> </v>
      </c>
      <c r="AG248" s="39">
        <f t="shared" si="90"/>
        <v>162.85867846894601</v>
      </c>
      <c r="AH248" s="40">
        <f t="shared" si="91"/>
        <v>1418824.8068214576</v>
      </c>
      <c r="AI248" s="40">
        <f t="shared" si="92"/>
        <v>1414949.9962740282</v>
      </c>
      <c r="AJ248" s="39">
        <f t="shared" si="93"/>
        <v>162.41391141804732</v>
      </c>
      <c r="AK248" s="41" t="str">
        <f t="shared" si="94"/>
        <v xml:space="preserve"> </v>
      </c>
      <c r="AM248" s="39">
        <f t="shared" si="95"/>
        <v>162.41391141804732</v>
      </c>
      <c r="AN248" s="40">
        <f t="shared" si="96"/>
        <v>1414949.9962740282</v>
      </c>
      <c r="AO248" s="40">
        <f t="shared" si="97"/>
        <v>1414006.2246265134</v>
      </c>
      <c r="AP248" s="39">
        <f t="shared" si="98"/>
        <v>162.30558133913146</v>
      </c>
      <c r="AQ248" s="41" t="str">
        <f t="shared" si="99"/>
        <v xml:space="preserve"> </v>
      </c>
      <c r="AR248" s="39"/>
      <c r="AS248" s="39">
        <f t="shared" si="100"/>
        <v>162.30558133913146</v>
      </c>
      <c r="AT248" s="40">
        <f t="shared" si="101"/>
        <v>1414006.2246265134</v>
      </c>
      <c r="AU248" s="40">
        <f t="shared" si="102"/>
        <v>1413774.3276056745</v>
      </c>
      <c r="AV248" s="39">
        <f t="shared" si="103"/>
        <v>162.27896322379183</v>
      </c>
      <c r="AW248" s="41" t="str">
        <f t="shared" si="104"/>
        <v xml:space="preserve"> </v>
      </c>
      <c r="AX248" s="39"/>
      <c r="AY248" s="39">
        <f t="shared" si="105"/>
        <v>162.27896322379183</v>
      </c>
      <c r="AZ248" s="40">
        <f t="shared" si="106"/>
        <v>1413774.3276056745</v>
      </c>
      <c r="BA248" s="40">
        <f t="shared" si="107"/>
        <v>1413716.3628582428</v>
      </c>
      <c r="BB248" s="39">
        <f t="shared" si="108"/>
        <v>162.27230978629967</v>
      </c>
      <c r="BC248" s="41" t="str">
        <f t="shared" si="109"/>
        <v xml:space="preserve"> </v>
      </c>
      <c r="BD248" s="41"/>
      <c r="BE248" s="51">
        <f t="shared" si="110"/>
        <v>162.27052479089204</v>
      </c>
      <c r="BF248" s="54">
        <f t="shared" si="111"/>
        <v>1413700.8119782514</v>
      </c>
      <c r="BG248" s="41"/>
      <c r="BH248" s="51"/>
      <c r="BI248" s="39"/>
      <c r="BJ248" s="39"/>
    </row>
    <row r="249" spans="1:62" x14ac:dyDescent="0.2">
      <c r="A249" s="45">
        <v>206010760</v>
      </c>
      <c r="B249" s="58">
        <v>37772</v>
      </c>
      <c r="C249" s="45" t="s">
        <v>1472</v>
      </c>
      <c r="D249" s="4" t="s">
        <v>1472</v>
      </c>
      <c r="E249" s="6" t="s">
        <v>1473</v>
      </c>
      <c r="F249" s="8">
        <v>88.737880861485266</v>
      </c>
      <c r="G249" s="8">
        <v>27.75034214506951</v>
      </c>
      <c r="H249" s="8">
        <v>18.472340597336199</v>
      </c>
      <c r="I249" s="8">
        <v>11.45530504934092</v>
      </c>
      <c r="J249" s="8">
        <v>4.8764676222718434E-2</v>
      </c>
      <c r="K249" s="8">
        <v>6.88</v>
      </c>
      <c r="L249" s="8">
        <v>2.7961356070122414</v>
      </c>
      <c r="M249" s="8">
        <v>0.62038464308866959</v>
      </c>
      <c r="N249" s="8">
        <v>1.7867668199008744</v>
      </c>
      <c r="O249" s="8">
        <v>0</v>
      </c>
      <c r="P249" s="8">
        <v>8.6274782107613621</v>
      </c>
      <c r="Q249" s="8">
        <v>7.9273960199728215</v>
      </c>
      <c r="R249" s="8">
        <v>7.9273960199728215</v>
      </c>
      <c r="S249" s="8">
        <v>137.94999999999999</v>
      </c>
      <c r="T249" s="8">
        <v>137.94999999999999</v>
      </c>
      <c r="U249" s="8">
        <v>166.47531641942925</v>
      </c>
      <c r="V249" s="8">
        <v>166.47531641942925</v>
      </c>
      <c r="W249" s="9">
        <v>7</v>
      </c>
      <c r="X249" s="9">
        <v>10051</v>
      </c>
      <c r="Y249" s="9">
        <v>10051</v>
      </c>
      <c r="Z249" s="4" t="str">
        <f t="shared" si="84"/>
        <v xml:space="preserve"> </v>
      </c>
      <c r="AA249" s="10">
        <f t="shared" si="85"/>
        <v>1386535.45</v>
      </c>
      <c r="AB249" s="40">
        <f t="shared" si="86"/>
        <v>1673243.4053316833</v>
      </c>
      <c r="AC249" s="40">
        <f t="shared" si="87"/>
        <v>1652590.5619796745</v>
      </c>
      <c r="AD249" s="39">
        <f t="shared" si="88"/>
        <v>164.42051158886423</v>
      </c>
      <c r="AE249" s="41" t="str">
        <f t="shared" si="89"/>
        <v xml:space="preserve"> </v>
      </c>
      <c r="AG249" s="39">
        <f t="shared" si="90"/>
        <v>164.42051158886423</v>
      </c>
      <c r="AH249" s="40">
        <f t="shared" si="91"/>
        <v>1652590.5619796743</v>
      </c>
      <c r="AI249" s="40">
        <f t="shared" si="92"/>
        <v>1648077.3371549076</v>
      </c>
      <c r="AJ249" s="39">
        <f t="shared" si="93"/>
        <v>163.971479171715</v>
      </c>
      <c r="AK249" s="41" t="str">
        <f t="shared" si="94"/>
        <v xml:space="preserve"> </v>
      </c>
      <c r="AM249" s="39">
        <f t="shared" si="95"/>
        <v>163.971479171715</v>
      </c>
      <c r="AN249" s="40">
        <f t="shared" si="96"/>
        <v>1648077.3371549074</v>
      </c>
      <c r="AO249" s="40">
        <f t="shared" si="97"/>
        <v>1646978.0695710252</v>
      </c>
      <c r="AP249" s="39">
        <f t="shared" si="98"/>
        <v>163.86211019510748</v>
      </c>
      <c r="AQ249" s="41" t="str">
        <f t="shared" si="99"/>
        <v xml:space="preserve"> </v>
      </c>
      <c r="AR249" s="39"/>
      <c r="AS249" s="39">
        <f t="shared" si="100"/>
        <v>163.86211019510748</v>
      </c>
      <c r="AT249" s="40">
        <f t="shared" si="101"/>
        <v>1646978.0695710252</v>
      </c>
      <c r="AU249" s="40">
        <f t="shared" si="102"/>
        <v>1646707.9651676156</v>
      </c>
      <c r="AV249" s="39">
        <f t="shared" si="103"/>
        <v>163.83523680903548</v>
      </c>
      <c r="AW249" s="41" t="str">
        <f t="shared" si="104"/>
        <v xml:space="preserve"> </v>
      </c>
      <c r="AX249" s="39"/>
      <c r="AY249" s="39">
        <f t="shared" si="105"/>
        <v>163.83523680903548</v>
      </c>
      <c r="AZ249" s="40">
        <f t="shared" si="106"/>
        <v>1646707.9651676156</v>
      </c>
      <c r="BA249" s="40">
        <f t="shared" si="107"/>
        <v>1646640.4501410439</v>
      </c>
      <c r="BB249" s="39">
        <f t="shared" si="108"/>
        <v>163.82851956432631</v>
      </c>
      <c r="BC249" s="41" t="str">
        <f t="shared" si="109"/>
        <v xml:space="preserve"> </v>
      </c>
      <c r="BD249" s="41"/>
      <c r="BE249" s="51">
        <f t="shared" si="110"/>
        <v>163.82671745061111</v>
      </c>
      <c r="BF249" s="54">
        <f t="shared" si="111"/>
        <v>1646622.3370960923</v>
      </c>
      <c r="BG249" s="41"/>
      <c r="BH249" s="51"/>
      <c r="BI249" s="39"/>
      <c r="BJ249" s="39"/>
    </row>
    <row r="250" spans="1:62" x14ac:dyDescent="0.2">
      <c r="A250" s="45">
        <v>206010770</v>
      </c>
      <c r="B250" s="58">
        <v>37652</v>
      </c>
      <c r="C250" s="45" t="s">
        <v>1474</v>
      </c>
      <c r="D250" s="4" t="s">
        <v>979</v>
      </c>
      <c r="E250" s="6" t="s">
        <v>1475</v>
      </c>
      <c r="F250" s="8">
        <v>88.279830861909176</v>
      </c>
      <c r="G250" s="8">
        <v>26.760426320667285</v>
      </c>
      <c r="H250" s="8">
        <v>15.541647358665431</v>
      </c>
      <c r="I250" s="8">
        <v>18.2088107668317</v>
      </c>
      <c r="J250" s="8">
        <v>0.74472891566265065</v>
      </c>
      <c r="K250" s="8">
        <v>5.8</v>
      </c>
      <c r="L250" s="8">
        <v>2.6983195654732257</v>
      </c>
      <c r="M250" s="8">
        <v>0.6236098239110287</v>
      </c>
      <c r="N250" s="8">
        <v>0</v>
      </c>
      <c r="O250" s="8">
        <v>7.31</v>
      </c>
      <c r="P250" s="8">
        <v>7.5761399443929562</v>
      </c>
      <c r="Q250" s="8">
        <v>8.2983686806560257</v>
      </c>
      <c r="R250" s="8">
        <v>7.5761399443929562</v>
      </c>
      <c r="S250" s="8">
        <v>137.94999999999999</v>
      </c>
      <c r="T250" s="8">
        <v>145.26</v>
      </c>
      <c r="U250" s="8">
        <v>173.54351355751348</v>
      </c>
      <c r="V250" s="8">
        <v>173.54351355751348</v>
      </c>
      <c r="W250" s="9">
        <v>7</v>
      </c>
      <c r="X250" s="9">
        <v>8064</v>
      </c>
      <c r="Y250" s="9">
        <v>8064</v>
      </c>
      <c r="Z250" s="4" t="str">
        <f t="shared" si="84"/>
        <v xml:space="preserve"> </v>
      </c>
      <c r="AA250" s="10">
        <f t="shared" si="85"/>
        <v>1171376.6399999999</v>
      </c>
      <c r="AB250" s="40">
        <f t="shared" si="86"/>
        <v>1399454.8933277887</v>
      </c>
      <c r="AC250" s="40">
        <f t="shared" si="87"/>
        <v>1382181.4215794438</v>
      </c>
      <c r="AD250" s="39">
        <f t="shared" si="88"/>
        <v>171.4014659696731</v>
      </c>
      <c r="AE250" s="41" t="str">
        <f t="shared" si="89"/>
        <v xml:space="preserve"> </v>
      </c>
      <c r="AG250" s="39">
        <f t="shared" si="90"/>
        <v>171.4014659696731</v>
      </c>
      <c r="AH250" s="40">
        <f t="shared" si="91"/>
        <v>1382181.4215794438</v>
      </c>
      <c r="AI250" s="40">
        <f t="shared" si="92"/>
        <v>1378406.6841171104</v>
      </c>
      <c r="AJ250" s="39">
        <f t="shared" si="93"/>
        <v>170.93336856610992</v>
      </c>
      <c r="AK250" s="41" t="str">
        <f t="shared" si="94"/>
        <v xml:space="preserve"> </v>
      </c>
      <c r="AM250" s="39">
        <f t="shared" si="95"/>
        <v>170.93336856610992</v>
      </c>
      <c r="AN250" s="40">
        <f t="shared" si="96"/>
        <v>1378406.6841171104</v>
      </c>
      <c r="AO250" s="40">
        <f t="shared" si="97"/>
        <v>1377487.2868588043</v>
      </c>
      <c r="AP250" s="39">
        <f t="shared" si="98"/>
        <v>170.81935600927633</v>
      </c>
      <c r="AQ250" s="41" t="str">
        <f t="shared" si="99"/>
        <v xml:space="preserve"> </v>
      </c>
      <c r="AR250" s="39"/>
      <c r="AS250" s="39">
        <f t="shared" si="100"/>
        <v>170.81935600927633</v>
      </c>
      <c r="AT250" s="40">
        <f t="shared" si="101"/>
        <v>1377487.2868588043</v>
      </c>
      <c r="AU250" s="40">
        <f t="shared" si="102"/>
        <v>1377261.3789437595</v>
      </c>
      <c r="AV250" s="39">
        <f t="shared" si="103"/>
        <v>170.79134163489081</v>
      </c>
      <c r="AW250" s="41" t="str">
        <f t="shared" si="104"/>
        <v xml:space="preserve"> </v>
      </c>
      <c r="AX250" s="39"/>
      <c r="AY250" s="39">
        <f t="shared" si="105"/>
        <v>170.79134163489081</v>
      </c>
      <c r="AZ250" s="40">
        <f t="shared" si="106"/>
        <v>1377261.3789437595</v>
      </c>
      <c r="BA250" s="40">
        <f t="shared" si="107"/>
        <v>1377204.9112272228</v>
      </c>
      <c r="BB250" s="39">
        <f t="shared" si="108"/>
        <v>170.78433918988378</v>
      </c>
      <c r="BC250" s="41" t="str">
        <f t="shared" si="109"/>
        <v xml:space="preserve"> </v>
      </c>
      <c r="BD250" s="41"/>
      <c r="BE250" s="51">
        <f t="shared" si="110"/>
        <v>170.78246056215269</v>
      </c>
      <c r="BF250" s="54">
        <f t="shared" si="111"/>
        <v>1377189.7619731992</v>
      </c>
      <c r="BG250" s="41"/>
      <c r="BH250" s="51"/>
      <c r="BI250" s="39"/>
      <c r="BJ250" s="39"/>
    </row>
    <row r="251" spans="1:62" x14ac:dyDescent="0.2">
      <c r="A251" s="45">
        <v>206010774</v>
      </c>
      <c r="B251" s="58">
        <v>37986</v>
      </c>
      <c r="C251" s="45" t="s">
        <v>1476</v>
      </c>
      <c r="D251" s="4" t="s">
        <v>1476</v>
      </c>
      <c r="E251" s="6" t="s">
        <v>1477</v>
      </c>
      <c r="F251" s="8">
        <v>87.53393845152425</v>
      </c>
      <c r="G251" s="8">
        <v>22.053809713231839</v>
      </c>
      <c r="H251" s="8">
        <v>14.993526922937837</v>
      </c>
      <c r="I251" s="8">
        <v>17.527754673995588</v>
      </c>
      <c r="J251" s="8">
        <v>0.6985498860883087</v>
      </c>
      <c r="K251" s="8">
        <v>6.2</v>
      </c>
      <c r="L251" s="8">
        <v>1.9714346480080189</v>
      </c>
      <c r="M251" s="8">
        <v>0.70857122192890465</v>
      </c>
      <c r="N251" s="8">
        <v>1.1815011732835659</v>
      </c>
      <c r="O251" s="8">
        <v>7.31</v>
      </c>
      <c r="P251" s="8">
        <v>8.8631627671500386</v>
      </c>
      <c r="Q251" s="8">
        <v>8.0089543345499159</v>
      </c>
      <c r="R251" s="8">
        <v>8.0089543345499159</v>
      </c>
      <c r="S251" s="8">
        <v>146.81</v>
      </c>
      <c r="T251" s="8">
        <v>154.12</v>
      </c>
      <c r="U251" s="8">
        <v>168.18804102554822</v>
      </c>
      <c r="V251" s="8">
        <v>168.18804102554822</v>
      </c>
      <c r="W251" s="9">
        <v>7</v>
      </c>
      <c r="X251" s="9">
        <v>20530</v>
      </c>
      <c r="Y251" s="9">
        <v>20530</v>
      </c>
      <c r="Z251" s="4" t="str">
        <f t="shared" si="84"/>
        <v xml:space="preserve"> </v>
      </c>
      <c r="AA251" s="10">
        <f t="shared" si="85"/>
        <v>3164083.6</v>
      </c>
      <c r="AB251" s="40">
        <f t="shared" si="86"/>
        <v>3452900.4822545047</v>
      </c>
      <c r="AC251" s="40">
        <f t="shared" si="87"/>
        <v>3410281.3316020374</v>
      </c>
      <c r="AD251" s="39">
        <f t="shared" si="88"/>
        <v>166.11209603516986</v>
      </c>
      <c r="AE251" s="41" t="str">
        <f t="shared" si="89"/>
        <v xml:space="preserve"> </v>
      </c>
      <c r="AG251" s="39">
        <f t="shared" si="90"/>
        <v>166.11209603516986</v>
      </c>
      <c r="AH251" s="40">
        <f t="shared" si="91"/>
        <v>3410281.331602037</v>
      </c>
      <c r="AI251" s="40">
        <f t="shared" si="92"/>
        <v>3400967.8532854319</v>
      </c>
      <c r="AJ251" s="39">
        <f t="shared" si="93"/>
        <v>165.65844390089779</v>
      </c>
      <c r="AK251" s="41" t="str">
        <f t="shared" si="94"/>
        <v xml:space="preserve"> </v>
      </c>
      <c r="AM251" s="39">
        <f t="shared" si="95"/>
        <v>165.65844390089779</v>
      </c>
      <c r="AN251" s="40">
        <f t="shared" si="96"/>
        <v>3400967.8532854319</v>
      </c>
      <c r="AO251" s="40">
        <f t="shared" si="97"/>
        <v>3398699.4077272904</v>
      </c>
      <c r="AP251" s="39">
        <f t="shared" si="98"/>
        <v>165.54794971881589</v>
      </c>
      <c r="AQ251" s="41" t="str">
        <f t="shared" si="99"/>
        <v xml:space="preserve"> </v>
      </c>
      <c r="AR251" s="39"/>
      <c r="AS251" s="39">
        <f t="shared" si="100"/>
        <v>165.54794971881589</v>
      </c>
      <c r="AT251" s="40">
        <f t="shared" si="101"/>
        <v>3398699.4077272899</v>
      </c>
      <c r="AU251" s="40">
        <f t="shared" si="102"/>
        <v>3398142.0210244227</v>
      </c>
      <c r="AV251" s="39">
        <f t="shared" si="103"/>
        <v>165.52079985506199</v>
      </c>
      <c r="AW251" s="41" t="str">
        <f t="shared" si="104"/>
        <v xml:space="preserve"> </v>
      </c>
      <c r="AX251" s="39"/>
      <c r="AY251" s="39">
        <f t="shared" si="105"/>
        <v>165.52079985506199</v>
      </c>
      <c r="AZ251" s="40">
        <f t="shared" si="106"/>
        <v>3398142.0210244227</v>
      </c>
      <c r="BA251" s="40">
        <f t="shared" si="107"/>
        <v>3398002.6972015607</v>
      </c>
      <c r="BB251" s="39">
        <f t="shared" si="108"/>
        <v>165.51401350226794</v>
      </c>
      <c r="BC251" s="41" t="str">
        <f t="shared" si="109"/>
        <v xml:space="preserve"> </v>
      </c>
      <c r="BD251" s="41"/>
      <c r="BE251" s="51">
        <f t="shared" si="110"/>
        <v>165.51219284811941</v>
      </c>
      <c r="BF251" s="54">
        <f t="shared" si="111"/>
        <v>3397965.3191718915</v>
      </c>
      <c r="BG251" s="41"/>
      <c r="BH251" s="51"/>
      <c r="BI251" s="39"/>
      <c r="BJ251" s="39"/>
    </row>
    <row r="252" spans="1:62" x14ac:dyDescent="0.2">
      <c r="A252" s="45">
        <v>206010797</v>
      </c>
      <c r="B252" s="58">
        <v>37986</v>
      </c>
      <c r="C252" s="45" t="s">
        <v>1478</v>
      </c>
      <c r="D252" s="4" t="s">
        <v>980</v>
      </c>
      <c r="E252" s="6" t="s">
        <v>1479</v>
      </c>
      <c r="F252" s="8">
        <v>101.1312739379678</v>
      </c>
      <c r="G252" s="8">
        <v>22.976168423160686</v>
      </c>
      <c r="H252" s="8">
        <v>18.472340597336199</v>
      </c>
      <c r="I252" s="8">
        <v>18.2088107668317</v>
      </c>
      <c r="J252" s="8">
        <v>0.64139985480762007</v>
      </c>
      <c r="K252" s="8">
        <v>5.99</v>
      </c>
      <c r="L252" s="8">
        <v>0.32151418143296018</v>
      </c>
      <c r="M252" s="8">
        <v>0.61986632287781307</v>
      </c>
      <c r="N252" s="8">
        <v>1.1395974704428236</v>
      </c>
      <c r="O252" s="8">
        <v>7.31</v>
      </c>
      <c r="P252" s="8">
        <v>10.021330262597942</v>
      </c>
      <c r="Q252" s="8">
        <v>8.8405485777428829</v>
      </c>
      <c r="R252" s="8">
        <v>8.8405485777428829</v>
      </c>
      <c r="S252" s="8">
        <v>146.81</v>
      </c>
      <c r="T252" s="8">
        <v>154.12</v>
      </c>
      <c r="U252" s="8">
        <v>185.65152013260052</v>
      </c>
      <c r="V252" s="8">
        <v>185.65152013260052</v>
      </c>
      <c r="W252" s="9">
        <v>7</v>
      </c>
      <c r="X252" s="9">
        <v>23490</v>
      </c>
      <c r="Y252" s="9">
        <v>23490</v>
      </c>
      <c r="Z252" s="4" t="str">
        <f t="shared" si="84"/>
        <v xml:space="preserve"> </v>
      </c>
      <c r="AA252" s="10">
        <f t="shared" si="85"/>
        <v>3620278.8000000003</v>
      </c>
      <c r="AB252" s="40">
        <f t="shared" si="86"/>
        <v>4360954.2079147864</v>
      </c>
      <c r="AC252" s="40">
        <f t="shared" si="87"/>
        <v>4307126.9501264943</v>
      </c>
      <c r="AD252" s="39">
        <f t="shared" si="88"/>
        <v>183.36002341960383</v>
      </c>
      <c r="AE252" s="41" t="str">
        <f t="shared" si="89"/>
        <v xml:space="preserve"> </v>
      </c>
      <c r="AG252" s="39">
        <f t="shared" si="90"/>
        <v>183.36002341960383</v>
      </c>
      <c r="AH252" s="40">
        <f t="shared" si="91"/>
        <v>4307126.9501264943</v>
      </c>
      <c r="AI252" s="40">
        <f t="shared" si="92"/>
        <v>4295364.1864256989</v>
      </c>
      <c r="AJ252" s="39">
        <f t="shared" si="93"/>
        <v>182.85926719564492</v>
      </c>
      <c r="AK252" s="41" t="str">
        <f t="shared" si="94"/>
        <v xml:space="preserve"> </v>
      </c>
      <c r="AM252" s="39">
        <f t="shared" si="95"/>
        <v>182.85926719564492</v>
      </c>
      <c r="AN252" s="40">
        <f t="shared" si="96"/>
        <v>4295364.1864256989</v>
      </c>
      <c r="AO252" s="40">
        <f t="shared" si="97"/>
        <v>4292499.1785133528</v>
      </c>
      <c r="AP252" s="39">
        <f t="shared" si="98"/>
        <v>182.7373000644254</v>
      </c>
      <c r="AQ252" s="41" t="str">
        <f t="shared" si="99"/>
        <v xml:space="preserve"> </v>
      </c>
      <c r="AR252" s="39"/>
      <c r="AS252" s="39">
        <f t="shared" si="100"/>
        <v>182.7373000644254</v>
      </c>
      <c r="AT252" s="40">
        <f t="shared" si="101"/>
        <v>4292499.1785133528</v>
      </c>
      <c r="AU252" s="40">
        <f t="shared" si="102"/>
        <v>4291795.2086480763</v>
      </c>
      <c r="AV252" s="39">
        <f t="shared" si="103"/>
        <v>182.70733114721483</v>
      </c>
      <c r="AW252" s="41" t="str">
        <f t="shared" si="104"/>
        <v xml:space="preserve"> </v>
      </c>
      <c r="AX252" s="39"/>
      <c r="AY252" s="39">
        <f t="shared" si="105"/>
        <v>182.70733114721483</v>
      </c>
      <c r="AZ252" s="40">
        <f t="shared" si="106"/>
        <v>4291795.2086480763</v>
      </c>
      <c r="BA252" s="40">
        <f t="shared" si="107"/>
        <v>4291619.245044522</v>
      </c>
      <c r="BB252" s="39">
        <f t="shared" si="108"/>
        <v>182.6998401466378</v>
      </c>
      <c r="BC252" s="41" t="str">
        <f t="shared" si="109"/>
        <v xml:space="preserve"> </v>
      </c>
      <c r="BD252" s="41"/>
      <c r="BE252" s="51">
        <f t="shared" si="110"/>
        <v>182.69783044839619</v>
      </c>
      <c r="BF252" s="54">
        <f t="shared" si="111"/>
        <v>4291572.0372328265</v>
      </c>
      <c r="BG252" s="41"/>
      <c r="BH252" s="51"/>
      <c r="BI252" s="39"/>
      <c r="BJ252" s="39"/>
    </row>
    <row r="253" spans="1:62" x14ac:dyDescent="0.2">
      <c r="A253" s="45">
        <v>206010798</v>
      </c>
      <c r="B253" s="58">
        <v>37986</v>
      </c>
      <c r="C253" s="45" t="s">
        <v>1480</v>
      </c>
      <c r="D253" s="4" t="s">
        <v>981</v>
      </c>
      <c r="E253" s="6" t="s">
        <v>1481</v>
      </c>
      <c r="F253" s="8">
        <v>99.291786985427436</v>
      </c>
      <c r="G253" s="8">
        <v>23.145020482170438</v>
      </c>
      <c r="H253" s="8">
        <v>15.281545900208179</v>
      </c>
      <c r="I253" s="8">
        <v>18.2088107668317</v>
      </c>
      <c r="J253" s="8">
        <v>0.68188838895977433</v>
      </c>
      <c r="K253" s="8">
        <v>6.14</v>
      </c>
      <c r="L253" s="8">
        <v>1.707535106058063</v>
      </c>
      <c r="M253" s="8">
        <v>0.63622859445302526</v>
      </c>
      <c r="N253" s="8">
        <v>0.91650078653976463</v>
      </c>
      <c r="O253" s="8">
        <v>7.31</v>
      </c>
      <c r="P253" s="8">
        <v>9.8450688335236052</v>
      </c>
      <c r="Q253" s="8">
        <v>8.6659658505324195</v>
      </c>
      <c r="R253" s="8">
        <v>8.6659658505324195</v>
      </c>
      <c r="S253" s="8">
        <v>146.81</v>
      </c>
      <c r="T253" s="8">
        <v>154.12</v>
      </c>
      <c r="U253" s="8">
        <v>181.98528286118079</v>
      </c>
      <c r="V253" s="8">
        <v>181.98528286118079</v>
      </c>
      <c r="W253" s="9">
        <v>7</v>
      </c>
      <c r="X253" s="9">
        <v>22974</v>
      </c>
      <c r="Y253" s="9">
        <v>22974</v>
      </c>
      <c r="Z253" s="4" t="str">
        <f t="shared" si="84"/>
        <v xml:space="preserve"> </v>
      </c>
      <c r="AA253" s="10">
        <f t="shared" si="85"/>
        <v>3540752.88</v>
      </c>
      <c r="AB253" s="40">
        <f t="shared" si="86"/>
        <v>4180929.8884527674</v>
      </c>
      <c r="AC253" s="40">
        <f t="shared" si="87"/>
        <v>4129324.6708395951</v>
      </c>
      <c r="AD253" s="39">
        <f t="shared" si="88"/>
        <v>179.73903851482524</v>
      </c>
      <c r="AE253" s="41" t="str">
        <f t="shared" si="89"/>
        <v xml:space="preserve"> </v>
      </c>
      <c r="AG253" s="39">
        <f t="shared" si="90"/>
        <v>179.73903851482524</v>
      </c>
      <c r="AH253" s="40">
        <f t="shared" si="91"/>
        <v>4129324.6708395951</v>
      </c>
      <c r="AI253" s="40">
        <f t="shared" si="92"/>
        <v>4118047.4851635322</v>
      </c>
      <c r="AJ253" s="39">
        <f t="shared" si="93"/>
        <v>179.24817120064125</v>
      </c>
      <c r="AK253" s="41" t="str">
        <f t="shared" si="94"/>
        <v xml:space="preserve"> </v>
      </c>
      <c r="AM253" s="39">
        <f t="shared" si="95"/>
        <v>179.24817120064125</v>
      </c>
      <c r="AN253" s="40">
        <f t="shared" si="96"/>
        <v>4118047.4851635322</v>
      </c>
      <c r="AO253" s="40">
        <f t="shared" si="97"/>
        <v>4115300.747490928</v>
      </c>
      <c r="AP253" s="39">
        <f t="shared" si="98"/>
        <v>179.12861267045042</v>
      </c>
      <c r="AQ253" s="41" t="str">
        <f t="shared" si="99"/>
        <v xml:space="preserve"> </v>
      </c>
      <c r="AR253" s="39"/>
      <c r="AS253" s="39">
        <f t="shared" si="100"/>
        <v>179.12861267045042</v>
      </c>
      <c r="AT253" s="40">
        <f t="shared" si="101"/>
        <v>4115300.747490928</v>
      </c>
      <c r="AU253" s="40">
        <f t="shared" si="102"/>
        <v>4114625.8381683393</v>
      </c>
      <c r="AV253" s="39">
        <f t="shared" si="103"/>
        <v>179.09923557797245</v>
      </c>
      <c r="AW253" s="41" t="str">
        <f t="shared" si="104"/>
        <v xml:space="preserve"> </v>
      </c>
      <c r="AX253" s="39"/>
      <c r="AY253" s="39">
        <f t="shared" si="105"/>
        <v>179.09923557797245</v>
      </c>
      <c r="AZ253" s="40">
        <f t="shared" si="106"/>
        <v>4114625.8381683389</v>
      </c>
      <c r="BA253" s="40">
        <f t="shared" si="107"/>
        <v>4114457.1385089741</v>
      </c>
      <c r="BB253" s="39">
        <f t="shared" si="108"/>
        <v>179.09189250931374</v>
      </c>
      <c r="BC253" s="41" t="str">
        <f t="shared" si="109"/>
        <v xml:space="preserve"> </v>
      </c>
      <c r="BD253" s="41"/>
      <c r="BE253" s="51">
        <f t="shared" si="110"/>
        <v>179.08992249849615</v>
      </c>
      <c r="BF253" s="54">
        <f t="shared" si="111"/>
        <v>4114411.8794804504</v>
      </c>
      <c r="BG253" s="41"/>
      <c r="BH253" s="51"/>
      <c r="BI253" s="39"/>
      <c r="BJ253" s="39"/>
    </row>
    <row r="254" spans="1:62" x14ac:dyDescent="0.2">
      <c r="A254" s="45">
        <v>206010972</v>
      </c>
      <c r="B254" s="58">
        <v>37741</v>
      </c>
      <c r="C254" s="45" t="s">
        <v>1794</v>
      </c>
      <c r="D254" s="4" t="s">
        <v>967</v>
      </c>
      <c r="E254" s="6" t="s">
        <v>1795</v>
      </c>
      <c r="F254" s="8">
        <v>109.060407740961</v>
      </c>
      <c r="G254" s="8">
        <v>23.538819835816671</v>
      </c>
      <c r="H254" s="8">
        <v>15.285081962994417</v>
      </c>
      <c r="I254" s="8">
        <v>18.2088107668317</v>
      </c>
      <c r="J254" s="8">
        <v>0.64698010756838831</v>
      </c>
      <c r="K254" s="8">
        <v>6.43</v>
      </c>
      <c r="L254" s="8">
        <v>3.4554135262277659</v>
      </c>
      <c r="M254" s="8">
        <v>0.68709127872564912</v>
      </c>
      <c r="N254" s="8">
        <v>0</v>
      </c>
      <c r="O254" s="8">
        <v>7.31</v>
      </c>
      <c r="P254" s="8">
        <v>9.1124856532592204</v>
      </c>
      <c r="Q254" s="8">
        <v>9.2311302609562826</v>
      </c>
      <c r="R254" s="8">
        <v>9.1124856532592204</v>
      </c>
      <c r="S254" s="8">
        <v>146.81</v>
      </c>
      <c r="T254" s="8">
        <v>154.12</v>
      </c>
      <c r="U254" s="8">
        <v>193.73509087238486</v>
      </c>
      <c r="V254" s="8">
        <v>193.73509087238486</v>
      </c>
      <c r="W254" s="9">
        <v>7</v>
      </c>
      <c r="X254" s="9">
        <v>31440</v>
      </c>
      <c r="Y254" s="9">
        <v>31440</v>
      </c>
      <c r="Z254" s="4" t="str">
        <f t="shared" si="84"/>
        <v xml:space="preserve"> </v>
      </c>
      <c r="AA254" s="10">
        <f t="shared" si="85"/>
        <v>4845532.8</v>
      </c>
      <c r="AB254" s="40">
        <f t="shared" si="86"/>
        <v>6091031.2570277797</v>
      </c>
      <c r="AC254" s="40">
        <f t="shared" si="87"/>
        <v>6015849.658222286</v>
      </c>
      <c r="AD254" s="39">
        <f t="shared" si="88"/>
        <v>191.34381864574701</v>
      </c>
      <c r="AE254" s="41" t="str">
        <f t="shared" si="89"/>
        <v xml:space="preserve"> </v>
      </c>
      <c r="AG254" s="39">
        <f t="shared" si="90"/>
        <v>191.34381864574701</v>
      </c>
      <c r="AH254" s="40">
        <f t="shared" si="91"/>
        <v>6015849.658222286</v>
      </c>
      <c r="AI254" s="40">
        <f t="shared" si="92"/>
        <v>5999420.3728056811</v>
      </c>
      <c r="AJ254" s="39">
        <f t="shared" si="93"/>
        <v>190.82125867702547</v>
      </c>
      <c r="AK254" s="41" t="str">
        <f t="shared" si="94"/>
        <v xml:space="preserve"> </v>
      </c>
      <c r="AM254" s="39">
        <f t="shared" si="95"/>
        <v>190.82125867702547</v>
      </c>
      <c r="AN254" s="40">
        <f t="shared" si="96"/>
        <v>5999420.3728056811</v>
      </c>
      <c r="AO254" s="40">
        <f t="shared" si="97"/>
        <v>5995418.7594170198</v>
      </c>
      <c r="AP254" s="39">
        <f t="shared" si="98"/>
        <v>190.6939808974879</v>
      </c>
      <c r="AQ254" s="41" t="str">
        <f t="shared" si="99"/>
        <v xml:space="preserve"> </v>
      </c>
      <c r="AR254" s="39"/>
      <c r="AS254" s="39">
        <f t="shared" si="100"/>
        <v>190.6939808974879</v>
      </c>
      <c r="AT254" s="40">
        <f t="shared" si="101"/>
        <v>5995418.7594170198</v>
      </c>
      <c r="AU254" s="40">
        <f t="shared" si="102"/>
        <v>5994435.5107404748</v>
      </c>
      <c r="AV254" s="39">
        <f t="shared" si="103"/>
        <v>190.66270708462071</v>
      </c>
      <c r="AW254" s="41" t="str">
        <f t="shared" si="104"/>
        <v xml:space="preserve"> </v>
      </c>
      <c r="AX254" s="39"/>
      <c r="AY254" s="39">
        <f t="shared" si="105"/>
        <v>190.66270708462071</v>
      </c>
      <c r="AZ254" s="40">
        <f t="shared" si="106"/>
        <v>5994435.5107404748</v>
      </c>
      <c r="BA254" s="40">
        <f t="shared" si="107"/>
        <v>5994189.7388845347</v>
      </c>
      <c r="BB254" s="39">
        <f t="shared" si="108"/>
        <v>190.65488991363023</v>
      </c>
      <c r="BC254" s="41" t="str">
        <f t="shared" si="109"/>
        <v xml:space="preserve"> </v>
      </c>
      <c r="BD254" s="41"/>
      <c r="BE254" s="51">
        <f t="shared" si="110"/>
        <v>190.65279270984118</v>
      </c>
      <c r="BF254" s="54">
        <f t="shared" si="111"/>
        <v>5994123.8027974069</v>
      </c>
      <c r="BG254" s="41"/>
      <c r="BH254" s="51"/>
      <c r="BI254" s="39"/>
      <c r="BJ254" s="39"/>
    </row>
    <row r="255" spans="1:62" x14ac:dyDescent="0.2">
      <c r="A255" s="45">
        <v>206010974</v>
      </c>
      <c r="B255" s="58">
        <v>37986</v>
      </c>
      <c r="C255" s="45" t="s">
        <v>1796</v>
      </c>
      <c r="D255" s="4" t="s">
        <v>968</v>
      </c>
      <c r="E255" s="6" t="s">
        <v>1797</v>
      </c>
      <c r="F255" s="8">
        <v>98.75535275535276</v>
      </c>
      <c r="G255" s="8">
        <v>20.392897029260666</v>
      </c>
      <c r="H255" s="8">
        <v>18.472340597336199</v>
      </c>
      <c r="I255" s="8">
        <v>9.6201218928491663</v>
      </c>
      <c r="J255" s="8">
        <v>1.0022974568429115</v>
      </c>
      <c r="K255" s="8">
        <v>6.9</v>
      </c>
      <c r="L255" s="8">
        <v>8.4514936670208662</v>
      </c>
      <c r="M255" s="8">
        <v>0.68019656019656016</v>
      </c>
      <c r="N255" s="8">
        <v>0.37210949528537873</v>
      </c>
      <c r="O255" s="8">
        <v>7.31</v>
      </c>
      <c r="P255" s="8">
        <v>6.8763598072688978</v>
      </c>
      <c r="Q255" s="8">
        <v>8.5978404727072242</v>
      </c>
      <c r="R255" s="8">
        <v>6.8763598072688978</v>
      </c>
      <c r="S255" s="8">
        <v>146.81</v>
      </c>
      <c r="T255" s="8">
        <v>154.12</v>
      </c>
      <c r="U255" s="8">
        <v>178.83316926141339</v>
      </c>
      <c r="V255" s="8">
        <v>178.83316926141339</v>
      </c>
      <c r="W255" s="9">
        <v>7</v>
      </c>
      <c r="X255" s="9">
        <v>23566</v>
      </c>
      <c r="Y255" s="9">
        <v>23566</v>
      </c>
      <c r="Z255" s="4" t="str">
        <f t="shared" si="84"/>
        <v xml:space="preserve"> </v>
      </c>
      <c r="AA255" s="10">
        <f t="shared" si="85"/>
        <v>3631991.92</v>
      </c>
      <c r="AB255" s="40">
        <f t="shared" si="86"/>
        <v>4214382.4668144677</v>
      </c>
      <c r="AC255" s="40">
        <f t="shared" si="87"/>
        <v>4162364.3440265767</v>
      </c>
      <c r="AD255" s="39">
        <f t="shared" si="88"/>
        <v>176.62583145321975</v>
      </c>
      <c r="AE255" s="41" t="str">
        <f t="shared" si="89"/>
        <v xml:space="preserve"> </v>
      </c>
      <c r="AG255" s="39">
        <f t="shared" si="90"/>
        <v>176.62583145321975</v>
      </c>
      <c r="AH255" s="40">
        <f t="shared" si="91"/>
        <v>4162364.3440265767</v>
      </c>
      <c r="AI255" s="40">
        <f t="shared" si="92"/>
        <v>4150996.92700304</v>
      </c>
      <c r="AJ255" s="39">
        <f t="shared" si="93"/>
        <v>176.14346630752101</v>
      </c>
      <c r="AK255" s="41" t="str">
        <f t="shared" si="94"/>
        <v xml:space="preserve"> </v>
      </c>
      <c r="AM255" s="39">
        <f t="shared" si="95"/>
        <v>176.14346630752101</v>
      </c>
      <c r="AN255" s="40">
        <f t="shared" si="96"/>
        <v>4150996.92700304</v>
      </c>
      <c r="AO255" s="40">
        <f t="shared" si="97"/>
        <v>4148228.212052729</v>
      </c>
      <c r="AP255" s="39">
        <f t="shared" si="98"/>
        <v>176.0259786154939</v>
      </c>
      <c r="AQ255" s="41" t="str">
        <f t="shared" si="99"/>
        <v xml:space="preserve"> </v>
      </c>
      <c r="AR255" s="39"/>
      <c r="AS255" s="39">
        <f t="shared" si="100"/>
        <v>176.0259786154939</v>
      </c>
      <c r="AT255" s="40">
        <f t="shared" si="101"/>
        <v>4148228.212052729</v>
      </c>
      <c r="AU255" s="40">
        <f t="shared" si="102"/>
        <v>4147547.9026259519</v>
      </c>
      <c r="AV255" s="39">
        <f t="shared" si="103"/>
        <v>175.99711035500093</v>
      </c>
      <c r="AW255" s="41" t="str">
        <f t="shared" si="104"/>
        <v xml:space="preserve"> </v>
      </c>
      <c r="AX255" s="39"/>
      <c r="AY255" s="39">
        <f t="shared" si="105"/>
        <v>175.99711035500093</v>
      </c>
      <c r="AZ255" s="40">
        <f t="shared" si="106"/>
        <v>4147547.9026259519</v>
      </c>
      <c r="BA255" s="40">
        <f t="shared" si="107"/>
        <v>4147377.8531619445</v>
      </c>
      <c r="BB255" s="39">
        <f t="shared" si="108"/>
        <v>175.9898944734764</v>
      </c>
      <c r="BC255" s="41" t="str">
        <f t="shared" si="109"/>
        <v xml:space="preserve"> </v>
      </c>
      <c r="BD255" s="41"/>
      <c r="BE255" s="51">
        <f t="shared" si="110"/>
        <v>175.9879585846372</v>
      </c>
      <c r="BF255" s="54">
        <f t="shared" si="111"/>
        <v>4147332.2320055603</v>
      </c>
      <c r="BG255" s="41"/>
      <c r="BH255" s="51"/>
      <c r="BI255" s="39"/>
      <c r="BJ255" s="39"/>
    </row>
    <row r="256" spans="1:62" x14ac:dyDescent="0.2">
      <c r="A256" s="45">
        <v>206010988</v>
      </c>
      <c r="B256" s="58">
        <v>37986</v>
      </c>
      <c r="C256" s="45" t="s">
        <v>1798</v>
      </c>
      <c r="D256" s="4" t="s">
        <v>969</v>
      </c>
      <c r="E256" s="6" t="s">
        <v>1799</v>
      </c>
      <c r="F256" s="8">
        <v>89.531693849087759</v>
      </c>
      <c r="G256" s="8">
        <v>21.968092676401103</v>
      </c>
      <c r="H256" s="8">
        <v>13.545555460677996</v>
      </c>
      <c r="I256" s="8">
        <v>17.065949392309225</v>
      </c>
      <c r="J256" s="8">
        <v>1.0104460194119489</v>
      </c>
      <c r="K256" s="8">
        <v>6.28</v>
      </c>
      <c r="L256" s="8">
        <v>1.7935860817377185</v>
      </c>
      <c r="M256" s="8">
        <v>0.6067423789599522</v>
      </c>
      <c r="N256" s="8">
        <v>0</v>
      </c>
      <c r="O256" s="8">
        <v>7.31</v>
      </c>
      <c r="P256" s="8">
        <v>8.7620732644522246</v>
      </c>
      <c r="Q256" s="8">
        <v>7.9556032929292844</v>
      </c>
      <c r="R256" s="8">
        <v>7.9556032929292844</v>
      </c>
      <c r="S256" s="8">
        <v>146.81</v>
      </c>
      <c r="T256" s="8">
        <v>154.12</v>
      </c>
      <c r="U256" s="8">
        <v>167.06766915151496</v>
      </c>
      <c r="V256" s="8">
        <v>167.06766915151496</v>
      </c>
      <c r="W256" s="9">
        <v>7</v>
      </c>
      <c r="X256" s="9">
        <v>29855</v>
      </c>
      <c r="Y256" s="9">
        <v>29855</v>
      </c>
      <c r="Z256" s="4" t="str">
        <f t="shared" si="84"/>
        <v xml:space="preserve"> </v>
      </c>
      <c r="AA256" s="10">
        <f t="shared" si="85"/>
        <v>4601252.6000000006</v>
      </c>
      <c r="AB256" s="40">
        <f t="shared" si="86"/>
        <v>4987805.2625184795</v>
      </c>
      <c r="AC256" s="40">
        <f t="shared" si="87"/>
        <v>4926240.7821632139</v>
      </c>
      <c r="AD256" s="39">
        <f t="shared" si="88"/>
        <v>165.00555291117783</v>
      </c>
      <c r="AE256" s="41" t="str">
        <f t="shared" si="89"/>
        <v xml:space="preserve"> </v>
      </c>
      <c r="AG256" s="39">
        <f t="shared" si="90"/>
        <v>165.00555291117783</v>
      </c>
      <c r="AH256" s="40">
        <f t="shared" si="91"/>
        <v>4926240.7821632139</v>
      </c>
      <c r="AI256" s="40">
        <f t="shared" si="92"/>
        <v>4912787.2185871257</v>
      </c>
      <c r="AJ256" s="39">
        <f t="shared" si="93"/>
        <v>164.55492274617737</v>
      </c>
      <c r="AK256" s="41" t="str">
        <f t="shared" si="94"/>
        <v xml:space="preserve"> </v>
      </c>
      <c r="AM256" s="39">
        <f t="shared" si="95"/>
        <v>164.55492274617737</v>
      </c>
      <c r="AN256" s="40">
        <f t="shared" si="96"/>
        <v>4912787.2185871257</v>
      </c>
      <c r="AO256" s="40">
        <f t="shared" si="97"/>
        <v>4909510.3895123284</v>
      </c>
      <c r="AP256" s="39">
        <f t="shared" si="98"/>
        <v>164.4451646127057</v>
      </c>
      <c r="AQ256" s="41" t="str">
        <f t="shared" si="99"/>
        <v xml:space="preserve"> </v>
      </c>
      <c r="AR256" s="39"/>
      <c r="AS256" s="39">
        <f t="shared" si="100"/>
        <v>164.4451646127057</v>
      </c>
      <c r="AT256" s="40">
        <f t="shared" si="101"/>
        <v>4909510.3895123284</v>
      </c>
      <c r="AU256" s="40">
        <f t="shared" si="102"/>
        <v>4908705.2298084479</v>
      </c>
      <c r="AV256" s="39">
        <f t="shared" si="103"/>
        <v>164.4181956057092</v>
      </c>
      <c r="AW256" s="41" t="str">
        <f t="shared" si="104"/>
        <v xml:space="preserve"> </v>
      </c>
      <c r="AX256" s="39"/>
      <c r="AY256" s="39">
        <f t="shared" si="105"/>
        <v>164.4181956057092</v>
      </c>
      <c r="AZ256" s="40">
        <f t="shared" si="106"/>
        <v>4908705.2298084479</v>
      </c>
      <c r="BA256" s="40">
        <f t="shared" si="107"/>
        <v>4908503.972894026</v>
      </c>
      <c r="BB256" s="39">
        <f t="shared" si="108"/>
        <v>164.41145445968937</v>
      </c>
      <c r="BC256" s="41" t="str">
        <f t="shared" si="109"/>
        <v xml:space="preserve"> </v>
      </c>
      <c r="BD256" s="41"/>
      <c r="BE256" s="51">
        <f t="shared" si="110"/>
        <v>164.40964593369031</v>
      </c>
      <c r="BF256" s="54">
        <f t="shared" si="111"/>
        <v>4908449.9793503247</v>
      </c>
      <c r="BG256" s="41"/>
      <c r="BH256" s="51"/>
      <c r="BI256" s="39"/>
      <c r="BJ256" s="39"/>
    </row>
    <row r="257" spans="1:62" x14ac:dyDescent="0.2">
      <c r="A257" s="45">
        <v>206010989</v>
      </c>
      <c r="B257" s="58">
        <v>37772</v>
      </c>
      <c r="C257" s="45" t="s">
        <v>1800</v>
      </c>
      <c r="D257" s="4" t="s">
        <v>1800</v>
      </c>
      <c r="E257" s="6" t="s">
        <v>1801</v>
      </c>
      <c r="F257" s="8">
        <v>90.881750717729261</v>
      </c>
      <c r="G257" s="8">
        <v>24.181436541899139</v>
      </c>
      <c r="H257" s="8">
        <v>14.365960673852987</v>
      </c>
      <c r="I257" s="8">
        <v>15.19950165213152</v>
      </c>
      <c r="J257" s="8">
        <v>0.74383836195222364</v>
      </c>
      <c r="K257" s="8">
        <v>7.36</v>
      </c>
      <c r="L257" s="8">
        <v>1.3673662364860493</v>
      </c>
      <c r="M257" s="8">
        <v>0.69981041113699138</v>
      </c>
      <c r="N257" s="8">
        <v>0</v>
      </c>
      <c r="O257" s="8">
        <v>7.31</v>
      </c>
      <c r="P257" s="8">
        <v>8.9245631330913824</v>
      </c>
      <c r="Q257" s="8">
        <v>8.1054832297594075</v>
      </c>
      <c r="R257" s="8">
        <v>8.1054832297594075</v>
      </c>
      <c r="S257" s="8">
        <v>146.81</v>
      </c>
      <c r="T257" s="8">
        <v>154.12</v>
      </c>
      <c r="U257" s="8">
        <v>170.21514782494756</v>
      </c>
      <c r="V257" s="8">
        <v>170.21514782494756</v>
      </c>
      <c r="W257" s="9">
        <v>7</v>
      </c>
      <c r="X257" s="9">
        <v>16110</v>
      </c>
      <c r="Y257" s="9">
        <v>16110</v>
      </c>
      <c r="Z257" s="4" t="str">
        <f t="shared" si="84"/>
        <v xml:space="preserve"> </v>
      </c>
      <c r="AA257" s="10">
        <f t="shared" si="85"/>
        <v>2482873.2000000002</v>
      </c>
      <c r="AB257" s="40">
        <f t="shared" si="86"/>
        <v>2742166.0314599052</v>
      </c>
      <c r="AC257" s="40">
        <f t="shared" si="87"/>
        <v>2708319.4761335957</v>
      </c>
      <c r="AD257" s="39">
        <f t="shared" si="88"/>
        <v>168.11418225534425</v>
      </c>
      <c r="AE257" s="41" t="str">
        <f t="shared" si="89"/>
        <v xml:space="preserve"> </v>
      </c>
      <c r="AG257" s="39">
        <f t="shared" si="90"/>
        <v>168.11418225534425</v>
      </c>
      <c r="AH257" s="40">
        <f t="shared" si="91"/>
        <v>2708319.4761335957</v>
      </c>
      <c r="AI257" s="40">
        <f t="shared" si="92"/>
        <v>2700923.0556442747</v>
      </c>
      <c r="AJ257" s="39">
        <f t="shared" si="93"/>
        <v>167.65506242360487</v>
      </c>
      <c r="AK257" s="41" t="str">
        <f t="shared" si="94"/>
        <v xml:space="preserve"> </v>
      </c>
      <c r="AM257" s="39">
        <f t="shared" si="95"/>
        <v>167.65506242360487</v>
      </c>
      <c r="AN257" s="40">
        <f t="shared" si="96"/>
        <v>2700923.0556442747</v>
      </c>
      <c r="AO257" s="40">
        <f t="shared" si="97"/>
        <v>2699121.53996616</v>
      </c>
      <c r="AP257" s="39">
        <f t="shared" si="98"/>
        <v>167.54323649696835</v>
      </c>
      <c r="AQ257" s="41" t="str">
        <f t="shared" si="99"/>
        <v xml:space="preserve"> </v>
      </c>
      <c r="AR257" s="39"/>
      <c r="AS257" s="39">
        <f t="shared" si="100"/>
        <v>167.54323649696835</v>
      </c>
      <c r="AT257" s="40">
        <f t="shared" si="101"/>
        <v>2699121.53996616</v>
      </c>
      <c r="AU257" s="40">
        <f t="shared" si="102"/>
        <v>2698678.8840336055</v>
      </c>
      <c r="AV257" s="39">
        <f t="shared" si="103"/>
        <v>167.51575940618284</v>
      </c>
      <c r="AW257" s="41" t="str">
        <f t="shared" si="104"/>
        <v xml:space="preserve"> </v>
      </c>
      <c r="AX257" s="39"/>
      <c r="AY257" s="39">
        <f t="shared" si="105"/>
        <v>167.51575940618284</v>
      </c>
      <c r="AZ257" s="40">
        <f t="shared" si="106"/>
        <v>2698678.8840336055</v>
      </c>
      <c r="BA257" s="40">
        <f t="shared" si="107"/>
        <v>2698568.2381993602</v>
      </c>
      <c r="BB257" s="39">
        <f t="shared" si="108"/>
        <v>167.50889126004719</v>
      </c>
      <c r="BC257" s="41" t="str">
        <f t="shared" si="109"/>
        <v xml:space="preserve"> </v>
      </c>
      <c r="BD257" s="41"/>
      <c r="BE257" s="51">
        <f t="shared" si="110"/>
        <v>167.50704866224334</v>
      </c>
      <c r="BF257" s="54">
        <f t="shared" si="111"/>
        <v>2698538.55394874</v>
      </c>
      <c r="BG257" s="41"/>
      <c r="BH257" s="51"/>
      <c r="BI257" s="39"/>
      <c r="BJ257" s="39"/>
    </row>
    <row r="258" spans="1:62" x14ac:dyDescent="0.2">
      <c r="A258" s="45">
        <v>206010995</v>
      </c>
      <c r="B258" s="58">
        <v>37986</v>
      </c>
      <c r="C258" s="45" t="s">
        <v>1802</v>
      </c>
      <c r="D258" s="4" t="s">
        <v>1802</v>
      </c>
      <c r="E258" s="6" t="s">
        <v>1803</v>
      </c>
      <c r="F258" s="8">
        <v>91.146807884671958</v>
      </c>
      <c r="G258" s="8">
        <v>25.953809944101206</v>
      </c>
      <c r="H258" s="8">
        <v>16.233487790526624</v>
      </c>
      <c r="I258" s="8">
        <v>18.2088107668317</v>
      </c>
      <c r="J258" s="8">
        <v>0.44737422771403351</v>
      </c>
      <c r="K258" s="8">
        <v>6.5</v>
      </c>
      <c r="L258" s="8">
        <v>2.7796954287943576</v>
      </c>
      <c r="M258" s="8">
        <v>0.64931744630773736</v>
      </c>
      <c r="N258" s="8">
        <v>0</v>
      </c>
      <c r="O258" s="8">
        <v>7.31</v>
      </c>
      <c r="P258" s="8">
        <v>8.6930832597822896</v>
      </c>
      <c r="Q258" s="8">
        <v>8.4614651744473814</v>
      </c>
      <c r="R258" s="8">
        <v>8.4614651744473814</v>
      </c>
      <c r="S258" s="8">
        <v>146.81</v>
      </c>
      <c r="T258" s="8">
        <v>154.12</v>
      </c>
      <c r="U258" s="8">
        <v>177.690768663395</v>
      </c>
      <c r="V258" s="8">
        <v>177.690768663395</v>
      </c>
      <c r="W258" s="9">
        <v>7</v>
      </c>
      <c r="X258" s="9">
        <v>22839</v>
      </c>
      <c r="Y258" s="9">
        <v>22839</v>
      </c>
      <c r="Z258" s="4" t="str">
        <f t="shared" si="84"/>
        <v xml:space="preserve"> </v>
      </c>
      <c r="AA258" s="10">
        <f t="shared" si="85"/>
        <v>3519946.68</v>
      </c>
      <c r="AB258" s="40">
        <f t="shared" si="86"/>
        <v>4058279.4655032787</v>
      </c>
      <c r="AC258" s="40">
        <f t="shared" si="87"/>
        <v>4008188.1220605718</v>
      </c>
      <c r="AD258" s="39">
        <f t="shared" si="88"/>
        <v>175.49753150578272</v>
      </c>
      <c r="AE258" s="41" t="str">
        <f t="shared" si="89"/>
        <v xml:space="preserve"> </v>
      </c>
      <c r="AG258" s="39">
        <f t="shared" si="90"/>
        <v>175.49753150578272</v>
      </c>
      <c r="AH258" s="40">
        <f t="shared" si="91"/>
        <v>4008188.1220605713</v>
      </c>
      <c r="AI258" s="40">
        <f t="shared" si="92"/>
        <v>3997241.7602992239</v>
      </c>
      <c r="AJ258" s="39">
        <f t="shared" si="93"/>
        <v>175.01824774724042</v>
      </c>
      <c r="AK258" s="41" t="str">
        <f t="shared" si="94"/>
        <v xml:space="preserve"> </v>
      </c>
      <c r="AM258" s="39">
        <f t="shared" si="95"/>
        <v>175.01824774724042</v>
      </c>
      <c r="AN258" s="40">
        <f t="shared" si="96"/>
        <v>3997241.7602992239</v>
      </c>
      <c r="AO258" s="40">
        <f t="shared" si="97"/>
        <v>3994575.6000451045</v>
      </c>
      <c r="AP258" s="39">
        <f t="shared" si="98"/>
        <v>174.90151057599303</v>
      </c>
      <c r="AQ258" s="41" t="str">
        <f t="shared" si="99"/>
        <v xml:space="preserve"> </v>
      </c>
      <c r="AR258" s="39"/>
      <c r="AS258" s="39">
        <f t="shared" si="100"/>
        <v>174.90151057599303</v>
      </c>
      <c r="AT258" s="40">
        <f t="shared" si="101"/>
        <v>3994575.600045105</v>
      </c>
      <c r="AU258" s="40">
        <f t="shared" si="102"/>
        <v>3993920.4896466974</v>
      </c>
      <c r="AV258" s="39">
        <f t="shared" si="103"/>
        <v>174.87282672825856</v>
      </c>
      <c r="AW258" s="41" t="str">
        <f t="shared" si="104"/>
        <v xml:space="preserve"> </v>
      </c>
      <c r="AX258" s="39"/>
      <c r="AY258" s="39">
        <f t="shared" si="105"/>
        <v>174.87282672825856</v>
      </c>
      <c r="AZ258" s="40">
        <f t="shared" si="106"/>
        <v>3993920.4896466974</v>
      </c>
      <c r="BA258" s="40">
        <f t="shared" si="107"/>
        <v>3993756.7389066219</v>
      </c>
      <c r="BB258" s="39">
        <f t="shared" si="108"/>
        <v>174.8656569423627</v>
      </c>
      <c r="BC258" s="41" t="str">
        <f t="shared" si="109"/>
        <v xml:space="preserve"> </v>
      </c>
      <c r="BD258" s="41"/>
      <c r="BE258" s="51">
        <f t="shared" si="110"/>
        <v>174.86373342013636</v>
      </c>
      <c r="BF258" s="54">
        <f t="shared" si="111"/>
        <v>3993712.8075824943</v>
      </c>
      <c r="BG258" s="41"/>
      <c r="BH258" s="51"/>
      <c r="BI258" s="39"/>
      <c r="BJ258" s="39"/>
    </row>
    <row r="259" spans="1:62" x14ac:dyDescent="0.2">
      <c r="A259" s="45">
        <v>206011527</v>
      </c>
      <c r="B259" s="58">
        <v>37802</v>
      </c>
      <c r="C259" s="45" t="s">
        <v>1804</v>
      </c>
      <c r="D259" s="4" t="s">
        <v>1804</v>
      </c>
      <c r="E259" s="6" t="s">
        <v>1805</v>
      </c>
      <c r="F259" s="8">
        <v>109.060407740961</v>
      </c>
      <c r="G259" s="8">
        <v>28.590634261868601</v>
      </c>
      <c r="H259" s="8">
        <v>6.9010912320771478</v>
      </c>
      <c r="I259" s="8">
        <v>18.2088107668317</v>
      </c>
      <c r="J259" s="8">
        <v>0.17681766273315569</v>
      </c>
      <c r="K259" s="8">
        <v>8.0500000000000007</v>
      </c>
      <c r="L259" s="8">
        <v>2.690269316736853</v>
      </c>
      <c r="M259" s="8">
        <v>0.66937444486740261</v>
      </c>
      <c r="N259" s="8">
        <v>0</v>
      </c>
      <c r="O259" s="8">
        <v>7.31</v>
      </c>
      <c r="P259" s="8">
        <v>11.687445755614769</v>
      </c>
      <c r="Q259" s="8">
        <v>9.0828702713037934</v>
      </c>
      <c r="R259" s="8">
        <v>9.0828702713037934</v>
      </c>
      <c r="S259" s="8">
        <v>137.94999999999999</v>
      </c>
      <c r="T259" s="8">
        <v>145.26</v>
      </c>
      <c r="U259" s="8">
        <v>190.74027569737964</v>
      </c>
      <c r="V259" s="8">
        <v>190.74027569737964</v>
      </c>
      <c r="W259" s="9">
        <v>7</v>
      </c>
      <c r="X259" s="9">
        <v>4112</v>
      </c>
      <c r="Y259" s="9">
        <v>4112</v>
      </c>
      <c r="Z259" s="4" t="str">
        <f t="shared" si="84"/>
        <v xml:space="preserve"> </v>
      </c>
      <c r="AA259" s="10">
        <f t="shared" si="85"/>
        <v>597309.12</v>
      </c>
      <c r="AB259" s="40">
        <f t="shared" si="86"/>
        <v>784324.01366762514</v>
      </c>
      <c r="AC259" s="40">
        <f t="shared" si="87"/>
        <v>774643.10236692568</v>
      </c>
      <c r="AD259" s="39">
        <f t="shared" si="88"/>
        <v>188.38596847444691</v>
      </c>
      <c r="AE259" s="41" t="str">
        <f t="shared" si="89"/>
        <v xml:space="preserve"> </v>
      </c>
      <c r="AG259" s="39">
        <f t="shared" si="90"/>
        <v>188.38596847444691</v>
      </c>
      <c r="AH259" s="40">
        <f t="shared" si="91"/>
        <v>774643.10236692568</v>
      </c>
      <c r="AI259" s="40">
        <f t="shared" si="92"/>
        <v>772527.55205436156</v>
      </c>
      <c r="AJ259" s="39">
        <f t="shared" si="93"/>
        <v>187.87148639454318</v>
      </c>
      <c r="AK259" s="41" t="str">
        <f t="shared" si="94"/>
        <v xml:space="preserve"> </v>
      </c>
      <c r="AM259" s="39">
        <f t="shared" si="95"/>
        <v>187.87148639454318</v>
      </c>
      <c r="AN259" s="40">
        <f t="shared" si="96"/>
        <v>772527.55205436156</v>
      </c>
      <c r="AO259" s="40">
        <f t="shared" si="97"/>
        <v>772012.27617714135</v>
      </c>
      <c r="AP259" s="39">
        <f t="shared" si="98"/>
        <v>187.74617611311803</v>
      </c>
      <c r="AQ259" s="41" t="str">
        <f t="shared" si="99"/>
        <v xml:space="preserve"> </v>
      </c>
      <c r="AR259" s="39"/>
      <c r="AS259" s="39">
        <f t="shared" si="100"/>
        <v>187.74617611311803</v>
      </c>
      <c r="AT259" s="40">
        <f t="shared" si="101"/>
        <v>772012.27617714135</v>
      </c>
      <c r="AU259" s="40">
        <f t="shared" si="102"/>
        <v>771885.66616384825</v>
      </c>
      <c r="AV259" s="39">
        <f t="shared" si="103"/>
        <v>187.71538574023546</v>
      </c>
      <c r="AW259" s="41" t="str">
        <f t="shared" si="104"/>
        <v xml:space="preserve"> </v>
      </c>
      <c r="AX259" s="39"/>
      <c r="AY259" s="39">
        <f t="shared" si="105"/>
        <v>187.71538574023546</v>
      </c>
      <c r="AZ259" s="40">
        <f t="shared" si="106"/>
        <v>771885.66616384825</v>
      </c>
      <c r="BA259" s="40">
        <f t="shared" si="107"/>
        <v>771854.01885153551</v>
      </c>
      <c r="BB259" s="39">
        <f t="shared" si="108"/>
        <v>187.70768940942011</v>
      </c>
      <c r="BC259" s="41" t="str">
        <f t="shared" si="109"/>
        <v xml:space="preserve"> </v>
      </c>
      <c r="BD259" s="41"/>
      <c r="BE259" s="51">
        <f t="shared" si="110"/>
        <v>187.70562462483662</v>
      </c>
      <c r="BF259" s="54">
        <f t="shared" si="111"/>
        <v>771845.52845732821</v>
      </c>
      <c r="BG259" s="41"/>
      <c r="BH259" s="51"/>
      <c r="BI259" s="39"/>
      <c r="BJ259" s="39"/>
    </row>
    <row r="260" spans="1:62" x14ac:dyDescent="0.2">
      <c r="A260" s="45">
        <v>206013489</v>
      </c>
      <c r="B260" s="58">
        <v>37986</v>
      </c>
      <c r="C260" s="45" t="s">
        <v>1806</v>
      </c>
      <c r="D260" s="4" t="s">
        <v>970</v>
      </c>
      <c r="E260" s="6" t="s">
        <v>1807</v>
      </c>
      <c r="F260" s="8">
        <v>73.17080867850099</v>
      </c>
      <c r="G260" s="8">
        <v>20.707988165680472</v>
      </c>
      <c r="H260" s="8">
        <v>16.757297830374753</v>
      </c>
      <c r="I260" s="8">
        <v>14.409861932938856</v>
      </c>
      <c r="J260" s="8">
        <v>0.46548323471400394</v>
      </c>
      <c r="K260" s="8">
        <v>5.92</v>
      </c>
      <c r="L260" s="8">
        <v>2.410787702666227</v>
      </c>
      <c r="M260" s="8">
        <v>0.63704142011834319</v>
      </c>
      <c r="N260" s="8">
        <v>0</v>
      </c>
      <c r="O260" s="8">
        <v>7.31</v>
      </c>
      <c r="P260" s="8">
        <v>7.5103037475345173</v>
      </c>
      <c r="Q260" s="8">
        <v>7.089463448249683</v>
      </c>
      <c r="R260" s="8">
        <v>7.089463448249683</v>
      </c>
      <c r="S260" s="8">
        <v>137.94999999999999</v>
      </c>
      <c r="T260" s="8">
        <v>145.26</v>
      </c>
      <c r="U260" s="8">
        <v>148.87873241324334</v>
      </c>
      <c r="V260" s="8">
        <v>148.87873241324334</v>
      </c>
      <c r="W260" s="9">
        <v>7</v>
      </c>
      <c r="X260" s="9">
        <v>9356</v>
      </c>
      <c r="Y260" s="9">
        <v>9356</v>
      </c>
      <c r="Z260" s="4" t="str">
        <f t="shared" si="84"/>
        <v xml:space="preserve"> </v>
      </c>
      <c r="AA260" s="10">
        <f t="shared" si="85"/>
        <v>1359052.5599999998</v>
      </c>
      <c r="AB260" s="40">
        <f t="shared" si="86"/>
        <v>1392909.4204583047</v>
      </c>
      <c r="AC260" s="40">
        <f t="shared" si="87"/>
        <v>1375716.7394815879</v>
      </c>
      <c r="AD260" s="39">
        <f t="shared" si="88"/>
        <v>147.04112221906669</v>
      </c>
      <c r="AE260" s="41" t="str">
        <f t="shared" si="89"/>
        <v xml:space="preserve"> </v>
      </c>
      <c r="AG260" s="39">
        <f t="shared" si="90"/>
        <v>147.04112221906669</v>
      </c>
      <c r="AH260" s="40">
        <f t="shared" si="91"/>
        <v>1375716.7394815879</v>
      </c>
      <c r="AI260" s="40">
        <f t="shared" si="92"/>
        <v>1371959.6570660637</v>
      </c>
      <c r="AJ260" s="39">
        <f t="shared" si="93"/>
        <v>146.63955291428641</v>
      </c>
      <c r="AK260" s="41" t="str">
        <f t="shared" si="94"/>
        <v xml:space="preserve"> </v>
      </c>
      <c r="AM260" s="39">
        <f t="shared" si="95"/>
        <v>146.63955291428641</v>
      </c>
      <c r="AN260" s="40">
        <f t="shared" si="96"/>
        <v>1371959.6570660637</v>
      </c>
      <c r="AO260" s="40">
        <f t="shared" si="97"/>
        <v>1371044.5599748008</v>
      </c>
      <c r="AP260" s="39">
        <f t="shared" si="98"/>
        <v>146.54174433249261</v>
      </c>
      <c r="AQ260" s="41" t="str">
        <f t="shared" si="99"/>
        <v xml:space="preserve"> </v>
      </c>
      <c r="AR260" s="39"/>
      <c r="AS260" s="39">
        <f t="shared" si="100"/>
        <v>146.54174433249261</v>
      </c>
      <c r="AT260" s="40">
        <f t="shared" si="101"/>
        <v>1371044.5599748008</v>
      </c>
      <c r="AU260" s="40">
        <f t="shared" si="102"/>
        <v>1370819.7086669649</v>
      </c>
      <c r="AV260" s="39">
        <f t="shared" si="103"/>
        <v>146.51771148642206</v>
      </c>
      <c r="AW260" s="41" t="str">
        <f t="shared" si="104"/>
        <v xml:space="preserve"> </v>
      </c>
      <c r="AX260" s="39"/>
      <c r="AY260" s="39">
        <f t="shared" si="105"/>
        <v>146.51771148642206</v>
      </c>
      <c r="AZ260" s="40">
        <f t="shared" si="106"/>
        <v>1370819.7086669647</v>
      </c>
      <c r="BA260" s="40">
        <f t="shared" si="107"/>
        <v>1370763.5050589093</v>
      </c>
      <c r="BB260" s="39">
        <f t="shared" si="108"/>
        <v>146.51170426025109</v>
      </c>
      <c r="BC260" s="41" t="str">
        <f t="shared" si="109"/>
        <v xml:space="preserve"> </v>
      </c>
      <c r="BD260" s="41"/>
      <c r="BE260" s="51">
        <f t="shared" si="110"/>
        <v>146.51009263150422</v>
      </c>
      <c r="BF260" s="54">
        <f t="shared" si="111"/>
        <v>1370748.4266603536</v>
      </c>
      <c r="BG260" s="41"/>
      <c r="BH260" s="51"/>
      <c r="BI260" s="39"/>
      <c r="BJ260" s="39"/>
    </row>
    <row r="261" spans="1:62" x14ac:dyDescent="0.2">
      <c r="A261" s="45">
        <v>206013570</v>
      </c>
      <c r="B261" s="58">
        <v>37986</v>
      </c>
      <c r="C261" s="45" t="s">
        <v>1808</v>
      </c>
      <c r="D261" s="4" t="s">
        <v>1808</v>
      </c>
      <c r="E261" s="6" t="s">
        <v>1809</v>
      </c>
      <c r="F261" s="8">
        <v>95.196791342320111</v>
      </c>
      <c r="G261" s="8">
        <v>21.282798557053351</v>
      </c>
      <c r="H261" s="8">
        <v>13.921492310613253</v>
      </c>
      <c r="I261" s="8">
        <v>17.87592557433074</v>
      </c>
      <c r="J261" s="8">
        <v>0.60913866210999301</v>
      </c>
      <c r="K261" s="8">
        <v>6.25</v>
      </c>
      <c r="L261" s="8">
        <v>5.2464955705823755</v>
      </c>
      <c r="M261" s="8">
        <v>0.64681514001628115</v>
      </c>
      <c r="N261" s="8">
        <v>1.9217435136424597</v>
      </c>
      <c r="O261" s="8">
        <v>7.31</v>
      </c>
      <c r="P261" s="8">
        <v>9.4753167521042982</v>
      </c>
      <c r="Q261" s="8">
        <v>8.5130600335334297</v>
      </c>
      <c r="R261" s="8">
        <v>8.5130600335334297</v>
      </c>
      <c r="S261" s="8">
        <v>146.81</v>
      </c>
      <c r="T261" s="8">
        <v>154.12</v>
      </c>
      <c r="U261" s="8">
        <v>178.77426070420202</v>
      </c>
      <c r="V261" s="8">
        <v>178.77426070420202</v>
      </c>
      <c r="W261" s="9">
        <v>7</v>
      </c>
      <c r="X261" s="9">
        <v>21603</v>
      </c>
      <c r="Y261" s="9">
        <v>28673</v>
      </c>
      <c r="Z261" s="4" t="str">
        <f t="shared" si="84"/>
        <v xml:space="preserve"> </v>
      </c>
      <c r="AA261" s="10">
        <f t="shared" si="85"/>
        <v>4419082.76</v>
      </c>
      <c r="AB261" s="40">
        <f t="shared" si="86"/>
        <v>5125994.3771715844</v>
      </c>
      <c r="AC261" s="40">
        <f t="shared" si="87"/>
        <v>5062724.2285741558</v>
      </c>
      <c r="AD261" s="39">
        <f t="shared" si="88"/>
        <v>176.56765000433006</v>
      </c>
      <c r="AE261" s="41" t="str">
        <f t="shared" si="89"/>
        <v xml:space="preserve"> </v>
      </c>
      <c r="AG261" s="39">
        <f t="shared" si="90"/>
        <v>176.56765000433006</v>
      </c>
      <c r="AH261" s="40">
        <f t="shared" si="91"/>
        <v>5062724.2285741558</v>
      </c>
      <c r="AI261" s="40">
        <f t="shared" si="92"/>
        <v>5048897.9287059195</v>
      </c>
      <c r="AJ261" s="39">
        <f t="shared" si="93"/>
        <v>176.08544375216823</v>
      </c>
      <c r="AK261" s="41" t="str">
        <f t="shared" si="94"/>
        <v xml:space="preserve"> </v>
      </c>
      <c r="AM261" s="39">
        <f t="shared" si="95"/>
        <v>176.08544375216823</v>
      </c>
      <c r="AN261" s="40">
        <f t="shared" si="96"/>
        <v>5048897.9287059195</v>
      </c>
      <c r="AO261" s="40">
        <f t="shared" si="97"/>
        <v>5045530.3137874724</v>
      </c>
      <c r="AP261" s="39">
        <f t="shared" si="98"/>
        <v>175.96799476118551</v>
      </c>
      <c r="AQ261" s="41" t="str">
        <f t="shared" si="99"/>
        <v xml:space="preserve"> </v>
      </c>
      <c r="AR261" s="39"/>
      <c r="AS261" s="39">
        <f t="shared" si="100"/>
        <v>175.96799476118551</v>
      </c>
      <c r="AT261" s="40">
        <f t="shared" si="101"/>
        <v>5045530.3137874724</v>
      </c>
      <c r="AU261" s="40">
        <f t="shared" si="102"/>
        <v>5044702.8468160108</v>
      </c>
      <c r="AV261" s="39">
        <f t="shared" si="103"/>
        <v>175.93913601004468</v>
      </c>
      <c r="AW261" s="41" t="str">
        <f t="shared" si="104"/>
        <v xml:space="preserve"> </v>
      </c>
      <c r="AX261" s="39"/>
      <c r="AY261" s="39">
        <f t="shared" si="105"/>
        <v>175.93913601004468</v>
      </c>
      <c r="AZ261" s="40">
        <f t="shared" si="106"/>
        <v>5044702.8468160108</v>
      </c>
      <c r="BA261" s="40">
        <f t="shared" si="107"/>
        <v>5044496.0139992917</v>
      </c>
      <c r="BB261" s="39">
        <f t="shared" si="108"/>
        <v>175.93192250546826</v>
      </c>
      <c r="BC261" s="41" t="str">
        <f t="shared" si="109"/>
        <v xml:space="preserve"> </v>
      </c>
      <c r="BD261" s="41"/>
      <c r="BE261" s="51">
        <f t="shared" si="110"/>
        <v>175.92998725432071</v>
      </c>
      <c r="BF261" s="54">
        <f t="shared" si="111"/>
        <v>5044440.5245431373</v>
      </c>
      <c r="BG261" s="41"/>
      <c r="BH261" s="51"/>
      <c r="BI261" s="39"/>
      <c r="BJ261" s="39"/>
    </row>
    <row r="262" spans="1:62" x14ac:dyDescent="0.2">
      <c r="A262" s="45">
        <v>206013647</v>
      </c>
      <c r="B262" s="58">
        <v>37833</v>
      </c>
      <c r="C262" s="45" t="s">
        <v>1810</v>
      </c>
      <c r="D262" s="4" t="s">
        <v>971</v>
      </c>
      <c r="E262" s="6" t="s">
        <v>1811</v>
      </c>
      <c r="F262" s="8">
        <v>86.971936250247481</v>
      </c>
      <c r="G262" s="8">
        <v>18.424717877647989</v>
      </c>
      <c r="H262" s="8">
        <v>12.534993070679073</v>
      </c>
      <c r="I262" s="8">
        <v>18.2088107668317</v>
      </c>
      <c r="J262" s="8">
        <v>0.40541476935260345</v>
      </c>
      <c r="K262" s="8">
        <v>6.07</v>
      </c>
      <c r="L262" s="8">
        <v>0</v>
      </c>
      <c r="M262" s="8">
        <v>0.60661910431407851</v>
      </c>
      <c r="N262" s="8">
        <v>0</v>
      </c>
      <c r="O262" s="8">
        <v>7.31</v>
      </c>
      <c r="P262" s="8">
        <v>8.2766699663432988</v>
      </c>
      <c r="Q262" s="8">
        <v>7.5266245919536479</v>
      </c>
      <c r="R262" s="8">
        <v>7.5266245919536479</v>
      </c>
      <c r="S262" s="8">
        <v>146.81</v>
      </c>
      <c r="T262" s="8">
        <v>154.12</v>
      </c>
      <c r="U262" s="8">
        <v>158.05911643102658</v>
      </c>
      <c r="V262" s="8">
        <v>158.05911643102658</v>
      </c>
      <c r="W262" s="9">
        <v>7</v>
      </c>
      <c r="X262" s="9">
        <v>14951</v>
      </c>
      <c r="Y262" s="9">
        <v>25741</v>
      </c>
      <c r="Z262" s="4" t="str">
        <f t="shared" si="84"/>
        <v xml:space="preserve"> </v>
      </c>
      <c r="AA262" s="10">
        <f t="shared" si="85"/>
        <v>3967202.92</v>
      </c>
      <c r="AB262" s="40">
        <f t="shared" si="86"/>
        <v>4068599.7160510551</v>
      </c>
      <c r="AC262" s="40">
        <f t="shared" si="87"/>
        <v>4018380.9897558368</v>
      </c>
      <c r="AD262" s="39">
        <f t="shared" si="88"/>
        <v>156.10819275691841</v>
      </c>
      <c r="AE262" s="41" t="str">
        <f t="shared" si="89"/>
        <v xml:space="preserve"> </v>
      </c>
      <c r="AG262" s="39">
        <f t="shared" si="90"/>
        <v>156.10819275691841</v>
      </c>
      <c r="AH262" s="40">
        <f t="shared" si="91"/>
        <v>4018380.9897558368</v>
      </c>
      <c r="AI262" s="40">
        <f t="shared" si="92"/>
        <v>4007406.7912728135</v>
      </c>
      <c r="AJ262" s="39">
        <f t="shared" si="93"/>
        <v>155.68186128249926</v>
      </c>
      <c r="AK262" s="41" t="str">
        <f t="shared" si="94"/>
        <v xml:space="preserve"> </v>
      </c>
      <c r="AM262" s="39">
        <f t="shared" si="95"/>
        <v>155.68186128249926</v>
      </c>
      <c r="AN262" s="40">
        <f t="shared" si="96"/>
        <v>4007406.7912728135</v>
      </c>
      <c r="AO262" s="40">
        <f t="shared" si="97"/>
        <v>4004733.8509430345</v>
      </c>
      <c r="AP262" s="39">
        <f t="shared" si="98"/>
        <v>155.57802148102382</v>
      </c>
      <c r="AQ262" s="41" t="str">
        <f t="shared" si="99"/>
        <v xml:space="preserve"> </v>
      </c>
      <c r="AR262" s="39"/>
      <c r="AS262" s="39">
        <f t="shared" si="100"/>
        <v>155.57802148102382</v>
      </c>
      <c r="AT262" s="40">
        <f t="shared" si="101"/>
        <v>4004733.850943034</v>
      </c>
      <c r="AU262" s="40">
        <f t="shared" si="102"/>
        <v>4004077.0745914793</v>
      </c>
      <c r="AV262" s="39">
        <f t="shared" si="103"/>
        <v>155.55250668550093</v>
      </c>
      <c r="AW262" s="41" t="str">
        <f t="shared" si="104"/>
        <v xml:space="preserve"> </v>
      </c>
      <c r="AX262" s="39"/>
      <c r="AY262" s="39">
        <f t="shared" si="105"/>
        <v>155.55250668550093</v>
      </c>
      <c r="AZ262" s="40">
        <f t="shared" si="106"/>
        <v>4004077.0745914793</v>
      </c>
      <c r="BA262" s="40">
        <f t="shared" si="107"/>
        <v>4003912.9074314213</v>
      </c>
      <c r="BB262" s="39">
        <f t="shared" si="108"/>
        <v>155.54612903272684</v>
      </c>
      <c r="BC262" s="41" t="str">
        <f t="shared" si="109"/>
        <v xml:space="preserve"> </v>
      </c>
      <c r="BD262" s="41"/>
      <c r="BE262" s="51">
        <f t="shared" si="110"/>
        <v>155.54441802530749</v>
      </c>
      <c r="BF262" s="54">
        <f t="shared" si="111"/>
        <v>4003868.86438944</v>
      </c>
      <c r="BG262" s="41"/>
      <c r="BH262" s="51"/>
      <c r="BI262" s="39"/>
      <c r="BJ262" s="39"/>
    </row>
    <row r="263" spans="1:62" x14ac:dyDescent="0.2">
      <c r="A263" s="45">
        <v>206013696</v>
      </c>
      <c r="B263" s="58">
        <v>37802</v>
      </c>
      <c r="C263" s="45" t="s">
        <v>1814</v>
      </c>
      <c r="D263" s="4" t="s">
        <v>972</v>
      </c>
      <c r="E263" s="6" t="s">
        <v>1815</v>
      </c>
      <c r="F263" s="8">
        <v>101.97831017862205</v>
      </c>
      <c r="G263" s="8">
        <v>23.031896796144032</v>
      </c>
      <c r="H263" s="8">
        <v>18.472340597336199</v>
      </c>
      <c r="I263" s="8">
        <v>18.2088107668317</v>
      </c>
      <c r="J263" s="8">
        <v>0</v>
      </c>
      <c r="K263" s="8">
        <v>8.6</v>
      </c>
      <c r="L263" s="8">
        <v>1.5303242318721195</v>
      </c>
      <c r="M263" s="8">
        <v>0.60031566014554383</v>
      </c>
      <c r="N263" s="8">
        <v>0</v>
      </c>
      <c r="O263" s="8">
        <v>0</v>
      </c>
      <c r="P263" s="8">
        <v>9.3381986579718372</v>
      </c>
      <c r="Q263" s="8">
        <v>8.6210999115475833</v>
      </c>
      <c r="R263" s="8">
        <v>8.6210999115475833</v>
      </c>
      <c r="S263" s="8">
        <v>137.94999999999999</v>
      </c>
      <c r="T263" s="8">
        <v>137.94999999999999</v>
      </c>
      <c r="U263" s="8">
        <v>181.04309814249925</v>
      </c>
      <c r="V263" s="8">
        <v>181.04309814249925</v>
      </c>
      <c r="W263" s="9">
        <v>7</v>
      </c>
      <c r="X263" s="9">
        <v>5608</v>
      </c>
      <c r="Y263" s="9">
        <v>5608</v>
      </c>
      <c r="Z263" s="4" t="str">
        <f t="shared" ref="Z263:Z326" si="112">IF($T263&gt;=$U263, "HH", " ")</f>
        <v xml:space="preserve"> </v>
      </c>
      <c r="AA263" s="10">
        <f t="shared" ref="AA263:AA326" si="113">T263*Y263</f>
        <v>773623.6</v>
      </c>
      <c r="AB263" s="40">
        <f t="shared" ref="AB263:AB326" si="114">$V263*$Y263</f>
        <v>1015289.6943831358</v>
      </c>
      <c r="AC263" s="40">
        <f t="shared" ref="AC263:AC326" si="115">IF($Z263="HH",$AB263,($AB263*$AB$1029))</f>
        <v>1002757.9736853647</v>
      </c>
      <c r="AD263" s="39">
        <f t="shared" ref="AD263:AD326" si="116">$AC263/$Y263</f>
        <v>178.80848318212637</v>
      </c>
      <c r="AE263" s="41" t="str">
        <f t="shared" ref="AE263:AE326" si="117">IF($T263&gt;=$AD263, "HH", " ")</f>
        <v xml:space="preserve"> </v>
      </c>
      <c r="AG263" s="39">
        <f t="shared" ref="AG263:AG326" si="118">IF(AE263="HH",$T263,AD263)</f>
        <v>178.80848318212637</v>
      </c>
      <c r="AH263" s="40">
        <f t="shared" ref="AH263:AH326" si="119">AG263*$Y263</f>
        <v>1002757.9736853647</v>
      </c>
      <c r="AI263" s="40">
        <f t="shared" ref="AI263:AI326" si="120">IF(AE263="HH",AH263,(AH263*AH$1029))</f>
        <v>1000019.4416592299</v>
      </c>
      <c r="AJ263" s="39">
        <f t="shared" ref="AJ263:AJ326" si="121">AI263/$Y263</f>
        <v>178.32015721455599</v>
      </c>
      <c r="AK263" s="41" t="str">
        <f t="shared" ref="AK263:AK326" si="122">IF($T263&gt;=AJ263, "HH", " ")</f>
        <v xml:space="preserve"> </v>
      </c>
      <c r="AM263" s="39">
        <f t="shared" ref="AM263:AM326" si="123">IF(AK263="HH",$T263,AJ263)</f>
        <v>178.32015721455599</v>
      </c>
      <c r="AN263" s="40">
        <f t="shared" ref="AN263:AN326" si="124">AM263*$Y263</f>
        <v>1000019.44165923</v>
      </c>
      <c r="AO263" s="40">
        <f t="shared" ref="AO263:AO326" si="125">IF(AK263="HH",AN263,(AN263*AN$1029))</f>
        <v>999352.42869164341</v>
      </c>
      <c r="AP263" s="39">
        <f t="shared" ref="AP263:AP326" si="126">AO263/$Y263</f>
        <v>178.2012176696939</v>
      </c>
      <c r="AQ263" s="41" t="str">
        <f t="shared" ref="AQ263:AQ326" si="127">IF($T263&gt;=AP263, "HH", " ")</f>
        <v xml:space="preserve"> </v>
      </c>
      <c r="AR263" s="39"/>
      <c r="AS263" s="39">
        <f t="shared" ref="AS263:AS326" si="128">IF(AQ263="HH",$T263,AP263)</f>
        <v>178.2012176696939</v>
      </c>
      <c r="AT263" s="40">
        <f t="shared" ref="AT263:AT326" si="129">AS263*$Y263</f>
        <v>999352.42869164341</v>
      </c>
      <c r="AU263" s="40">
        <f t="shared" ref="AU263:AU326" si="130">IF(AQ263="HH",AT263,(AT263*AT$1029))</f>
        <v>999188.53489333787</v>
      </c>
      <c r="AV263" s="39">
        <f t="shared" ref="AV263:AV326" si="131">AU263/$Y263</f>
        <v>178.17199266999606</v>
      </c>
      <c r="AW263" s="41" t="str">
        <f t="shared" ref="AW263:AW326" si="132">IF($T263&gt;=AV263, "HH", " ")</f>
        <v xml:space="preserve"> </v>
      </c>
      <c r="AX263" s="39"/>
      <c r="AY263" s="39">
        <f t="shared" ref="AY263:AY326" si="133">IF(AW263="HH",$T263,AV263)</f>
        <v>178.17199266999606</v>
      </c>
      <c r="AZ263" s="40">
        <f t="shared" ref="AZ263:AZ326" si="134">AY263*$Y263</f>
        <v>999188.53489333787</v>
      </c>
      <c r="BA263" s="40">
        <f t="shared" ref="BA263:BA326" si="135">IF(AW263="HH",AZ263,(AZ263*AZ$1029))</f>
        <v>999147.56816340727</v>
      </c>
      <c r="BB263" s="39">
        <f t="shared" ref="BB263:BB326" si="136">BA263/$Y263</f>
        <v>178.1646876182966</v>
      </c>
      <c r="BC263" s="41" t="str">
        <f t="shared" ref="BC263:BC326" si="137">IF($T263&gt;=BB263, "HH", " ")</f>
        <v xml:space="preserve"> </v>
      </c>
      <c r="BD263" s="41"/>
      <c r="BE263" s="51">
        <f t="shared" ref="BE263:BE326" si="138">IF(BC263="HH", BB263, BB263*$BA$1029)</f>
        <v>178.16272780673279</v>
      </c>
      <c r="BF263" s="54">
        <f t="shared" ref="BF263:BF326" si="139">BE263*$Y263</f>
        <v>999136.57754015748</v>
      </c>
      <c r="BG263" s="41"/>
      <c r="BH263" s="51"/>
      <c r="BI263" s="39"/>
      <c r="BJ263" s="39"/>
    </row>
    <row r="264" spans="1:62" x14ac:dyDescent="0.2">
      <c r="A264" s="45">
        <v>206010806</v>
      </c>
      <c r="B264" s="58">
        <v>37986</v>
      </c>
      <c r="C264" s="45" t="s">
        <v>1482</v>
      </c>
      <c r="D264" s="4" t="s">
        <v>1007</v>
      </c>
      <c r="E264" s="6" t="s">
        <v>1483</v>
      </c>
      <c r="F264" s="8">
        <v>96.812141935870898</v>
      </c>
      <c r="G264" s="8">
        <v>18.026575482168031</v>
      </c>
      <c r="H264" s="8">
        <v>15.920543507603707</v>
      </c>
      <c r="I264" s="8">
        <v>17.235519961606528</v>
      </c>
      <c r="J264" s="8">
        <v>1.2809322415189417</v>
      </c>
      <c r="K264" s="8">
        <v>6.17</v>
      </c>
      <c r="L264" s="8">
        <v>7.6783244371533086E-3</v>
      </c>
      <c r="M264" s="8">
        <v>0.63939170341042029</v>
      </c>
      <c r="N264" s="8">
        <v>2.232960859197906</v>
      </c>
      <c r="O264" s="8">
        <v>7.31</v>
      </c>
      <c r="P264" s="8">
        <v>8.9958019136746756</v>
      </c>
      <c r="Q264" s="8">
        <v>8.2817872007906779</v>
      </c>
      <c r="R264" s="8">
        <v>8.2817872007906779</v>
      </c>
      <c r="S264" s="8">
        <v>146.81</v>
      </c>
      <c r="T264" s="8">
        <v>154.12</v>
      </c>
      <c r="U264" s="8">
        <v>173.91753121660423</v>
      </c>
      <c r="V264" s="8">
        <v>173.91753121660423</v>
      </c>
      <c r="W264" s="9">
        <v>7</v>
      </c>
      <c r="X264" s="9">
        <v>25043</v>
      </c>
      <c r="Y264" s="9">
        <v>25043</v>
      </c>
      <c r="Z264" s="4" t="str">
        <f t="shared" si="112"/>
        <v xml:space="preserve"> </v>
      </c>
      <c r="AA264" s="10">
        <f t="shared" si="113"/>
        <v>3859627.16</v>
      </c>
      <c r="AB264" s="40">
        <f t="shared" si="114"/>
        <v>4355416.7342574196</v>
      </c>
      <c r="AC264" s="40">
        <f t="shared" si="115"/>
        <v>4301657.8255064804</v>
      </c>
      <c r="AD264" s="39">
        <f t="shared" si="116"/>
        <v>171.77086712879768</v>
      </c>
      <c r="AE264" s="41" t="str">
        <f t="shared" si="117"/>
        <v xml:space="preserve"> </v>
      </c>
      <c r="AG264" s="39">
        <f t="shared" si="118"/>
        <v>171.77086712879768</v>
      </c>
      <c r="AH264" s="40">
        <f t="shared" si="119"/>
        <v>4301657.8255064804</v>
      </c>
      <c r="AI264" s="40">
        <f t="shared" si="120"/>
        <v>4289909.9979850221</v>
      </c>
      <c r="AJ264" s="39">
        <f t="shared" si="121"/>
        <v>171.30176089066893</v>
      </c>
      <c r="AK264" s="41" t="str">
        <f t="shared" si="122"/>
        <v xml:space="preserve"> </v>
      </c>
      <c r="AM264" s="39">
        <f t="shared" si="123"/>
        <v>171.30176089066893</v>
      </c>
      <c r="AN264" s="40">
        <f t="shared" si="124"/>
        <v>4289909.9979850221</v>
      </c>
      <c r="AO264" s="40">
        <f t="shared" si="125"/>
        <v>4287048.6280163666</v>
      </c>
      <c r="AP264" s="39">
        <f t="shared" si="126"/>
        <v>171.18750261615489</v>
      </c>
      <c r="AQ264" s="41" t="str">
        <f t="shared" si="127"/>
        <v xml:space="preserve"> </v>
      </c>
      <c r="AR264" s="39"/>
      <c r="AS264" s="39">
        <f t="shared" si="128"/>
        <v>171.18750261615489</v>
      </c>
      <c r="AT264" s="40">
        <f t="shared" si="129"/>
        <v>4287048.6280163666</v>
      </c>
      <c r="AU264" s="40">
        <f t="shared" si="130"/>
        <v>4286345.5520413714</v>
      </c>
      <c r="AV264" s="39">
        <f t="shared" si="131"/>
        <v>171.1594278657258</v>
      </c>
      <c r="AW264" s="41" t="str">
        <f t="shared" si="132"/>
        <v xml:space="preserve"> </v>
      </c>
      <c r="AX264" s="39"/>
      <c r="AY264" s="39">
        <f t="shared" si="133"/>
        <v>171.1594278657258</v>
      </c>
      <c r="AZ264" s="40">
        <f t="shared" si="134"/>
        <v>4286345.5520413714</v>
      </c>
      <c r="BA264" s="40">
        <f t="shared" si="135"/>
        <v>4286169.8118737377</v>
      </c>
      <c r="BB264" s="39">
        <f t="shared" si="136"/>
        <v>171.15241032918331</v>
      </c>
      <c r="BC264" s="41" t="str">
        <f t="shared" si="137"/>
        <v xml:space="preserve"> </v>
      </c>
      <c r="BD264" s="41"/>
      <c r="BE264" s="51">
        <f t="shared" si="138"/>
        <v>171.15052765266969</v>
      </c>
      <c r="BF264" s="54">
        <f t="shared" si="139"/>
        <v>4286122.6640058076</v>
      </c>
      <c r="BG264" s="41"/>
      <c r="BH264" s="51"/>
      <c r="BI264" s="39"/>
      <c r="BJ264" s="39"/>
    </row>
    <row r="265" spans="1:62" x14ac:dyDescent="0.2">
      <c r="A265" s="45">
        <v>206010824</v>
      </c>
      <c r="B265" s="58">
        <v>37986</v>
      </c>
      <c r="C265" s="45" t="s">
        <v>1486</v>
      </c>
      <c r="D265" s="4" t="s">
        <v>1806</v>
      </c>
      <c r="E265" s="6" t="s">
        <v>1487</v>
      </c>
      <c r="F265" s="8">
        <v>92.982260701095839</v>
      </c>
      <c r="G265" s="8">
        <v>22.391142459284374</v>
      </c>
      <c r="H265" s="8">
        <v>17.270176182115396</v>
      </c>
      <c r="I265" s="8">
        <v>10.40724707876733</v>
      </c>
      <c r="J265" s="8">
        <v>0.3661076466670703</v>
      </c>
      <c r="K265" s="8">
        <v>6.01</v>
      </c>
      <c r="L265" s="8">
        <v>0</v>
      </c>
      <c r="M265" s="8">
        <v>0.64529515045105046</v>
      </c>
      <c r="N265" s="8">
        <v>0</v>
      </c>
      <c r="O265" s="8">
        <v>7.31</v>
      </c>
      <c r="P265" s="8">
        <v>9.2298722528304182</v>
      </c>
      <c r="Q265" s="8">
        <v>7.8691114609190542</v>
      </c>
      <c r="R265" s="8">
        <v>7.8691114609190542</v>
      </c>
      <c r="S265" s="8">
        <v>146.81</v>
      </c>
      <c r="T265" s="8">
        <v>154.12</v>
      </c>
      <c r="U265" s="8">
        <v>165.25134067930011</v>
      </c>
      <c r="V265" s="8">
        <v>165.25134067930011</v>
      </c>
      <c r="W265" s="9">
        <v>7</v>
      </c>
      <c r="X265" s="9">
        <v>26870</v>
      </c>
      <c r="Y265" s="9">
        <v>26870</v>
      </c>
      <c r="Z265" s="4" t="str">
        <f t="shared" si="112"/>
        <v xml:space="preserve"> </v>
      </c>
      <c r="AA265" s="10">
        <f t="shared" si="113"/>
        <v>4141204.4</v>
      </c>
      <c r="AB265" s="40">
        <f t="shared" si="114"/>
        <v>4440303.5240527941</v>
      </c>
      <c r="AC265" s="40">
        <f t="shared" si="115"/>
        <v>4385496.8576554107</v>
      </c>
      <c r="AD265" s="39">
        <f t="shared" si="116"/>
        <v>163.21164338129552</v>
      </c>
      <c r="AE265" s="41" t="str">
        <f t="shared" si="117"/>
        <v xml:space="preserve"> </v>
      </c>
      <c r="AG265" s="39">
        <f t="shared" si="118"/>
        <v>163.21164338129552</v>
      </c>
      <c r="AH265" s="40">
        <f t="shared" si="119"/>
        <v>4385496.8576554107</v>
      </c>
      <c r="AI265" s="40">
        <f t="shared" si="120"/>
        <v>4373520.0657371534</v>
      </c>
      <c r="AJ265" s="39">
        <f t="shared" si="121"/>
        <v>162.76591238322118</v>
      </c>
      <c r="AK265" s="41" t="str">
        <f t="shared" si="122"/>
        <v xml:space="preserve"> </v>
      </c>
      <c r="AM265" s="39">
        <f t="shared" si="123"/>
        <v>162.76591238322118</v>
      </c>
      <c r="AN265" s="40">
        <f t="shared" si="124"/>
        <v>4373520.0657371534</v>
      </c>
      <c r="AO265" s="40">
        <f t="shared" si="125"/>
        <v>4370602.9278533068</v>
      </c>
      <c r="AP265" s="39">
        <f t="shared" si="126"/>
        <v>162.65734751966158</v>
      </c>
      <c r="AQ265" s="41" t="str">
        <f t="shared" si="127"/>
        <v xml:space="preserve"> </v>
      </c>
      <c r="AR265" s="39"/>
      <c r="AS265" s="39">
        <f t="shared" si="128"/>
        <v>162.65734751966158</v>
      </c>
      <c r="AT265" s="40">
        <f t="shared" si="129"/>
        <v>4370602.9278533068</v>
      </c>
      <c r="AU265" s="40">
        <f t="shared" si="130"/>
        <v>4369886.148973139</v>
      </c>
      <c r="AV265" s="39">
        <f t="shared" si="131"/>
        <v>162.63067171466835</v>
      </c>
      <c r="AW265" s="41" t="str">
        <f t="shared" si="132"/>
        <v xml:space="preserve"> </v>
      </c>
      <c r="AX265" s="39"/>
      <c r="AY265" s="39">
        <f t="shared" si="133"/>
        <v>162.63067171466835</v>
      </c>
      <c r="AZ265" s="40">
        <f t="shared" si="134"/>
        <v>4369886.148973139</v>
      </c>
      <c r="BA265" s="40">
        <f t="shared" si="135"/>
        <v>4369706.9836410312</v>
      </c>
      <c r="BB265" s="39">
        <f t="shared" si="136"/>
        <v>162.62400385712806</v>
      </c>
      <c r="BC265" s="41" t="str">
        <f t="shared" si="137"/>
        <v xml:space="preserve"> </v>
      </c>
      <c r="BD265" s="41"/>
      <c r="BE265" s="51">
        <f t="shared" si="138"/>
        <v>162.62221499308563</v>
      </c>
      <c r="BF265" s="54">
        <f t="shared" si="139"/>
        <v>4369658.9168642107</v>
      </c>
      <c r="BG265" s="41"/>
      <c r="BH265" s="51"/>
      <c r="BI265" s="39"/>
      <c r="BJ265" s="39"/>
    </row>
    <row r="266" spans="1:62" x14ac:dyDescent="0.2">
      <c r="A266" s="45">
        <v>206010832</v>
      </c>
      <c r="B266" s="58">
        <v>37986</v>
      </c>
      <c r="C266" s="45" t="s">
        <v>1744</v>
      </c>
      <c r="D266" s="4" t="s">
        <v>1008</v>
      </c>
      <c r="E266" s="6" t="s">
        <v>1745</v>
      </c>
      <c r="F266" s="8">
        <v>92.466274509803924</v>
      </c>
      <c r="G266" s="8">
        <v>23.233843137254901</v>
      </c>
      <c r="H266" s="8">
        <v>18.472340597336199</v>
      </c>
      <c r="I266" s="8">
        <v>18.2088107668317</v>
      </c>
      <c r="J266" s="8">
        <v>0.38407843137254905</v>
      </c>
      <c r="K266" s="8">
        <v>5.82</v>
      </c>
      <c r="L266" s="8">
        <v>0.6538154173141193</v>
      </c>
      <c r="M266" s="8">
        <v>0.6248501960784314</v>
      </c>
      <c r="N266" s="8">
        <v>1.1955023495547012</v>
      </c>
      <c r="O266" s="8">
        <v>7.31</v>
      </c>
      <c r="P266" s="8">
        <v>9.3532925490196082</v>
      </c>
      <c r="Q266" s="8">
        <v>8.4184757702773272</v>
      </c>
      <c r="R266" s="8">
        <v>8.4184757702773272</v>
      </c>
      <c r="S266" s="8">
        <v>146.81</v>
      </c>
      <c r="T266" s="8">
        <v>154.12</v>
      </c>
      <c r="U266" s="8">
        <v>176.78799117582386</v>
      </c>
      <c r="V266" s="8">
        <v>176.78799117582386</v>
      </c>
      <c r="W266" s="9">
        <v>7</v>
      </c>
      <c r="X266" s="9">
        <v>17419</v>
      </c>
      <c r="Y266" s="9">
        <v>17419</v>
      </c>
      <c r="Z266" s="4" t="str">
        <f t="shared" si="112"/>
        <v xml:space="preserve"> </v>
      </c>
      <c r="AA266" s="10">
        <f t="shared" si="113"/>
        <v>2684616.2800000003</v>
      </c>
      <c r="AB266" s="40">
        <f t="shared" si="114"/>
        <v>3079470.018291676</v>
      </c>
      <c r="AC266" s="40">
        <f t="shared" si="115"/>
        <v>3041460.1198559017</v>
      </c>
      <c r="AD266" s="39">
        <f t="shared" si="116"/>
        <v>174.60589700074067</v>
      </c>
      <c r="AE266" s="41" t="str">
        <f t="shared" si="117"/>
        <v xml:space="preserve"> </v>
      </c>
      <c r="AG266" s="39">
        <f t="shared" si="118"/>
        <v>174.60589700074067</v>
      </c>
      <c r="AH266" s="40">
        <f t="shared" si="119"/>
        <v>3041460.1198559017</v>
      </c>
      <c r="AI266" s="40">
        <f t="shared" si="120"/>
        <v>3033153.8922685753</v>
      </c>
      <c r="AJ266" s="39">
        <f t="shared" si="121"/>
        <v>174.12904829603164</v>
      </c>
      <c r="AK266" s="41" t="str">
        <f t="shared" si="122"/>
        <v xml:space="preserve"> </v>
      </c>
      <c r="AM266" s="39">
        <f t="shared" si="123"/>
        <v>174.12904829603164</v>
      </c>
      <c r="AN266" s="40">
        <f t="shared" si="124"/>
        <v>3033153.8922685753</v>
      </c>
      <c r="AO266" s="40">
        <f t="shared" si="125"/>
        <v>3031130.7786224321</v>
      </c>
      <c r="AP266" s="39">
        <f t="shared" si="126"/>
        <v>174.0129042208182</v>
      </c>
      <c r="AQ266" s="41" t="str">
        <f t="shared" si="127"/>
        <v xml:space="preserve"> </v>
      </c>
      <c r="AR266" s="39"/>
      <c r="AS266" s="39">
        <f t="shared" si="128"/>
        <v>174.0129042208182</v>
      </c>
      <c r="AT266" s="40">
        <f t="shared" si="129"/>
        <v>3031130.7786224321</v>
      </c>
      <c r="AU266" s="40">
        <f t="shared" si="130"/>
        <v>3030633.673174738</v>
      </c>
      <c r="AV266" s="39">
        <f t="shared" si="131"/>
        <v>173.98436610452598</v>
      </c>
      <c r="AW266" s="41" t="str">
        <f t="shared" si="132"/>
        <v xml:space="preserve"> </v>
      </c>
      <c r="AX266" s="39"/>
      <c r="AY266" s="39">
        <f t="shared" si="133"/>
        <v>173.98436610452598</v>
      </c>
      <c r="AZ266" s="40">
        <f t="shared" si="134"/>
        <v>3030633.673174738</v>
      </c>
      <c r="BA266" s="40">
        <f t="shared" si="135"/>
        <v>3030509.4171941378</v>
      </c>
      <c r="BB266" s="39">
        <f t="shared" si="136"/>
        <v>173.97723274551569</v>
      </c>
      <c r="BC266" s="41" t="str">
        <f t="shared" si="137"/>
        <v xml:space="preserve"> </v>
      </c>
      <c r="BD266" s="41"/>
      <c r="BE266" s="51">
        <f t="shared" si="138"/>
        <v>173.97531899595549</v>
      </c>
      <c r="BF266" s="54">
        <f t="shared" si="139"/>
        <v>3030476.0815905486</v>
      </c>
      <c r="BG266" s="41"/>
      <c r="BH266" s="51"/>
      <c r="BI266" s="39"/>
      <c r="BJ266" s="39"/>
    </row>
    <row r="267" spans="1:62" x14ac:dyDescent="0.2">
      <c r="A267" s="45">
        <v>206010845</v>
      </c>
      <c r="B267" s="58">
        <v>37986</v>
      </c>
      <c r="C267" s="45" t="s">
        <v>1746</v>
      </c>
      <c r="D267" s="4" t="s">
        <v>1746</v>
      </c>
      <c r="E267" s="6" t="s">
        <v>1747</v>
      </c>
      <c r="F267" s="8">
        <v>76.506255378301447</v>
      </c>
      <c r="G267" s="8">
        <v>25.559939101078971</v>
      </c>
      <c r="H267" s="8">
        <v>15.924869265903224</v>
      </c>
      <c r="I267" s="8">
        <v>7.2623949162639834</v>
      </c>
      <c r="J267" s="8">
        <v>1.669888131329847</v>
      </c>
      <c r="K267" s="8">
        <v>6.5</v>
      </c>
      <c r="L267" s="8">
        <v>0</v>
      </c>
      <c r="M267" s="8">
        <v>0</v>
      </c>
      <c r="N267" s="8">
        <v>0</v>
      </c>
      <c r="O267" s="8">
        <v>7.31</v>
      </c>
      <c r="P267" s="8">
        <v>8.165295558350433</v>
      </c>
      <c r="Q267" s="8">
        <v>7.0366673396438735</v>
      </c>
      <c r="R267" s="8">
        <v>7.0366673396438735</v>
      </c>
      <c r="S267" s="8">
        <v>137.94999999999999</v>
      </c>
      <c r="T267" s="8">
        <v>145.26</v>
      </c>
      <c r="U267" s="8">
        <v>147.77001413252134</v>
      </c>
      <c r="V267" s="8">
        <v>147.77001413252134</v>
      </c>
      <c r="W267" s="9">
        <v>7</v>
      </c>
      <c r="X267" s="9">
        <v>12710</v>
      </c>
      <c r="Y267" s="9">
        <v>12710</v>
      </c>
      <c r="Z267" s="4" t="str">
        <f t="shared" si="112"/>
        <v xml:space="preserve"> </v>
      </c>
      <c r="AA267" s="10">
        <f t="shared" si="113"/>
        <v>1846254.5999999999</v>
      </c>
      <c r="AB267" s="40">
        <f t="shared" si="114"/>
        <v>1878156.8796243463</v>
      </c>
      <c r="AC267" s="40">
        <f t="shared" si="115"/>
        <v>1854974.7892591429</v>
      </c>
      <c r="AD267" s="39">
        <f t="shared" si="116"/>
        <v>145.94608884808363</v>
      </c>
      <c r="AE267" s="41" t="str">
        <f t="shared" si="117"/>
        <v xml:space="preserve"> </v>
      </c>
      <c r="AG267" s="39">
        <f t="shared" si="118"/>
        <v>145.94608884808363</v>
      </c>
      <c r="AH267" s="40">
        <f t="shared" si="119"/>
        <v>1854974.7892591429</v>
      </c>
      <c r="AI267" s="40">
        <f t="shared" si="120"/>
        <v>1849908.8531096762</v>
      </c>
      <c r="AJ267" s="39">
        <f t="shared" si="121"/>
        <v>145.54751007943952</v>
      </c>
      <c r="AK267" s="41" t="str">
        <f t="shared" si="122"/>
        <v xml:space="preserve"> </v>
      </c>
      <c r="AM267" s="39">
        <f t="shared" si="123"/>
        <v>145.54751007943952</v>
      </c>
      <c r="AN267" s="40">
        <f t="shared" si="124"/>
        <v>1849908.8531096764</v>
      </c>
      <c r="AO267" s="40">
        <f t="shared" si="125"/>
        <v>1848674.9639046523</v>
      </c>
      <c r="AP267" s="39">
        <f t="shared" si="126"/>
        <v>145.45042989021655</v>
      </c>
      <c r="AQ267" s="41" t="str">
        <f t="shared" si="127"/>
        <v xml:space="preserve"> </v>
      </c>
      <c r="AR267" s="39"/>
      <c r="AS267" s="39">
        <f t="shared" si="128"/>
        <v>145.45042989021655</v>
      </c>
      <c r="AT267" s="40">
        <f t="shared" si="129"/>
        <v>1848674.9639046525</v>
      </c>
      <c r="AU267" s="40">
        <f t="shared" si="130"/>
        <v>1848371.781210572</v>
      </c>
      <c r="AV267" s="39">
        <f t="shared" si="131"/>
        <v>145.42657601971456</v>
      </c>
      <c r="AW267" s="41" t="str">
        <f t="shared" si="132"/>
        <v xml:space="preserve"> </v>
      </c>
      <c r="AX267" s="39"/>
      <c r="AY267" s="39">
        <f t="shared" si="133"/>
        <v>145.42657601971456</v>
      </c>
      <c r="AZ267" s="40">
        <f t="shared" si="134"/>
        <v>1848371.781210572</v>
      </c>
      <c r="BA267" s="40">
        <f t="shared" si="135"/>
        <v>1848295.9979675424</v>
      </c>
      <c r="BB267" s="39">
        <f t="shared" si="136"/>
        <v>145.42061353009774</v>
      </c>
      <c r="BC267" s="41" t="str">
        <f t="shared" si="137"/>
        <v xml:space="preserve"> </v>
      </c>
      <c r="BD267" s="41"/>
      <c r="BE267" s="51">
        <f t="shared" si="138"/>
        <v>145.41901390334891</v>
      </c>
      <c r="BF267" s="54">
        <f t="shared" si="139"/>
        <v>1848275.6667115646</v>
      </c>
      <c r="BG267" s="41"/>
      <c r="BH267" s="51"/>
      <c r="BI267" s="39"/>
      <c r="BJ267" s="39"/>
    </row>
    <row r="268" spans="1:62" x14ac:dyDescent="0.2">
      <c r="A268" s="45">
        <v>206010848</v>
      </c>
      <c r="B268" s="58">
        <v>37802</v>
      </c>
      <c r="C268" s="45" t="s">
        <v>1748</v>
      </c>
      <c r="D268" s="4" t="s">
        <v>1748</v>
      </c>
      <c r="E268" s="6" t="s">
        <v>1749</v>
      </c>
      <c r="F268" s="8">
        <v>105.96633488466895</v>
      </c>
      <c r="G268" s="8">
        <v>25.775690457587391</v>
      </c>
      <c r="H268" s="8">
        <v>16.172571933281244</v>
      </c>
      <c r="I268" s="8">
        <v>18.2088107668317</v>
      </c>
      <c r="J268" s="8">
        <v>1.9546828820871691</v>
      </c>
      <c r="K268" s="8">
        <v>6.42</v>
      </c>
      <c r="L268" s="8">
        <v>8.6430534522101629E-3</v>
      </c>
      <c r="M268" s="8">
        <v>0.66562897034344526</v>
      </c>
      <c r="N268" s="8">
        <v>2.7973446518653247</v>
      </c>
      <c r="O268" s="8">
        <v>7.31</v>
      </c>
      <c r="P268" s="8">
        <v>10.724071067024493</v>
      </c>
      <c r="Q268" s="8">
        <v>9.2639853800058702</v>
      </c>
      <c r="R268" s="8">
        <v>9.2639853800058702</v>
      </c>
      <c r="S268" s="8">
        <v>146.81</v>
      </c>
      <c r="T268" s="8">
        <v>154.12</v>
      </c>
      <c r="U268" s="8">
        <v>194.54369298012327</v>
      </c>
      <c r="V268" s="8">
        <v>194.54369298012327</v>
      </c>
      <c r="W268" s="9">
        <v>7</v>
      </c>
      <c r="X268" s="9">
        <v>20859</v>
      </c>
      <c r="Y268" s="9">
        <v>20859</v>
      </c>
      <c r="Z268" s="4" t="str">
        <f t="shared" si="112"/>
        <v xml:space="preserve"> </v>
      </c>
      <c r="AA268" s="10">
        <f t="shared" si="113"/>
        <v>3214789.08</v>
      </c>
      <c r="AB268" s="40">
        <f t="shared" si="114"/>
        <v>4057986.8918723911</v>
      </c>
      <c r="AC268" s="40">
        <f t="shared" si="115"/>
        <v>4007899.1596660102</v>
      </c>
      <c r="AD268" s="39">
        <f t="shared" si="116"/>
        <v>192.14244017766961</v>
      </c>
      <c r="AE268" s="41" t="str">
        <f t="shared" si="117"/>
        <v xml:space="preserve"> </v>
      </c>
      <c r="AG268" s="39">
        <f t="shared" si="118"/>
        <v>192.14244017766961</v>
      </c>
      <c r="AH268" s="40">
        <f t="shared" si="119"/>
        <v>4007899.1596660106</v>
      </c>
      <c r="AI268" s="40">
        <f t="shared" si="120"/>
        <v>3996953.5870609628</v>
      </c>
      <c r="AJ268" s="39">
        <f t="shared" si="121"/>
        <v>191.61769917354439</v>
      </c>
      <c r="AK268" s="41" t="str">
        <f t="shared" si="122"/>
        <v xml:space="preserve"> </v>
      </c>
      <c r="AM268" s="39">
        <f t="shared" si="123"/>
        <v>191.61769917354439</v>
      </c>
      <c r="AN268" s="40">
        <f t="shared" si="124"/>
        <v>3996953.5870609623</v>
      </c>
      <c r="AO268" s="40">
        <f t="shared" si="125"/>
        <v>3994287.6190183926</v>
      </c>
      <c r="AP268" s="39">
        <f t="shared" si="126"/>
        <v>191.48989016819564</v>
      </c>
      <c r="AQ268" s="41" t="str">
        <f t="shared" si="127"/>
        <v xml:space="preserve"> </v>
      </c>
      <c r="AR268" s="39"/>
      <c r="AS268" s="39">
        <f t="shared" si="128"/>
        <v>191.48989016819564</v>
      </c>
      <c r="AT268" s="40">
        <f t="shared" si="129"/>
        <v>3994287.6190183931</v>
      </c>
      <c r="AU268" s="40">
        <f t="shared" si="130"/>
        <v>3993632.5558488737</v>
      </c>
      <c r="AV268" s="39">
        <f t="shared" si="131"/>
        <v>191.45848582620806</v>
      </c>
      <c r="AW268" s="41" t="str">
        <f t="shared" si="132"/>
        <v xml:space="preserve"> </v>
      </c>
      <c r="AX268" s="39"/>
      <c r="AY268" s="39">
        <f t="shared" si="133"/>
        <v>191.45848582620806</v>
      </c>
      <c r="AZ268" s="40">
        <f t="shared" si="134"/>
        <v>3993632.5558488742</v>
      </c>
      <c r="BA268" s="40">
        <f t="shared" si="135"/>
        <v>3993468.8169140844</v>
      </c>
      <c r="BB268" s="39">
        <f t="shared" si="136"/>
        <v>191.45063602828921</v>
      </c>
      <c r="BC268" s="41" t="str">
        <f t="shared" si="137"/>
        <v xml:space="preserve"> </v>
      </c>
      <c r="BD268" s="41"/>
      <c r="BE268" s="51">
        <f t="shared" si="138"/>
        <v>191.44853007129291</v>
      </c>
      <c r="BF268" s="54">
        <f t="shared" si="139"/>
        <v>3993424.8887570989</v>
      </c>
      <c r="BG268" s="41"/>
      <c r="BH268" s="51"/>
      <c r="BI268" s="39"/>
      <c r="BJ268" s="39"/>
    </row>
    <row r="269" spans="1:62" x14ac:dyDescent="0.2">
      <c r="A269" s="45">
        <v>206010851</v>
      </c>
      <c r="B269" s="58">
        <v>37986</v>
      </c>
      <c r="C269" s="45" t="s">
        <v>1750</v>
      </c>
      <c r="D269" s="4" t="s">
        <v>1750</v>
      </c>
      <c r="E269" s="6" t="s">
        <v>1751</v>
      </c>
      <c r="F269" s="8">
        <v>85.308148625034491</v>
      </c>
      <c r="G269" s="8">
        <v>17.493608019865722</v>
      </c>
      <c r="H269" s="8">
        <v>16.614733744136853</v>
      </c>
      <c r="I269" s="8">
        <v>18.2088107668317</v>
      </c>
      <c r="J269" s="8">
        <v>0.43805757380667709</v>
      </c>
      <c r="K269" s="8">
        <v>5.83</v>
      </c>
      <c r="L269" s="8">
        <v>4.0877786223338326</v>
      </c>
      <c r="M269" s="8">
        <v>0.60399705693001016</v>
      </c>
      <c r="N269" s="8">
        <v>0.3833288558976759</v>
      </c>
      <c r="O269" s="8">
        <v>7.31</v>
      </c>
      <c r="P269" s="8">
        <v>8.2764352064747548</v>
      </c>
      <c r="Q269" s="8">
        <v>7.8139231632418493</v>
      </c>
      <c r="R269" s="8">
        <v>7.8139231632418493</v>
      </c>
      <c r="S269" s="8">
        <v>146.81</v>
      </c>
      <c r="T269" s="8">
        <v>154.12</v>
      </c>
      <c r="U269" s="8">
        <v>164.09238642807881</v>
      </c>
      <c r="V269" s="8">
        <v>164.09238642807881</v>
      </c>
      <c r="W269" s="9">
        <v>7</v>
      </c>
      <c r="X269" s="9">
        <v>13862</v>
      </c>
      <c r="Y269" s="9">
        <v>13862</v>
      </c>
      <c r="Z269" s="4" t="str">
        <f t="shared" si="112"/>
        <v xml:space="preserve"> </v>
      </c>
      <c r="AA269" s="10">
        <f t="shared" si="113"/>
        <v>2136411.44</v>
      </c>
      <c r="AB269" s="40">
        <f t="shared" si="114"/>
        <v>2274648.6606660285</v>
      </c>
      <c r="AC269" s="40">
        <f t="shared" si="115"/>
        <v>2246572.6722474275</v>
      </c>
      <c r="AD269" s="39">
        <f t="shared" si="116"/>
        <v>162.06699410239702</v>
      </c>
      <c r="AE269" s="41" t="str">
        <f t="shared" si="117"/>
        <v xml:space="preserve"> </v>
      </c>
      <c r="AG269" s="39">
        <f t="shared" si="118"/>
        <v>162.06699410239702</v>
      </c>
      <c r="AH269" s="40">
        <f t="shared" si="119"/>
        <v>2246572.6722474275</v>
      </c>
      <c r="AI269" s="40">
        <f t="shared" si="120"/>
        <v>2240437.2822795198</v>
      </c>
      <c r="AJ269" s="39">
        <f t="shared" si="121"/>
        <v>161.62438914150337</v>
      </c>
      <c r="AK269" s="41" t="str">
        <f t="shared" si="122"/>
        <v xml:space="preserve"> </v>
      </c>
      <c r="AM269" s="39">
        <f t="shared" si="123"/>
        <v>161.62438914150337</v>
      </c>
      <c r="AN269" s="40">
        <f t="shared" si="124"/>
        <v>2240437.2822795198</v>
      </c>
      <c r="AO269" s="40">
        <f t="shared" si="125"/>
        <v>2238942.9106122395</v>
      </c>
      <c r="AP269" s="39">
        <f t="shared" si="126"/>
        <v>161.516585673946</v>
      </c>
      <c r="AQ269" s="41" t="str">
        <f t="shared" si="127"/>
        <v xml:space="preserve"> </v>
      </c>
      <c r="AR269" s="39"/>
      <c r="AS269" s="39">
        <f t="shared" si="128"/>
        <v>161.516585673946</v>
      </c>
      <c r="AT269" s="40">
        <f t="shared" si="129"/>
        <v>2238942.9106122395</v>
      </c>
      <c r="AU269" s="40">
        <f t="shared" si="130"/>
        <v>2238575.7239748989</v>
      </c>
      <c r="AV269" s="39">
        <f t="shared" si="131"/>
        <v>161.49009695389546</v>
      </c>
      <c r="AW269" s="41" t="str">
        <f t="shared" si="132"/>
        <v xml:space="preserve"> </v>
      </c>
      <c r="AX269" s="39"/>
      <c r="AY269" s="39">
        <f t="shared" si="133"/>
        <v>161.49009695389546</v>
      </c>
      <c r="AZ269" s="40">
        <f t="shared" si="134"/>
        <v>2238575.7239748989</v>
      </c>
      <c r="BA269" s="40">
        <f t="shared" si="135"/>
        <v>2238483.9423702159</v>
      </c>
      <c r="BB269" s="39">
        <f t="shared" si="136"/>
        <v>161.48347585992036</v>
      </c>
      <c r="BC269" s="41" t="str">
        <f t="shared" si="137"/>
        <v xml:space="preserve"> </v>
      </c>
      <c r="BD269" s="41"/>
      <c r="BE269" s="51">
        <f t="shared" si="138"/>
        <v>161.48169954168591</v>
      </c>
      <c r="BF269" s="54">
        <f t="shared" si="139"/>
        <v>2238459.3190468503</v>
      </c>
      <c r="BG269" s="41"/>
      <c r="BH269" s="51"/>
      <c r="BI269" s="39"/>
      <c r="BJ269" s="39"/>
    </row>
    <row r="270" spans="1:62" x14ac:dyDescent="0.2">
      <c r="A270" s="45">
        <v>206010863</v>
      </c>
      <c r="B270" s="58">
        <v>37986</v>
      </c>
      <c r="C270" s="45" t="s">
        <v>1752</v>
      </c>
      <c r="D270" s="4" t="s">
        <v>1752</v>
      </c>
      <c r="E270" s="6" t="s">
        <v>1753</v>
      </c>
      <c r="F270" s="8">
        <v>79.262977117701126</v>
      </c>
      <c r="G270" s="8">
        <v>19.329011658845726</v>
      </c>
      <c r="H270" s="8">
        <v>14.009772144550336</v>
      </c>
      <c r="I270" s="8">
        <v>18.2088107668317</v>
      </c>
      <c r="J270" s="8">
        <v>1.8811862028929418</v>
      </c>
      <c r="K270" s="8">
        <v>5.88</v>
      </c>
      <c r="L270" s="8">
        <v>0</v>
      </c>
      <c r="M270" s="8">
        <v>0.6145750084659668</v>
      </c>
      <c r="N270" s="8">
        <v>0</v>
      </c>
      <c r="O270" s="8">
        <v>7.31</v>
      </c>
      <c r="P270" s="8">
        <v>7.5423191911373424</v>
      </c>
      <c r="Q270" s="8">
        <v>7.3248166449643906</v>
      </c>
      <c r="R270" s="8">
        <v>7.3248166449643906</v>
      </c>
      <c r="S270" s="8">
        <v>137.94999999999999</v>
      </c>
      <c r="T270" s="8">
        <v>145.26</v>
      </c>
      <c r="U270" s="8">
        <v>153.82114954425219</v>
      </c>
      <c r="V270" s="8">
        <v>153.82114954425219</v>
      </c>
      <c r="W270" s="9">
        <v>7</v>
      </c>
      <c r="X270" s="9">
        <v>14907</v>
      </c>
      <c r="Y270" s="9">
        <v>14907</v>
      </c>
      <c r="Z270" s="4" t="str">
        <f t="shared" si="112"/>
        <v xml:space="preserve"> </v>
      </c>
      <c r="AA270" s="10">
        <f t="shared" si="113"/>
        <v>2165390.8199999998</v>
      </c>
      <c r="AB270" s="40">
        <f t="shared" si="114"/>
        <v>2293011.8762561674</v>
      </c>
      <c r="AC270" s="40">
        <f t="shared" si="115"/>
        <v>2264709.2306675375</v>
      </c>
      <c r="AD270" s="39">
        <f t="shared" si="116"/>
        <v>151.92253509542749</v>
      </c>
      <c r="AE270" s="41" t="str">
        <f t="shared" si="117"/>
        <v xml:space="preserve"> </v>
      </c>
      <c r="AG270" s="39">
        <f t="shared" si="118"/>
        <v>151.92253509542749</v>
      </c>
      <c r="AH270" s="40">
        <f t="shared" si="119"/>
        <v>2264709.2306675375</v>
      </c>
      <c r="AI270" s="40">
        <f t="shared" si="120"/>
        <v>2258524.3097585845</v>
      </c>
      <c r="AJ270" s="39">
        <f t="shared" si="121"/>
        <v>151.50763465208186</v>
      </c>
      <c r="AK270" s="41" t="str">
        <f t="shared" si="122"/>
        <v xml:space="preserve"> </v>
      </c>
      <c r="AM270" s="39">
        <f t="shared" si="123"/>
        <v>151.50763465208186</v>
      </c>
      <c r="AN270" s="40">
        <f t="shared" si="124"/>
        <v>2258524.3097585845</v>
      </c>
      <c r="AO270" s="40">
        <f t="shared" si="125"/>
        <v>2257017.8740439755</v>
      </c>
      <c r="AP270" s="39">
        <f t="shared" si="126"/>
        <v>151.40657905976894</v>
      </c>
      <c r="AQ270" s="41" t="str">
        <f t="shared" si="127"/>
        <v xml:space="preserve"> </v>
      </c>
      <c r="AR270" s="39"/>
      <c r="AS270" s="39">
        <f t="shared" si="128"/>
        <v>151.40657905976894</v>
      </c>
      <c r="AT270" s="40">
        <f t="shared" si="129"/>
        <v>2257017.8740439755</v>
      </c>
      <c r="AU270" s="40">
        <f t="shared" si="130"/>
        <v>2256647.7231126321</v>
      </c>
      <c r="AV270" s="39">
        <f t="shared" si="131"/>
        <v>151.38174838080312</v>
      </c>
      <c r="AW270" s="41" t="str">
        <f t="shared" si="132"/>
        <v xml:space="preserve"> </v>
      </c>
      <c r="AX270" s="39"/>
      <c r="AY270" s="39">
        <f t="shared" si="133"/>
        <v>151.38174838080312</v>
      </c>
      <c r="AZ270" s="40">
        <f t="shared" si="134"/>
        <v>2256647.7231126321</v>
      </c>
      <c r="BA270" s="40">
        <f t="shared" si="135"/>
        <v>2256555.2005559844</v>
      </c>
      <c r="BB270" s="39">
        <f t="shared" si="136"/>
        <v>151.3755417291195</v>
      </c>
      <c r="BC270" s="41" t="str">
        <f t="shared" si="137"/>
        <v xml:space="preserve"> </v>
      </c>
      <c r="BD270" s="41"/>
      <c r="BE270" s="51">
        <f t="shared" si="138"/>
        <v>151.37387659816048</v>
      </c>
      <c r="BF270" s="54">
        <f t="shared" si="139"/>
        <v>2256530.3784487783</v>
      </c>
      <c r="BG270" s="41"/>
      <c r="BH270" s="51"/>
      <c r="BI270" s="39"/>
      <c r="BJ270" s="39"/>
    </row>
    <row r="271" spans="1:62" x14ac:dyDescent="0.2">
      <c r="A271" s="45">
        <v>206010867</v>
      </c>
      <c r="B271" s="58">
        <v>37680</v>
      </c>
      <c r="C271" s="45" t="s">
        <v>1754</v>
      </c>
      <c r="D271" s="4" t="s">
        <v>1754</v>
      </c>
      <c r="E271" s="6" t="s">
        <v>1755</v>
      </c>
      <c r="F271" s="8">
        <v>73.588276670574444</v>
      </c>
      <c r="G271" s="8">
        <v>19.200625244236029</v>
      </c>
      <c r="H271" s="8">
        <v>18.472340597336199</v>
      </c>
      <c r="I271" s="8">
        <v>18.2088107668317</v>
      </c>
      <c r="J271" s="8">
        <v>1.3084017194216491</v>
      </c>
      <c r="K271" s="8">
        <v>6.17</v>
      </c>
      <c r="L271" s="8">
        <v>0.4255340858716814</v>
      </c>
      <c r="M271" s="8">
        <v>0.63948104728409538</v>
      </c>
      <c r="N271" s="8">
        <v>0.89555733957684969</v>
      </c>
      <c r="O271" s="8">
        <v>7.31</v>
      </c>
      <c r="P271" s="8">
        <v>7.0335474794841728</v>
      </c>
      <c r="Q271" s="8">
        <v>7.3109513735566329</v>
      </c>
      <c r="R271" s="8">
        <v>7.0335474794841728</v>
      </c>
      <c r="S271" s="8">
        <v>137.94999999999999</v>
      </c>
      <c r="T271" s="8">
        <v>145.26</v>
      </c>
      <c r="U271" s="8">
        <v>153.25257495061683</v>
      </c>
      <c r="V271" s="8">
        <v>153.25257495061683</v>
      </c>
      <c r="W271" s="9">
        <v>7</v>
      </c>
      <c r="X271" s="9">
        <v>12638</v>
      </c>
      <c r="Y271" s="9">
        <v>12638</v>
      </c>
      <c r="Z271" s="4" t="str">
        <f t="shared" si="112"/>
        <v xml:space="preserve"> </v>
      </c>
      <c r="AA271" s="10">
        <f t="shared" si="113"/>
        <v>1835795.88</v>
      </c>
      <c r="AB271" s="40">
        <f t="shared" si="114"/>
        <v>1936806.0422258954</v>
      </c>
      <c r="AC271" s="40">
        <f t="shared" si="115"/>
        <v>1912900.0452467012</v>
      </c>
      <c r="AD271" s="39">
        <f t="shared" si="116"/>
        <v>151.36097841800137</v>
      </c>
      <c r="AE271" s="41" t="str">
        <f t="shared" si="117"/>
        <v xml:space="preserve"> </v>
      </c>
      <c r="AG271" s="39">
        <f t="shared" si="118"/>
        <v>151.36097841800137</v>
      </c>
      <c r="AH271" s="40">
        <f t="shared" si="119"/>
        <v>1912900.0452467012</v>
      </c>
      <c r="AI271" s="40">
        <f t="shared" si="120"/>
        <v>1907675.9152231324</v>
      </c>
      <c r="AJ271" s="39">
        <f t="shared" si="121"/>
        <v>150.94761158594179</v>
      </c>
      <c r="AK271" s="41" t="str">
        <f t="shared" si="122"/>
        <v xml:space="preserve"> </v>
      </c>
      <c r="AM271" s="39">
        <f t="shared" si="123"/>
        <v>150.94761158594179</v>
      </c>
      <c r="AN271" s="40">
        <f t="shared" si="124"/>
        <v>1907675.9152231324</v>
      </c>
      <c r="AO271" s="40">
        <f t="shared" si="125"/>
        <v>1906403.4953876785</v>
      </c>
      <c r="AP271" s="39">
        <f t="shared" si="126"/>
        <v>150.84692952901398</v>
      </c>
      <c r="AQ271" s="41" t="str">
        <f t="shared" si="127"/>
        <v xml:space="preserve"> </v>
      </c>
      <c r="AR271" s="39"/>
      <c r="AS271" s="39">
        <f t="shared" si="128"/>
        <v>150.84692952901398</v>
      </c>
      <c r="AT271" s="40">
        <f t="shared" si="129"/>
        <v>1906403.4953876787</v>
      </c>
      <c r="AU271" s="40">
        <f t="shared" si="130"/>
        <v>1906090.8452144351</v>
      </c>
      <c r="AV271" s="39">
        <f t="shared" si="131"/>
        <v>150.82219063257122</v>
      </c>
      <c r="AW271" s="41" t="str">
        <f t="shared" si="132"/>
        <v xml:space="preserve"> </v>
      </c>
      <c r="AX271" s="39"/>
      <c r="AY271" s="39">
        <f t="shared" si="133"/>
        <v>150.82219063257122</v>
      </c>
      <c r="AZ271" s="40">
        <f t="shared" si="134"/>
        <v>1906090.8452144351</v>
      </c>
      <c r="BA271" s="40">
        <f t="shared" si="135"/>
        <v>1906012.6954897814</v>
      </c>
      <c r="BB271" s="39">
        <f t="shared" si="136"/>
        <v>150.81600692275529</v>
      </c>
      <c r="BC271" s="41" t="str">
        <f t="shared" si="137"/>
        <v xml:space="preserve"> </v>
      </c>
      <c r="BD271" s="41"/>
      <c r="BE271" s="51">
        <f t="shared" si="138"/>
        <v>150.81434794667913</v>
      </c>
      <c r="BF271" s="54">
        <f t="shared" si="139"/>
        <v>1905991.729350131</v>
      </c>
      <c r="BG271" s="41"/>
      <c r="BH271" s="51"/>
      <c r="BI271" s="39"/>
      <c r="BJ271" s="39"/>
    </row>
    <row r="272" spans="1:62" x14ac:dyDescent="0.2">
      <c r="A272" s="45">
        <v>206010876</v>
      </c>
      <c r="B272" s="58">
        <v>37802</v>
      </c>
      <c r="C272" s="45" t="s">
        <v>1758</v>
      </c>
      <c r="D272" s="4" t="s">
        <v>1758</v>
      </c>
      <c r="E272" s="6" t="s">
        <v>1759</v>
      </c>
      <c r="F272" s="8">
        <v>96.940584478420746</v>
      </c>
      <c r="G272" s="8">
        <v>23.917747242113411</v>
      </c>
      <c r="H272" s="8">
        <v>11.577549835494484</v>
      </c>
      <c r="I272" s="8">
        <v>18.2088107668317</v>
      </c>
      <c r="J272" s="8">
        <v>0.41540545771240567</v>
      </c>
      <c r="K272" s="8">
        <v>5.82</v>
      </c>
      <c r="L272" s="8">
        <v>2.6935022408668323</v>
      </c>
      <c r="M272" s="8">
        <v>0.62508225275788654</v>
      </c>
      <c r="N272" s="8">
        <v>0</v>
      </c>
      <c r="O272" s="8">
        <v>7.31</v>
      </c>
      <c r="P272" s="8">
        <v>8.8849111670214835</v>
      </c>
      <c r="Q272" s="8">
        <v>8.3754341137098738</v>
      </c>
      <c r="R272" s="8">
        <v>8.3754341137098738</v>
      </c>
      <c r="S272" s="8">
        <v>146.81</v>
      </c>
      <c r="T272" s="8">
        <v>154.12</v>
      </c>
      <c r="U272" s="8">
        <v>175.88411638790734</v>
      </c>
      <c r="V272" s="8">
        <v>175.88411638790734</v>
      </c>
      <c r="W272" s="9">
        <v>7</v>
      </c>
      <c r="X272" s="9">
        <v>21690</v>
      </c>
      <c r="Y272" s="9">
        <v>21690</v>
      </c>
      <c r="Z272" s="4" t="str">
        <f t="shared" si="112"/>
        <v xml:space="preserve"> </v>
      </c>
      <c r="AA272" s="10">
        <f t="shared" si="113"/>
        <v>3342862.8000000003</v>
      </c>
      <c r="AB272" s="40">
        <f t="shared" si="114"/>
        <v>3814926.4844537103</v>
      </c>
      <c r="AC272" s="40">
        <f t="shared" si="115"/>
        <v>3767838.8468560982</v>
      </c>
      <c r="AD272" s="39">
        <f t="shared" si="116"/>
        <v>173.7131787393314</v>
      </c>
      <c r="AE272" s="41" t="str">
        <f t="shared" si="117"/>
        <v xml:space="preserve"> </v>
      </c>
      <c r="AG272" s="39">
        <f t="shared" si="118"/>
        <v>173.7131787393314</v>
      </c>
      <c r="AH272" s="40">
        <f t="shared" si="119"/>
        <v>3767838.8468560982</v>
      </c>
      <c r="AI272" s="40">
        <f t="shared" si="120"/>
        <v>3757548.878965334</v>
      </c>
      <c r="AJ272" s="39">
        <f t="shared" si="121"/>
        <v>173.23876804819429</v>
      </c>
      <c r="AK272" s="41" t="str">
        <f t="shared" si="122"/>
        <v xml:space="preserve"> </v>
      </c>
      <c r="AM272" s="39">
        <f t="shared" si="123"/>
        <v>173.23876804819429</v>
      </c>
      <c r="AN272" s="40">
        <f t="shared" si="124"/>
        <v>3757548.878965334</v>
      </c>
      <c r="AO272" s="40">
        <f t="shared" si="125"/>
        <v>3755042.5938630644</v>
      </c>
      <c r="AP272" s="39">
        <f t="shared" si="126"/>
        <v>173.12321778990616</v>
      </c>
      <c r="AQ272" s="41" t="str">
        <f t="shared" si="127"/>
        <v xml:space="preserve"> </v>
      </c>
      <c r="AR272" s="39"/>
      <c r="AS272" s="39">
        <f t="shared" si="128"/>
        <v>173.12321778990616</v>
      </c>
      <c r="AT272" s="40">
        <f t="shared" si="129"/>
        <v>3755042.5938630649</v>
      </c>
      <c r="AU272" s="40">
        <f t="shared" si="130"/>
        <v>3754426.7668776712</v>
      </c>
      <c r="AV272" s="39">
        <f t="shared" si="131"/>
        <v>173.09482558218863</v>
      </c>
      <c r="AW272" s="41" t="str">
        <f t="shared" si="132"/>
        <v xml:space="preserve"> </v>
      </c>
      <c r="AX272" s="39"/>
      <c r="AY272" s="39">
        <f t="shared" si="133"/>
        <v>173.09482558218863</v>
      </c>
      <c r="AZ272" s="40">
        <f t="shared" si="134"/>
        <v>3754426.7668776712</v>
      </c>
      <c r="BA272" s="40">
        <f t="shared" si="135"/>
        <v>3754272.8353802296</v>
      </c>
      <c r="BB272" s="39">
        <f t="shared" si="136"/>
        <v>173.08772869433977</v>
      </c>
      <c r="BC272" s="41" t="str">
        <f t="shared" si="137"/>
        <v xml:space="preserve"> </v>
      </c>
      <c r="BD272" s="41"/>
      <c r="BE272" s="51">
        <f t="shared" si="138"/>
        <v>173.08582472932414</v>
      </c>
      <c r="BF272" s="54">
        <f t="shared" si="139"/>
        <v>3754231.5383790405</v>
      </c>
      <c r="BG272" s="41"/>
      <c r="BH272" s="51"/>
      <c r="BI272" s="39"/>
      <c r="BJ272" s="39"/>
    </row>
    <row r="273" spans="1:62" x14ac:dyDescent="0.2">
      <c r="A273" s="45">
        <v>206010881</v>
      </c>
      <c r="B273" s="58">
        <v>37832</v>
      </c>
      <c r="C273" s="45" t="s">
        <v>1760</v>
      </c>
      <c r="D273" s="4" t="s">
        <v>1009</v>
      </c>
      <c r="E273" s="6" t="s">
        <v>1761</v>
      </c>
      <c r="F273" s="8">
        <v>90.719676815449802</v>
      </c>
      <c r="G273" s="8">
        <v>22.879298453049561</v>
      </c>
      <c r="H273" s="8">
        <v>12.99004828061878</v>
      </c>
      <c r="I273" s="8">
        <v>14.510493644694058</v>
      </c>
      <c r="J273" s="8">
        <v>0.99438368312148984</v>
      </c>
      <c r="K273" s="8">
        <v>6.05</v>
      </c>
      <c r="L273" s="8">
        <v>1.2425122009645064</v>
      </c>
      <c r="M273" s="8">
        <v>0.62775764398138956</v>
      </c>
      <c r="N273" s="8">
        <v>0</v>
      </c>
      <c r="O273" s="8">
        <v>7.31</v>
      </c>
      <c r="P273" s="8">
        <v>7.9191959798994969</v>
      </c>
      <c r="Q273" s="8">
        <v>7.866208536093982</v>
      </c>
      <c r="R273" s="8">
        <v>7.866208536093982</v>
      </c>
      <c r="S273" s="8">
        <v>146.81</v>
      </c>
      <c r="T273" s="8">
        <v>154.12</v>
      </c>
      <c r="U273" s="8">
        <v>165.1903792579736</v>
      </c>
      <c r="V273" s="8">
        <v>165.1903792579736</v>
      </c>
      <c r="W273" s="9">
        <v>7</v>
      </c>
      <c r="X273" s="9">
        <v>8756</v>
      </c>
      <c r="Y273" s="9">
        <v>17755</v>
      </c>
      <c r="Z273" s="4" t="str">
        <f t="shared" si="112"/>
        <v xml:space="preserve"> </v>
      </c>
      <c r="AA273" s="10">
        <f t="shared" si="113"/>
        <v>2736400.6</v>
      </c>
      <c r="AB273" s="40">
        <f t="shared" si="114"/>
        <v>2932955.1837253212</v>
      </c>
      <c r="AC273" s="40">
        <f t="shared" si="115"/>
        <v>2896753.7178925998</v>
      </c>
      <c r="AD273" s="39">
        <f t="shared" si="116"/>
        <v>163.15143440679245</v>
      </c>
      <c r="AE273" s="41" t="str">
        <f t="shared" si="117"/>
        <v xml:space="preserve"> </v>
      </c>
      <c r="AG273" s="39">
        <f t="shared" si="118"/>
        <v>163.15143440679245</v>
      </c>
      <c r="AH273" s="40">
        <f t="shared" si="119"/>
        <v>2896753.7178925998</v>
      </c>
      <c r="AI273" s="40">
        <f t="shared" si="120"/>
        <v>2888842.6834890349</v>
      </c>
      <c r="AJ273" s="39">
        <f t="shared" si="121"/>
        <v>162.70586783942747</v>
      </c>
      <c r="AK273" s="41" t="str">
        <f t="shared" si="122"/>
        <v xml:space="preserve"> </v>
      </c>
      <c r="AM273" s="39">
        <f t="shared" si="123"/>
        <v>162.70586783942747</v>
      </c>
      <c r="AN273" s="40">
        <f t="shared" si="124"/>
        <v>2888842.6834890349</v>
      </c>
      <c r="AO273" s="40">
        <f t="shared" si="125"/>
        <v>2886915.825419148</v>
      </c>
      <c r="AP273" s="39">
        <f t="shared" si="126"/>
        <v>162.5973430255786</v>
      </c>
      <c r="AQ273" s="41" t="str">
        <f t="shared" si="127"/>
        <v xml:space="preserve"> </v>
      </c>
      <c r="AR273" s="39"/>
      <c r="AS273" s="39">
        <f t="shared" si="128"/>
        <v>162.5973430255786</v>
      </c>
      <c r="AT273" s="40">
        <f t="shared" si="129"/>
        <v>2886915.825419148</v>
      </c>
      <c r="AU273" s="40">
        <f t="shared" si="130"/>
        <v>2886442.3712237789</v>
      </c>
      <c r="AV273" s="39">
        <f t="shared" si="131"/>
        <v>162.57067706132239</v>
      </c>
      <c r="AW273" s="41" t="str">
        <f t="shared" si="132"/>
        <v xml:space="preserve"> </v>
      </c>
      <c r="AX273" s="39"/>
      <c r="AY273" s="39">
        <f t="shared" si="133"/>
        <v>162.57067706132239</v>
      </c>
      <c r="AZ273" s="40">
        <f t="shared" si="134"/>
        <v>2886442.3712237789</v>
      </c>
      <c r="BA273" s="40">
        <f t="shared" si="135"/>
        <v>2886324.0270865588</v>
      </c>
      <c r="BB273" s="39">
        <f t="shared" si="136"/>
        <v>162.56401166356287</v>
      </c>
      <c r="BC273" s="41" t="str">
        <f t="shared" si="137"/>
        <v xml:space="preserve"> </v>
      </c>
      <c r="BD273" s="41"/>
      <c r="BE273" s="51">
        <f t="shared" si="138"/>
        <v>162.56222345943456</v>
      </c>
      <c r="BF273" s="54">
        <f t="shared" si="139"/>
        <v>2886292.2775222608</v>
      </c>
      <c r="BG273" s="41"/>
      <c r="BH273" s="51"/>
      <c r="BI273" s="39"/>
      <c r="BJ273" s="39"/>
    </row>
    <row r="274" spans="1:62" x14ac:dyDescent="0.2">
      <c r="A274" s="45">
        <v>206010889</v>
      </c>
      <c r="B274" s="58">
        <v>37986</v>
      </c>
      <c r="C274" s="45" t="s">
        <v>1762</v>
      </c>
      <c r="D274" s="4" t="s">
        <v>1010</v>
      </c>
      <c r="E274" s="6" t="s">
        <v>1763</v>
      </c>
      <c r="F274" s="8">
        <v>84.096168279275446</v>
      </c>
      <c r="G274" s="8">
        <v>19.891782794782856</v>
      </c>
      <c r="H274" s="8">
        <v>14.487656950445242</v>
      </c>
      <c r="I274" s="8">
        <v>18.2088107668317</v>
      </c>
      <c r="J274" s="8">
        <v>0.43510010345037425</v>
      </c>
      <c r="K274" s="8">
        <v>7.22</v>
      </c>
      <c r="L274" s="8">
        <v>0.44288752491250483</v>
      </c>
      <c r="M274" s="8">
        <v>0.61146879247043551</v>
      </c>
      <c r="N274" s="8">
        <v>2.056096875721328</v>
      </c>
      <c r="O274" s="8">
        <v>7.31</v>
      </c>
      <c r="P274" s="8">
        <v>8.4863514472910193</v>
      </c>
      <c r="Q274" s="8">
        <v>7.7379986043944946</v>
      </c>
      <c r="R274" s="8">
        <v>7.7379986043944946</v>
      </c>
      <c r="S274" s="8">
        <v>146.81</v>
      </c>
      <c r="T274" s="8">
        <v>154.12</v>
      </c>
      <c r="U274" s="8">
        <v>162.49797069228438</v>
      </c>
      <c r="V274" s="8">
        <v>162.49797069228438</v>
      </c>
      <c r="W274" s="9">
        <v>7</v>
      </c>
      <c r="X274" s="9">
        <v>41102</v>
      </c>
      <c r="Y274" s="9">
        <v>41102</v>
      </c>
      <c r="Z274" s="4" t="str">
        <f t="shared" si="112"/>
        <v xml:space="preserve"> </v>
      </c>
      <c r="AA274" s="10">
        <f t="shared" si="113"/>
        <v>6334640.2400000002</v>
      </c>
      <c r="AB274" s="40">
        <f t="shared" si="114"/>
        <v>6678991.5913942726</v>
      </c>
      <c r="AC274" s="40">
        <f t="shared" si="115"/>
        <v>6596552.7981816931</v>
      </c>
      <c r="AD274" s="39">
        <f t="shared" si="116"/>
        <v>160.49225824002951</v>
      </c>
      <c r="AE274" s="41" t="str">
        <f t="shared" si="117"/>
        <v xml:space="preserve"> </v>
      </c>
      <c r="AG274" s="39">
        <f t="shared" si="118"/>
        <v>160.49225824002951</v>
      </c>
      <c r="AH274" s="40">
        <f t="shared" si="119"/>
        <v>6596552.7981816931</v>
      </c>
      <c r="AI274" s="40">
        <f t="shared" si="120"/>
        <v>6578537.6124898586</v>
      </c>
      <c r="AJ274" s="39">
        <f t="shared" si="121"/>
        <v>160.053953882776</v>
      </c>
      <c r="AK274" s="41" t="str">
        <f t="shared" si="122"/>
        <v xml:space="preserve"> </v>
      </c>
      <c r="AM274" s="39">
        <f t="shared" si="123"/>
        <v>160.053953882776</v>
      </c>
      <c r="AN274" s="40">
        <f t="shared" si="124"/>
        <v>6578537.6124898596</v>
      </c>
      <c r="AO274" s="40">
        <f t="shared" si="125"/>
        <v>6574149.7279023286</v>
      </c>
      <c r="AP274" s="39">
        <f t="shared" si="126"/>
        <v>159.94719789553619</v>
      </c>
      <c r="AQ274" s="41" t="str">
        <f t="shared" si="127"/>
        <v xml:space="preserve"> </v>
      </c>
      <c r="AR274" s="39"/>
      <c r="AS274" s="39">
        <f t="shared" si="128"/>
        <v>159.94719789553619</v>
      </c>
      <c r="AT274" s="40">
        <f t="shared" si="129"/>
        <v>6574149.7279023286</v>
      </c>
      <c r="AU274" s="40">
        <f t="shared" si="130"/>
        <v>6573071.5673469519</v>
      </c>
      <c r="AV274" s="39">
        <f t="shared" si="131"/>
        <v>159.92096655508132</v>
      </c>
      <c r="AW274" s="41" t="str">
        <f t="shared" si="132"/>
        <v xml:space="preserve"> </v>
      </c>
      <c r="AX274" s="39"/>
      <c r="AY274" s="39">
        <f t="shared" si="133"/>
        <v>159.92096655508132</v>
      </c>
      <c r="AZ274" s="40">
        <f t="shared" si="134"/>
        <v>6573071.5673469529</v>
      </c>
      <c r="BA274" s="40">
        <f t="shared" si="135"/>
        <v>6572802.0714126918</v>
      </c>
      <c r="BB274" s="39">
        <f t="shared" si="136"/>
        <v>159.91440979545257</v>
      </c>
      <c r="BC274" s="41" t="str">
        <f t="shared" si="137"/>
        <v xml:space="preserve"> </v>
      </c>
      <c r="BD274" s="41"/>
      <c r="BE274" s="51">
        <f t="shared" si="138"/>
        <v>159.91265073694481</v>
      </c>
      <c r="BF274" s="54">
        <f t="shared" si="139"/>
        <v>6572729.7705899058</v>
      </c>
      <c r="BG274" s="41"/>
      <c r="BH274" s="51"/>
      <c r="BI274" s="39"/>
      <c r="BJ274" s="39"/>
    </row>
    <row r="275" spans="1:62" x14ac:dyDescent="0.2">
      <c r="A275" s="45">
        <v>206010900</v>
      </c>
      <c r="B275" s="58">
        <v>37802</v>
      </c>
      <c r="C275" s="45" t="s">
        <v>1764</v>
      </c>
      <c r="D275" s="4" t="s">
        <v>1764</v>
      </c>
      <c r="E275" s="6" t="s">
        <v>1765</v>
      </c>
      <c r="F275" s="8">
        <v>109.060407740961</v>
      </c>
      <c r="G275" s="8">
        <v>28.590634261868601</v>
      </c>
      <c r="H275" s="8">
        <v>14.962348699459181</v>
      </c>
      <c r="I275" s="8">
        <v>18.2088107668317</v>
      </c>
      <c r="J275" s="8">
        <v>0.84743754828740669</v>
      </c>
      <c r="K275" s="8">
        <v>6.54</v>
      </c>
      <c r="L275" s="8">
        <v>0</v>
      </c>
      <c r="M275" s="8">
        <v>0.60997167138810204</v>
      </c>
      <c r="N275" s="8">
        <v>0</v>
      </c>
      <c r="O275" s="8">
        <v>7.31</v>
      </c>
      <c r="P275" s="8">
        <v>12.092596446046871</v>
      </c>
      <c r="Q275" s="8">
        <v>9.3064805344397996</v>
      </c>
      <c r="R275" s="8">
        <v>9.3064805344397996</v>
      </c>
      <c r="S275" s="8">
        <v>137.94999999999999</v>
      </c>
      <c r="T275" s="8">
        <v>145.26</v>
      </c>
      <c r="U275" s="8">
        <v>195.43609122323579</v>
      </c>
      <c r="V275" s="8">
        <v>195.43609122323579</v>
      </c>
      <c r="W275" s="9">
        <v>7</v>
      </c>
      <c r="X275" s="9">
        <v>19415</v>
      </c>
      <c r="Y275" s="9">
        <v>19415</v>
      </c>
      <c r="Z275" s="4" t="str">
        <f t="shared" si="112"/>
        <v xml:space="preserve"> </v>
      </c>
      <c r="AA275" s="10">
        <f t="shared" si="113"/>
        <v>2820222.9</v>
      </c>
      <c r="AB275" s="40">
        <f t="shared" si="114"/>
        <v>3794391.7110991231</v>
      </c>
      <c r="AC275" s="40">
        <f t="shared" si="115"/>
        <v>3747557.5342090265</v>
      </c>
      <c r="AD275" s="39">
        <f t="shared" si="116"/>
        <v>193.02382354926741</v>
      </c>
      <c r="AE275" s="41" t="str">
        <f t="shared" si="117"/>
        <v xml:space="preserve"> </v>
      </c>
      <c r="AG275" s="39">
        <f t="shared" si="118"/>
        <v>193.02382354926741</v>
      </c>
      <c r="AH275" s="40">
        <f t="shared" si="119"/>
        <v>3747557.5342090265</v>
      </c>
      <c r="AI275" s="40">
        <f t="shared" si="120"/>
        <v>3737322.9545831014</v>
      </c>
      <c r="AJ275" s="39">
        <f t="shared" si="121"/>
        <v>192.49667548715433</v>
      </c>
      <c r="AK275" s="41" t="str">
        <f t="shared" si="122"/>
        <v xml:space="preserve"> </v>
      </c>
      <c r="AM275" s="39">
        <f t="shared" si="123"/>
        <v>192.49667548715433</v>
      </c>
      <c r="AN275" s="40">
        <f t="shared" si="124"/>
        <v>3737322.9545831014</v>
      </c>
      <c r="AO275" s="40">
        <f t="shared" si="125"/>
        <v>3734830.1601723945</v>
      </c>
      <c r="AP275" s="39">
        <f t="shared" si="126"/>
        <v>192.36828020460439</v>
      </c>
      <c r="AQ275" s="41" t="str">
        <f t="shared" si="127"/>
        <v xml:space="preserve"> </v>
      </c>
      <c r="AR275" s="39"/>
      <c r="AS275" s="39">
        <f t="shared" si="128"/>
        <v>192.36828020460439</v>
      </c>
      <c r="AT275" s="40">
        <f t="shared" si="129"/>
        <v>3734830.160172394</v>
      </c>
      <c r="AU275" s="40">
        <f t="shared" si="130"/>
        <v>3734217.6480261255</v>
      </c>
      <c r="AV275" s="39">
        <f t="shared" si="131"/>
        <v>192.33673180665082</v>
      </c>
      <c r="AW275" s="41" t="str">
        <f t="shared" si="132"/>
        <v xml:space="preserve"> </v>
      </c>
      <c r="AX275" s="39"/>
      <c r="AY275" s="39">
        <f t="shared" si="133"/>
        <v>192.33673180665082</v>
      </c>
      <c r="AZ275" s="40">
        <f t="shared" si="134"/>
        <v>3734217.6480261255</v>
      </c>
      <c r="BA275" s="40">
        <f t="shared" si="135"/>
        <v>3734064.5451025567</v>
      </c>
      <c r="BB275" s="39">
        <f t="shared" si="136"/>
        <v>192.32884600064676</v>
      </c>
      <c r="BC275" s="41" t="str">
        <f t="shared" si="137"/>
        <v xml:space="preserve"> </v>
      </c>
      <c r="BD275" s="41"/>
      <c r="BE275" s="51">
        <f t="shared" si="138"/>
        <v>192.32673038334076</v>
      </c>
      <c r="BF275" s="54">
        <f t="shared" si="139"/>
        <v>3734023.4703925611</v>
      </c>
      <c r="BG275" s="41"/>
      <c r="BH275" s="51"/>
      <c r="BI275" s="39"/>
      <c r="BJ275" s="39"/>
    </row>
    <row r="276" spans="1:62" x14ac:dyDescent="0.2">
      <c r="A276" s="45">
        <v>206010904</v>
      </c>
      <c r="B276" s="58">
        <v>37986</v>
      </c>
      <c r="C276" s="45" t="s">
        <v>1766</v>
      </c>
      <c r="D276" s="4" t="s">
        <v>1011</v>
      </c>
      <c r="E276" s="6" t="s">
        <v>1767</v>
      </c>
      <c r="F276" s="8">
        <v>81.229758345789733</v>
      </c>
      <c r="G276" s="8">
        <v>21.536310413552567</v>
      </c>
      <c r="H276" s="8">
        <v>13.837225959143</v>
      </c>
      <c r="I276" s="8">
        <v>18.2088107668317</v>
      </c>
      <c r="J276" s="8">
        <v>0.43167663178873938</v>
      </c>
      <c r="K276" s="8">
        <v>7.12</v>
      </c>
      <c r="L276" s="8">
        <v>0.20064071076759205</v>
      </c>
      <c r="M276" s="8">
        <v>0.66382286995515694</v>
      </c>
      <c r="N276" s="8">
        <v>0</v>
      </c>
      <c r="O276" s="8">
        <v>7.31</v>
      </c>
      <c r="P276" s="8">
        <v>7.6903761833582465</v>
      </c>
      <c r="Q276" s="8">
        <v>7.5269122848914272</v>
      </c>
      <c r="R276" s="8">
        <v>7.5269122848914272</v>
      </c>
      <c r="S276" s="8">
        <v>146.81</v>
      </c>
      <c r="T276" s="8">
        <v>154.12</v>
      </c>
      <c r="U276" s="8">
        <v>158.06515798271997</v>
      </c>
      <c r="V276" s="8">
        <v>158.06515798271997</v>
      </c>
      <c r="W276" s="9">
        <v>7</v>
      </c>
      <c r="X276" s="9">
        <v>27172</v>
      </c>
      <c r="Y276" s="9">
        <v>27172</v>
      </c>
      <c r="Z276" s="4" t="str">
        <f t="shared" si="112"/>
        <v xml:space="preserve"> </v>
      </c>
      <c r="AA276" s="10">
        <f t="shared" si="113"/>
        <v>4187748.64</v>
      </c>
      <c r="AB276" s="40">
        <f t="shared" si="114"/>
        <v>4294946.4727064669</v>
      </c>
      <c r="AC276" s="40">
        <f t="shared" si="115"/>
        <v>4241933.9483938506</v>
      </c>
      <c r="AD276" s="39">
        <f t="shared" si="116"/>
        <v>156.11415973773924</v>
      </c>
      <c r="AE276" s="41" t="str">
        <f t="shared" si="117"/>
        <v xml:space="preserve"> </v>
      </c>
      <c r="AG276" s="39">
        <f t="shared" si="118"/>
        <v>156.11415973773924</v>
      </c>
      <c r="AH276" s="40">
        <f t="shared" si="119"/>
        <v>4241933.9483938506</v>
      </c>
      <c r="AI276" s="40">
        <f t="shared" si="120"/>
        <v>4230349.2267807871</v>
      </c>
      <c r="AJ276" s="39">
        <f t="shared" si="121"/>
        <v>155.68781196749546</v>
      </c>
      <c r="AK276" s="41" t="str">
        <f t="shared" si="122"/>
        <v xml:space="preserve"> </v>
      </c>
      <c r="AM276" s="39">
        <f t="shared" si="123"/>
        <v>155.68781196749546</v>
      </c>
      <c r="AN276" s="40">
        <f t="shared" si="124"/>
        <v>4230349.2267807871</v>
      </c>
      <c r="AO276" s="40">
        <f t="shared" si="125"/>
        <v>4227527.5838465244</v>
      </c>
      <c r="AP276" s="39">
        <f t="shared" si="126"/>
        <v>155.58396819691316</v>
      </c>
      <c r="AQ276" s="41" t="str">
        <f t="shared" si="127"/>
        <v xml:space="preserve"> </v>
      </c>
      <c r="AR276" s="39"/>
      <c r="AS276" s="39">
        <f t="shared" si="128"/>
        <v>155.58396819691316</v>
      </c>
      <c r="AT276" s="40">
        <f t="shared" si="129"/>
        <v>4227527.5838465244</v>
      </c>
      <c r="AU276" s="40">
        <f t="shared" si="130"/>
        <v>4226834.2693227734</v>
      </c>
      <c r="AV276" s="39">
        <f t="shared" si="131"/>
        <v>155.55845242612887</v>
      </c>
      <c r="AW276" s="41" t="str">
        <f t="shared" si="132"/>
        <v xml:space="preserve"> </v>
      </c>
      <c r="AX276" s="39"/>
      <c r="AY276" s="39">
        <f t="shared" si="133"/>
        <v>155.55845242612887</v>
      </c>
      <c r="AZ276" s="40">
        <f t="shared" si="134"/>
        <v>4226834.2693227734</v>
      </c>
      <c r="BA276" s="40">
        <f t="shared" si="135"/>
        <v>4226660.9691177318</v>
      </c>
      <c r="BB276" s="39">
        <f t="shared" si="136"/>
        <v>155.55207452957941</v>
      </c>
      <c r="BC276" s="41" t="str">
        <f t="shared" si="137"/>
        <v xml:space="preserve"> </v>
      </c>
      <c r="BD276" s="41"/>
      <c r="BE276" s="51">
        <f t="shared" si="138"/>
        <v>155.55036345675958</v>
      </c>
      <c r="BF276" s="54">
        <f t="shared" si="139"/>
        <v>4226614.475847071</v>
      </c>
      <c r="BG276" s="41"/>
      <c r="BH276" s="51"/>
      <c r="BI276" s="39"/>
      <c r="BJ276" s="39"/>
    </row>
    <row r="277" spans="1:62" x14ac:dyDescent="0.2">
      <c r="A277" s="45">
        <v>206010906</v>
      </c>
      <c r="B277" s="58">
        <v>37986</v>
      </c>
      <c r="C277" s="45" t="s">
        <v>1768</v>
      </c>
      <c r="D277" s="4" t="s">
        <v>1012</v>
      </c>
      <c r="E277" s="6" t="s">
        <v>1769</v>
      </c>
      <c r="F277" s="8">
        <v>93.412836955230972</v>
      </c>
      <c r="G277" s="8">
        <v>21.140927443296519</v>
      </c>
      <c r="H277" s="8">
        <v>18.270514190713691</v>
      </c>
      <c r="I277" s="8">
        <v>18.2088107668317</v>
      </c>
      <c r="J277" s="8">
        <v>1.0328939555872225</v>
      </c>
      <c r="K277" s="8">
        <v>6.79</v>
      </c>
      <c r="L277" s="8">
        <v>1.9282677884988273</v>
      </c>
      <c r="M277" s="8">
        <v>0.63284289276807981</v>
      </c>
      <c r="N277" s="8">
        <v>2.1551536346236744</v>
      </c>
      <c r="O277" s="8">
        <v>7.31</v>
      </c>
      <c r="P277" s="8">
        <v>8.7888041800261245</v>
      </c>
      <c r="Q277" s="8">
        <v>8.5441123813775341</v>
      </c>
      <c r="R277" s="8">
        <v>8.5441123813775341</v>
      </c>
      <c r="S277" s="8">
        <v>146.81</v>
      </c>
      <c r="T277" s="8">
        <v>154.12</v>
      </c>
      <c r="U277" s="8">
        <v>179.42636000892821</v>
      </c>
      <c r="V277" s="8">
        <v>179.42636000892821</v>
      </c>
      <c r="W277" s="9">
        <v>7</v>
      </c>
      <c r="X277" s="9">
        <v>26463</v>
      </c>
      <c r="Y277" s="9">
        <v>26463</v>
      </c>
      <c r="Z277" s="4" t="str">
        <f t="shared" si="112"/>
        <v xml:space="preserve"> </v>
      </c>
      <c r="AA277" s="10">
        <f t="shared" si="113"/>
        <v>4078477.56</v>
      </c>
      <c r="AB277" s="40">
        <f t="shared" si="114"/>
        <v>4748159.7649162672</v>
      </c>
      <c r="AC277" s="40">
        <f t="shared" si="115"/>
        <v>4689553.2289379062</v>
      </c>
      <c r="AD277" s="39">
        <f t="shared" si="116"/>
        <v>177.21170044733802</v>
      </c>
      <c r="AE277" s="41" t="str">
        <f t="shared" si="117"/>
        <v xml:space="preserve"> </v>
      </c>
      <c r="AG277" s="39">
        <f t="shared" si="118"/>
        <v>177.21170044733802</v>
      </c>
      <c r="AH277" s="40">
        <f t="shared" si="119"/>
        <v>4689553.2289379062</v>
      </c>
      <c r="AI277" s="40">
        <f t="shared" si="120"/>
        <v>4676746.0590696763</v>
      </c>
      <c r="AJ277" s="39">
        <f t="shared" si="121"/>
        <v>176.72773529341632</v>
      </c>
      <c r="AK277" s="41" t="str">
        <f t="shared" si="122"/>
        <v xml:space="preserve"> </v>
      </c>
      <c r="AM277" s="39">
        <f t="shared" si="123"/>
        <v>176.72773529341632</v>
      </c>
      <c r="AN277" s="40">
        <f t="shared" si="124"/>
        <v>4676746.0590696763</v>
      </c>
      <c r="AO277" s="40">
        <f t="shared" si="125"/>
        <v>4673626.669448277</v>
      </c>
      <c r="AP277" s="39">
        <f t="shared" si="126"/>
        <v>176.60985789397563</v>
      </c>
      <c r="AQ277" s="41" t="str">
        <f t="shared" si="127"/>
        <v xml:space="preserve"> </v>
      </c>
      <c r="AR277" s="39"/>
      <c r="AS277" s="39">
        <f t="shared" si="128"/>
        <v>176.60985789397563</v>
      </c>
      <c r="AT277" s="40">
        <f t="shared" si="129"/>
        <v>4673626.669448277</v>
      </c>
      <c r="AU277" s="40">
        <f t="shared" si="130"/>
        <v>4672860.1946744872</v>
      </c>
      <c r="AV277" s="39">
        <f t="shared" si="131"/>
        <v>176.580893877281</v>
      </c>
      <c r="AW277" s="41" t="str">
        <f t="shared" si="132"/>
        <v xml:space="preserve"> </v>
      </c>
      <c r="AX277" s="39"/>
      <c r="AY277" s="39">
        <f t="shared" si="133"/>
        <v>176.580893877281</v>
      </c>
      <c r="AZ277" s="40">
        <f t="shared" si="134"/>
        <v>4672860.1946744872</v>
      </c>
      <c r="BA277" s="40">
        <f t="shared" si="135"/>
        <v>4672668.6074065054</v>
      </c>
      <c r="BB277" s="39">
        <f t="shared" si="136"/>
        <v>176.57365406063204</v>
      </c>
      <c r="BC277" s="41" t="str">
        <f t="shared" si="137"/>
        <v xml:space="preserve"> </v>
      </c>
      <c r="BD277" s="41"/>
      <c r="BE277" s="51">
        <f t="shared" si="138"/>
        <v>176.57171175043737</v>
      </c>
      <c r="BF277" s="54">
        <f t="shared" si="139"/>
        <v>4672617.208051824</v>
      </c>
      <c r="BG277" s="41"/>
      <c r="BH277" s="51"/>
      <c r="BI277" s="39"/>
      <c r="BJ277" s="39"/>
    </row>
    <row r="278" spans="1:62" x14ac:dyDescent="0.2">
      <c r="A278" s="45">
        <v>206010912</v>
      </c>
      <c r="B278" s="58">
        <v>37986</v>
      </c>
      <c r="C278" s="45" t="s">
        <v>1770</v>
      </c>
      <c r="D278" s="4" t="s">
        <v>1013</v>
      </c>
      <c r="E278" s="6" t="s">
        <v>1771</v>
      </c>
      <c r="F278" s="8">
        <v>79.619383158137921</v>
      </c>
      <c r="G278" s="8">
        <v>17.61545570058912</v>
      </c>
      <c r="H278" s="8">
        <v>16.691174771860922</v>
      </c>
      <c r="I278" s="8">
        <v>14.660794732586346</v>
      </c>
      <c r="J278" s="8">
        <v>0.64520041584844634</v>
      </c>
      <c r="K278" s="8">
        <v>6.86</v>
      </c>
      <c r="L278" s="8">
        <v>3.7877923744988031</v>
      </c>
      <c r="M278" s="8">
        <v>0.62065050216706419</v>
      </c>
      <c r="N278" s="8">
        <v>1.689830703235041</v>
      </c>
      <c r="O278" s="8">
        <v>7.31</v>
      </c>
      <c r="P278" s="8">
        <v>7.2273628277694355</v>
      </c>
      <c r="Q278" s="8">
        <v>7.4750141179461824</v>
      </c>
      <c r="R278" s="8">
        <v>7.2273628277694355</v>
      </c>
      <c r="S278" s="8">
        <v>146.81</v>
      </c>
      <c r="T278" s="8">
        <v>154.12</v>
      </c>
      <c r="U278" s="8">
        <v>156.72764518669308</v>
      </c>
      <c r="V278" s="8">
        <v>156.72764518669308</v>
      </c>
      <c r="W278" s="9">
        <v>7</v>
      </c>
      <c r="X278" s="9">
        <v>13790</v>
      </c>
      <c r="Y278" s="9">
        <v>27355</v>
      </c>
      <c r="Z278" s="4" t="str">
        <f t="shared" si="112"/>
        <v xml:space="preserve"> </v>
      </c>
      <c r="AA278" s="10">
        <f t="shared" si="113"/>
        <v>4215952.6000000006</v>
      </c>
      <c r="AB278" s="40">
        <f t="shared" si="114"/>
        <v>4287284.7340819892</v>
      </c>
      <c r="AC278" s="40">
        <f t="shared" si="115"/>
        <v>4234366.7786092153</v>
      </c>
      <c r="AD278" s="39">
        <f t="shared" si="116"/>
        <v>154.79315586215372</v>
      </c>
      <c r="AE278" s="41" t="str">
        <f t="shared" si="117"/>
        <v xml:space="preserve"> </v>
      </c>
      <c r="AG278" s="39">
        <f t="shared" si="118"/>
        <v>154.79315586215372</v>
      </c>
      <c r="AH278" s="40">
        <f t="shared" si="119"/>
        <v>4234366.7786092153</v>
      </c>
      <c r="AI278" s="40">
        <f t="shared" si="120"/>
        <v>4222802.7229368333</v>
      </c>
      <c r="AJ278" s="39">
        <f t="shared" si="121"/>
        <v>154.37041575349417</v>
      </c>
      <c r="AK278" s="41" t="str">
        <f t="shared" si="122"/>
        <v xml:space="preserve"> </v>
      </c>
      <c r="AM278" s="39">
        <f t="shared" si="123"/>
        <v>154.37041575349417</v>
      </c>
      <c r="AN278" s="40">
        <f t="shared" si="124"/>
        <v>4222802.7229368333</v>
      </c>
      <c r="AO278" s="40">
        <f t="shared" si="125"/>
        <v>4219986.1135206344</v>
      </c>
      <c r="AP278" s="39">
        <f t="shared" si="126"/>
        <v>154.26745068618661</v>
      </c>
      <c r="AQ278" s="41" t="str">
        <f t="shared" si="127"/>
        <v xml:space="preserve"> </v>
      </c>
      <c r="AR278" s="39"/>
      <c r="AS278" s="39">
        <f t="shared" si="128"/>
        <v>154.26745068618661</v>
      </c>
      <c r="AT278" s="40">
        <f t="shared" si="129"/>
        <v>4219986.1135206344</v>
      </c>
      <c r="AU278" s="40">
        <f t="shared" si="130"/>
        <v>4219294.0357980169</v>
      </c>
      <c r="AV278" s="39">
        <f t="shared" si="131"/>
        <v>154.24215082427406</v>
      </c>
      <c r="AW278" s="41" t="str">
        <f t="shared" si="132"/>
        <v xml:space="preserve"> </v>
      </c>
      <c r="AX278" s="39"/>
      <c r="AY278" s="39">
        <f t="shared" si="133"/>
        <v>154.24215082427406</v>
      </c>
      <c r="AZ278" s="40">
        <f t="shared" si="134"/>
        <v>4219294.0357980169</v>
      </c>
      <c r="BA278" s="40">
        <f t="shared" si="135"/>
        <v>4219121.0447425498</v>
      </c>
      <c r="BB278" s="39">
        <f t="shared" si="136"/>
        <v>154.23582689609029</v>
      </c>
      <c r="BC278" s="41" t="str">
        <f t="shared" si="137"/>
        <v xml:space="preserve"> </v>
      </c>
      <c r="BD278" s="41"/>
      <c r="BE278" s="51">
        <f t="shared" si="138"/>
        <v>154.23413030199444</v>
      </c>
      <c r="BF278" s="54">
        <f t="shared" si="139"/>
        <v>4219074.6344110575</v>
      </c>
      <c r="BG278" s="41"/>
      <c r="BH278" s="51"/>
      <c r="BI278" s="39"/>
      <c r="BJ278" s="39"/>
    </row>
    <row r="279" spans="1:62" x14ac:dyDescent="0.2">
      <c r="A279" s="45">
        <v>206010915</v>
      </c>
      <c r="B279" s="58">
        <v>37802</v>
      </c>
      <c r="C279" s="45" t="s">
        <v>1772</v>
      </c>
      <c r="D279" s="4" t="s">
        <v>1772</v>
      </c>
      <c r="E279" s="6" t="s">
        <v>1773</v>
      </c>
      <c r="F279" s="8">
        <v>98.028403349213221</v>
      </c>
      <c r="G279" s="8">
        <v>25.515663346325972</v>
      </c>
      <c r="H279" s="8">
        <v>14.487693085029594</v>
      </c>
      <c r="I279" s="8">
        <v>18.2088107668317</v>
      </c>
      <c r="J279" s="8">
        <v>0.65309657860545689</v>
      </c>
      <c r="K279" s="8">
        <v>6.15</v>
      </c>
      <c r="L279" s="8">
        <v>3.2041102027301473</v>
      </c>
      <c r="M279" s="8">
        <v>0.66053847264327992</v>
      </c>
      <c r="N279" s="8">
        <v>0</v>
      </c>
      <c r="O279" s="8">
        <v>7.31</v>
      </c>
      <c r="P279" s="8">
        <v>8.9640710264183632</v>
      </c>
      <c r="Q279" s="8">
        <v>8.7109157900689702</v>
      </c>
      <c r="R279" s="8">
        <v>8.7109157900689702</v>
      </c>
      <c r="S279" s="8">
        <v>146.81</v>
      </c>
      <c r="T279" s="8">
        <v>154.12</v>
      </c>
      <c r="U279" s="8">
        <v>182.92923159144837</v>
      </c>
      <c r="V279" s="8">
        <v>182.92923159144837</v>
      </c>
      <c r="W279" s="9">
        <v>7</v>
      </c>
      <c r="X279" s="9">
        <v>19059</v>
      </c>
      <c r="Y279" s="9">
        <v>19059</v>
      </c>
      <c r="Z279" s="4" t="str">
        <f t="shared" si="112"/>
        <v xml:space="preserve"> </v>
      </c>
      <c r="AA279" s="10">
        <f t="shared" si="113"/>
        <v>2937373.08</v>
      </c>
      <c r="AB279" s="40">
        <f t="shared" si="114"/>
        <v>3486448.2249014145</v>
      </c>
      <c r="AC279" s="40">
        <f t="shared" si="115"/>
        <v>3443414.9944614563</v>
      </c>
      <c r="AD279" s="39">
        <f t="shared" si="116"/>
        <v>180.67133608591513</v>
      </c>
      <c r="AE279" s="41" t="str">
        <f t="shared" si="117"/>
        <v xml:space="preserve"> </v>
      </c>
      <c r="AG279" s="39">
        <f t="shared" si="118"/>
        <v>180.67133608591513</v>
      </c>
      <c r="AH279" s="40">
        <f t="shared" si="119"/>
        <v>3443414.9944614563</v>
      </c>
      <c r="AI279" s="40">
        <f t="shared" si="120"/>
        <v>3434011.0281115822</v>
      </c>
      <c r="AJ279" s="39">
        <f t="shared" si="121"/>
        <v>180.17792266706448</v>
      </c>
      <c r="AK279" s="41" t="str">
        <f t="shared" si="122"/>
        <v xml:space="preserve"> </v>
      </c>
      <c r="AM279" s="39">
        <f t="shared" si="123"/>
        <v>180.17792266706448</v>
      </c>
      <c r="AN279" s="40">
        <f t="shared" si="124"/>
        <v>3434011.0281115817</v>
      </c>
      <c r="AO279" s="40">
        <f t="shared" si="125"/>
        <v>3431720.5427558315</v>
      </c>
      <c r="AP279" s="39">
        <f t="shared" si="126"/>
        <v>180.05774399264556</v>
      </c>
      <c r="AQ279" s="41" t="str">
        <f t="shared" si="127"/>
        <v xml:space="preserve"> </v>
      </c>
      <c r="AR279" s="39"/>
      <c r="AS279" s="39">
        <f t="shared" si="128"/>
        <v>180.05774399264556</v>
      </c>
      <c r="AT279" s="40">
        <f t="shared" si="129"/>
        <v>3431720.5427558315</v>
      </c>
      <c r="AU279" s="40">
        <f t="shared" si="130"/>
        <v>3431157.7405868196</v>
      </c>
      <c r="AV279" s="39">
        <f t="shared" si="131"/>
        <v>180.02821452263075</v>
      </c>
      <c r="AW279" s="41" t="str">
        <f t="shared" si="132"/>
        <v xml:space="preserve"> </v>
      </c>
      <c r="AX279" s="39"/>
      <c r="AY279" s="39">
        <f t="shared" si="133"/>
        <v>180.02821452263075</v>
      </c>
      <c r="AZ279" s="40">
        <f t="shared" si="134"/>
        <v>3431157.7405868196</v>
      </c>
      <c r="BA279" s="40">
        <f t="shared" si="135"/>
        <v>3431017.0631194557</v>
      </c>
      <c r="BB279" s="39">
        <f t="shared" si="136"/>
        <v>180.02083336583533</v>
      </c>
      <c r="BC279" s="41" t="str">
        <f t="shared" si="137"/>
        <v xml:space="preserve"> </v>
      </c>
      <c r="BD279" s="41"/>
      <c r="BE279" s="51">
        <f t="shared" si="138"/>
        <v>180.0188531366683</v>
      </c>
      <c r="BF279" s="54">
        <f t="shared" si="139"/>
        <v>3430979.3219317612</v>
      </c>
      <c r="BG279" s="41"/>
      <c r="BH279" s="51"/>
      <c r="BI279" s="39"/>
      <c r="BJ279" s="39"/>
    </row>
    <row r="280" spans="1:62" x14ac:dyDescent="0.2">
      <c r="A280" s="45">
        <v>206010917</v>
      </c>
      <c r="B280" s="58">
        <v>37986</v>
      </c>
      <c r="C280" s="45" t="s">
        <v>1774</v>
      </c>
      <c r="D280" s="4" t="s">
        <v>1014</v>
      </c>
      <c r="E280" s="6" t="s">
        <v>1775</v>
      </c>
      <c r="F280" s="8">
        <v>93.172381229115217</v>
      </c>
      <c r="G280" s="8">
        <v>19.580367087994578</v>
      </c>
      <c r="H280" s="8">
        <v>15.078502590924501</v>
      </c>
      <c r="I280" s="8">
        <v>18.2088107668317</v>
      </c>
      <c r="J280" s="8">
        <v>0.43091675141653346</v>
      </c>
      <c r="K280" s="8">
        <v>6.15</v>
      </c>
      <c r="L280" s="8">
        <v>3.5117615776181803</v>
      </c>
      <c r="M280" s="8">
        <v>0.61522979321032489</v>
      </c>
      <c r="N280" s="8">
        <v>1.3593994821782649</v>
      </c>
      <c r="O280" s="8">
        <v>7.31</v>
      </c>
      <c r="P280" s="8">
        <v>8.038399922514408</v>
      </c>
      <c r="Q280" s="8">
        <v>8.270868463964467</v>
      </c>
      <c r="R280" s="8">
        <v>8.038399922514408</v>
      </c>
      <c r="S280" s="8">
        <v>146.81</v>
      </c>
      <c r="T280" s="8">
        <v>154.12</v>
      </c>
      <c r="U280" s="8">
        <v>173.45576920180372</v>
      </c>
      <c r="V280" s="8">
        <v>173.45576920180372</v>
      </c>
      <c r="W280" s="9">
        <v>7</v>
      </c>
      <c r="X280" s="9">
        <v>29124</v>
      </c>
      <c r="Y280" s="9">
        <v>29124</v>
      </c>
      <c r="Z280" s="4" t="str">
        <f t="shared" si="112"/>
        <v xml:space="preserve"> </v>
      </c>
      <c r="AA280" s="10">
        <f t="shared" si="113"/>
        <v>4488590.88</v>
      </c>
      <c r="AB280" s="40">
        <f t="shared" si="114"/>
        <v>5051725.8222333314</v>
      </c>
      <c r="AC280" s="40">
        <f t="shared" si="115"/>
        <v>4989372.3704095054</v>
      </c>
      <c r="AD280" s="39">
        <f t="shared" si="116"/>
        <v>171.31480464254585</v>
      </c>
      <c r="AE280" s="41" t="str">
        <f t="shared" si="117"/>
        <v xml:space="preserve"> </v>
      </c>
      <c r="AG280" s="39">
        <f t="shared" si="118"/>
        <v>171.31480464254585</v>
      </c>
      <c r="AH280" s="40">
        <f t="shared" si="119"/>
        <v>4989372.3704095054</v>
      </c>
      <c r="AI280" s="40">
        <f t="shared" si="120"/>
        <v>4975746.3944659168</v>
      </c>
      <c r="AJ280" s="39">
        <f t="shared" si="121"/>
        <v>170.84694391106706</v>
      </c>
      <c r="AK280" s="41" t="str">
        <f t="shared" si="122"/>
        <v xml:space="preserve"> </v>
      </c>
      <c r="AM280" s="39">
        <f t="shared" si="123"/>
        <v>170.84694391106706</v>
      </c>
      <c r="AN280" s="40">
        <f t="shared" si="124"/>
        <v>4975746.3944659168</v>
      </c>
      <c r="AO280" s="40">
        <f t="shared" si="125"/>
        <v>4972427.571620808</v>
      </c>
      <c r="AP280" s="39">
        <f t="shared" si="126"/>
        <v>170.73298899947838</v>
      </c>
      <c r="AQ280" s="41" t="str">
        <f t="shared" si="127"/>
        <v xml:space="preserve"> </v>
      </c>
      <c r="AR280" s="39"/>
      <c r="AS280" s="39">
        <f t="shared" si="128"/>
        <v>170.73298899947838</v>
      </c>
      <c r="AT280" s="40">
        <f t="shared" si="129"/>
        <v>4972427.571620808</v>
      </c>
      <c r="AU280" s="40">
        <f t="shared" si="130"/>
        <v>4971612.0934990617</v>
      </c>
      <c r="AV280" s="39">
        <f t="shared" si="131"/>
        <v>170.70498878928242</v>
      </c>
      <c r="AW280" s="41" t="str">
        <f t="shared" si="132"/>
        <v xml:space="preserve"> </v>
      </c>
      <c r="AX280" s="39"/>
      <c r="AY280" s="39">
        <f t="shared" si="133"/>
        <v>170.70498878928242</v>
      </c>
      <c r="AZ280" s="40">
        <f t="shared" si="134"/>
        <v>4971612.0934990617</v>
      </c>
      <c r="BA280" s="40">
        <f t="shared" si="135"/>
        <v>4971408.2574032284</v>
      </c>
      <c r="BB280" s="39">
        <f t="shared" si="136"/>
        <v>170.69798988474207</v>
      </c>
      <c r="BC280" s="41" t="str">
        <f t="shared" si="137"/>
        <v xml:space="preserve"> </v>
      </c>
      <c r="BD280" s="41"/>
      <c r="BE280" s="51">
        <f t="shared" si="138"/>
        <v>170.69611220685334</v>
      </c>
      <c r="BF280" s="54">
        <f t="shared" si="139"/>
        <v>4971353.5719123967</v>
      </c>
      <c r="BG280" s="41"/>
      <c r="BH280" s="51"/>
      <c r="BI280" s="39"/>
      <c r="BJ280" s="39"/>
    </row>
    <row r="281" spans="1:62" x14ac:dyDescent="0.2">
      <c r="A281" s="45">
        <v>206010920</v>
      </c>
      <c r="B281" s="58">
        <v>37894</v>
      </c>
      <c r="C281" s="45" t="s">
        <v>1776</v>
      </c>
      <c r="D281" s="4" t="s">
        <v>1776</v>
      </c>
      <c r="E281" s="6" t="s">
        <v>1777</v>
      </c>
      <c r="F281" s="8">
        <v>109.060407740961</v>
      </c>
      <c r="G281" s="8">
        <v>23.070807408215988</v>
      </c>
      <c r="H281" s="8">
        <v>18.472340597336199</v>
      </c>
      <c r="I281" s="8">
        <v>18.2088107668317</v>
      </c>
      <c r="J281" s="8">
        <v>0.21904450023650984</v>
      </c>
      <c r="K281" s="8">
        <v>6.91</v>
      </c>
      <c r="L281" s="8">
        <v>2.6583912977302617</v>
      </c>
      <c r="M281" s="8">
        <v>0.73645817414401626</v>
      </c>
      <c r="N281" s="8">
        <v>0</v>
      </c>
      <c r="O281" s="8">
        <v>0</v>
      </c>
      <c r="P281" s="8">
        <v>9.2436575337481344</v>
      </c>
      <c r="Q281" s="8">
        <v>8.9668130242727848</v>
      </c>
      <c r="R281" s="8">
        <v>8.9668130242727848</v>
      </c>
      <c r="S281" s="8">
        <v>146.81</v>
      </c>
      <c r="T281" s="8">
        <v>146.81</v>
      </c>
      <c r="U281" s="8">
        <v>188.30307350972848</v>
      </c>
      <c r="V281" s="8">
        <v>188.30307350972848</v>
      </c>
      <c r="W281" s="9">
        <v>7</v>
      </c>
      <c r="X281" s="9">
        <v>7326</v>
      </c>
      <c r="Y281" s="9">
        <v>7326</v>
      </c>
      <c r="Z281" s="4" t="str">
        <f t="shared" si="112"/>
        <v xml:space="preserve"> </v>
      </c>
      <c r="AA281" s="10">
        <f t="shared" si="113"/>
        <v>1075530.06</v>
      </c>
      <c r="AB281" s="40">
        <f t="shared" si="114"/>
        <v>1379508.3165322708</v>
      </c>
      <c r="AC281" s="40">
        <f t="shared" si="115"/>
        <v>1362481.045381313</v>
      </c>
      <c r="AD281" s="39">
        <f t="shared" si="116"/>
        <v>185.97884867339789</v>
      </c>
      <c r="AE281" s="41" t="str">
        <f t="shared" si="117"/>
        <v xml:space="preserve"> </v>
      </c>
      <c r="AG281" s="39">
        <f t="shared" si="118"/>
        <v>185.97884867339789</v>
      </c>
      <c r="AH281" s="40">
        <f t="shared" si="119"/>
        <v>1362481.045381313</v>
      </c>
      <c r="AI281" s="40">
        <f t="shared" si="120"/>
        <v>1358760.1096463765</v>
      </c>
      <c r="AJ281" s="39">
        <f t="shared" si="121"/>
        <v>185.47094043767083</v>
      </c>
      <c r="AK281" s="41" t="str">
        <f t="shared" si="122"/>
        <v xml:space="preserve"> </v>
      </c>
      <c r="AM281" s="39">
        <f t="shared" si="123"/>
        <v>185.47094043767083</v>
      </c>
      <c r="AN281" s="40">
        <f t="shared" si="124"/>
        <v>1358760.1096463765</v>
      </c>
      <c r="AO281" s="40">
        <f t="shared" si="125"/>
        <v>1357853.8166532423</v>
      </c>
      <c r="AP281" s="39">
        <f t="shared" si="126"/>
        <v>185.34723132039889</v>
      </c>
      <c r="AQ281" s="41" t="str">
        <f t="shared" si="127"/>
        <v xml:space="preserve"> </v>
      </c>
      <c r="AR281" s="39"/>
      <c r="AS281" s="39">
        <f t="shared" si="128"/>
        <v>185.34723132039889</v>
      </c>
      <c r="AT281" s="40">
        <f t="shared" si="129"/>
        <v>1357853.8166532423</v>
      </c>
      <c r="AU281" s="40">
        <f t="shared" si="130"/>
        <v>1357631.1286273112</v>
      </c>
      <c r="AV281" s="39">
        <f t="shared" si="131"/>
        <v>185.31683437446236</v>
      </c>
      <c r="AW281" s="41" t="str">
        <f t="shared" si="132"/>
        <v xml:space="preserve"> </v>
      </c>
      <c r="AX281" s="39"/>
      <c r="AY281" s="39">
        <f t="shared" si="133"/>
        <v>185.31683437446236</v>
      </c>
      <c r="AZ281" s="40">
        <f t="shared" si="134"/>
        <v>1357631.1286273112</v>
      </c>
      <c r="BA281" s="40">
        <f t="shared" si="135"/>
        <v>1357575.4657510375</v>
      </c>
      <c r="BB281" s="39">
        <f t="shared" si="136"/>
        <v>185.30923638425301</v>
      </c>
      <c r="BC281" s="41" t="str">
        <f t="shared" si="137"/>
        <v xml:space="preserve"> </v>
      </c>
      <c r="BD281" s="41"/>
      <c r="BE281" s="51">
        <f t="shared" si="138"/>
        <v>185.30719798265278</v>
      </c>
      <c r="BF281" s="54">
        <f t="shared" si="139"/>
        <v>1357560.5324209144</v>
      </c>
      <c r="BG281" s="41"/>
      <c r="BH281" s="51"/>
      <c r="BI281" s="39"/>
      <c r="BJ281" s="39"/>
    </row>
    <row r="282" spans="1:62" x14ac:dyDescent="0.2">
      <c r="A282" s="45">
        <v>206010926</v>
      </c>
      <c r="B282" s="58">
        <v>37986</v>
      </c>
      <c r="C282" s="45" t="s">
        <v>1778</v>
      </c>
      <c r="D282" s="4" t="s">
        <v>1015</v>
      </c>
      <c r="E282" s="6" t="s">
        <v>1779</v>
      </c>
      <c r="F282" s="8">
        <v>102.63230801277601</v>
      </c>
      <c r="G282" s="8">
        <v>20.498472434384112</v>
      </c>
      <c r="H282" s="8">
        <v>17.21365088182197</v>
      </c>
      <c r="I282" s="8">
        <v>18.2088107668317</v>
      </c>
      <c r="J282" s="8">
        <v>1.0855783918900153</v>
      </c>
      <c r="K282" s="8">
        <v>7.59</v>
      </c>
      <c r="L282" s="8">
        <v>0.82303212405040127</v>
      </c>
      <c r="M282" s="8">
        <v>0.69746045545424629</v>
      </c>
      <c r="N282" s="8">
        <v>0</v>
      </c>
      <c r="O282" s="8">
        <v>7.31</v>
      </c>
      <c r="P282" s="8">
        <v>9.8504624357728101</v>
      </c>
      <c r="Q282" s="8">
        <v>8.8029656533604221</v>
      </c>
      <c r="R282" s="8">
        <v>8.8029656533604221</v>
      </c>
      <c r="S282" s="8">
        <v>146.81</v>
      </c>
      <c r="T282" s="8">
        <v>154.12</v>
      </c>
      <c r="U282" s="8">
        <v>184.86227872056887</v>
      </c>
      <c r="V282" s="8">
        <v>184.86227872056887</v>
      </c>
      <c r="W282" s="9">
        <v>7</v>
      </c>
      <c r="X282" s="9">
        <v>17430</v>
      </c>
      <c r="Y282" s="9">
        <v>25967</v>
      </c>
      <c r="Z282" s="4" t="str">
        <f t="shared" si="112"/>
        <v xml:space="preserve"> </v>
      </c>
      <c r="AA282" s="10">
        <f t="shared" si="113"/>
        <v>4002034.04</v>
      </c>
      <c r="AB282" s="40">
        <f t="shared" si="114"/>
        <v>4800318.791537012</v>
      </c>
      <c r="AC282" s="40">
        <f t="shared" si="115"/>
        <v>4741068.4566930709</v>
      </c>
      <c r="AD282" s="39">
        <f t="shared" si="116"/>
        <v>182.5805236143209</v>
      </c>
      <c r="AE282" s="41" t="str">
        <f t="shared" si="117"/>
        <v xml:space="preserve"> </v>
      </c>
      <c r="AG282" s="39">
        <f t="shared" si="118"/>
        <v>182.5805236143209</v>
      </c>
      <c r="AH282" s="40">
        <f t="shared" si="119"/>
        <v>4741068.4566930709</v>
      </c>
      <c r="AI282" s="40">
        <f t="shared" si="120"/>
        <v>4728120.5987378424</v>
      </c>
      <c r="AJ282" s="39">
        <f t="shared" si="121"/>
        <v>182.08189620433021</v>
      </c>
      <c r="AK282" s="41" t="str">
        <f t="shared" si="122"/>
        <v xml:space="preserve"> </v>
      </c>
      <c r="AM282" s="39">
        <f t="shared" si="123"/>
        <v>182.08189620433021</v>
      </c>
      <c r="AN282" s="40">
        <f t="shared" si="124"/>
        <v>4728120.5987378424</v>
      </c>
      <c r="AO282" s="40">
        <f t="shared" si="125"/>
        <v>4724966.942298484</v>
      </c>
      <c r="AP282" s="39">
        <f t="shared" si="126"/>
        <v>181.9604475795619</v>
      </c>
      <c r="AQ282" s="41" t="str">
        <f t="shared" si="127"/>
        <v xml:space="preserve"> </v>
      </c>
      <c r="AR282" s="39"/>
      <c r="AS282" s="39">
        <f t="shared" si="128"/>
        <v>181.9604475795619</v>
      </c>
      <c r="AT282" s="40">
        <f t="shared" si="129"/>
        <v>4724966.942298484</v>
      </c>
      <c r="AU282" s="40">
        <f t="shared" si="130"/>
        <v>4724192.0477199471</v>
      </c>
      <c r="AV282" s="39">
        <f t="shared" si="131"/>
        <v>181.93060606615884</v>
      </c>
      <c r="AW282" s="41" t="str">
        <f t="shared" si="132"/>
        <v xml:space="preserve"> </v>
      </c>
      <c r="AX282" s="39"/>
      <c r="AY282" s="39">
        <f t="shared" si="133"/>
        <v>181.93060606615884</v>
      </c>
      <c r="AZ282" s="40">
        <f t="shared" si="134"/>
        <v>4724192.0477199471</v>
      </c>
      <c r="BA282" s="40">
        <f t="shared" si="135"/>
        <v>4723998.3558459906</v>
      </c>
      <c r="BB282" s="39">
        <f t="shared" si="136"/>
        <v>181.92314691131014</v>
      </c>
      <c r="BC282" s="41" t="str">
        <f t="shared" si="137"/>
        <v xml:space="preserve"> </v>
      </c>
      <c r="BD282" s="41"/>
      <c r="BE282" s="51">
        <f t="shared" si="138"/>
        <v>181.92114575669413</v>
      </c>
      <c r="BF282" s="54">
        <f t="shared" si="139"/>
        <v>4723946.3918640763</v>
      </c>
      <c r="BG282" s="41"/>
      <c r="BH282" s="51"/>
      <c r="BI282" s="39"/>
      <c r="BJ282" s="39"/>
    </row>
    <row r="283" spans="1:62" x14ac:dyDescent="0.2">
      <c r="A283" s="45">
        <v>206010944</v>
      </c>
      <c r="B283" s="58">
        <v>37925</v>
      </c>
      <c r="C283" s="45" t="s">
        <v>1782</v>
      </c>
      <c r="D283" s="4" t="s">
        <v>1016</v>
      </c>
      <c r="E283" s="6" t="s">
        <v>1783</v>
      </c>
      <c r="F283" s="8">
        <v>86.255562579013912</v>
      </c>
      <c r="G283" s="8">
        <v>19.479013906447534</v>
      </c>
      <c r="H283" s="8">
        <v>18.472340597336199</v>
      </c>
      <c r="I283" s="8">
        <v>18.2088107668317</v>
      </c>
      <c r="J283" s="8">
        <v>0.9323640960809102</v>
      </c>
      <c r="K283" s="8">
        <v>6.9</v>
      </c>
      <c r="L283" s="8">
        <v>0</v>
      </c>
      <c r="M283" s="8">
        <v>0.68015807976724441</v>
      </c>
      <c r="N283" s="8">
        <v>0</v>
      </c>
      <c r="O283" s="8">
        <v>7.31</v>
      </c>
      <c r="P283" s="8">
        <v>8.4587661188369161</v>
      </c>
      <c r="Q283" s="8">
        <v>7.9119125012738749</v>
      </c>
      <c r="R283" s="8">
        <v>7.9119125012738749</v>
      </c>
      <c r="S283" s="8">
        <v>146.81</v>
      </c>
      <c r="T283" s="8">
        <v>154.12</v>
      </c>
      <c r="U283" s="8">
        <v>166.15016252675139</v>
      </c>
      <c r="V283" s="8">
        <v>166.15016252675139</v>
      </c>
      <c r="W283" s="9">
        <v>7</v>
      </c>
      <c r="X283" s="9">
        <v>9456</v>
      </c>
      <c r="Y283" s="9">
        <v>11353</v>
      </c>
      <c r="Z283" s="4" t="str">
        <f t="shared" si="112"/>
        <v xml:space="preserve"> </v>
      </c>
      <c r="AA283" s="10">
        <f t="shared" si="113"/>
        <v>1749724.36</v>
      </c>
      <c r="AB283" s="40">
        <f t="shared" si="114"/>
        <v>1886302.7951662084</v>
      </c>
      <c r="AC283" s="40">
        <f t="shared" si="115"/>
        <v>1863020.1597654719</v>
      </c>
      <c r="AD283" s="39">
        <f t="shared" si="116"/>
        <v>164.0993710706837</v>
      </c>
      <c r="AE283" s="41" t="str">
        <f t="shared" si="117"/>
        <v xml:space="preserve"> </v>
      </c>
      <c r="AG283" s="39">
        <f t="shared" si="118"/>
        <v>164.0993710706837</v>
      </c>
      <c r="AH283" s="40">
        <f t="shared" si="119"/>
        <v>1863020.1597654722</v>
      </c>
      <c r="AI283" s="40">
        <f t="shared" si="120"/>
        <v>1857932.2517091525</v>
      </c>
      <c r="AJ283" s="39">
        <f t="shared" si="121"/>
        <v>163.65121568828965</v>
      </c>
      <c r="AK283" s="41" t="str">
        <f t="shared" si="122"/>
        <v xml:space="preserve"> </v>
      </c>
      <c r="AM283" s="39">
        <f t="shared" si="123"/>
        <v>163.65121568828965</v>
      </c>
      <c r="AN283" s="40">
        <f t="shared" si="124"/>
        <v>1857932.2517091525</v>
      </c>
      <c r="AO283" s="40">
        <f t="shared" si="125"/>
        <v>1856693.0108972625</v>
      </c>
      <c r="AP283" s="39">
        <f t="shared" si="126"/>
        <v>163.54206032742556</v>
      </c>
      <c r="AQ283" s="41" t="str">
        <f t="shared" si="127"/>
        <v xml:space="preserve"> </v>
      </c>
      <c r="AR283" s="39"/>
      <c r="AS283" s="39">
        <f t="shared" si="128"/>
        <v>163.54206032742556</v>
      </c>
      <c r="AT283" s="40">
        <f t="shared" si="129"/>
        <v>1856693.0108972625</v>
      </c>
      <c r="AU283" s="40">
        <f t="shared" si="130"/>
        <v>1856388.5132434752</v>
      </c>
      <c r="AV283" s="39">
        <f t="shared" si="131"/>
        <v>163.51523942953187</v>
      </c>
      <c r="AW283" s="41" t="str">
        <f t="shared" si="132"/>
        <v xml:space="preserve"> </v>
      </c>
      <c r="AX283" s="39"/>
      <c r="AY283" s="39">
        <f t="shared" si="133"/>
        <v>163.51523942953187</v>
      </c>
      <c r="AZ283" s="40">
        <f t="shared" si="134"/>
        <v>1856388.5132434755</v>
      </c>
      <c r="BA283" s="40">
        <f t="shared" si="135"/>
        <v>1856312.4013144325</v>
      </c>
      <c r="BB283" s="39">
        <f t="shared" si="136"/>
        <v>163.50853530471528</v>
      </c>
      <c r="BC283" s="41" t="str">
        <f t="shared" si="137"/>
        <v xml:space="preserve"> </v>
      </c>
      <c r="BD283" s="41"/>
      <c r="BE283" s="51">
        <f t="shared" si="138"/>
        <v>163.50673671082694</v>
      </c>
      <c r="BF283" s="54">
        <f t="shared" si="139"/>
        <v>1856291.9818780182</v>
      </c>
      <c r="BG283" s="41"/>
      <c r="BH283" s="51"/>
      <c r="BI283" s="39"/>
      <c r="BJ283" s="39"/>
    </row>
    <row r="284" spans="1:62" x14ac:dyDescent="0.2">
      <c r="A284" s="45">
        <v>206010952</v>
      </c>
      <c r="B284" s="58">
        <v>37802</v>
      </c>
      <c r="C284" s="45" t="s">
        <v>1784</v>
      </c>
      <c r="D284" s="4" t="s">
        <v>1017</v>
      </c>
      <c r="E284" s="6" t="s">
        <v>1785</v>
      </c>
      <c r="F284" s="8">
        <v>86.401856437673217</v>
      </c>
      <c r="G284" s="8">
        <v>21.439526378798565</v>
      </c>
      <c r="H284" s="8">
        <v>18.472340597336199</v>
      </c>
      <c r="I284" s="8">
        <v>18.2088107668317</v>
      </c>
      <c r="J284" s="8">
        <v>1.9439624776555096</v>
      </c>
      <c r="K284" s="8">
        <v>5.92</v>
      </c>
      <c r="L284" s="8">
        <v>2.690269316736853</v>
      </c>
      <c r="M284" s="8">
        <v>0.63561014808862359</v>
      </c>
      <c r="N284" s="8">
        <v>0</v>
      </c>
      <c r="O284" s="8">
        <v>7.31</v>
      </c>
      <c r="P284" s="8">
        <v>8.6150843760762257</v>
      </c>
      <c r="Q284" s="8">
        <v>8.1511188061560329</v>
      </c>
      <c r="R284" s="8">
        <v>8.1511188061560329</v>
      </c>
      <c r="S284" s="8">
        <v>146.81</v>
      </c>
      <c r="T284" s="8">
        <v>154.12</v>
      </c>
      <c r="U284" s="8">
        <v>171.17349492927667</v>
      </c>
      <c r="V284" s="8">
        <v>171.17349492927667</v>
      </c>
      <c r="W284" s="9">
        <v>7</v>
      </c>
      <c r="X284" s="9">
        <v>49870</v>
      </c>
      <c r="Y284" s="9">
        <v>49870</v>
      </c>
      <c r="Z284" s="4" t="str">
        <f t="shared" si="112"/>
        <v xml:space="preserve"> </v>
      </c>
      <c r="AA284" s="10">
        <f t="shared" si="113"/>
        <v>7685964.4000000004</v>
      </c>
      <c r="AB284" s="40">
        <f t="shared" si="114"/>
        <v>8536422.1921230275</v>
      </c>
      <c r="AC284" s="40">
        <f t="shared" si="115"/>
        <v>8431057.1330056526</v>
      </c>
      <c r="AD284" s="39">
        <f t="shared" si="116"/>
        <v>169.06070048136459</v>
      </c>
      <c r="AE284" s="41" t="str">
        <f t="shared" si="117"/>
        <v xml:space="preserve"> </v>
      </c>
      <c r="AG284" s="39">
        <f t="shared" si="118"/>
        <v>169.06070048136459</v>
      </c>
      <c r="AH284" s="40">
        <f t="shared" si="119"/>
        <v>8431057.1330056526</v>
      </c>
      <c r="AI284" s="40">
        <f t="shared" si="120"/>
        <v>8408031.9159754142</v>
      </c>
      <c r="AJ284" s="39">
        <f t="shared" si="121"/>
        <v>168.59899570835</v>
      </c>
      <c r="AK284" s="41" t="str">
        <f t="shared" si="122"/>
        <v xml:space="preserve"> </v>
      </c>
      <c r="AM284" s="39">
        <f t="shared" si="123"/>
        <v>168.59899570835</v>
      </c>
      <c r="AN284" s="40">
        <f t="shared" si="124"/>
        <v>8408031.9159754142</v>
      </c>
      <c r="AO284" s="40">
        <f t="shared" si="125"/>
        <v>8402423.7586874589</v>
      </c>
      <c r="AP284" s="39">
        <f t="shared" si="126"/>
        <v>168.48654017821252</v>
      </c>
      <c r="AQ284" s="41" t="str">
        <f t="shared" si="127"/>
        <v xml:space="preserve"> </v>
      </c>
      <c r="AR284" s="39"/>
      <c r="AS284" s="39">
        <f t="shared" si="128"/>
        <v>168.48654017821252</v>
      </c>
      <c r="AT284" s="40">
        <f t="shared" si="129"/>
        <v>8402423.7586874589</v>
      </c>
      <c r="AU284" s="40">
        <f t="shared" si="130"/>
        <v>8401045.7611910328</v>
      </c>
      <c r="AV284" s="39">
        <f t="shared" si="131"/>
        <v>168.45890838562329</v>
      </c>
      <c r="AW284" s="41" t="str">
        <f t="shared" si="132"/>
        <v xml:space="preserve"> </v>
      </c>
      <c r="AX284" s="39"/>
      <c r="AY284" s="39">
        <f t="shared" si="133"/>
        <v>168.45890838562329</v>
      </c>
      <c r="AZ284" s="40">
        <f t="shared" si="134"/>
        <v>8401045.7611910328</v>
      </c>
      <c r="BA284" s="40">
        <f t="shared" si="135"/>
        <v>8400701.3183148243</v>
      </c>
      <c r="BB284" s="39">
        <f t="shared" si="136"/>
        <v>168.45200157037948</v>
      </c>
      <c r="BC284" s="41" t="str">
        <f t="shared" si="137"/>
        <v xml:space="preserve"> </v>
      </c>
      <c r="BD284" s="41"/>
      <c r="BE284" s="51">
        <f t="shared" si="138"/>
        <v>168.4501485983622</v>
      </c>
      <c r="BF284" s="54">
        <f t="shared" si="139"/>
        <v>8400608.9106003232</v>
      </c>
      <c r="BG284" s="41"/>
      <c r="BH284" s="51"/>
      <c r="BI284" s="39"/>
      <c r="BJ284" s="39"/>
    </row>
    <row r="285" spans="1:62" x14ac:dyDescent="0.2">
      <c r="A285" s="45">
        <v>206010953</v>
      </c>
      <c r="B285" s="58">
        <v>37802</v>
      </c>
      <c r="C285" s="45" t="s">
        <v>1786</v>
      </c>
      <c r="D285" s="4" t="s">
        <v>1018</v>
      </c>
      <c r="E285" s="6" t="s">
        <v>1787</v>
      </c>
      <c r="F285" s="8">
        <v>94.468719923002894</v>
      </c>
      <c r="G285" s="8">
        <v>18.979189391508928</v>
      </c>
      <c r="H285" s="8">
        <v>15.05088225858197</v>
      </c>
      <c r="I285" s="8">
        <v>13.829216126617474</v>
      </c>
      <c r="J285" s="8">
        <v>0.88747727515773711</v>
      </c>
      <c r="K285" s="8">
        <v>6.2</v>
      </c>
      <c r="L285" s="8">
        <v>9.2251589962580646E-3</v>
      </c>
      <c r="M285" s="8">
        <v>0.70278849367860152</v>
      </c>
      <c r="N285" s="8">
        <v>1.4613819591717871</v>
      </c>
      <c r="O285" s="8">
        <v>7.31</v>
      </c>
      <c r="P285" s="8">
        <v>9.060192065019784</v>
      </c>
      <c r="Q285" s="8">
        <v>7.9449440293357831</v>
      </c>
      <c r="R285" s="8">
        <v>7.9449440293357831</v>
      </c>
      <c r="S285" s="8">
        <v>146.81</v>
      </c>
      <c r="T285" s="8">
        <v>154.12</v>
      </c>
      <c r="U285" s="8">
        <v>166.84382461605142</v>
      </c>
      <c r="V285" s="8">
        <v>166.84382461605142</v>
      </c>
      <c r="W285" s="9">
        <v>7</v>
      </c>
      <c r="X285" s="9">
        <v>29797</v>
      </c>
      <c r="Y285" s="9">
        <v>29797</v>
      </c>
      <c r="Z285" s="4" t="str">
        <f t="shared" si="112"/>
        <v xml:space="preserve"> </v>
      </c>
      <c r="AA285" s="10">
        <f t="shared" si="113"/>
        <v>4592313.6400000006</v>
      </c>
      <c r="AB285" s="40">
        <f t="shared" si="114"/>
        <v>4971445.4420844838</v>
      </c>
      <c r="AC285" s="40">
        <f t="shared" si="115"/>
        <v>4910082.8909928352</v>
      </c>
      <c r="AD285" s="39">
        <f t="shared" si="116"/>
        <v>164.7844712888155</v>
      </c>
      <c r="AE285" s="41" t="str">
        <f t="shared" si="117"/>
        <v xml:space="preserve"> </v>
      </c>
      <c r="AG285" s="39">
        <f t="shared" si="118"/>
        <v>164.7844712888155</v>
      </c>
      <c r="AH285" s="40">
        <f t="shared" si="119"/>
        <v>4910082.8909928352</v>
      </c>
      <c r="AI285" s="40">
        <f t="shared" si="120"/>
        <v>4896673.4546175338</v>
      </c>
      <c r="AJ285" s="39">
        <f t="shared" si="121"/>
        <v>164.33444489772575</v>
      </c>
      <c r="AK285" s="41" t="str">
        <f t="shared" si="122"/>
        <v xml:space="preserve"> </v>
      </c>
      <c r="AM285" s="39">
        <f t="shared" si="123"/>
        <v>164.33444489772575</v>
      </c>
      <c r="AN285" s="40">
        <f t="shared" si="124"/>
        <v>4896673.4546175338</v>
      </c>
      <c r="AO285" s="40">
        <f t="shared" si="125"/>
        <v>4893407.3734233044</v>
      </c>
      <c r="AP285" s="39">
        <f t="shared" si="126"/>
        <v>164.22483382297898</v>
      </c>
      <c r="AQ285" s="41" t="str">
        <f t="shared" si="127"/>
        <v xml:space="preserve"> </v>
      </c>
      <c r="AR285" s="39"/>
      <c r="AS285" s="39">
        <f t="shared" si="128"/>
        <v>164.22483382297898</v>
      </c>
      <c r="AT285" s="40">
        <f t="shared" si="129"/>
        <v>4893407.3734233044</v>
      </c>
      <c r="AU285" s="40">
        <f t="shared" si="130"/>
        <v>4892604.8546140632</v>
      </c>
      <c r="AV285" s="39">
        <f t="shared" si="131"/>
        <v>164.197900950232</v>
      </c>
      <c r="AW285" s="41" t="str">
        <f t="shared" si="132"/>
        <v xml:space="preserve"> </v>
      </c>
      <c r="AX285" s="39"/>
      <c r="AY285" s="39">
        <f t="shared" si="133"/>
        <v>164.197900950232</v>
      </c>
      <c r="AZ285" s="40">
        <f t="shared" si="134"/>
        <v>4892604.8546140632</v>
      </c>
      <c r="BA285" s="40">
        <f t="shared" si="135"/>
        <v>4892404.2578150239</v>
      </c>
      <c r="BB285" s="39">
        <f t="shared" si="136"/>
        <v>164.19116883629306</v>
      </c>
      <c r="BC285" s="41" t="str">
        <f t="shared" si="137"/>
        <v xml:space="preserve"> </v>
      </c>
      <c r="BD285" s="41"/>
      <c r="BE285" s="51">
        <f t="shared" si="138"/>
        <v>164.18936273343587</v>
      </c>
      <c r="BF285" s="54">
        <f t="shared" si="139"/>
        <v>4892350.4413681887</v>
      </c>
      <c r="BG285" s="41"/>
      <c r="BH285" s="51"/>
      <c r="BI285" s="39"/>
      <c r="BJ285" s="39"/>
    </row>
    <row r="286" spans="1:62" x14ac:dyDescent="0.2">
      <c r="A286" s="45">
        <v>206010956</v>
      </c>
      <c r="B286" s="58">
        <v>37986</v>
      </c>
      <c r="C286" s="45" t="s">
        <v>1788</v>
      </c>
      <c r="D286" s="4" t="s">
        <v>1788</v>
      </c>
      <c r="E286" s="6" t="s">
        <v>1789</v>
      </c>
      <c r="F286" s="8">
        <v>74.672458244591411</v>
      </c>
      <c r="G286" s="8">
        <v>19.517879161528978</v>
      </c>
      <c r="H286" s="8">
        <v>14.46822105145163</v>
      </c>
      <c r="I286" s="8">
        <v>16.733774240555991</v>
      </c>
      <c r="J286" s="8">
        <v>5.1451630983073648E-2</v>
      </c>
      <c r="K286" s="8">
        <v>5.85</v>
      </c>
      <c r="L286" s="8">
        <v>4.4093782704969042</v>
      </c>
      <c r="M286" s="8">
        <v>0.62754399730971866</v>
      </c>
      <c r="N286" s="8">
        <v>0</v>
      </c>
      <c r="O286" s="8">
        <v>7.31</v>
      </c>
      <c r="P286" s="8">
        <v>7.5352269924896316</v>
      </c>
      <c r="Q286" s="8">
        <v>7.1820353298458857</v>
      </c>
      <c r="R286" s="8">
        <v>7.1820353298458857</v>
      </c>
      <c r="S286" s="8">
        <v>137.94999999999999</v>
      </c>
      <c r="T286" s="8">
        <v>145.26</v>
      </c>
      <c r="U286" s="8">
        <v>150.8227419267636</v>
      </c>
      <c r="V286" s="8">
        <v>150.8227419267636</v>
      </c>
      <c r="W286" s="9">
        <v>7</v>
      </c>
      <c r="X286" s="9">
        <v>4682</v>
      </c>
      <c r="Y286" s="9">
        <v>4682</v>
      </c>
      <c r="Z286" s="4" t="str">
        <f t="shared" si="112"/>
        <v xml:space="preserve"> </v>
      </c>
      <c r="AA286" s="10">
        <f t="shared" si="113"/>
        <v>680107.32</v>
      </c>
      <c r="AB286" s="40">
        <f t="shared" si="114"/>
        <v>706152.07770110713</v>
      </c>
      <c r="AC286" s="40">
        <f t="shared" si="115"/>
        <v>697436.04260604235</v>
      </c>
      <c r="AD286" s="39">
        <f t="shared" si="116"/>
        <v>148.96113682316155</v>
      </c>
      <c r="AE286" s="41" t="str">
        <f t="shared" si="117"/>
        <v xml:space="preserve"> </v>
      </c>
      <c r="AG286" s="39">
        <f t="shared" si="118"/>
        <v>148.96113682316155</v>
      </c>
      <c r="AH286" s="40">
        <f t="shared" si="119"/>
        <v>697436.04260604235</v>
      </c>
      <c r="AI286" s="40">
        <f t="shared" si="120"/>
        <v>695531.34477368521</v>
      </c>
      <c r="AJ286" s="39">
        <f t="shared" si="121"/>
        <v>148.55432395849749</v>
      </c>
      <c r="AK286" s="41" t="str">
        <f t="shared" si="122"/>
        <v xml:space="preserve"> </v>
      </c>
      <c r="AM286" s="39">
        <f t="shared" si="123"/>
        <v>148.55432395849749</v>
      </c>
      <c r="AN286" s="40">
        <f t="shared" si="124"/>
        <v>695531.34477368521</v>
      </c>
      <c r="AO286" s="40">
        <f t="shared" si="125"/>
        <v>695067.42536672123</v>
      </c>
      <c r="AP286" s="39">
        <f t="shared" si="126"/>
        <v>148.45523822441717</v>
      </c>
      <c r="AQ286" s="41" t="str">
        <f t="shared" si="127"/>
        <v xml:space="preserve"> </v>
      </c>
      <c r="AR286" s="39"/>
      <c r="AS286" s="39">
        <f t="shared" si="128"/>
        <v>148.45523822441717</v>
      </c>
      <c r="AT286" s="40">
        <f t="shared" si="129"/>
        <v>695067.42536672123</v>
      </c>
      <c r="AU286" s="40">
        <f t="shared" si="130"/>
        <v>694953.43430896103</v>
      </c>
      <c r="AV286" s="39">
        <f t="shared" si="131"/>
        <v>148.43089156534836</v>
      </c>
      <c r="AW286" s="41" t="str">
        <f t="shared" si="132"/>
        <v xml:space="preserve"> </v>
      </c>
      <c r="AX286" s="39"/>
      <c r="AY286" s="39">
        <f t="shared" si="133"/>
        <v>148.43089156534836</v>
      </c>
      <c r="AZ286" s="40">
        <f t="shared" si="134"/>
        <v>694953.43430896103</v>
      </c>
      <c r="BA286" s="40">
        <f t="shared" si="135"/>
        <v>694924.94121815439</v>
      </c>
      <c r="BB286" s="39">
        <f t="shared" si="136"/>
        <v>148.42480589879418</v>
      </c>
      <c r="BC286" s="41" t="str">
        <f t="shared" si="137"/>
        <v xml:space="preserve"> </v>
      </c>
      <c r="BD286" s="41"/>
      <c r="BE286" s="51">
        <f t="shared" si="138"/>
        <v>148.4231732259293</v>
      </c>
      <c r="BF286" s="54">
        <f t="shared" si="139"/>
        <v>694917.29704380105</v>
      </c>
      <c r="BG286" s="41"/>
      <c r="BH286" s="51"/>
      <c r="BI286" s="39"/>
      <c r="BJ286" s="39"/>
    </row>
    <row r="287" spans="1:62" x14ac:dyDescent="0.2">
      <c r="A287" s="45">
        <v>206010961</v>
      </c>
      <c r="B287" s="58">
        <v>37986</v>
      </c>
      <c r="C287" s="45" t="s">
        <v>1792</v>
      </c>
      <c r="D287" s="4" t="s">
        <v>1792</v>
      </c>
      <c r="E287" s="6" t="s">
        <v>1793</v>
      </c>
      <c r="F287" s="8">
        <v>93.630866120403596</v>
      </c>
      <c r="G287" s="8">
        <v>28.590634261868601</v>
      </c>
      <c r="H287" s="8">
        <v>18.126565991738335</v>
      </c>
      <c r="I287" s="8">
        <v>18.2088107668317</v>
      </c>
      <c r="J287" s="8">
        <v>0.10807882440576962</v>
      </c>
      <c r="K287" s="8">
        <v>6.2</v>
      </c>
      <c r="L287" s="8">
        <v>2.4142206744247794</v>
      </c>
      <c r="M287" s="8">
        <v>0.71447687411119387</v>
      </c>
      <c r="N287" s="8">
        <v>0</v>
      </c>
      <c r="O287" s="8">
        <v>7.31</v>
      </c>
      <c r="P287" s="8">
        <v>10.149587593959504</v>
      </c>
      <c r="Q287" s="8">
        <v>8.7651826756891982</v>
      </c>
      <c r="R287" s="8">
        <v>8.7651826756891982</v>
      </c>
      <c r="S287" s="8">
        <v>137.94999999999999</v>
      </c>
      <c r="T287" s="8">
        <v>145.26</v>
      </c>
      <c r="U287" s="8">
        <v>184.06883618947316</v>
      </c>
      <c r="V287" s="8">
        <v>184.06883618947316</v>
      </c>
      <c r="W287" s="9">
        <v>7</v>
      </c>
      <c r="X287" s="9">
        <v>9375</v>
      </c>
      <c r="Y287" s="9">
        <v>9375</v>
      </c>
      <c r="Z287" s="4" t="str">
        <f t="shared" si="112"/>
        <v xml:space="preserve"> </v>
      </c>
      <c r="AA287" s="10">
        <f t="shared" si="113"/>
        <v>1361812.5</v>
      </c>
      <c r="AB287" s="40">
        <f t="shared" si="114"/>
        <v>1725645.339276311</v>
      </c>
      <c r="AC287" s="40">
        <f t="shared" si="115"/>
        <v>1704345.6988536236</v>
      </c>
      <c r="AD287" s="39">
        <f t="shared" si="116"/>
        <v>181.79687454438653</v>
      </c>
      <c r="AE287" s="41" t="str">
        <f t="shared" si="117"/>
        <v xml:space="preserve"> </v>
      </c>
      <c r="AG287" s="39">
        <f t="shared" si="118"/>
        <v>181.79687454438653</v>
      </c>
      <c r="AH287" s="40">
        <f t="shared" si="119"/>
        <v>1704345.6988536236</v>
      </c>
      <c r="AI287" s="40">
        <f t="shared" si="120"/>
        <v>1699691.1307500543</v>
      </c>
      <c r="AJ287" s="39">
        <f t="shared" si="121"/>
        <v>181.30038728000579</v>
      </c>
      <c r="AK287" s="41" t="str">
        <f t="shared" si="122"/>
        <v xml:space="preserve"> </v>
      </c>
      <c r="AM287" s="39">
        <f t="shared" si="123"/>
        <v>181.30038728000579</v>
      </c>
      <c r="AN287" s="40">
        <f t="shared" si="124"/>
        <v>1699691.1307500543</v>
      </c>
      <c r="AO287" s="40">
        <f t="shared" si="125"/>
        <v>1698557.436765844</v>
      </c>
      <c r="AP287" s="39">
        <f t="shared" si="126"/>
        <v>181.17945992169004</v>
      </c>
      <c r="AQ287" s="41" t="str">
        <f t="shared" si="127"/>
        <v xml:space="preserve"> </v>
      </c>
      <c r="AR287" s="39"/>
      <c r="AS287" s="39">
        <f t="shared" si="128"/>
        <v>181.17945992169004</v>
      </c>
      <c r="AT287" s="40">
        <f t="shared" si="129"/>
        <v>1698557.4367658442</v>
      </c>
      <c r="AU287" s="40">
        <f t="shared" si="130"/>
        <v>1698278.8733462146</v>
      </c>
      <c r="AV287" s="39">
        <f t="shared" si="131"/>
        <v>181.14974649026288</v>
      </c>
      <c r="AW287" s="41" t="str">
        <f t="shared" si="132"/>
        <v xml:space="preserve"> </v>
      </c>
      <c r="AX287" s="39"/>
      <c r="AY287" s="39">
        <f t="shared" si="133"/>
        <v>181.14974649026288</v>
      </c>
      <c r="AZ287" s="40">
        <f t="shared" si="134"/>
        <v>1698278.8733462146</v>
      </c>
      <c r="BA287" s="40">
        <f t="shared" si="135"/>
        <v>1698209.2439124074</v>
      </c>
      <c r="BB287" s="39">
        <f t="shared" si="136"/>
        <v>181.14231935065681</v>
      </c>
      <c r="BC287" s="41" t="str">
        <f t="shared" si="137"/>
        <v xml:space="preserve"> </v>
      </c>
      <c r="BD287" s="41"/>
      <c r="BE287" s="51">
        <f t="shared" si="138"/>
        <v>181.14032678514394</v>
      </c>
      <c r="BF287" s="54">
        <f t="shared" si="139"/>
        <v>1698190.5636107244</v>
      </c>
      <c r="BG287" s="41"/>
      <c r="BH287" s="51"/>
      <c r="BI287" s="39"/>
      <c r="BJ287" s="39"/>
    </row>
    <row r="288" spans="1:62" x14ac:dyDescent="0.2">
      <c r="A288" s="45">
        <v>206014077</v>
      </c>
      <c r="B288" s="58">
        <v>37802</v>
      </c>
      <c r="C288" s="45" t="s">
        <v>1816</v>
      </c>
      <c r="D288" s="4" t="s">
        <v>1816</v>
      </c>
      <c r="E288" s="6" t="s">
        <v>1817</v>
      </c>
      <c r="F288" s="8">
        <v>109.060407740961</v>
      </c>
      <c r="G288" s="8">
        <v>19.132525890819728</v>
      </c>
      <c r="H288" s="8">
        <v>18.472340597336199</v>
      </c>
      <c r="I288" s="8">
        <v>18.2088107668317</v>
      </c>
      <c r="J288" s="8">
        <v>0.10186647943362004</v>
      </c>
      <c r="K288" s="8">
        <v>10.41</v>
      </c>
      <c r="L288" s="8">
        <v>1.9297829294615463</v>
      </c>
      <c r="M288" s="8">
        <v>0.60472529401439357</v>
      </c>
      <c r="N288" s="8">
        <v>0</v>
      </c>
      <c r="O288" s="8">
        <v>0</v>
      </c>
      <c r="P288" s="8">
        <v>10.779835000877654</v>
      </c>
      <c r="Q288" s="8">
        <v>8.8960229849429098</v>
      </c>
      <c r="R288" s="8">
        <v>8.8960229849429098</v>
      </c>
      <c r="S288" s="8">
        <v>137.94999999999999</v>
      </c>
      <c r="T288" s="8">
        <v>137.94999999999999</v>
      </c>
      <c r="U288" s="8">
        <v>186.8164826838011</v>
      </c>
      <c r="V288" s="8">
        <v>186.8164826838011</v>
      </c>
      <c r="W288" s="9">
        <v>7</v>
      </c>
      <c r="X288" s="9">
        <v>2375</v>
      </c>
      <c r="Y288" s="9">
        <v>2375</v>
      </c>
      <c r="Z288" s="4" t="str">
        <f t="shared" si="112"/>
        <v xml:space="preserve"> </v>
      </c>
      <c r="AA288" s="10">
        <f t="shared" si="113"/>
        <v>327631.25</v>
      </c>
      <c r="AB288" s="40">
        <f t="shared" si="114"/>
        <v>443689.14637402759</v>
      </c>
      <c r="AC288" s="40">
        <f t="shared" si="115"/>
        <v>438212.69124033296</v>
      </c>
      <c r="AD288" s="39">
        <f t="shared" si="116"/>
        <v>184.51060683803493</v>
      </c>
      <c r="AE288" s="41" t="str">
        <f t="shared" si="117"/>
        <v xml:space="preserve"> </v>
      </c>
      <c r="AG288" s="39">
        <f t="shared" si="118"/>
        <v>184.51060683803493</v>
      </c>
      <c r="AH288" s="40">
        <f t="shared" si="119"/>
        <v>438212.69124033296</v>
      </c>
      <c r="AI288" s="40">
        <f t="shared" si="120"/>
        <v>437015.93238055561</v>
      </c>
      <c r="AJ288" s="39">
        <f t="shared" si="121"/>
        <v>184.00670837076026</v>
      </c>
      <c r="AK288" s="41" t="str">
        <f t="shared" si="122"/>
        <v xml:space="preserve"> </v>
      </c>
      <c r="AM288" s="39">
        <f t="shared" si="123"/>
        <v>184.00670837076026</v>
      </c>
      <c r="AN288" s="40">
        <f t="shared" si="124"/>
        <v>437015.93238055561</v>
      </c>
      <c r="AO288" s="40">
        <f t="shared" si="125"/>
        <v>436724.44275365782</v>
      </c>
      <c r="AP288" s="39">
        <f t="shared" si="126"/>
        <v>183.88397589627698</v>
      </c>
      <c r="AQ288" s="41" t="str">
        <f t="shared" si="127"/>
        <v xml:space="preserve"> </v>
      </c>
      <c r="AR288" s="39"/>
      <c r="AS288" s="39">
        <f t="shared" si="128"/>
        <v>183.88397589627698</v>
      </c>
      <c r="AT288" s="40">
        <f t="shared" si="129"/>
        <v>436724.44275365782</v>
      </c>
      <c r="AU288" s="40">
        <f t="shared" si="130"/>
        <v>436652.81994504621</v>
      </c>
      <c r="AV288" s="39">
        <f t="shared" si="131"/>
        <v>183.85381892422998</v>
      </c>
      <c r="AW288" s="41" t="str">
        <f t="shared" si="132"/>
        <v xml:space="preserve"> </v>
      </c>
      <c r="AX288" s="39"/>
      <c r="AY288" s="39">
        <f t="shared" si="133"/>
        <v>183.85381892422998</v>
      </c>
      <c r="AZ288" s="40">
        <f t="shared" si="134"/>
        <v>436652.81994504621</v>
      </c>
      <c r="BA288" s="40">
        <f t="shared" si="135"/>
        <v>436634.91717942851</v>
      </c>
      <c r="BB288" s="39">
        <f t="shared" si="136"/>
        <v>183.8462809176541</v>
      </c>
      <c r="BC288" s="41" t="str">
        <f t="shared" si="137"/>
        <v xml:space="preserve"> </v>
      </c>
      <c r="BD288" s="41"/>
      <c r="BE288" s="51">
        <f t="shared" si="138"/>
        <v>183.84425860856402</v>
      </c>
      <c r="BF288" s="54">
        <f t="shared" si="139"/>
        <v>436630.11419533956</v>
      </c>
      <c r="BG288" s="41"/>
      <c r="BH288" s="51"/>
      <c r="BI288" s="39"/>
      <c r="BJ288" s="39"/>
    </row>
    <row r="289" spans="1:62" x14ac:dyDescent="0.2">
      <c r="A289" s="45">
        <v>206030915</v>
      </c>
      <c r="B289" s="58">
        <v>37986</v>
      </c>
      <c r="C289" s="45" t="s">
        <v>1818</v>
      </c>
      <c r="D289" s="4" t="s">
        <v>973</v>
      </c>
      <c r="E289" s="6" t="s">
        <v>1819</v>
      </c>
      <c r="F289" s="8">
        <v>83.639203470908882</v>
      </c>
      <c r="G289" s="8">
        <v>17.465279786405606</v>
      </c>
      <c r="H289" s="8">
        <v>15.492027747176801</v>
      </c>
      <c r="I289" s="8">
        <v>13.3946176736965</v>
      </c>
      <c r="J289" s="8">
        <v>0.78019801980198022</v>
      </c>
      <c r="K289" s="8">
        <v>6.75</v>
      </c>
      <c r="L289" s="8">
        <v>1.6401090987849491</v>
      </c>
      <c r="M289" s="8">
        <v>0.95335810434976087</v>
      </c>
      <c r="N289" s="8">
        <v>0</v>
      </c>
      <c r="O289" s="8">
        <v>7.31</v>
      </c>
      <c r="P289" s="8">
        <v>7.5273743464234064</v>
      </c>
      <c r="Q289" s="8">
        <v>7.3712396950562251</v>
      </c>
      <c r="R289" s="8">
        <v>7.3712396950562251</v>
      </c>
      <c r="S289" s="8">
        <v>126.8</v>
      </c>
      <c r="T289" s="8">
        <v>134.11000000000001</v>
      </c>
      <c r="U289" s="8">
        <v>154.79603359618073</v>
      </c>
      <c r="V289" s="8">
        <v>154.79603359618073</v>
      </c>
      <c r="W289" s="9">
        <v>4</v>
      </c>
      <c r="X289" s="9">
        <v>32249</v>
      </c>
      <c r="Y289" s="9">
        <v>32249</v>
      </c>
      <c r="Z289" s="4" t="str">
        <f t="shared" si="112"/>
        <v xml:space="preserve"> </v>
      </c>
      <c r="AA289" s="10">
        <f t="shared" si="113"/>
        <v>4324913.3900000006</v>
      </c>
      <c r="AB289" s="40">
        <f t="shared" si="114"/>
        <v>4992017.2874432327</v>
      </c>
      <c r="AC289" s="40">
        <f t="shared" si="115"/>
        <v>4930400.8180643208</v>
      </c>
      <c r="AD289" s="39">
        <f t="shared" si="116"/>
        <v>152.88538615350308</v>
      </c>
      <c r="AE289" s="41" t="str">
        <f t="shared" si="117"/>
        <v xml:space="preserve"> </v>
      </c>
      <c r="AG289" s="39">
        <f t="shared" si="118"/>
        <v>152.88538615350308</v>
      </c>
      <c r="AH289" s="40">
        <f t="shared" si="119"/>
        <v>4930400.8180643208</v>
      </c>
      <c r="AI289" s="40">
        <f t="shared" si="120"/>
        <v>4916935.8934301874</v>
      </c>
      <c r="AJ289" s="39">
        <f t="shared" si="121"/>
        <v>152.46785616391787</v>
      </c>
      <c r="AK289" s="41" t="str">
        <f t="shared" si="122"/>
        <v xml:space="preserve"> </v>
      </c>
      <c r="AM289" s="39">
        <f t="shared" si="123"/>
        <v>152.46785616391787</v>
      </c>
      <c r="AN289" s="40">
        <f t="shared" si="124"/>
        <v>4916935.8934301874</v>
      </c>
      <c r="AO289" s="40">
        <f t="shared" si="125"/>
        <v>4913656.2971892692</v>
      </c>
      <c r="AP289" s="39">
        <f t="shared" si="126"/>
        <v>152.36616010385652</v>
      </c>
      <c r="AQ289" s="41" t="str">
        <f t="shared" si="127"/>
        <v xml:space="preserve"> </v>
      </c>
      <c r="AR289" s="39"/>
      <c r="AS289" s="39">
        <f t="shared" si="128"/>
        <v>152.36616010385652</v>
      </c>
      <c r="AT289" s="40">
        <f t="shared" si="129"/>
        <v>4913656.2971892692</v>
      </c>
      <c r="AU289" s="40">
        <f t="shared" si="130"/>
        <v>4912850.4575565299</v>
      </c>
      <c r="AV289" s="39">
        <f t="shared" si="131"/>
        <v>152.34117205359948</v>
      </c>
      <c r="AW289" s="41" t="str">
        <f t="shared" si="132"/>
        <v xml:space="preserve"> </v>
      </c>
      <c r="AX289" s="39"/>
      <c r="AY289" s="39">
        <f t="shared" si="133"/>
        <v>152.34117205359948</v>
      </c>
      <c r="AZ289" s="40">
        <f t="shared" si="134"/>
        <v>4912850.4575565299</v>
      </c>
      <c r="BA289" s="40">
        <f t="shared" si="135"/>
        <v>4912649.0306877699</v>
      </c>
      <c r="BB289" s="39">
        <f t="shared" si="136"/>
        <v>152.33492606554529</v>
      </c>
      <c r="BC289" s="41" t="str">
        <f t="shared" si="137"/>
        <v xml:space="preserve"> </v>
      </c>
      <c r="BD289" s="41"/>
      <c r="BE289" s="51">
        <f t="shared" si="138"/>
        <v>152.33325038135857</v>
      </c>
      <c r="BF289" s="54">
        <f t="shared" si="139"/>
        <v>4912594.991548432</v>
      </c>
      <c r="BG289" s="41"/>
      <c r="BH289" s="51"/>
      <c r="BI289" s="39"/>
      <c r="BJ289" s="39"/>
    </row>
    <row r="290" spans="1:62" x14ac:dyDescent="0.2">
      <c r="A290" s="45">
        <v>206040800</v>
      </c>
      <c r="B290" s="58">
        <v>37986</v>
      </c>
      <c r="C290" s="45" t="s">
        <v>1820</v>
      </c>
      <c r="D290" s="4" t="s">
        <v>1820</v>
      </c>
      <c r="E290" s="6" t="s">
        <v>1821</v>
      </c>
      <c r="F290" s="8">
        <v>79.545774283645386</v>
      </c>
      <c r="G290" s="8">
        <v>16.211389262439226</v>
      </c>
      <c r="H290" s="8">
        <v>16.007706630805835</v>
      </c>
      <c r="I290" s="8">
        <v>14.7154480218634</v>
      </c>
      <c r="J290" s="8">
        <v>0.23135409123823317</v>
      </c>
      <c r="K290" s="8">
        <v>5.77</v>
      </c>
      <c r="L290" s="8">
        <v>4.6336527234642917</v>
      </c>
      <c r="M290" s="8">
        <v>0.63769950304028244</v>
      </c>
      <c r="N290" s="8">
        <v>2.9468990532390054</v>
      </c>
      <c r="O290" s="8">
        <v>7.31</v>
      </c>
      <c r="P290" s="8">
        <v>7.9065646012206479</v>
      </c>
      <c r="Q290" s="8">
        <v>7.4004961784867831</v>
      </c>
      <c r="R290" s="8">
        <v>7.4004961784867831</v>
      </c>
      <c r="S290" s="8">
        <v>126.8</v>
      </c>
      <c r="T290" s="8">
        <v>134.11000000000001</v>
      </c>
      <c r="U290" s="8">
        <v>155.41041974822244</v>
      </c>
      <c r="V290" s="8">
        <v>155.41041974822244</v>
      </c>
      <c r="W290" s="9">
        <v>2</v>
      </c>
      <c r="X290" s="9">
        <v>13907</v>
      </c>
      <c r="Y290" s="9">
        <v>18458</v>
      </c>
      <c r="Z290" s="4" t="str">
        <f t="shared" si="112"/>
        <v xml:space="preserve"> </v>
      </c>
      <c r="AA290" s="10">
        <f t="shared" si="113"/>
        <v>2475402.3800000004</v>
      </c>
      <c r="AB290" s="40">
        <f t="shared" si="114"/>
        <v>2868565.5277126897</v>
      </c>
      <c r="AC290" s="40">
        <f t="shared" si="115"/>
        <v>2833158.8234041319</v>
      </c>
      <c r="AD290" s="39">
        <f t="shared" si="116"/>
        <v>153.49218893727013</v>
      </c>
      <c r="AE290" s="41" t="str">
        <f t="shared" si="117"/>
        <v xml:space="preserve"> </v>
      </c>
      <c r="AG290" s="39">
        <f t="shared" si="118"/>
        <v>153.49218893727013</v>
      </c>
      <c r="AH290" s="40">
        <f t="shared" si="119"/>
        <v>2833158.8234041319</v>
      </c>
      <c r="AI290" s="40">
        <f t="shared" si="120"/>
        <v>2825421.466657415</v>
      </c>
      <c r="AJ290" s="39">
        <f t="shared" si="121"/>
        <v>153.07300176928243</v>
      </c>
      <c r="AK290" s="41" t="str">
        <f t="shared" si="122"/>
        <v xml:space="preserve"> </v>
      </c>
      <c r="AM290" s="39">
        <f t="shared" si="123"/>
        <v>153.07300176928243</v>
      </c>
      <c r="AN290" s="40">
        <f t="shared" si="124"/>
        <v>2825421.466657415</v>
      </c>
      <c r="AO290" s="40">
        <f t="shared" si="125"/>
        <v>2823536.9105391544</v>
      </c>
      <c r="AP290" s="39">
        <f t="shared" si="126"/>
        <v>152.97090207710232</v>
      </c>
      <c r="AQ290" s="41" t="str">
        <f t="shared" si="127"/>
        <v xml:space="preserve"> </v>
      </c>
      <c r="AR290" s="39"/>
      <c r="AS290" s="39">
        <f t="shared" si="128"/>
        <v>152.97090207710232</v>
      </c>
      <c r="AT290" s="40">
        <f t="shared" si="129"/>
        <v>2823536.9105391549</v>
      </c>
      <c r="AU290" s="40">
        <f t="shared" si="130"/>
        <v>2823073.8504858264</v>
      </c>
      <c r="AV290" s="39">
        <f t="shared" si="131"/>
        <v>152.94581484916168</v>
      </c>
      <c r="AW290" s="41" t="str">
        <f t="shared" si="132"/>
        <v xml:space="preserve"> </v>
      </c>
      <c r="AX290" s="39"/>
      <c r="AY290" s="39">
        <f t="shared" si="133"/>
        <v>152.94581484916168</v>
      </c>
      <c r="AZ290" s="40">
        <f t="shared" si="134"/>
        <v>2823073.8504858264</v>
      </c>
      <c r="BA290" s="40">
        <f t="shared" si="135"/>
        <v>2822958.1044579567</v>
      </c>
      <c r="BB290" s="39">
        <f t="shared" si="136"/>
        <v>152.93954407075287</v>
      </c>
      <c r="BC290" s="41" t="str">
        <f t="shared" si="137"/>
        <v xml:space="preserve"> </v>
      </c>
      <c r="BD290" s="41"/>
      <c r="BE290" s="51">
        <f t="shared" si="138"/>
        <v>152.93786173576811</v>
      </c>
      <c r="BF290" s="54">
        <f t="shared" si="139"/>
        <v>2822927.0519188079</v>
      </c>
      <c r="BG290" s="41"/>
      <c r="BH290" s="51"/>
      <c r="BI290" s="39"/>
      <c r="BJ290" s="39"/>
    </row>
    <row r="291" spans="1:62" x14ac:dyDescent="0.2">
      <c r="A291" s="45">
        <v>206040974</v>
      </c>
      <c r="B291" s="58">
        <v>37802</v>
      </c>
      <c r="C291" s="45" t="s">
        <v>1822</v>
      </c>
      <c r="D291" s="4" t="s">
        <v>1822</v>
      </c>
      <c r="E291" s="6" t="s">
        <v>1823</v>
      </c>
      <c r="F291" s="8">
        <v>66.457824677563977</v>
      </c>
      <c r="G291" s="8">
        <v>18.243396096282503</v>
      </c>
      <c r="H291" s="8">
        <v>14.238292296020415</v>
      </c>
      <c r="I291" s="8">
        <v>14.7154480218634</v>
      </c>
      <c r="J291" s="8">
        <v>0.60066211462859509</v>
      </c>
      <c r="K291" s="8">
        <v>5.91</v>
      </c>
      <c r="L291" s="8">
        <v>2.072320373071789</v>
      </c>
      <c r="M291" s="8">
        <v>0.6534298917166701</v>
      </c>
      <c r="N291" s="8">
        <v>0</v>
      </c>
      <c r="O291" s="8">
        <v>7.31</v>
      </c>
      <c r="P291" s="8">
        <v>6.5671563556107326</v>
      </c>
      <c r="Q291" s="8">
        <v>6.5100686735573667</v>
      </c>
      <c r="R291" s="8">
        <v>6.5100686735573667</v>
      </c>
      <c r="S291" s="8">
        <v>122.9</v>
      </c>
      <c r="T291" s="8">
        <v>130.21</v>
      </c>
      <c r="U291" s="8">
        <v>136.71144214470468</v>
      </c>
      <c r="V291" s="8">
        <v>136.71144214470468</v>
      </c>
      <c r="W291" s="9">
        <v>2</v>
      </c>
      <c r="X291" s="9">
        <v>12954</v>
      </c>
      <c r="Y291" s="9">
        <v>12954</v>
      </c>
      <c r="Z291" s="4" t="str">
        <f t="shared" si="112"/>
        <v xml:space="preserve"> </v>
      </c>
      <c r="AA291" s="10">
        <f t="shared" si="113"/>
        <v>1686740.34</v>
      </c>
      <c r="AB291" s="40">
        <f t="shared" si="114"/>
        <v>1770960.0215425044</v>
      </c>
      <c r="AC291" s="40">
        <f t="shared" si="115"/>
        <v>1749101.0619966052</v>
      </c>
      <c r="AD291" s="39">
        <f t="shared" si="116"/>
        <v>135.02401281431258</v>
      </c>
      <c r="AE291" s="41" t="str">
        <f t="shared" si="117"/>
        <v xml:space="preserve"> </v>
      </c>
      <c r="AG291" s="39">
        <f t="shared" si="118"/>
        <v>135.02401281431258</v>
      </c>
      <c r="AH291" s="40">
        <f t="shared" si="119"/>
        <v>1749101.0619966052</v>
      </c>
      <c r="AI291" s="40">
        <f t="shared" si="120"/>
        <v>1744324.2669962924</v>
      </c>
      <c r="AJ291" s="39">
        <f t="shared" si="121"/>
        <v>134.65526223531668</v>
      </c>
      <c r="AK291" s="41" t="str">
        <f t="shared" si="122"/>
        <v xml:space="preserve"> </v>
      </c>
      <c r="AM291" s="39">
        <f t="shared" si="123"/>
        <v>134.65526223531668</v>
      </c>
      <c r="AN291" s="40">
        <f t="shared" si="124"/>
        <v>1744324.2669962924</v>
      </c>
      <c r="AO291" s="40">
        <f t="shared" si="125"/>
        <v>1743160.802710206</v>
      </c>
      <c r="AP291" s="39">
        <f t="shared" si="126"/>
        <v>134.56544717540575</v>
      </c>
      <c r="AQ291" s="41" t="str">
        <f t="shared" si="127"/>
        <v xml:space="preserve"> </v>
      </c>
      <c r="AR291" s="39"/>
      <c r="AS291" s="39">
        <f t="shared" si="128"/>
        <v>134.56544717540575</v>
      </c>
      <c r="AT291" s="40">
        <f t="shared" si="129"/>
        <v>1743160.802710206</v>
      </c>
      <c r="AU291" s="40">
        <f t="shared" si="130"/>
        <v>1742874.9243385615</v>
      </c>
      <c r="AV291" s="39">
        <f t="shared" si="131"/>
        <v>134.54337844206898</v>
      </c>
      <c r="AW291" s="41" t="str">
        <f t="shared" si="132"/>
        <v xml:space="preserve"> </v>
      </c>
      <c r="AX291" s="39"/>
      <c r="AY291" s="39">
        <f t="shared" si="133"/>
        <v>134.54337844206898</v>
      </c>
      <c r="AZ291" s="40">
        <f t="shared" si="134"/>
        <v>1742874.9243385617</v>
      </c>
      <c r="BA291" s="40">
        <f t="shared" si="135"/>
        <v>1742803.4664666639</v>
      </c>
      <c r="BB291" s="39">
        <f t="shared" si="136"/>
        <v>134.53786216355286</v>
      </c>
      <c r="BC291" s="41" t="str">
        <f t="shared" si="137"/>
        <v xml:space="preserve"> </v>
      </c>
      <c r="BD291" s="41"/>
      <c r="BE291" s="51">
        <f t="shared" si="138"/>
        <v>134.53638224706907</v>
      </c>
      <c r="BF291" s="54">
        <f t="shared" si="139"/>
        <v>1742784.2956285328</v>
      </c>
      <c r="BG291" s="41"/>
      <c r="BH291" s="51"/>
      <c r="BI291" s="39"/>
      <c r="BJ291" s="39"/>
    </row>
    <row r="292" spans="1:62" x14ac:dyDescent="0.2">
      <c r="A292" s="45">
        <v>206040999</v>
      </c>
      <c r="B292" s="58">
        <v>37711</v>
      </c>
      <c r="C292" s="45" t="s">
        <v>1824</v>
      </c>
      <c r="D292" s="4" t="s">
        <v>1824</v>
      </c>
      <c r="E292" s="6" t="s">
        <v>1825</v>
      </c>
      <c r="F292" s="8">
        <v>72.098014847761391</v>
      </c>
      <c r="G292" s="8">
        <v>17.20207999476731</v>
      </c>
      <c r="H292" s="8">
        <v>16.972488741263401</v>
      </c>
      <c r="I292" s="8">
        <v>12.041632599666416</v>
      </c>
      <c r="J292" s="8">
        <v>0.39451221506360989</v>
      </c>
      <c r="K292" s="8">
        <v>6.03</v>
      </c>
      <c r="L292" s="8">
        <v>0</v>
      </c>
      <c r="M292" s="8">
        <v>0</v>
      </c>
      <c r="N292" s="8">
        <v>0</v>
      </c>
      <c r="O292" s="8">
        <v>7.31</v>
      </c>
      <c r="P292" s="8">
        <v>7.1440075874022959</v>
      </c>
      <c r="Q292" s="8">
        <v>6.6024364199261063</v>
      </c>
      <c r="R292" s="8">
        <v>6.6024364199261063</v>
      </c>
      <c r="S292" s="8">
        <v>126.8</v>
      </c>
      <c r="T292" s="8">
        <v>134.11000000000001</v>
      </c>
      <c r="U292" s="8">
        <v>138.65116481844822</v>
      </c>
      <c r="V292" s="8">
        <v>138.65116481844822</v>
      </c>
      <c r="W292" s="9">
        <v>2</v>
      </c>
      <c r="X292" s="9">
        <v>24336</v>
      </c>
      <c r="Y292" s="9">
        <v>24336</v>
      </c>
      <c r="Z292" s="4" t="str">
        <f t="shared" si="112"/>
        <v xml:space="preserve"> </v>
      </c>
      <c r="AA292" s="10">
        <f t="shared" si="113"/>
        <v>3263700.9600000004</v>
      </c>
      <c r="AB292" s="40">
        <f t="shared" si="114"/>
        <v>3374214.7470217561</v>
      </c>
      <c r="AC292" s="40">
        <f t="shared" si="115"/>
        <v>3332566.8143992666</v>
      </c>
      <c r="AD292" s="39">
        <f t="shared" si="116"/>
        <v>136.93979349109412</v>
      </c>
      <c r="AE292" s="41" t="str">
        <f t="shared" si="117"/>
        <v xml:space="preserve"> </v>
      </c>
      <c r="AG292" s="39">
        <f t="shared" si="118"/>
        <v>136.93979349109412</v>
      </c>
      <c r="AH292" s="40">
        <f t="shared" si="119"/>
        <v>3332566.8143992666</v>
      </c>
      <c r="AI292" s="40">
        <f t="shared" si="120"/>
        <v>3323465.5744291423</v>
      </c>
      <c r="AJ292" s="39">
        <f t="shared" si="121"/>
        <v>136.56581091506996</v>
      </c>
      <c r="AK292" s="41" t="str">
        <f t="shared" si="122"/>
        <v xml:space="preserve"> </v>
      </c>
      <c r="AM292" s="39">
        <f t="shared" si="123"/>
        <v>136.56581091506996</v>
      </c>
      <c r="AN292" s="40">
        <f t="shared" si="124"/>
        <v>3323465.5744291428</v>
      </c>
      <c r="AO292" s="40">
        <f t="shared" si="125"/>
        <v>3321248.8228909988</v>
      </c>
      <c r="AP292" s="39">
        <f t="shared" si="126"/>
        <v>136.47472151918961</v>
      </c>
      <c r="AQ292" s="41" t="str">
        <f t="shared" si="127"/>
        <v xml:space="preserve"> </v>
      </c>
      <c r="AR292" s="39"/>
      <c r="AS292" s="39">
        <f t="shared" si="128"/>
        <v>136.47472151918961</v>
      </c>
      <c r="AT292" s="40">
        <f t="shared" si="129"/>
        <v>3321248.8228909983</v>
      </c>
      <c r="AU292" s="40">
        <f t="shared" si="130"/>
        <v>3320704.1380840442</v>
      </c>
      <c r="AV292" s="39">
        <f t="shared" si="131"/>
        <v>136.45233966486046</v>
      </c>
      <c r="AW292" s="41" t="str">
        <f t="shared" si="132"/>
        <v xml:space="preserve"> </v>
      </c>
      <c r="AX292" s="39"/>
      <c r="AY292" s="39">
        <f t="shared" si="133"/>
        <v>136.45233966486046</v>
      </c>
      <c r="AZ292" s="40">
        <f t="shared" si="134"/>
        <v>3320704.1380840442</v>
      </c>
      <c r="BA292" s="40">
        <f t="shared" si="135"/>
        <v>3320567.9892143831</v>
      </c>
      <c r="BB292" s="39">
        <f t="shared" si="136"/>
        <v>136.44674511893422</v>
      </c>
      <c r="BC292" s="41" t="str">
        <f t="shared" si="137"/>
        <v xml:space="preserve"> </v>
      </c>
      <c r="BD292" s="41"/>
      <c r="BE292" s="51">
        <f t="shared" si="138"/>
        <v>136.44524420473792</v>
      </c>
      <c r="BF292" s="54">
        <f t="shared" si="139"/>
        <v>3320531.4629665022</v>
      </c>
      <c r="BG292" s="41"/>
      <c r="BH292" s="51"/>
      <c r="BI292" s="39"/>
      <c r="BJ292" s="39"/>
    </row>
    <row r="293" spans="1:62" x14ac:dyDescent="0.2">
      <c r="A293" s="45">
        <v>206041943</v>
      </c>
      <c r="B293" s="58">
        <v>37711</v>
      </c>
      <c r="C293" s="45" t="s">
        <v>1826</v>
      </c>
      <c r="D293" s="4" t="s">
        <v>974</v>
      </c>
      <c r="E293" s="6" t="s">
        <v>1827</v>
      </c>
      <c r="F293" s="8">
        <v>71.157341310980129</v>
      </c>
      <c r="G293" s="8">
        <v>21.544089333846745</v>
      </c>
      <c r="H293" s="8">
        <v>15.720417049258019</v>
      </c>
      <c r="I293" s="8">
        <v>14.7154480218634</v>
      </c>
      <c r="J293" s="8">
        <v>0.78214507864103555</v>
      </c>
      <c r="K293" s="8">
        <v>6.03</v>
      </c>
      <c r="L293" s="8">
        <v>0.68835015638623009</v>
      </c>
      <c r="M293" s="8">
        <v>0.8673771511507361</v>
      </c>
      <c r="N293" s="8">
        <v>0</v>
      </c>
      <c r="O293" s="8">
        <v>7.31</v>
      </c>
      <c r="P293" s="8">
        <v>6.5796439678919469</v>
      </c>
      <c r="Q293" s="8">
        <v>6.9407584051063154</v>
      </c>
      <c r="R293" s="8">
        <v>6.5796439678919469</v>
      </c>
      <c r="S293" s="8">
        <v>126.8</v>
      </c>
      <c r="T293" s="8">
        <v>134.11000000000001</v>
      </c>
      <c r="U293" s="8">
        <v>145.39481207001825</v>
      </c>
      <c r="V293" s="8">
        <v>145.39481207001825</v>
      </c>
      <c r="W293" s="9">
        <v>2</v>
      </c>
      <c r="X293" s="9">
        <v>23961</v>
      </c>
      <c r="Y293" s="9">
        <v>23961</v>
      </c>
      <c r="Z293" s="4" t="str">
        <f t="shared" si="112"/>
        <v xml:space="preserve"> </v>
      </c>
      <c r="AA293" s="10">
        <f t="shared" si="113"/>
        <v>3213409.7100000004</v>
      </c>
      <c r="AB293" s="40">
        <f t="shared" si="114"/>
        <v>3483805.0920097074</v>
      </c>
      <c r="AC293" s="40">
        <f t="shared" si="115"/>
        <v>3440804.4857590315</v>
      </c>
      <c r="AD293" s="39">
        <f t="shared" si="116"/>
        <v>143.60020390463802</v>
      </c>
      <c r="AE293" s="41" t="str">
        <f t="shared" si="117"/>
        <v xml:space="preserve"> </v>
      </c>
      <c r="AG293" s="39">
        <f t="shared" si="118"/>
        <v>143.60020390463802</v>
      </c>
      <c r="AH293" s="40">
        <f t="shared" si="119"/>
        <v>3440804.4857590315</v>
      </c>
      <c r="AI293" s="40">
        <f t="shared" si="120"/>
        <v>3431407.6487084236</v>
      </c>
      <c r="AJ293" s="39">
        <f t="shared" si="121"/>
        <v>143.20803174777444</v>
      </c>
      <c r="AK293" s="41" t="str">
        <f t="shared" si="122"/>
        <v xml:space="preserve"> </v>
      </c>
      <c r="AM293" s="39">
        <f t="shared" si="123"/>
        <v>143.20803174777444</v>
      </c>
      <c r="AN293" s="40">
        <f t="shared" si="124"/>
        <v>3431407.6487084236</v>
      </c>
      <c r="AO293" s="40">
        <f t="shared" si="125"/>
        <v>3429118.8998067351</v>
      </c>
      <c r="AP293" s="39">
        <f t="shared" si="126"/>
        <v>143.11251199059868</v>
      </c>
      <c r="AQ293" s="41" t="str">
        <f t="shared" si="127"/>
        <v xml:space="preserve"> </v>
      </c>
      <c r="AR293" s="39"/>
      <c r="AS293" s="39">
        <f t="shared" si="128"/>
        <v>143.11251199059868</v>
      </c>
      <c r="AT293" s="40">
        <f t="shared" si="129"/>
        <v>3429118.8998067351</v>
      </c>
      <c r="AU293" s="40">
        <f t="shared" si="130"/>
        <v>3428556.5243071667</v>
      </c>
      <c r="AV293" s="39">
        <f t="shared" si="131"/>
        <v>143.08904153863222</v>
      </c>
      <c r="AW293" s="41" t="str">
        <f t="shared" si="132"/>
        <v xml:space="preserve"> </v>
      </c>
      <c r="AX293" s="39"/>
      <c r="AY293" s="39">
        <f t="shared" si="133"/>
        <v>143.08904153863222</v>
      </c>
      <c r="AZ293" s="40">
        <f t="shared" si="134"/>
        <v>3428556.5243071667</v>
      </c>
      <c r="BA293" s="40">
        <f t="shared" si="135"/>
        <v>3428415.9534896701</v>
      </c>
      <c r="BB293" s="39">
        <f t="shared" si="136"/>
        <v>143.08317488792915</v>
      </c>
      <c r="BC293" s="41" t="str">
        <f t="shared" si="137"/>
        <v xml:space="preserve"> </v>
      </c>
      <c r="BD293" s="41"/>
      <c r="BE293" s="51">
        <f t="shared" si="138"/>
        <v>143.08160097300538</v>
      </c>
      <c r="BF293" s="54">
        <f t="shared" si="139"/>
        <v>3428378.2409141818</v>
      </c>
      <c r="BG293" s="41"/>
      <c r="BH293" s="51"/>
      <c r="BI293" s="39"/>
      <c r="BJ293" s="39"/>
    </row>
    <row r="294" spans="1:62" x14ac:dyDescent="0.2">
      <c r="A294" s="45">
        <v>206042208</v>
      </c>
      <c r="B294" s="58">
        <v>37986</v>
      </c>
      <c r="C294" s="45" t="s">
        <v>1828</v>
      </c>
      <c r="D294" s="4" t="s">
        <v>1828</v>
      </c>
      <c r="E294" s="6" t="s">
        <v>1829</v>
      </c>
      <c r="F294" s="8">
        <v>81.821635717511896</v>
      </c>
      <c r="G294" s="8">
        <v>15.29151012442059</v>
      </c>
      <c r="H294" s="8">
        <v>6.0012198097096849</v>
      </c>
      <c r="I294" s="8">
        <v>14.396682117589656</v>
      </c>
      <c r="J294" s="8">
        <v>0.78863137350573309</v>
      </c>
      <c r="K294" s="8">
        <v>6.48</v>
      </c>
      <c r="L294" s="8">
        <v>5.9067213373883156</v>
      </c>
      <c r="M294" s="8">
        <v>0.72822252002660182</v>
      </c>
      <c r="N294" s="8">
        <v>2.0161897144465768</v>
      </c>
      <c r="O294" s="8">
        <v>7.31</v>
      </c>
      <c r="P294" s="8">
        <v>7.9543147109050985</v>
      </c>
      <c r="Q294" s="8">
        <v>7.0370406357299533</v>
      </c>
      <c r="R294" s="8">
        <v>7.0370406357299533</v>
      </c>
      <c r="S294" s="8">
        <v>126.8</v>
      </c>
      <c r="T294" s="8">
        <v>134.11000000000001</v>
      </c>
      <c r="U294" s="8">
        <v>147.77785335032902</v>
      </c>
      <c r="V294" s="8">
        <v>147.77785335032902</v>
      </c>
      <c r="W294" s="9">
        <v>2</v>
      </c>
      <c r="X294" s="9">
        <v>30388</v>
      </c>
      <c r="Y294" s="9">
        <v>40333</v>
      </c>
      <c r="Z294" s="4" t="str">
        <f t="shared" si="112"/>
        <v xml:space="preserve"> </v>
      </c>
      <c r="AA294" s="10">
        <f t="shared" si="113"/>
        <v>5409058.6300000008</v>
      </c>
      <c r="AB294" s="40">
        <f t="shared" si="114"/>
        <v>5960324.1591788204</v>
      </c>
      <c r="AC294" s="40">
        <f t="shared" si="115"/>
        <v>5886755.8780820761</v>
      </c>
      <c r="AD294" s="39">
        <f t="shared" si="116"/>
        <v>145.95383130642591</v>
      </c>
      <c r="AE294" s="41" t="str">
        <f t="shared" si="117"/>
        <v xml:space="preserve"> </v>
      </c>
      <c r="AG294" s="39">
        <f t="shared" si="118"/>
        <v>145.95383130642591</v>
      </c>
      <c r="AH294" s="40">
        <f t="shared" si="119"/>
        <v>5886755.8780820761</v>
      </c>
      <c r="AI294" s="40">
        <f t="shared" si="120"/>
        <v>5870679.1477790335</v>
      </c>
      <c r="AJ294" s="39">
        <f t="shared" si="121"/>
        <v>145.55523139312805</v>
      </c>
      <c r="AK294" s="41" t="str">
        <f t="shared" si="122"/>
        <v xml:space="preserve"> </v>
      </c>
      <c r="AM294" s="39">
        <f t="shared" si="123"/>
        <v>145.55523139312805</v>
      </c>
      <c r="AN294" s="40">
        <f t="shared" si="124"/>
        <v>5870679.1477790335</v>
      </c>
      <c r="AO294" s="40">
        <f t="shared" si="125"/>
        <v>5866763.404787465</v>
      </c>
      <c r="AP294" s="39">
        <f t="shared" si="126"/>
        <v>145.45814605378882</v>
      </c>
      <c r="AQ294" s="41" t="str">
        <f t="shared" si="127"/>
        <v xml:space="preserve"> </v>
      </c>
      <c r="AR294" s="39"/>
      <c r="AS294" s="39">
        <f t="shared" si="128"/>
        <v>145.45814605378882</v>
      </c>
      <c r="AT294" s="40">
        <f t="shared" si="129"/>
        <v>5866763.404787465</v>
      </c>
      <c r="AU294" s="40">
        <f t="shared" si="130"/>
        <v>5865801.2555890791</v>
      </c>
      <c r="AV294" s="39">
        <f t="shared" si="131"/>
        <v>145.43429091783599</v>
      </c>
      <c r="AW294" s="41" t="str">
        <f t="shared" si="132"/>
        <v xml:space="preserve"> </v>
      </c>
      <c r="AX294" s="39"/>
      <c r="AY294" s="39">
        <f t="shared" si="133"/>
        <v>145.43429091783599</v>
      </c>
      <c r="AZ294" s="40">
        <f t="shared" si="134"/>
        <v>5865801.2555890791</v>
      </c>
      <c r="BA294" s="40">
        <f t="shared" si="135"/>
        <v>5865560.7577376002</v>
      </c>
      <c r="BB294" s="39">
        <f t="shared" si="136"/>
        <v>145.42832811190837</v>
      </c>
      <c r="BC294" s="41" t="str">
        <f t="shared" si="137"/>
        <v xml:space="preserve"> </v>
      </c>
      <c r="BD294" s="41"/>
      <c r="BE294" s="51">
        <f t="shared" si="138"/>
        <v>145.42672840029914</v>
      </c>
      <c r="BF294" s="54">
        <f t="shared" si="139"/>
        <v>5865496.2365692649</v>
      </c>
      <c r="BG294" s="41"/>
      <c r="BH294" s="51"/>
      <c r="BI294" s="39"/>
      <c r="BJ294" s="39"/>
    </row>
    <row r="295" spans="1:62" x14ac:dyDescent="0.2">
      <c r="A295" s="45">
        <v>206044001</v>
      </c>
      <c r="B295" s="58">
        <v>37986</v>
      </c>
      <c r="C295" s="45" t="s">
        <v>1832</v>
      </c>
      <c r="D295" s="4" t="s">
        <v>1832</v>
      </c>
      <c r="E295" s="6" t="s">
        <v>1833</v>
      </c>
      <c r="F295" s="8">
        <v>70.184983144345694</v>
      </c>
      <c r="G295" s="8">
        <v>18.552896107876187</v>
      </c>
      <c r="H295" s="8">
        <v>11.69053018694453</v>
      </c>
      <c r="I295" s="8">
        <v>11.52776585963837</v>
      </c>
      <c r="J295" s="8">
        <v>0.84051486362243333</v>
      </c>
      <c r="K295" s="8">
        <v>9.23</v>
      </c>
      <c r="L295" s="8">
        <v>1.6919262103326222</v>
      </c>
      <c r="M295" s="8">
        <v>0.65328470732454802</v>
      </c>
      <c r="N295" s="8">
        <v>0</v>
      </c>
      <c r="O295" s="8">
        <v>7.31</v>
      </c>
      <c r="P295" s="8">
        <v>7.0260520992951276</v>
      </c>
      <c r="Q295" s="8">
        <v>6.5840950540042193</v>
      </c>
      <c r="R295" s="8">
        <v>6.5840950540042193</v>
      </c>
      <c r="S295" s="8">
        <v>126.8</v>
      </c>
      <c r="T295" s="8">
        <v>134.11000000000001</v>
      </c>
      <c r="U295" s="8">
        <v>138.2659961340886</v>
      </c>
      <c r="V295" s="8">
        <v>138.2659961340886</v>
      </c>
      <c r="W295" s="9">
        <v>2</v>
      </c>
      <c r="X295" s="9">
        <v>21368</v>
      </c>
      <c r="Y295" s="9">
        <v>21368</v>
      </c>
      <c r="Z295" s="4" t="str">
        <f t="shared" si="112"/>
        <v xml:space="preserve"> </v>
      </c>
      <c r="AA295" s="10">
        <f t="shared" si="113"/>
        <v>2865662.4800000004</v>
      </c>
      <c r="AB295" s="40">
        <f t="shared" si="114"/>
        <v>2954467.805393205</v>
      </c>
      <c r="AC295" s="40">
        <f t="shared" si="115"/>
        <v>2918000.8092712369</v>
      </c>
      <c r="AD295" s="39">
        <f t="shared" si="116"/>
        <v>136.55937894380554</v>
      </c>
      <c r="AE295" s="41" t="str">
        <f t="shared" si="117"/>
        <v xml:space="preserve"> </v>
      </c>
      <c r="AG295" s="39">
        <f t="shared" si="118"/>
        <v>136.55937894380554</v>
      </c>
      <c r="AH295" s="40">
        <f t="shared" si="119"/>
        <v>2918000.8092712369</v>
      </c>
      <c r="AI295" s="40">
        <f t="shared" si="120"/>
        <v>2910031.7490611169</v>
      </c>
      <c r="AJ295" s="39">
        <f t="shared" si="121"/>
        <v>136.18643527991</v>
      </c>
      <c r="AK295" s="41" t="str">
        <f t="shared" si="122"/>
        <v xml:space="preserve"> </v>
      </c>
      <c r="AM295" s="39">
        <f t="shared" si="123"/>
        <v>136.18643527991</v>
      </c>
      <c r="AN295" s="40">
        <f t="shared" si="124"/>
        <v>2910031.7490611169</v>
      </c>
      <c r="AO295" s="40">
        <f t="shared" si="125"/>
        <v>2908090.7578844931</v>
      </c>
      <c r="AP295" s="39">
        <f t="shared" si="126"/>
        <v>136.09559892757829</v>
      </c>
      <c r="AQ295" s="41" t="str">
        <f t="shared" si="127"/>
        <v xml:space="preserve"> </v>
      </c>
      <c r="AR295" s="39"/>
      <c r="AS295" s="39">
        <f t="shared" si="128"/>
        <v>136.09559892757829</v>
      </c>
      <c r="AT295" s="40">
        <f t="shared" si="129"/>
        <v>2908090.7578844931</v>
      </c>
      <c r="AU295" s="40">
        <f t="shared" si="130"/>
        <v>2907613.8310002</v>
      </c>
      <c r="AV295" s="39">
        <f t="shared" si="131"/>
        <v>136.07327924935419</v>
      </c>
      <c r="AW295" s="41" t="str">
        <f t="shared" si="132"/>
        <v xml:space="preserve"> </v>
      </c>
      <c r="AX295" s="39"/>
      <c r="AY295" s="39">
        <f t="shared" si="133"/>
        <v>136.07327924935419</v>
      </c>
      <c r="AZ295" s="40">
        <f t="shared" si="134"/>
        <v>2907613.8310002005</v>
      </c>
      <c r="BA295" s="40">
        <f t="shared" si="135"/>
        <v>2907494.6188331298</v>
      </c>
      <c r="BB295" s="39">
        <f t="shared" si="136"/>
        <v>136.06770024490498</v>
      </c>
      <c r="BC295" s="41" t="str">
        <f t="shared" si="137"/>
        <v xml:space="preserve"> </v>
      </c>
      <c r="BD295" s="41"/>
      <c r="BE295" s="51">
        <f t="shared" si="138"/>
        <v>136.06620350020231</v>
      </c>
      <c r="BF295" s="54">
        <f t="shared" si="139"/>
        <v>2907462.6363923228</v>
      </c>
      <c r="BG295" s="41"/>
      <c r="BH295" s="51"/>
      <c r="BI295" s="39"/>
      <c r="BJ295" s="39"/>
    </row>
    <row r="296" spans="1:62" x14ac:dyDescent="0.2">
      <c r="A296" s="45">
        <v>206044005</v>
      </c>
      <c r="B296" s="58">
        <v>37986</v>
      </c>
      <c r="C296" s="45" t="s">
        <v>1836</v>
      </c>
      <c r="D296" s="4" t="s">
        <v>975</v>
      </c>
      <c r="E296" s="6" t="s">
        <v>1837</v>
      </c>
      <c r="F296" s="8">
        <v>67.653333062187329</v>
      </c>
      <c r="G296" s="8">
        <v>15.366982551754992</v>
      </c>
      <c r="H296" s="8">
        <v>14.791048114857444</v>
      </c>
      <c r="I296" s="8">
        <v>13.368101028999064</v>
      </c>
      <c r="J296" s="8">
        <v>1.3659860902102736</v>
      </c>
      <c r="K296" s="8">
        <v>9.1199999999999992</v>
      </c>
      <c r="L296" s="8">
        <v>2.1547254224124526</v>
      </c>
      <c r="M296" s="8">
        <v>0.63053808923414811</v>
      </c>
      <c r="N296" s="8">
        <v>0.44824614552360714</v>
      </c>
      <c r="O296" s="8">
        <v>7.31</v>
      </c>
      <c r="P296" s="8">
        <v>6.6777386423719847</v>
      </c>
      <c r="Q296" s="8">
        <v>6.6104480252589655</v>
      </c>
      <c r="R296" s="8">
        <v>6.6104480252589655</v>
      </c>
      <c r="S296" s="8">
        <v>126.8</v>
      </c>
      <c r="T296" s="8">
        <v>134.11000000000001</v>
      </c>
      <c r="U296" s="8">
        <v>138.81940853043827</v>
      </c>
      <c r="V296" s="8">
        <v>138.81940853043827</v>
      </c>
      <c r="W296" s="9">
        <v>2</v>
      </c>
      <c r="X296" s="9">
        <v>35695</v>
      </c>
      <c r="Y296" s="9">
        <v>35695</v>
      </c>
      <c r="Z296" s="4" t="str">
        <f t="shared" si="112"/>
        <v xml:space="preserve"> </v>
      </c>
      <c r="AA296" s="10">
        <f t="shared" si="113"/>
        <v>4787056.45</v>
      </c>
      <c r="AB296" s="40">
        <f t="shared" si="114"/>
        <v>4955158.7874939935</v>
      </c>
      <c r="AC296" s="40">
        <f t="shared" si="115"/>
        <v>4893997.2625799552</v>
      </c>
      <c r="AD296" s="39">
        <f t="shared" si="116"/>
        <v>137.10596057094705</v>
      </c>
      <c r="AE296" s="41" t="str">
        <f t="shared" si="117"/>
        <v xml:space="preserve"> </v>
      </c>
      <c r="AG296" s="39">
        <f t="shared" si="118"/>
        <v>137.10596057094705</v>
      </c>
      <c r="AH296" s="40">
        <f t="shared" si="119"/>
        <v>4893997.2625799552</v>
      </c>
      <c r="AI296" s="40">
        <f t="shared" si="120"/>
        <v>4880631.7560558487</v>
      </c>
      <c r="AJ296" s="39">
        <f t="shared" si="121"/>
        <v>136.73152419262777</v>
      </c>
      <c r="AK296" s="41" t="str">
        <f t="shared" si="122"/>
        <v xml:space="preserve"> </v>
      </c>
      <c r="AM296" s="39">
        <f t="shared" si="123"/>
        <v>136.73152419262777</v>
      </c>
      <c r="AN296" s="40">
        <f t="shared" si="124"/>
        <v>4880631.7560558487</v>
      </c>
      <c r="AO296" s="40">
        <f t="shared" si="125"/>
        <v>4877376.3746745596</v>
      </c>
      <c r="AP296" s="39">
        <f t="shared" si="126"/>
        <v>136.6403242659913</v>
      </c>
      <c r="AQ296" s="41" t="str">
        <f t="shared" si="127"/>
        <v xml:space="preserve"> </v>
      </c>
      <c r="AR296" s="39"/>
      <c r="AS296" s="39">
        <f t="shared" si="128"/>
        <v>136.6403242659913</v>
      </c>
      <c r="AT296" s="40">
        <f t="shared" si="129"/>
        <v>4877376.3746745596</v>
      </c>
      <c r="AU296" s="40">
        <f t="shared" si="130"/>
        <v>4876576.4849491129</v>
      </c>
      <c r="AV296" s="39">
        <f t="shared" si="131"/>
        <v>136.61791525281168</v>
      </c>
      <c r="AW296" s="41" t="str">
        <f t="shared" si="132"/>
        <v xml:space="preserve"> </v>
      </c>
      <c r="AX296" s="39"/>
      <c r="AY296" s="39">
        <f t="shared" si="133"/>
        <v>136.61791525281168</v>
      </c>
      <c r="AZ296" s="40">
        <f t="shared" si="134"/>
        <v>4876576.4849491129</v>
      </c>
      <c r="BA296" s="40">
        <f t="shared" si="135"/>
        <v>4876376.5453132298</v>
      </c>
      <c r="BB296" s="39">
        <f t="shared" si="136"/>
        <v>136.6123139182863</v>
      </c>
      <c r="BC296" s="41" t="str">
        <f t="shared" si="137"/>
        <v xml:space="preserve"> </v>
      </c>
      <c r="BD296" s="41"/>
      <c r="BE296" s="51">
        <f t="shared" si="138"/>
        <v>136.6108111828332</v>
      </c>
      <c r="BF296" s="54">
        <f t="shared" si="139"/>
        <v>4876322.9051712314</v>
      </c>
      <c r="BG296" s="41"/>
      <c r="BH296" s="51"/>
      <c r="BI296" s="39"/>
      <c r="BJ296" s="39"/>
    </row>
    <row r="297" spans="1:62" x14ac:dyDescent="0.2">
      <c r="A297" s="45">
        <v>206044028</v>
      </c>
      <c r="B297" s="58">
        <v>37986</v>
      </c>
      <c r="C297" s="45" t="s">
        <v>1838</v>
      </c>
      <c r="D297" s="4" t="s">
        <v>1838</v>
      </c>
      <c r="E297" s="6" t="s">
        <v>1839</v>
      </c>
      <c r="F297" s="8">
        <v>81.821635717511896</v>
      </c>
      <c r="G297" s="8">
        <v>23.482722255851101</v>
      </c>
      <c r="H297" s="8">
        <v>15.052268149995205</v>
      </c>
      <c r="I297" s="8">
        <v>6.1537354943895659</v>
      </c>
      <c r="J297" s="8">
        <v>8.5035644640516616E-3</v>
      </c>
      <c r="K297" s="8">
        <v>10.43</v>
      </c>
      <c r="L297" s="8">
        <v>3.4905654384673444</v>
      </c>
      <c r="M297" s="8">
        <v>0.61950704900738462</v>
      </c>
      <c r="N297" s="8">
        <v>2.4517519146968265</v>
      </c>
      <c r="O297" s="8">
        <v>0</v>
      </c>
      <c r="P297" s="8">
        <v>8.2952667753588436</v>
      </c>
      <c r="Q297" s="8">
        <v>7.1755344792191682</v>
      </c>
      <c r="R297" s="8">
        <v>7.1755344792191682</v>
      </c>
      <c r="S297" s="8">
        <v>126.8</v>
      </c>
      <c r="T297" s="8">
        <v>126.8</v>
      </c>
      <c r="U297" s="8">
        <v>150.68622406360254</v>
      </c>
      <c r="V297" s="8">
        <v>150.68622406360254</v>
      </c>
      <c r="W297" s="9">
        <v>2</v>
      </c>
      <c r="X297" s="9">
        <v>19811</v>
      </c>
      <c r="Y297" s="9">
        <v>19811</v>
      </c>
      <c r="Z297" s="4" t="str">
        <f t="shared" si="112"/>
        <v xml:space="preserve"> </v>
      </c>
      <c r="AA297" s="10">
        <f t="shared" si="113"/>
        <v>2512034.7999999998</v>
      </c>
      <c r="AB297" s="40">
        <f t="shared" si="114"/>
        <v>2985244.7849240298</v>
      </c>
      <c r="AC297" s="40">
        <f t="shared" si="115"/>
        <v>2948397.9085437125</v>
      </c>
      <c r="AD297" s="39">
        <f t="shared" si="116"/>
        <v>148.8263039999855</v>
      </c>
      <c r="AE297" s="41" t="str">
        <f t="shared" si="117"/>
        <v xml:space="preserve"> </v>
      </c>
      <c r="AG297" s="39">
        <f t="shared" si="118"/>
        <v>148.8263039999855</v>
      </c>
      <c r="AH297" s="40">
        <f t="shared" si="119"/>
        <v>2948397.9085437129</v>
      </c>
      <c r="AI297" s="40">
        <f t="shared" si="120"/>
        <v>2940345.83385548</v>
      </c>
      <c r="AJ297" s="39">
        <f t="shared" si="121"/>
        <v>148.41985936376153</v>
      </c>
      <c r="AK297" s="41" t="str">
        <f t="shared" si="122"/>
        <v xml:space="preserve"> </v>
      </c>
      <c r="AM297" s="39">
        <f t="shared" si="123"/>
        <v>148.41985936376153</v>
      </c>
      <c r="AN297" s="40">
        <f t="shared" si="124"/>
        <v>2940345.8338554795</v>
      </c>
      <c r="AO297" s="40">
        <f t="shared" si="125"/>
        <v>2938384.6231842982</v>
      </c>
      <c r="AP297" s="39">
        <f t="shared" si="126"/>
        <v>148.32086331756591</v>
      </c>
      <c r="AQ297" s="41" t="str">
        <f t="shared" si="127"/>
        <v xml:space="preserve"> </v>
      </c>
      <c r="AR297" s="39"/>
      <c r="AS297" s="39">
        <f t="shared" si="128"/>
        <v>148.32086331756591</v>
      </c>
      <c r="AT297" s="40">
        <f t="shared" si="129"/>
        <v>2938384.6231842982</v>
      </c>
      <c r="AU297" s="40">
        <f t="shared" si="130"/>
        <v>2937902.7281060959</v>
      </c>
      <c r="AV297" s="39">
        <f t="shared" si="131"/>
        <v>148.29653869598184</v>
      </c>
      <c r="AW297" s="41" t="str">
        <f t="shared" si="132"/>
        <v xml:space="preserve"> </v>
      </c>
      <c r="AX297" s="39"/>
      <c r="AY297" s="39">
        <f t="shared" si="133"/>
        <v>148.29653869598184</v>
      </c>
      <c r="AZ297" s="40">
        <f t="shared" si="134"/>
        <v>2937902.7281060964</v>
      </c>
      <c r="BA297" s="40">
        <f t="shared" si="135"/>
        <v>2937782.274094244</v>
      </c>
      <c r="BB297" s="39">
        <f t="shared" si="136"/>
        <v>148.29045853789532</v>
      </c>
      <c r="BC297" s="41" t="str">
        <f t="shared" si="137"/>
        <v xml:space="preserve"> </v>
      </c>
      <c r="BD297" s="41"/>
      <c r="BE297" s="51">
        <f t="shared" si="138"/>
        <v>148.28882734285139</v>
      </c>
      <c r="BF297" s="54">
        <f t="shared" si="139"/>
        <v>2937749.958489229</v>
      </c>
      <c r="BG297" s="41"/>
      <c r="BH297" s="51"/>
      <c r="BI297" s="39"/>
      <c r="BJ297" s="39"/>
    </row>
    <row r="298" spans="1:62" x14ac:dyDescent="0.2">
      <c r="A298" s="45">
        <v>206044159</v>
      </c>
      <c r="B298" s="58">
        <v>37986</v>
      </c>
      <c r="C298" s="45" t="s">
        <v>1840</v>
      </c>
      <c r="D298" s="4" t="s">
        <v>1840</v>
      </c>
      <c r="E298" s="6" t="s">
        <v>1841</v>
      </c>
      <c r="F298" s="8">
        <v>81.821635717511896</v>
      </c>
      <c r="G298" s="8">
        <v>23.482722255851101</v>
      </c>
      <c r="H298" s="8">
        <v>16.972488741263401</v>
      </c>
      <c r="I298" s="8">
        <v>14.7154480218634</v>
      </c>
      <c r="J298" s="8">
        <v>0.17790644868301544</v>
      </c>
      <c r="K298" s="8">
        <v>13.02</v>
      </c>
      <c r="L298" s="8">
        <v>5.6502283152920203</v>
      </c>
      <c r="M298" s="8">
        <v>0.97998153608798966</v>
      </c>
      <c r="N298" s="8">
        <v>0</v>
      </c>
      <c r="O298" s="8">
        <v>0</v>
      </c>
      <c r="P298" s="8">
        <v>10.257148047229791</v>
      </c>
      <c r="Q298" s="8">
        <v>7.8410205518276435</v>
      </c>
      <c r="R298" s="8">
        <v>7.8410205518276435</v>
      </c>
      <c r="S298" s="8">
        <v>122.9</v>
      </c>
      <c r="T298" s="8">
        <v>122.9</v>
      </c>
      <c r="U298" s="8">
        <v>164.66143158838051</v>
      </c>
      <c r="V298" s="8">
        <v>164.66143158838051</v>
      </c>
      <c r="W298" s="9">
        <v>2</v>
      </c>
      <c r="X298" s="9">
        <v>5165</v>
      </c>
      <c r="Y298" s="9">
        <v>7602</v>
      </c>
      <c r="Z298" s="4" t="str">
        <f t="shared" si="112"/>
        <v xml:space="preserve"> </v>
      </c>
      <c r="AA298" s="10">
        <f t="shared" si="113"/>
        <v>934285.8</v>
      </c>
      <c r="AB298" s="40">
        <f t="shared" si="114"/>
        <v>1251756.2029348686</v>
      </c>
      <c r="AC298" s="40">
        <f t="shared" si="115"/>
        <v>1236305.7761220436</v>
      </c>
      <c r="AD298" s="39">
        <f t="shared" si="116"/>
        <v>162.62901553828513</v>
      </c>
      <c r="AE298" s="41" t="str">
        <f t="shared" si="117"/>
        <v xml:space="preserve"> </v>
      </c>
      <c r="AG298" s="39">
        <f t="shared" si="118"/>
        <v>162.62901553828513</v>
      </c>
      <c r="AH298" s="40">
        <f t="shared" si="119"/>
        <v>1236305.7761220436</v>
      </c>
      <c r="AI298" s="40">
        <f t="shared" si="120"/>
        <v>1232929.4250474542</v>
      </c>
      <c r="AJ298" s="39">
        <f t="shared" si="121"/>
        <v>162.18487569685007</v>
      </c>
      <c r="AK298" s="41" t="str">
        <f t="shared" si="122"/>
        <v xml:space="preserve"> </v>
      </c>
      <c r="AM298" s="39">
        <f t="shared" si="123"/>
        <v>162.18487569685007</v>
      </c>
      <c r="AN298" s="40">
        <f t="shared" si="124"/>
        <v>1232929.4250474542</v>
      </c>
      <c r="AO298" s="40">
        <f t="shared" si="125"/>
        <v>1232107.0611209476</v>
      </c>
      <c r="AP298" s="39">
        <f t="shared" si="126"/>
        <v>162.07669838476028</v>
      </c>
      <c r="AQ298" s="41" t="str">
        <f t="shared" si="127"/>
        <v xml:space="preserve"> </v>
      </c>
      <c r="AR298" s="39"/>
      <c r="AS298" s="39">
        <f t="shared" si="128"/>
        <v>162.07669838476028</v>
      </c>
      <c r="AT298" s="40">
        <f t="shared" si="129"/>
        <v>1232107.0611209476</v>
      </c>
      <c r="AU298" s="40">
        <f t="shared" si="130"/>
        <v>1231904.9955629236</v>
      </c>
      <c r="AV298" s="39">
        <f t="shared" si="131"/>
        <v>162.05011780622516</v>
      </c>
      <c r="AW298" s="41" t="str">
        <f t="shared" si="132"/>
        <v xml:space="preserve"> </v>
      </c>
      <c r="AX298" s="39"/>
      <c r="AY298" s="39">
        <f t="shared" si="133"/>
        <v>162.05011780622516</v>
      </c>
      <c r="AZ298" s="40">
        <f t="shared" si="134"/>
        <v>1231904.9955629236</v>
      </c>
      <c r="BA298" s="40">
        <f t="shared" si="135"/>
        <v>1231854.4874581057</v>
      </c>
      <c r="BB298" s="39">
        <f t="shared" si="136"/>
        <v>162.04347375139511</v>
      </c>
      <c r="BC298" s="41" t="str">
        <f t="shared" si="137"/>
        <v xml:space="preserve"> </v>
      </c>
      <c r="BD298" s="41"/>
      <c r="BE298" s="51">
        <f t="shared" si="138"/>
        <v>162.04169127318386</v>
      </c>
      <c r="BF298" s="54">
        <f t="shared" si="139"/>
        <v>1231840.9370587438</v>
      </c>
      <c r="BG298" s="41"/>
      <c r="BH298" s="51"/>
      <c r="BI298" s="39"/>
      <c r="BJ298" s="39"/>
    </row>
    <row r="299" spans="1:62" x14ac:dyDescent="0.2">
      <c r="A299" s="45">
        <v>206051802</v>
      </c>
      <c r="B299" s="58">
        <v>37955</v>
      </c>
      <c r="C299" s="45" t="s">
        <v>1842</v>
      </c>
      <c r="D299" s="4" t="s">
        <v>982</v>
      </c>
      <c r="E299" s="6" t="s">
        <v>1843</v>
      </c>
      <c r="F299" s="8">
        <v>77.056731908895799</v>
      </c>
      <c r="G299" s="8">
        <v>15.072236281513279</v>
      </c>
      <c r="H299" s="8">
        <v>16.974437005477785</v>
      </c>
      <c r="I299" s="8">
        <v>16.041642090362199</v>
      </c>
      <c r="J299" s="8">
        <v>0.22900983438511069</v>
      </c>
      <c r="K299" s="8">
        <v>6.19</v>
      </c>
      <c r="L299" s="8">
        <v>5.3211034245144138</v>
      </c>
      <c r="M299" s="8">
        <v>0.62485896295529186</v>
      </c>
      <c r="N299" s="8">
        <v>1.8680272135230631</v>
      </c>
      <c r="O299" s="8">
        <v>7.31</v>
      </c>
      <c r="P299" s="8">
        <v>7.0645327866226744</v>
      </c>
      <c r="Q299" s="8">
        <v>7.3344023360813466</v>
      </c>
      <c r="R299" s="8">
        <v>7.0645327866226744</v>
      </c>
      <c r="S299" s="8">
        <v>126.8</v>
      </c>
      <c r="T299" s="8">
        <v>134.11000000000001</v>
      </c>
      <c r="U299" s="8">
        <v>153.7525795082496</v>
      </c>
      <c r="V299" s="8">
        <v>153.7525795082496</v>
      </c>
      <c r="W299" s="9">
        <v>3</v>
      </c>
      <c r="X299" s="9">
        <v>22432</v>
      </c>
      <c r="Y299" s="9">
        <v>24514</v>
      </c>
      <c r="Z299" s="4" t="str">
        <f t="shared" si="112"/>
        <v xml:space="preserve"> </v>
      </c>
      <c r="AA299" s="10">
        <f t="shared" si="113"/>
        <v>3287572.5400000005</v>
      </c>
      <c r="AB299" s="40">
        <f t="shared" si="114"/>
        <v>3769090.7340652305</v>
      </c>
      <c r="AC299" s="40">
        <f t="shared" si="115"/>
        <v>3722568.8471346633</v>
      </c>
      <c r="AD299" s="39">
        <f t="shared" si="116"/>
        <v>151.85481141937927</v>
      </c>
      <c r="AE299" s="41" t="str">
        <f t="shared" si="117"/>
        <v xml:space="preserve"> </v>
      </c>
      <c r="AG299" s="39">
        <f t="shared" si="118"/>
        <v>151.85481141937927</v>
      </c>
      <c r="AH299" s="40">
        <f t="shared" si="119"/>
        <v>3722568.8471346637</v>
      </c>
      <c r="AI299" s="40">
        <f t="shared" si="120"/>
        <v>3712402.511613139</v>
      </c>
      <c r="AJ299" s="39">
        <f t="shared" si="121"/>
        <v>151.44009592939295</v>
      </c>
      <c r="AK299" s="41" t="str">
        <f t="shared" si="122"/>
        <v xml:space="preserve"> </v>
      </c>
      <c r="AM299" s="39">
        <f t="shared" si="123"/>
        <v>151.44009592939295</v>
      </c>
      <c r="AN299" s="40">
        <f t="shared" si="124"/>
        <v>3712402.511613139</v>
      </c>
      <c r="AO299" s="40">
        <f t="shared" si="125"/>
        <v>3709926.3391378932</v>
      </c>
      <c r="AP299" s="39">
        <f t="shared" si="126"/>
        <v>151.33908538540805</v>
      </c>
      <c r="AQ299" s="41" t="str">
        <f t="shared" si="127"/>
        <v xml:space="preserve"> </v>
      </c>
      <c r="AR299" s="39"/>
      <c r="AS299" s="39">
        <f t="shared" si="128"/>
        <v>151.33908538540805</v>
      </c>
      <c r="AT299" s="40">
        <f t="shared" si="129"/>
        <v>3709926.3391378932</v>
      </c>
      <c r="AU299" s="40">
        <f t="shared" si="130"/>
        <v>3709317.9112182744</v>
      </c>
      <c r="AV299" s="39">
        <f t="shared" si="131"/>
        <v>151.31426577540483</v>
      </c>
      <c r="AW299" s="41" t="str">
        <f t="shared" si="132"/>
        <v xml:space="preserve"> </v>
      </c>
      <c r="AX299" s="39"/>
      <c r="AY299" s="39">
        <f t="shared" si="133"/>
        <v>151.31426577540483</v>
      </c>
      <c r="AZ299" s="40">
        <f t="shared" si="134"/>
        <v>3709317.9112182739</v>
      </c>
      <c r="BA299" s="40">
        <f t="shared" si="135"/>
        <v>3709165.8291839142</v>
      </c>
      <c r="BB299" s="39">
        <f t="shared" si="136"/>
        <v>151.30806189050804</v>
      </c>
      <c r="BC299" s="41" t="str">
        <f t="shared" si="137"/>
        <v xml:space="preserve"> </v>
      </c>
      <c r="BD299" s="41"/>
      <c r="BE299" s="51">
        <f t="shared" si="138"/>
        <v>151.30639750182726</v>
      </c>
      <c r="BF299" s="54">
        <f t="shared" si="139"/>
        <v>3709125.0283597936</v>
      </c>
      <c r="BG299" s="41"/>
      <c r="BH299" s="51"/>
      <c r="BI299" s="39"/>
      <c r="BJ299" s="39"/>
    </row>
    <row r="300" spans="1:62" x14ac:dyDescent="0.2">
      <c r="A300" s="45">
        <v>206070892</v>
      </c>
      <c r="B300" s="58">
        <v>37986</v>
      </c>
      <c r="C300" s="45" t="s">
        <v>1844</v>
      </c>
      <c r="D300" s="4" t="s">
        <v>1844</v>
      </c>
      <c r="E300" s="6" t="s">
        <v>1845</v>
      </c>
      <c r="F300" s="8">
        <v>80.746966632962582</v>
      </c>
      <c r="G300" s="8">
        <v>22.44091253791709</v>
      </c>
      <c r="H300" s="8">
        <v>17.543415065722954</v>
      </c>
      <c r="I300" s="8">
        <v>11.770475227502528</v>
      </c>
      <c r="J300" s="8">
        <v>0.55599089989888772</v>
      </c>
      <c r="K300" s="8">
        <v>5.57</v>
      </c>
      <c r="L300" s="8">
        <v>2.1902586853124908</v>
      </c>
      <c r="M300" s="8">
        <v>0.59871587462082909</v>
      </c>
      <c r="N300" s="8">
        <v>0</v>
      </c>
      <c r="O300" s="8">
        <v>7.31</v>
      </c>
      <c r="P300" s="8">
        <v>8.2550303336703745</v>
      </c>
      <c r="Q300" s="8">
        <v>7.4363367461968686</v>
      </c>
      <c r="R300" s="8">
        <v>7.4363367461968686</v>
      </c>
      <c r="S300" s="8">
        <v>137.94999999999999</v>
      </c>
      <c r="T300" s="8">
        <v>145.26</v>
      </c>
      <c r="U300" s="8">
        <v>156.16307167013423</v>
      </c>
      <c r="V300" s="8">
        <v>156.16307167013423</v>
      </c>
      <c r="W300" s="9">
        <v>7</v>
      </c>
      <c r="X300" s="9">
        <v>11722</v>
      </c>
      <c r="Y300" s="9">
        <v>11722</v>
      </c>
      <c r="Z300" s="4" t="str">
        <f t="shared" si="112"/>
        <v xml:space="preserve"> </v>
      </c>
      <c r="AA300" s="10">
        <f t="shared" si="113"/>
        <v>1702737.72</v>
      </c>
      <c r="AB300" s="40">
        <f t="shared" si="114"/>
        <v>1830543.5261173134</v>
      </c>
      <c r="AC300" s="40">
        <f t="shared" si="115"/>
        <v>1807949.1273744474</v>
      </c>
      <c r="AD300" s="39">
        <f t="shared" si="116"/>
        <v>154.23555087650976</v>
      </c>
      <c r="AE300" s="41" t="str">
        <f t="shared" si="117"/>
        <v xml:space="preserve"> </v>
      </c>
      <c r="AG300" s="39">
        <f t="shared" si="118"/>
        <v>154.23555087650976</v>
      </c>
      <c r="AH300" s="40">
        <f t="shared" si="119"/>
        <v>1807949.1273744474</v>
      </c>
      <c r="AI300" s="40">
        <f t="shared" si="120"/>
        <v>1803011.6183075877</v>
      </c>
      <c r="AJ300" s="39">
        <f t="shared" si="121"/>
        <v>153.81433358706602</v>
      </c>
      <c r="AK300" s="41" t="str">
        <f t="shared" si="122"/>
        <v xml:space="preserve"> </v>
      </c>
      <c r="AM300" s="39">
        <f t="shared" si="123"/>
        <v>153.81433358706602</v>
      </c>
      <c r="AN300" s="40">
        <f t="shared" si="124"/>
        <v>1803011.6183075879</v>
      </c>
      <c r="AO300" s="40">
        <f t="shared" si="125"/>
        <v>1801809.0095581769</v>
      </c>
      <c r="AP300" s="39">
        <f t="shared" si="126"/>
        <v>153.71173942656347</v>
      </c>
      <c r="AQ300" s="41" t="str">
        <f t="shared" si="127"/>
        <v xml:space="preserve"> </v>
      </c>
      <c r="AR300" s="39"/>
      <c r="AS300" s="39">
        <f t="shared" si="128"/>
        <v>153.71173942656347</v>
      </c>
      <c r="AT300" s="40">
        <f t="shared" si="129"/>
        <v>1801809.0095581771</v>
      </c>
      <c r="AU300" s="40">
        <f t="shared" si="130"/>
        <v>1801513.5128806094</v>
      </c>
      <c r="AV300" s="39">
        <f t="shared" si="131"/>
        <v>153.6865307012975</v>
      </c>
      <c r="AW300" s="41" t="str">
        <f t="shared" si="132"/>
        <v xml:space="preserve"> </v>
      </c>
      <c r="AX300" s="39"/>
      <c r="AY300" s="39">
        <f t="shared" si="133"/>
        <v>153.6865307012975</v>
      </c>
      <c r="AZ300" s="40">
        <f t="shared" si="134"/>
        <v>1801513.5128806094</v>
      </c>
      <c r="BA300" s="40">
        <f t="shared" si="135"/>
        <v>1801439.6508265813</v>
      </c>
      <c r="BB300" s="39">
        <f t="shared" si="136"/>
        <v>153.68022955353877</v>
      </c>
      <c r="BC300" s="41" t="str">
        <f t="shared" si="137"/>
        <v xml:space="preserve"> </v>
      </c>
      <c r="BD300" s="41"/>
      <c r="BE300" s="51">
        <f t="shared" si="138"/>
        <v>153.67853907101369</v>
      </c>
      <c r="BF300" s="54">
        <f t="shared" si="139"/>
        <v>1801419.8349904225</v>
      </c>
      <c r="BG300" s="41"/>
      <c r="BH300" s="51"/>
      <c r="BI300" s="39"/>
      <c r="BJ300" s="39"/>
    </row>
    <row r="301" spans="1:62" x14ac:dyDescent="0.2">
      <c r="A301" s="45">
        <v>206070893</v>
      </c>
      <c r="B301" s="58">
        <v>37925</v>
      </c>
      <c r="C301" s="45" t="s">
        <v>1846</v>
      </c>
      <c r="D301" s="4" t="s">
        <v>1846</v>
      </c>
      <c r="E301" s="6" t="s">
        <v>1847</v>
      </c>
      <c r="F301" s="8">
        <v>86.00898472596586</v>
      </c>
      <c r="G301" s="8">
        <v>22.775914279058934</v>
      </c>
      <c r="H301" s="8">
        <v>18.472340597336199</v>
      </c>
      <c r="I301" s="8">
        <v>15.117833017204086</v>
      </c>
      <c r="J301" s="8">
        <v>0.46857009750091511</v>
      </c>
      <c r="K301" s="8">
        <v>6.2</v>
      </c>
      <c r="L301" s="8">
        <v>1.8804231165152123</v>
      </c>
      <c r="M301" s="8">
        <v>0.70935010482180305</v>
      </c>
      <c r="N301" s="8">
        <v>0</v>
      </c>
      <c r="O301" s="8">
        <v>7.31</v>
      </c>
      <c r="P301" s="8">
        <v>8.7027919204019835</v>
      </c>
      <c r="Q301" s="8">
        <v>7.9471707969201493</v>
      </c>
      <c r="R301" s="8">
        <v>7.9471707969201493</v>
      </c>
      <c r="S301" s="8">
        <v>146.81</v>
      </c>
      <c r="T301" s="8">
        <v>154.12</v>
      </c>
      <c r="U301" s="8">
        <v>166.89058673532313</v>
      </c>
      <c r="V301" s="8">
        <v>166.89058673532313</v>
      </c>
      <c r="W301" s="9">
        <v>7</v>
      </c>
      <c r="X301" s="9">
        <v>27216</v>
      </c>
      <c r="Y301" s="9">
        <v>27216</v>
      </c>
      <c r="Z301" s="4" t="str">
        <f t="shared" si="112"/>
        <v xml:space="preserve"> </v>
      </c>
      <c r="AA301" s="10">
        <f t="shared" si="113"/>
        <v>4194529.92</v>
      </c>
      <c r="AB301" s="40">
        <f t="shared" si="114"/>
        <v>4542094.2085885545</v>
      </c>
      <c r="AC301" s="40">
        <f t="shared" si="115"/>
        <v>4486031.1397719458</v>
      </c>
      <c r="AD301" s="39">
        <f t="shared" si="116"/>
        <v>164.83065622324904</v>
      </c>
      <c r="AE301" s="41" t="str">
        <f t="shared" si="117"/>
        <v xml:space="preserve"> </v>
      </c>
      <c r="AG301" s="39">
        <f t="shared" si="118"/>
        <v>164.83065622324904</v>
      </c>
      <c r="AH301" s="40">
        <f t="shared" si="119"/>
        <v>4486031.1397719458</v>
      </c>
      <c r="AI301" s="40">
        <f t="shared" si="120"/>
        <v>4473779.7887292281</v>
      </c>
      <c r="AJ301" s="39">
        <f t="shared" si="121"/>
        <v>164.38050370110332</v>
      </c>
      <c r="AK301" s="41" t="str">
        <f t="shared" si="122"/>
        <v xml:space="preserve"> </v>
      </c>
      <c r="AM301" s="39">
        <f t="shared" si="123"/>
        <v>164.38050370110332</v>
      </c>
      <c r="AN301" s="40">
        <f t="shared" si="124"/>
        <v>4473779.7887292281</v>
      </c>
      <c r="AO301" s="40">
        <f t="shared" si="125"/>
        <v>4470795.7776101455</v>
      </c>
      <c r="AP301" s="39">
        <f t="shared" si="126"/>
        <v>164.27086190513469</v>
      </c>
      <c r="AQ301" s="41" t="str">
        <f t="shared" si="127"/>
        <v xml:space="preserve"> </v>
      </c>
      <c r="AR301" s="39"/>
      <c r="AS301" s="39">
        <f t="shared" si="128"/>
        <v>164.27086190513469</v>
      </c>
      <c r="AT301" s="40">
        <f t="shared" si="129"/>
        <v>4470795.7776101455</v>
      </c>
      <c r="AU301" s="40">
        <f t="shared" si="130"/>
        <v>4470062.5671026176</v>
      </c>
      <c r="AV301" s="39">
        <f t="shared" si="131"/>
        <v>164.24392148378226</v>
      </c>
      <c r="AW301" s="41" t="str">
        <f t="shared" si="132"/>
        <v xml:space="preserve"> </v>
      </c>
      <c r="AX301" s="39"/>
      <c r="AY301" s="39">
        <f t="shared" si="133"/>
        <v>164.24392148378226</v>
      </c>
      <c r="AZ301" s="40">
        <f t="shared" si="134"/>
        <v>4470062.5671026176</v>
      </c>
      <c r="BA301" s="40">
        <f t="shared" si="135"/>
        <v>4469879.2945373664</v>
      </c>
      <c r="BB301" s="39">
        <f t="shared" si="136"/>
        <v>164.23718748300141</v>
      </c>
      <c r="BC301" s="41" t="str">
        <f t="shared" si="137"/>
        <v xml:space="preserve"> </v>
      </c>
      <c r="BD301" s="41"/>
      <c r="BE301" s="51">
        <f t="shared" si="138"/>
        <v>164.23538087393911</v>
      </c>
      <c r="BF301" s="54">
        <f t="shared" si="139"/>
        <v>4469830.125865127</v>
      </c>
      <c r="BG301" s="41"/>
      <c r="BH301" s="51"/>
      <c r="BI301" s="39"/>
      <c r="BJ301" s="39"/>
    </row>
    <row r="302" spans="1:62" x14ac:dyDescent="0.2">
      <c r="A302" s="45">
        <v>206070905</v>
      </c>
      <c r="B302" s="58">
        <v>37802</v>
      </c>
      <c r="C302" s="45" t="s">
        <v>1848</v>
      </c>
      <c r="D302" s="4" t="s">
        <v>1848</v>
      </c>
      <c r="E302" s="6" t="s">
        <v>1849</v>
      </c>
      <c r="F302" s="8">
        <v>109.060407740961</v>
      </c>
      <c r="G302" s="8">
        <v>28.590634261868601</v>
      </c>
      <c r="H302" s="8">
        <v>10.892772750850096</v>
      </c>
      <c r="I302" s="8">
        <v>18.2088107668317</v>
      </c>
      <c r="J302" s="8">
        <v>0.86516627283730041</v>
      </c>
      <c r="K302" s="8">
        <v>6.37</v>
      </c>
      <c r="L302" s="8">
        <v>8.0869255250017903E-3</v>
      </c>
      <c r="M302" s="8">
        <v>0.67012160682381416</v>
      </c>
      <c r="N302" s="8">
        <v>2.6144369422968823</v>
      </c>
      <c r="O302" s="8">
        <v>7.31</v>
      </c>
      <c r="P302" s="8">
        <v>11.363494899429426</v>
      </c>
      <c r="Q302" s="8">
        <v>9.2295218633997216</v>
      </c>
      <c r="R302" s="8">
        <v>9.2295218633997216</v>
      </c>
      <c r="S302" s="8">
        <v>146.81</v>
      </c>
      <c r="T302" s="8">
        <v>154.12</v>
      </c>
      <c r="U302" s="8">
        <v>193.81995913139414</v>
      </c>
      <c r="V302" s="8">
        <v>193.81995913139414</v>
      </c>
      <c r="W302" s="9">
        <v>7</v>
      </c>
      <c r="X302" s="9">
        <v>22330</v>
      </c>
      <c r="Y302" s="9">
        <v>22330</v>
      </c>
      <c r="Z302" s="4" t="str">
        <f t="shared" si="112"/>
        <v xml:space="preserve"> </v>
      </c>
      <c r="AA302" s="10">
        <f t="shared" si="113"/>
        <v>3441499.6</v>
      </c>
      <c r="AB302" s="40">
        <f t="shared" si="114"/>
        <v>4327999.6874040309</v>
      </c>
      <c r="AC302" s="40">
        <f t="shared" si="115"/>
        <v>4274579.1872624028</v>
      </c>
      <c r="AD302" s="39">
        <f t="shared" si="116"/>
        <v>191.42763937583533</v>
      </c>
      <c r="AE302" s="41" t="str">
        <f t="shared" si="117"/>
        <v xml:space="preserve"> </v>
      </c>
      <c r="AG302" s="39">
        <f t="shared" si="118"/>
        <v>191.42763937583533</v>
      </c>
      <c r="AH302" s="40">
        <f t="shared" si="119"/>
        <v>4274579.1872624028</v>
      </c>
      <c r="AI302" s="40">
        <f t="shared" si="120"/>
        <v>4262905.3115019891</v>
      </c>
      <c r="AJ302" s="39">
        <f t="shared" si="121"/>
        <v>190.90485049269992</v>
      </c>
      <c r="AK302" s="41" t="str">
        <f t="shared" si="122"/>
        <v xml:space="preserve"> </v>
      </c>
      <c r="AM302" s="39">
        <f t="shared" si="123"/>
        <v>190.90485049269992</v>
      </c>
      <c r="AN302" s="40">
        <f t="shared" si="124"/>
        <v>4262905.3115019891</v>
      </c>
      <c r="AO302" s="40">
        <f t="shared" si="125"/>
        <v>4260061.9536592178</v>
      </c>
      <c r="AP302" s="39">
        <f t="shared" si="126"/>
        <v>190.77751695742131</v>
      </c>
      <c r="AQ302" s="41" t="str">
        <f t="shared" si="127"/>
        <v xml:space="preserve"> </v>
      </c>
      <c r="AR302" s="39"/>
      <c r="AS302" s="39">
        <f t="shared" si="128"/>
        <v>190.77751695742131</v>
      </c>
      <c r="AT302" s="40">
        <f t="shared" si="129"/>
        <v>4260061.9536592178</v>
      </c>
      <c r="AU302" s="40">
        <f t="shared" si="130"/>
        <v>4259363.3034988176</v>
      </c>
      <c r="AV302" s="39">
        <f t="shared" si="131"/>
        <v>190.74622944464028</v>
      </c>
      <c r="AW302" s="41" t="str">
        <f t="shared" si="132"/>
        <v xml:space="preserve"> </v>
      </c>
      <c r="AX302" s="39"/>
      <c r="AY302" s="39">
        <f t="shared" si="133"/>
        <v>190.74622944464028</v>
      </c>
      <c r="AZ302" s="40">
        <f t="shared" si="134"/>
        <v>4259363.3034988176</v>
      </c>
      <c r="BA302" s="40">
        <f t="shared" si="135"/>
        <v>4259188.6696033748</v>
      </c>
      <c r="BB302" s="39">
        <f t="shared" si="136"/>
        <v>190.73840884923308</v>
      </c>
      <c r="BC302" s="41" t="str">
        <f t="shared" si="137"/>
        <v xml:space="preserve"> </v>
      </c>
      <c r="BD302" s="41"/>
      <c r="BE302" s="51">
        <f t="shared" si="138"/>
        <v>190.73631072673575</v>
      </c>
      <c r="BF302" s="54">
        <f t="shared" si="139"/>
        <v>4259141.8185280096</v>
      </c>
      <c r="BG302" s="41"/>
      <c r="BH302" s="51"/>
      <c r="BI302" s="39"/>
      <c r="BJ302" s="39"/>
    </row>
    <row r="303" spans="1:62" x14ac:dyDescent="0.2">
      <c r="A303" s="45">
        <v>206070932</v>
      </c>
      <c r="B303" s="58">
        <v>37986</v>
      </c>
      <c r="C303" s="45" t="s">
        <v>1850</v>
      </c>
      <c r="D303" s="4" t="s">
        <v>983</v>
      </c>
      <c r="E303" s="6" t="s">
        <v>1851</v>
      </c>
      <c r="F303" s="8">
        <v>79.670636397469295</v>
      </c>
      <c r="G303" s="8">
        <v>20.244808336434687</v>
      </c>
      <c r="H303" s="8">
        <v>18.472340597336199</v>
      </c>
      <c r="I303" s="8">
        <v>18.2088107668317</v>
      </c>
      <c r="J303" s="8">
        <v>1.1450688500186081</v>
      </c>
      <c r="K303" s="8">
        <v>6.13</v>
      </c>
      <c r="L303" s="8">
        <v>1.6538326400707668</v>
      </c>
      <c r="M303" s="8">
        <v>0.64107182731671009</v>
      </c>
      <c r="N303" s="8">
        <v>0.75367424803029104</v>
      </c>
      <c r="O303" s="8">
        <v>7.31</v>
      </c>
      <c r="P303" s="8">
        <v>8.0545649423148493</v>
      </c>
      <c r="Q303" s="8">
        <v>7.7115121831754125</v>
      </c>
      <c r="R303" s="8">
        <v>7.7115121831754125</v>
      </c>
      <c r="S303" s="8">
        <v>146.81</v>
      </c>
      <c r="T303" s="8">
        <v>154.12</v>
      </c>
      <c r="U303" s="8">
        <v>161.94175584668366</v>
      </c>
      <c r="V303" s="8">
        <v>161.94175584668366</v>
      </c>
      <c r="W303" s="9">
        <v>7</v>
      </c>
      <c r="X303" s="9">
        <v>17768</v>
      </c>
      <c r="Y303" s="9">
        <v>17768</v>
      </c>
      <c r="Z303" s="4" t="str">
        <f t="shared" si="112"/>
        <v xml:space="preserve"> </v>
      </c>
      <c r="AA303" s="10">
        <f t="shared" si="113"/>
        <v>2738404.16</v>
      </c>
      <c r="AB303" s="40">
        <f t="shared" si="114"/>
        <v>2877381.1178838755</v>
      </c>
      <c r="AC303" s="40">
        <f t="shared" si="115"/>
        <v>2841865.6027458347</v>
      </c>
      <c r="AD303" s="39">
        <f t="shared" si="116"/>
        <v>159.94290875426805</v>
      </c>
      <c r="AE303" s="41" t="str">
        <f t="shared" si="117"/>
        <v xml:space="preserve"> </v>
      </c>
      <c r="AG303" s="39">
        <f t="shared" si="118"/>
        <v>159.94290875426805</v>
      </c>
      <c r="AH303" s="40">
        <f t="shared" si="119"/>
        <v>2841865.6027458347</v>
      </c>
      <c r="AI303" s="40">
        <f t="shared" si="120"/>
        <v>2834104.4677847358</v>
      </c>
      <c r="AJ303" s="39">
        <f t="shared" si="121"/>
        <v>159.50610467046013</v>
      </c>
      <c r="AK303" s="41" t="str">
        <f t="shared" si="122"/>
        <v xml:space="preserve"> </v>
      </c>
      <c r="AM303" s="39">
        <f t="shared" si="123"/>
        <v>159.50610467046013</v>
      </c>
      <c r="AN303" s="40">
        <f t="shared" si="124"/>
        <v>2834104.4677847358</v>
      </c>
      <c r="AO303" s="40">
        <f t="shared" si="125"/>
        <v>2832214.1201047236</v>
      </c>
      <c r="AP303" s="39">
        <f t="shared" si="126"/>
        <v>159.39971409864495</v>
      </c>
      <c r="AQ303" s="41" t="str">
        <f t="shared" si="127"/>
        <v xml:space="preserve"> </v>
      </c>
      <c r="AR303" s="39"/>
      <c r="AS303" s="39">
        <f t="shared" si="128"/>
        <v>159.39971409864495</v>
      </c>
      <c r="AT303" s="40">
        <f t="shared" si="129"/>
        <v>2832214.1201047236</v>
      </c>
      <c r="AU303" s="40">
        <f t="shared" si="130"/>
        <v>2831749.6369890263</v>
      </c>
      <c r="AV303" s="39">
        <f t="shared" si="131"/>
        <v>159.37357254553277</v>
      </c>
      <c r="AW303" s="41" t="str">
        <f t="shared" si="132"/>
        <v xml:space="preserve"> </v>
      </c>
      <c r="AX303" s="39"/>
      <c r="AY303" s="39">
        <f t="shared" si="133"/>
        <v>159.37357254553277</v>
      </c>
      <c r="AZ303" s="40">
        <f t="shared" si="134"/>
        <v>2831749.6369890263</v>
      </c>
      <c r="BA303" s="40">
        <f t="shared" si="135"/>
        <v>2831633.5352539099</v>
      </c>
      <c r="BB303" s="39">
        <f t="shared" si="136"/>
        <v>159.36703822905841</v>
      </c>
      <c r="BC303" s="41" t="str">
        <f t="shared" si="137"/>
        <v xml:space="preserve"> </v>
      </c>
      <c r="BD303" s="41"/>
      <c r="BE303" s="51">
        <f t="shared" si="138"/>
        <v>159.36528519163789</v>
      </c>
      <c r="BF303" s="54">
        <f t="shared" si="139"/>
        <v>2831602.3872850221</v>
      </c>
      <c r="BG303" s="41"/>
      <c r="BH303" s="51"/>
      <c r="BI303" s="39"/>
      <c r="BJ303" s="39"/>
    </row>
    <row r="304" spans="1:62" x14ac:dyDescent="0.2">
      <c r="A304" s="45">
        <v>206070935</v>
      </c>
      <c r="B304" s="58">
        <v>37986</v>
      </c>
      <c r="C304" s="45" t="s">
        <v>1852</v>
      </c>
      <c r="D304" s="4" t="s">
        <v>1852</v>
      </c>
      <c r="E304" s="6" t="s">
        <v>1853</v>
      </c>
      <c r="F304" s="8">
        <v>101.38532925812726</v>
      </c>
      <c r="G304" s="8">
        <v>28.590634261868601</v>
      </c>
      <c r="H304" s="8">
        <v>17.233231453181439</v>
      </c>
      <c r="I304" s="8">
        <v>18.2088107668317</v>
      </c>
      <c r="J304" s="8">
        <v>2.7489858293970548</v>
      </c>
      <c r="K304" s="8">
        <v>5.9</v>
      </c>
      <c r="L304" s="8">
        <v>2.4336414401354727</v>
      </c>
      <c r="M304" s="8">
        <v>0.6341739372047791</v>
      </c>
      <c r="N304" s="8">
        <v>0</v>
      </c>
      <c r="O304" s="8">
        <v>7.31</v>
      </c>
      <c r="P304" s="8">
        <v>10.775264240066686</v>
      </c>
      <c r="Q304" s="8">
        <v>9.2222403473373156</v>
      </c>
      <c r="R304" s="8">
        <v>9.2222403473373156</v>
      </c>
      <c r="S304" s="8">
        <v>137.94999999999999</v>
      </c>
      <c r="T304" s="8">
        <v>145.26</v>
      </c>
      <c r="U304" s="8">
        <v>193.6670472940836</v>
      </c>
      <c r="V304" s="8">
        <v>193.6670472940836</v>
      </c>
      <c r="W304" s="9">
        <v>7</v>
      </c>
      <c r="X304" s="9">
        <v>11450</v>
      </c>
      <c r="Y304" s="9">
        <v>11450</v>
      </c>
      <c r="Z304" s="4" t="str">
        <f t="shared" si="112"/>
        <v xml:space="preserve"> </v>
      </c>
      <c r="AA304" s="10">
        <f t="shared" si="113"/>
        <v>1663227</v>
      </c>
      <c r="AB304" s="40">
        <f t="shared" si="114"/>
        <v>2217487.6915172571</v>
      </c>
      <c r="AC304" s="40">
        <f t="shared" si="115"/>
        <v>2190117.2409408595</v>
      </c>
      <c r="AD304" s="39">
        <f t="shared" si="116"/>
        <v>191.27661492933271</v>
      </c>
      <c r="AE304" s="41" t="str">
        <f t="shared" si="117"/>
        <v xml:space="preserve"> </v>
      </c>
      <c r="AG304" s="39">
        <f t="shared" si="118"/>
        <v>191.27661492933271</v>
      </c>
      <c r="AH304" s="40">
        <f t="shared" si="119"/>
        <v>2190117.2409408595</v>
      </c>
      <c r="AI304" s="40">
        <f t="shared" si="120"/>
        <v>2184136.03075585</v>
      </c>
      <c r="AJ304" s="39">
        <f t="shared" si="121"/>
        <v>190.75423849396071</v>
      </c>
      <c r="AK304" s="41" t="str">
        <f t="shared" si="122"/>
        <v xml:space="preserve"> </v>
      </c>
      <c r="AM304" s="39">
        <f t="shared" si="123"/>
        <v>190.75423849396071</v>
      </c>
      <c r="AN304" s="40">
        <f t="shared" si="124"/>
        <v>2184136.03075585</v>
      </c>
      <c r="AO304" s="40">
        <f t="shared" si="125"/>
        <v>2182679.212023336</v>
      </c>
      <c r="AP304" s="39">
        <f t="shared" si="126"/>
        <v>190.62700541688523</v>
      </c>
      <c r="AQ304" s="41" t="str">
        <f t="shared" si="127"/>
        <v xml:space="preserve"> </v>
      </c>
      <c r="AR304" s="39"/>
      <c r="AS304" s="39">
        <f t="shared" si="128"/>
        <v>190.62700541688523</v>
      </c>
      <c r="AT304" s="40">
        <f t="shared" si="129"/>
        <v>2182679.212023336</v>
      </c>
      <c r="AU304" s="40">
        <f t="shared" si="130"/>
        <v>2182321.2526325639</v>
      </c>
      <c r="AV304" s="39">
        <f t="shared" si="131"/>
        <v>190.59574258799685</v>
      </c>
      <c r="AW304" s="41" t="str">
        <f t="shared" si="132"/>
        <v xml:space="preserve"> </v>
      </c>
      <c r="AX304" s="39"/>
      <c r="AY304" s="39">
        <f t="shared" si="133"/>
        <v>190.59574258799685</v>
      </c>
      <c r="AZ304" s="40">
        <f t="shared" si="134"/>
        <v>2182321.2526325639</v>
      </c>
      <c r="BA304" s="40">
        <f t="shared" si="135"/>
        <v>2182231.7774612061</v>
      </c>
      <c r="BB304" s="39">
        <f t="shared" si="136"/>
        <v>190.58792816255075</v>
      </c>
      <c r="BC304" s="41" t="str">
        <f t="shared" si="137"/>
        <v xml:space="preserve"> </v>
      </c>
      <c r="BD304" s="41"/>
      <c r="BE304" s="51">
        <f t="shared" si="138"/>
        <v>190.58583169534097</v>
      </c>
      <c r="BF304" s="54">
        <f t="shared" si="139"/>
        <v>2182207.7729116543</v>
      </c>
      <c r="BG304" s="41"/>
      <c r="BH304" s="51"/>
      <c r="BI304" s="39"/>
      <c r="BJ304" s="39"/>
    </row>
    <row r="305" spans="1:62" x14ac:dyDescent="0.2">
      <c r="A305" s="45">
        <v>206070948</v>
      </c>
      <c r="B305" s="58">
        <v>37652</v>
      </c>
      <c r="C305" s="45" t="s">
        <v>1854</v>
      </c>
      <c r="D305" s="4" t="s">
        <v>984</v>
      </c>
      <c r="E305" s="6" t="s">
        <v>1855</v>
      </c>
      <c r="F305" s="8">
        <v>98.608844953173772</v>
      </c>
      <c r="G305" s="8">
        <v>24.842976066597295</v>
      </c>
      <c r="H305" s="8">
        <v>14.74006243496358</v>
      </c>
      <c r="I305" s="8">
        <v>18.2088107668317</v>
      </c>
      <c r="J305" s="8">
        <v>1.1480749219562956</v>
      </c>
      <c r="K305" s="8">
        <v>6.2</v>
      </c>
      <c r="L305" s="8">
        <v>3.1597619733198719</v>
      </c>
      <c r="M305" s="8">
        <v>1.1202913631633715</v>
      </c>
      <c r="N305" s="8">
        <v>0</v>
      </c>
      <c r="O305" s="8">
        <v>7.31</v>
      </c>
      <c r="P305" s="8">
        <v>8.6177898022892823</v>
      </c>
      <c r="Q305" s="8">
        <v>8.7669411240002955</v>
      </c>
      <c r="R305" s="8">
        <v>8.6177898022892823</v>
      </c>
      <c r="S305" s="8">
        <v>137.94999999999999</v>
      </c>
      <c r="T305" s="8">
        <v>145.26</v>
      </c>
      <c r="U305" s="8">
        <v>183.95661228229517</v>
      </c>
      <c r="V305" s="8">
        <v>183.95661228229517</v>
      </c>
      <c r="W305" s="9">
        <v>7</v>
      </c>
      <c r="X305" s="9">
        <v>3250</v>
      </c>
      <c r="Y305" s="9">
        <v>3250</v>
      </c>
      <c r="Z305" s="4" t="str">
        <f t="shared" si="112"/>
        <v xml:space="preserve"> </v>
      </c>
      <c r="AA305" s="10">
        <f t="shared" si="113"/>
        <v>472094.99999999994</v>
      </c>
      <c r="AB305" s="40">
        <f t="shared" si="114"/>
        <v>597858.98991745932</v>
      </c>
      <c r="AC305" s="40">
        <f t="shared" si="115"/>
        <v>590479.61640490813</v>
      </c>
      <c r="AD305" s="39">
        <f t="shared" si="116"/>
        <v>181.68603581689482</v>
      </c>
      <c r="AE305" s="41" t="str">
        <f t="shared" si="117"/>
        <v xml:space="preserve"> </v>
      </c>
      <c r="AG305" s="39">
        <f t="shared" si="118"/>
        <v>181.68603581689482</v>
      </c>
      <c r="AH305" s="40">
        <f t="shared" si="119"/>
        <v>590479.61640490813</v>
      </c>
      <c r="AI305" s="40">
        <f t="shared" si="120"/>
        <v>588867.01657250628</v>
      </c>
      <c r="AJ305" s="39">
        <f t="shared" si="121"/>
        <v>181.18985125307884</v>
      </c>
      <c r="AK305" s="41" t="str">
        <f t="shared" si="122"/>
        <v xml:space="preserve"> </v>
      </c>
      <c r="AM305" s="39">
        <f t="shared" si="123"/>
        <v>181.18985125307884</v>
      </c>
      <c r="AN305" s="40">
        <f t="shared" si="124"/>
        <v>588867.01657250628</v>
      </c>
      <c r="AO305" s="40">
        <f t="shared" si="125"/>
        <v>588474.24227245245</v>
      </c>
      <c r="AP305" s="39">
        <f t="shared" si="126"/>
        <v>181.06899762229307</v>
      </c>
      <c r="AQ305" s="41" t="str">
        <f t="shared" si="127"/>
        <v xml:space="preserve"> </v>
      </c>
      <c r="AR305" s="39"/>
      <c r="AS305" s="39">
        <f t="shared" si="128"/>
        <v>181.06899762229307</v>
      </c>
      <c r="AT305" s="40">
        <f t="shared" si="129"/>
        <v>588474.24227245245</v>
      </c>
      <c r="AU305" s="40">
        <f t="shared" si="130"/>
        <v>588377.73249671969</v>
      </c>
      <c r="AV305" s="39">
        <f t="shared" si="131"/>
        <v>181.03930230668297</v>
      </c>
      <c r="AW305" s="41" t="str">
        <f t="shared" si="132"/>
        <v xml:space="preserve"> </v>
      </c>
      <c r="AX305" s="39"/>
      <c r="AY305" s="39">
        <f t="shared" si="133"/>
        <v>181.03930230668297</v>
      </c>
      <c r="AZ305" s="40">
        <f t="shared" si="134"/>
        <v>588377.73249671969</v>
      </c>
      <c r="BA305" s="40">
        <f t="shared" si="135"/>
        <v>588353.60900968732</v>
      </c>
      <c r="BB305" s="39">
        <f t="shared" si="136"/>
        <v>181.03187969528841</v>
      </c>
      <c r="BC305" s="41" t="str">
        <f t="shared" si="137"/>
        <v xml:space="preserve"> </v>
      </c>
      <c r="BD305" s="41"/>
      <c r="BE305" s="51">
        <f t="shared" si="138"/>
        <v>181.02988834461178</v>
      </c>
      <c r="BF305" s="54">
        <f t="shared" si="139"/>
        <v>588347.13711998833</v>
      </c>
      <c r="BG305" s="41"/>
      <c r="BH305" s="51"/>
      <c r="BI305" s="39"/>
      <c r="BJ305" s="39"/>
    </row>
    <row r="306" spans="1:62" x14ac:dyDescent="0.2">
      <c r="A306" s="45">
        <v>206070958</v>
      </c>
      <c r="B306" s="58">
        <v>37986</v>
      </c>
      <c r="C306" s="45" t="s">
        <v>1856</v>
      </c>
      <c r="D306" s="4" t="s">
        <v>985</v>
      </c>
      <c r="E306" s="6" t="s">
        <v>1857</v>
      </c>
      <c r="F306" s="8">
        <v>69.26257991726213</v>
      </c>
      <c r="G306" s="8">
        <v>23.252576156449795</v>
      </c>
      <c r="H306" s="8">
        <v>18.472340597336199</v>
      </c>
      <c r="I306" s="8">
        <v>18.2088107668317</v>
      </c>
      <c r="J306" s="8">
        <v>0.75464460323429861</v>
      </c>
      <c r="K306" s="8">
        <v>6.3</v>
      </c>
      <c r="L306" s="8">
        <v>5.7761811971502066</v>
      </c>
      <c r="M306" s="8">
        <v>0.61232536693679263</v>
      </c>
      <c r="N306" s="8">
        <v>0</v>
      </c>
      <c r="O306" s="8">
        <v>7.31</v>
      </c>
      <c r="P306" s="8">
        <v>7.1196871004136897</v>
      </c>
      <c r="Q306" s="8">
        <v>7.4974729302600585</v>
      </c>
      <c r="R306" s="8">
        <v>7.1196871004136897</v>
      </c>
      <c r="S306" s="8">
        <v>146.81</v>
      </c>
      <c r="T306" s="8">
        <v>154.12</v>
      </c>
      <c r="U306" s="8">
        <v>157.06914570561486</v>
      </c>
      <c r="V306" s="8">
        <v>157.06914570561486</v>
      </c>
      <c r="W306" s="9">
        <v>7</v>
      </c>
      <c r="X306" s="9">
        <v>10159</v>
      </c>
      <c r="Y306" s="9">
        <v>16122</v>
      </c>
      <c r="Z306" s="4" t="str">
        <f t="shared" si="112"/>
        <v xml:space="preserve"> </v>
      </c>
      <c r="AA306" s="10">
        <f t="shared" si="113"/>
        <v>2484722.64</v>
      </c>
      <c r="AB306" s="40">
        <f t="shared" si="114"/>
        <v>2532268.7670659227</v>
      </c>
      <c r="AC306" s="40">
        <f t="shared" si="115"/>
        <v>2501012.9736740282</v>
      </c>
      <c r="AD306" s="39">
        <f t="shared" si="116"/>
        <v>155.13044124017046</v>
      </c>
      <c r="AE306" s="41" t="str">
        <f t="shared" si="117"/>
        <v xml:space="preserve"> </v>
      </c>
      <c r="AG306" s="39">
        <f t="shared" si="118"/>
        <v>155.13044124017046</v>
      </c>
      <c r="AH306" s="40">
        <f t="shared" si="119"/>
        <v>2501012.9736740282</v>
      </c>
      <c r="AI306" s="40">
        <f t="shared" si="120"/>
        <v>2494182.7072429243</v>
      </c>
      <c r="AJ306" s="39">
        <f t="shared" si="121"/>
        <v>154.70678000514354</v>
      </c>
      <c r="AK306" s="41" t="str">
        <f t="shared" si="122"/>
        <v xml:space="preserve"> </v>
      </c>
      <c r="AM306" s="39">
        <f t="shared" si="123"/>
        <v>154.70678000514354</v>
      </c>
      <c r="AN306" s="40">
        <f t="shared" si="124"/>
        <v>2494182.7072429243</v>
      </c>
      <c r="AO306" s="40">
        <f t="shared" si="125"/>
        <v>2492519.0873771934</v>
      </c>
      <c r="AP306" s="39">
        <f t="shared" si="126"/>
        <v>154.60359058288012</v>
      </c>
      <c r="AQ306" s="41" t="str">
        <f t="shared" si="127"/>
        <v xml:space="preserve"> </v>
      </c>
      <c r="AR306" s="39"/>
      <c r="AS306" s="39">
        <f t="shared" si="128"/>
        <v>154.60359058288012</v>
      </c>
      <c r="AT306" s="40">
        <f t="shared" si="129"/>
        <v>2492519.0873771934</v>
      </c>
      <c r="AU306" s="40">
        <f t="shared" si="130"/>
        <v>2492110.3142468636</v>
      </c>
      <c r="AV306" s="39">
        <f t="shared" si="131"/>
        <v>154.57823559402453</v>
      </c>
      <c r="AW306" s="41" t="str">
        <f t="shared" si="132"/>
        <v xml:space="preserve"> </v>
      </c>
      <c r="AX306" s="39"/>
      <c r="AY306" s="39">
        <f t="shared" si="133"/>
        <v>154.57823559402453</v>
      </c>
      <c r="AZ306" s="40">
        <f t="shared" si="134"/>
        <v>2492110.3142468636</v>
      </c>
      <c r="BA306" s="40">
        <f t="shared" si="135"/>
        <v>2492008.1377239795</v>
      </c>
      <c r="BB306" s="39">
        <f t="shared" si="136"/>
        <v>154.57189788636518</v>
      </c>
      <c r="BC306" s="41" t="str">
        <f t="shared" si="137"/>
        <v xml:space="preserve"> </v>
      </c>
      <c r="BD306" s="41"/>
      <c r="BE306" s="51">
        <f t="shared" si="138"/>
        <v>154.57019759548842</v>
      </c>
      <c r="BF306" s="54">
        <f t="shared" si="139"/>
        <v>2491980.7256344645</v>
      </c>
      <c r="BG306" s="41"/>
      <c r="BH306" s="51"/>
      <c r="BI306" s="39"/>
      <c r="BJ306" s="39"/>
    </row>
    <row r="307" spans="1:62" x14ac:dyDescent="0.2">
      <c r="A307" s="45">
        <v>206070962</v>
      </c>
      <c r="B307" s="58">
        <v>37925</v>
      </c>
      <c r="C307" s="45" t="s">
        <v>1858</v>
      </c>
      <c r="D307" s="4" t="s">
        <v>986</v>
      </c>
      <c r="E307" s="6" t="s">
        <v>1859</v>
      </c>
      <c r="F307" s="8">
        <v>81.588606189778432</v>
      </c>
      <c r="G307" s="8">
        <v>20.831535011766796</v>
      </c>
      <c r="H307" s="8">
        <v>15.673771146929532</v>
      </c>
      <c r="I307" s="8">
        <v>18.2088107668317</v>
      </c>
      <c r="J307" s="8">
        <v>1.2074508236756805</v>
      </c>
      <c r="K307" s="8">
        <v>6</v>
      </c>
      <c r="L307" s="8">
        <v>0</v>
      </c>
      <c r="M307" s="8">
        <v>0.64500404553923185</v>
      </c>
      <c r="N307" s="8">
        <v>0</v>
      </c>
      <c r="O307" s="8">
        <v>7.31</v>
      </c>
      <c r="P307" s="8">
        <v>8.1936112961236169</v>
      </c>
      <c r="Q307" s="8">
        <v>7.5732588992260688</v>
      </c>
      <c r="R307" s="8">
        <v>7.5732588992260688</v>
      </c>
      <c r="S307" s="8">
        <v>146.81</v>
      </c>
      <c r="T307" s="8">
        <v>154.12</v>
      </c>
      <c r="U307" s="8">
        <v>159.03843688374744</v>
      </c>
      <c r="V307" s="8">
        <v>159.03843688374744</v>
      </c>
      <c r="W307" s="9">
        <v>7</v>
      </c>
      <c r="X307" s="9">
        <v>16738</v>
      </c>
      <c r="Y307" s="9">
        <v>20097</v>
      </c>
      <c r="Z307" s="4" t="str">
        <f t="shared" si="112"/>
        <v xml:space="preserve"> </v>
      </c>
      <c r="AA307" s="10">
        <f t="shared" si="113"/>
        <v>3097349.64</v>
      </c>
      <c r="AB307" s="40">
        <f t="shared" si="114"/>
        <v>3196195.4660526724</v>
      </c>
      <c r="AC307" s="40">
        <f t="shared" si="115"/>
        <v>3156744.8254151843</v>
      </c>
      <c r="AD307" s="39">
        <f t="shared" si="116"/>
        <v>157.07542545729135</v>
      </c>
      <c r="AE307" s="41" t="str">
        <f t="shared" si="117"/>
        <v xml:space="preserve"> </v>
      </c>
      <c r="AG307" s="39">
        <f t="shared" si="118"/>
        <v>157.07542545729135</v>
      </c>
      <c r="AH307" s="40">
        <f t="shared" si="119"/>
        <v>3156744.8254151843</v>
      </c>
      <c r="AI307" s="40">
        <f t="shared" si="120"/>
        <v>3148123.7552969754</v>
      </c>
      <c r="AJ307" s="39">
        <f t="shared" si="121"/>
        <v>156.64645247036748</v>
      </c>
      <c r="AK307" s="41" t="str">
        <f t="shared" si="122"/>
        <v xml:space="preserve"> </v>
      </c>
      <c r="AM307" s="39">
        <f t="shared" si="123"/>
        <v>156.64645247036748</v>
      </c>
      <c r="AN307" s="40">
        <f t="shared" si="124"/>
        <v>3148123.7552969754</v>
      </c>
      <c r="AO307" s="40">
        <f t="shared" si="125"/>
        <v>3146023.9567521922</v>
      </c>
      <c r="AP307" s="39">
        <f t="shared" si="126"/>
        <v>156.54196928656975</v>
      </c>
      <c r="AQ307" s="41" t="str">
        <f t="shared" si="127"/>
        <v xml:space="preserve"> </v>
      </c>
      <c r="AR307" s="39"/>
      <c r="AS307" s="39">
        <f t="shared" si="128"/>
        <v>156.54196928656975</v>
      </c>
      <c r="AT307" s="40">
        <f t="shared" si="129"/>
        <v>3146023.9567521922</v>
      </c>
      <c r="AU307" s="40">
        <f t="shared" si="130"/>
        <v>3145508.0088232849</v>
      </c>
      <c r="AV307" s="39">
        <f t="shared" si="131"/>
        <v>156.51629640360676</v>
      </c>
      <c r="AW307" s="41" t="str">
        <f t="shared" si="132"/>
        <v xml:space="preserve"> </v>
      </c>
      <c r="AX307" s="39"/>
      <c r="AY307" s="39">
        <f t="shared" si="133"/>
        <v>156.51629640360676</v>
      </c>
      <c r="AZ307" s="40">
        <f t="shared" si="134"/>
        <v>3145508.0088232849</v>
      </c>
      <c r="BA307" s="40">
        <f t="shared" si="135"/>
        <v>3145379.0429949234</v>
      </c>
      <c r="BB307" s="39">
        <f t="shared" si="136"/>
        <v>156.50987923545421</v>
      </c>
      <c r="BC307" s="41" t="str">
        <f t="shared" si="137"/>
        <v xml:space="preserve"> </v>
      </c>
      <c r="BD307" s="41"/>
      <c r="BE307" s="51">
        <f t="shared" si="138"/>
        <v>156.50815762678263</v>
      </c>
      <c r="BF307" s="54">
        <f t="shared" si="139"/>
        <v>3145344.4438254507</v>
      </c>
      <c r="BG307" s="41"/>
      <c r="BH307" s="51"/>
      <c r="BI307" s="39"/>
      <c r="BJ307" s="39"/>
    </row>
    <row r="308" spans="1:62" x14ac:dyDescent="0.2">
      <c r="A308" s="45">
        <v>206071009</v>
      </c>
      <c r="B308" s="58">
        <v>37986</v>
      </c>
      <c r="C308" s="45" t="s">
        <v>1860</v>
      </c>
      <c r="D308" s="4" t="s">
        <v>987</v>
      </c>
      <c r="E308" s="6" t="s">
        <v>1861</v>
      </c>
      <c r="F308" s="8">
        <v>84.900072353083047</v>
      </c>
      <c r="G308" s="8">
        <v>14.726264169145431</v>
      </c>
      <c r="H308" s="8">
        <v>18.464908754723048</v>
      </c>
      <c r="I308" s="8">
        <v>11.835195755285795</v>
      </c>
      <c r="J308" s="8">
        <v>0.54803440791060376</v>
      </c>
      <c r="K308" s="8">
        <v>5.8</v>
      </c>
      <c r="L308" s="8">
        <v>4.806506450840085</v>
      </c>
      <c r="M308" s="8">
        <v>0.6231626336522228</v>
      </c>
      <c r="N308" s="8">
        <v>0.22698425088734434</v>
      </c>
      <c r="O308" s="8">
        <v>7.31</v>
      </c>
      <c r="P308" s="8">
        <v>5.4052898142937531</v>
      </c>
      <c r="Q308" s="8">
        <v>7.4620564387763793</v>
      </c>
      <c r="R308" s="8">
        <v>5.4052898142937531</v>
      </c>
      <c r="S308" s="8">
        <v>137.94999999999999</v>
      </c>
      <c r="T308" s="8">
        <v>145.26</v>
      </c>
      <c r="U308" s="8">
        <v>154.64641858982134</v>
      </c>
      <c r="V308" s="8">
        <v>154.64641858982134</v>
      </c>
      <c r="W308" s="9">
        <v>7</v>
      </c>
      <c r="X308" s="9">
        <v>12171</v>
      </c>
      <c r="Y308" s="9">
        <v>12171</v>
      </c>
      <c r="Z308" s="4" t="str">
        <f t="shared" si="112"/>
        <v xml:space="preserve"> </v>
      </c>
      <c r="AA308" s="10">
        <f t="shared" si="113"/>
        <v>1767959.46</v>
      </c>
      <c r="AB308" s="40">
        <f t="shared" si="114"/>
        <v>1882201.5606567154</v>
      </c>
      <c r="AC308" s="40">
        <f t="shared" si="115"/>
        <v>1858969.5467935295</v>
      </c>
      <c r="AD308" s="39">
        <f t="shared" si="116"/>
        <v>152.73761784516716</v>
      </c>
      <c r="AE308" s="41" t="str">
        <f t="shared" si="117"/>
        <v xml:space="preserve"> </v>
      </c>
      <c r="AG308" s="39">
        <f t="shared" si="118"/>
        <v>152.73761784516716</v>
      </c>
      <c r="AH308" s="40">
        <f t="shared" si="119"/>
        <v>1858969.5467935295</v>
      </c>
      <c r="AI308" s="40">
        <f t="shared" si="120"/>
        <v>1853892.7009612364</v>
      </c>
      <c r="AJ308" s="39">
        <f t="shared" si="121"/>
        <v>152.32049141083201</v>
      </c>
      <c r="AK308" s="41" t="str">
        <f t="shared" si="122"/>
        <v xml:space="preserve"> </v>
      </c>
      <c r="AM308" s="39">
        <f t="shared" si="123"/>
        <v>152.32049141083201</v>
      </c>
      <c r="AN308" s="40">
        <f t="shared" si="124"/>
        <v>1853892.7009612364</v>
      </c>
      <c r="AO308" s="40">
        <f t="shared" si="125"/>
        <v>1852656.1545296952</v>
      </c>
      <c r="AP308" s="39">
        <f t="shared" si="126"/>
        <v>152.21889364306097</v>
      </c>
      <c r="AQ308" s="41" t="str">
        <f t="shared" si="127"/>
        <v xml:space="preserve"> </v>
      </c>
      <c r="AR308" s="39"/>
      <c r="AS308" s="39">
        <f t="shared" si="128"/>
        <v>152.21889364306097</v>
      </c>
      <c r="AT308" s="40">
        <f t="shared" si="129"/>
        <v>1852656.1545296949</v>
      </c>
      <c r="AU308" s="40">
        <f t="shared" si="130"/>
        <v>1852352.318920352</v>
      </c>
      <c r="AV308" s="39">
        <f t="shared" si="131"/>
        <v>152.19392974450349</v>
      </c>
      <c r="AW308" s="41" t="str">
        <f t="shared" si="132"/>
        <v xml:space="preserve"> </v>
      </c>
      <c r="AX308" s="39"/>
      <c r="AY308" s="39">
        <f t="shared" si="133"/>
        <v>152.19392974450349</v>
      </c>
      <c r="AZ308" s="40">
        <f t="shared" si="134"/>
        <v>1852352.318920352</v>
      </c>
      <c r="BA308" s="40">
        <f t="shared" si="135"/>
        <v>1852276.3724752765</v>
      </c>
      <c r="BB308" s="39">
        <f t="shared" si="136"/>
        <v>152.18768979338398</v>
      </c>
      <c r="BC308" s="41" t="str">
        <f t="shared" si="137"/>
        <v xml:space="preserve"> </v>
      </c>
      <c r="BD308" s="41"/>
      <c r="BE308" s="51">
        <f t="shared" si="138"/>
        <v>152.18601572879626</v>
      </c>
      <c r="BF308" s="54">
        <f t="shared" si="139"/>
        <v>1852255.9974351793</v>
      </c>
      <c r="BG308" s="41"/>
      <c r="BH308" s="51"/>
      <c r="BI308" s="39"/>
      <c r="BJ308" s="39"/>
    </row>
    <row r="309" spans="1:62" x14ac:dyDescent="0.2">
      <c r="A309" s="45">
        <v>206071042</v>
      </c>
      <c r="B309" s="58">
        <v>37986</v>
      </c>
      <c r="C309" s="45" t="s">
        <v>1862</v>
      </c>
      <c r="D309" s="4" t="s">
        <v>988</v>
      </c>
      <c r="E309" s="6" t="s">
        <v>1863</v>
      </c>
      <c r="F309" s="8">
        <v>73.650617630544644</v>
      </c>
      <c r="G309" s="8">
        <v>22.850014037057832</v>
      </c>
      <c r="H309" s="8">
        <v>13.036987647389108</v>
      </c>
      <c r="I309" s="8">
        <v>18.2088107668317</v>
      </c>
      <c r="J309" s="8">
        <v>0.86629702414373944</v>
      </c>
      <c r="K309" s="8">
        <v>5.76</v>
      </c>
      <c r="L309" s="8">
        <v>3.4152330355478147</v>
      </c>
      <c r="M309" s="8">
        <v>0.61877608393006844</v>
      </c>
      <c r="N309" s="8">
        <v>0</v>
      </c>
      <c r="O309" s="8">
        <v>7.31</v>
      </c>
      <c r="P309" s="8">
        <v>7.5900898371701295</v>
      </c>
      <c r="Q309" s="8">
        <v>7.2858368112722465</v>
      </c>
      <c r="R309" s="8">
        <v>7.2858368112722465</v>
      </c>
      <c r="S309" s="8">
        <v>137.94999999999999</v>
      </c>
      <c r="T309" s="8">
        <v>145.26</v>
      </c>
      <c r="U309" s="8">
        <v>153.00257303671717</v>
      </c>
      <c r="V309" s="8">
        <v>153.00257303671717</v>
      </c>
      <c r="W309" s="9">
        <v>7</v>
      </c>
      <c r="X309" s="9">
        <v>11607</v>
      </c>
      <c r="Y309" s="9">
        <v>13890</v>
      </c>
      <c r="Z309" s="4" t="str">
        <f t="shared" si="112"/>
        <v xml:space="preserve"> </v>
      </c>
      <c r="AA309" s="10">
        <f t="shared" si="113"/>
        <v>2017661.4</v>
      </c>
      <c r="AB309" s="40">
        <f t="shared" si="114"/>
        <v>2125205.7394800014</v>
      </c>
      <c r="AC309" s="40">
        <f t="shared" si="115"/>
        <v>2098974.3250375995</v>
      </c>
      <c r="AD309" s="39">
        <f t="shared" si="116"/>
        <v>151.11406227772494</v>
      </c>
      <c r="AE309" s="41" t="str">
        <f t="shared" si="117"/>
        <v xml:space="preserve"> </v>
      </c>
      <c r="AG309" s="39">
        <f t="shared" si="118"/>
        <v>151.11406227772494</v>
      </c>
      <c r="AH309" s="40">
        <f t="shared" si="119"/>
        <v>2098974.3250375995</v>
      </c>
      <c r="AI309" s="40">
        <f t="shared" si="120"/>
        <v>2093242.0261559219</v>
      </c>
      <c r="AJ309" s="39">
        <f t="shared" si="121"/>
        <v>150.70136977364447</v>
      </c>
      <c r="AK309" s="41" t="str">
        <f t="shared" si="122"/>
        <v xml:space="preserve"> </v>
      </c>
      <c r="AM309" s="39">
        <f t="shared" si="123"/>
        <v>150.70136977364447</v>
      </c>
      <c r="AN309" s="40">
        <f t="shared" si="124"/>
        <v>2093242.0261559216</v>
      </c>
      <c r="AO309" s="40">
        <f t="shared" si="125"/>
        <v>2091845.8337244757</v>
      </c>
      <c r="AP309" s="39">
        <f t="shared" si="126"/>
        <v>150.60085196000546</v>
      </c>
      <c r="AQ309" s="41" t="str">
        <f t="shared" si="127"/>
        <v xml:space="preserve"> </v>
      </c>
      <c r="AR309" s="39"/>
      <c r="AS309" s="39">
        <f t="shared" si="128"/>
        <v>150.60085196000546</v>
      </c>
      <c r="AT309" s="40">
        <f t="shared" si="129"/>
        <v>2091845.8337244757</v>
      </c>
      <c r="AU309" s="40">
        <f t="shared" si="130"/>
        <v>2091502.7710077448</v>
      </c>
      <c r="AV309" s="39">
        <f t="shared" si="131"/>
        <v>150.57615342028402</v>
      </c>
      <c r="AW309" s="41" t="str">
        <f t="shared" si="132"/>
        <v xml:space="preserve"> </v>
      </c>
      <c r="AX309" s="39"/>
      <c r="AY309" s="39">
        <f t="shared" si="133"/>
        <v>150.57615342028402</v>
      </c>
      <c r="AZ309" s="40">
        <f t="shared" si="134"/>
        <v>2091502.7710077451</v>
      </c>
      <c r="BA309" s="40">
        <f t="shared" si="135"/>
        <v>2091417.0193941339</v>
      </c>
      <c r="BB309" s="39">
        <f t="shared" si="136"/>
        <v>150.5699797979938</v>
      </c>
      <c r="BC309" s="41" t="str">
        <f t="shared" si="137"/>
        <v xml:space="preserve"> </v>
      </c>
      <c r="BD309" s="41"/>
      <c r="BE309" s="51">
        <f t="shared" si="138"/>
        <v>150.56832352821601</v>
      </c>
      <c r="BF309" s="54">
        <f t="shared" si="139"/>
        <v>2091394.0138069205</v>
      </c>
      <c r="BG309" s="41"/>
      <c r="BH309" s="51"/>
      <c r="BI309" s="39"/>
      <c r="BJ309" s="39"/>
    </row>
    <row r="310" spans="1:62" x14ac:dyDescent="0.2">
      <c r="A310" s="45">
        <v>206071044</v>
      </c>
      <c r="B310" s="58">
        <v>37986</v>
      </c>
      <c r="C310" s="45" t="s">
        <v>1864</v>
      </c>
      <c r="D310" s="4" t="s">
        <v>1864</v>
      </c>
      <c r="E310" s="6" t="s">
        <v>1865</v>
      </c>
      <c r="F310" s="8">
        <v>91.76169008522821</v>
      </c>
      <c r="G310" s="8">
        <v>15.499950640034223</v>
      </c>
      <c r="H310" s="8">
        <v>11.021290598571852</v>
      </c>
      <c r="I310" s="8">
        <v>16.138536970614368</v>
      </c>
      <c r="J310" s="8">
        <v>1.6331567343446642</v>
      </c>
      <c r="K310" s="8">
        <v>5.61</v>
      </c>
      <c r="L310" s="8">
        <v>4.8929397472779925</v>
      </c>
      <c r="M310" s="8">
        <v>0.60323458785780903</v>
      </c>
      <c r="N310" s="8">
        <v>1.2039628314356512</v>
      </c>
      <c r="O310" s="8">
        <v>7.31</v>
      </c>
      <c r="P310" s="8">
        <v>8.6792589423804678</v>
      </c>
      <c r="Q310" s="8">
        <v>7.7837381097682403</v>
      </c>
      <c r="R310" s="8">
        <v>7.7837381097682403</v>
      </c>
      <c r="S310" s="8">
        <v>146.81</v>
      </c>
      <c r="T310" s="8">
        <v>154.12</v>
      </c>
      <c r="U310" s="8">
        <v>163.45850030513304</v>
      </c>
      <c r="V310" s="8">
        <v>163.45850030513304</v>
      </c>
      <c r="W310" s="9">
        <v>7</v>
      </c>
      <c r="X310" s="9">
        <v>28370</v>
      </c>
      <c r="Y310" s="9">
        <v>37655</v>
      </c>
      <c r="Z310" s="4" t="str">
        <f t="shared" si="112"/>
        <v xml:space="preserve"> </v>
      </c>
      <c r="AA310" s="10">
        <f t="shared" si="113"/>
        <v>5803388.6000000006</v>
      </c>
      <c r="AB310" s="40">
        <f t="shared" si="114"/>
        <v>6155029.8289897852</v>
      </c>
      <c r="AC310" s="40">
        <f t="shared" si="115"/>
        <v>6079058.2958105644</v>
      </c>
      <c r="AD310" s="39">
        <f t="shared" si="116"/>
        <v>161.44093203586681</v>
      </c>
      <c r="AE310" s="41" t="str">
        <f t="shared" si="117"/>
        <v xml:space="preserve"> </v>
      </c>
      <c r="AG310" s="39">
        <f t="shared" si="118"/>
        <v>161.44093203586681</v>
      </c>
      <c r="AH310" s="40">
        <f t="shared" si="119"/>
        <v>6079058.2958105644</v>
      </c>
      <c r="AI310" s="40">
        <f t="shared" si="120"/>
        <v>6062456.387604706</v>
      </c>
      <c r="AJ310" s="39">
        <f t="shared" si="121"/>
        <v>161.00003685047685</v>
      </c>
      <c r="AK310" s="41" t="str">
        <f t="shared" si="122"/>
        <v xml:space="preserve"> </v>
      </c>
      <c r="AM310" s="39">
        <f t="shared" si="123"/>
        <v>161.00003685047685</v>
      </c>
      <c r="AN310" s="40">
        <f t="shared" si="124"/>
        <v>6062456.387604706</v>
      </c>
      <c r="AO310" s="40">
        <f t="shared" si="125"/>
        <v>6058412.7291941736</v>
      </c>
      <c r="AP310" s="39">
        <f t="shared" si="126"/>
        <v>160.89264982589759</v>
      </c>
      <c r="AQ310" s="41" t="str">
        <f t="shared" si="127"/>
        <v xml:space="preserve"> </v>
      </c>
      <c r="AR310" s="39"/>
      <c r="AS310" s="39">
        <f t="shared" si="128"/>
        <v>160.89264982589759</v>
      </c>
      <c r="AT310" s="40">
        <f t="shared" si="129"/>
        <v>6058412.7291941736</v>
      </c>
      <c r="AU310" s="40">
        <f t="shared" si="130"/>
        <v>6057419.1495065857</v>
      </c>
      <c r="AV310" s="39">
        <f t="shared" si="131"/>
        <v>160.86626343132613</v>
      </c>
      <c r="AW310" s="41" t="str">
        <f t="shared" si="132"/>
        <v xml:space="preserve"> </v>
      </c>
      <c r="AX310" s="39"/>
      <c r="AY310" s="39">
        <f t="shared" si="133"/>
        <v>160.86626343132613</v>
      </c>
      <c r="AZ310" s="40">
        <f t="shared" si="134"/>
        <v>6057419.1495065857</v>
      </c>
      <c r="BA310" s="40">
        <f t="shared" si="135"/>
        <v>6057170.7953214562</v>
      </c>
      <c r="BB310" s="39">
        <f t="shared" si="136"/>
        <v>160.85966791452546</v>
      </c>
      <c r="BC310" s="41" t="str">
        <f t="shared" si="137"/>
        <v xml:space="preserve"> </v>
      </c>
      <c r="BD310" s="41"/>
      <c r="BE310" s="51">
        <f t="shared" si="138"/>
        <v>160.8578984581784</v>
      </c>
      <c r="BF310" s="54">
        <f t="shared" si="139"/>
        <v>6057104.1664427072</v>
      </c>
      <c r="BG310" s="41"/>
      <c r="BH310" s="51"/>
      <c r="BI310" s="39"/>
      <c r="BJ310" s="39"/>
    </row>
    <row r="311" spans="1:62" x14ac:dyDescent="0.2">
      <c r="A311" s="45">
        <v>206071061</v>
      </c>
      <c r="B311" s="58">
        <v>37894</v>
      </c>
      <c r="C311" s="45" t="s">
        <v>1866</v>
      </c>
      <c r="D311" s="4" t="s">
        <v>1866</v>
      </c>
      <c r="E311" s="6" t="s">
        <v>1867</v>
      </c>
      <c r="F311" s="8">
        <v>98.03023620219372</v>
      </c>
      <c r="G311" s="8">
        <v>28.370059775985144</v>
      </c>
      <c r="H311" s="8">
        <v>17.942313272590098</v>
      </c>
      <c r="I311" s="8">
        <v>12.665544657884046</v>
      </c>
      <c r="J311" s="8">
        <v>1.060298299576345</v>
      </c>
      <c r="K311" s="8">
        <v>6.9</v>
      </c>
      <c r="L311" s="8">
        <v>3.2067370356204199</v>
      </c>
      <c r="M311" s="8">
        <v>0.79974928907202136</v>
      </c>
      <c r="N311" s="8">
        <v>0</v>
      </c>
      <c r="O311" s="8">
        <v>7.31</v>
      </c>
      <c r="P311" s="8">
        <v>9.7454750159596077</v>
      </c>
      <c r="Q311" s="8">
        <v>8.8142469266460903</v>
      </c>
      <c r="R311" s="8">
        <v>8.8142469266460903</v>
      </c>
      <c r="S311" s="8">
        <v>146.81</v>
      </c>
      <c r="T311" s="8">
        <v>154.12</v>
      </c>
      <c r="U311" s="8">
        <v>185.09918545956791</v>
      </c>
      <c r="V311" s="8">
        <v>185.09918545956791</v>
      </c>
      <c r="W311" s="9">
        <v>7</v>
      </c>
      <c r="X311" s="9">
        <v>23055</v>
      </c>
      <c r="Y311" s="9">
        <v>23055</v>
      </c>
      <c r="Z311" s="4" t="str">
        <f t="shared" si="112"/>
        <v xml:space="preserve"> </v>
      </c>
      <c r="AA311" s="10">
        <f t="shared" si="113"/>
        <v>3553236.6</v>
      </c>
      <c r="AB311" s="40">
        <f t="shared" si="114"/>
        <v>4267461.7207703376</v>
      </c>
      <c r="AC311" s="40">
        <f t="shared" si="115"/>
        <v>4214788.440750869</v>
      </c>
      <c r="AD311" s="39">
        <f t="shared" si="116"/>
        <v>182.81450621344044</v>
      </c>
      <c r="AE311" s="41" t="str">
        <f t="shared" si="117"/>
        <v xml:space="preserve"> </v>
      </c>
      <c r="AG311" s="39">
        <f t="shared" si="118"/>
        <v>182.81450621344044</v>
      </c>
      <c r="AH311" s="40">
        <f t="shared" si="119"/>
        <v>4214788.440750869</v>
      </c>
      <c r="AI311" s="40">
        <f t="shared" si="120"/>
        <v>4203277.853519178</v>
      </c>
      <c r="AJ311" s="39">
        <f t="shared" si="121"/>
        <v>182.3152397969715</v>
      </c>
      <c r="AK311" s="41" t="str">
        <f t="shared" si="122"/>
        <v xml:space="preserve"> </v>
      </c>
      <c r="AM311" s="39">
        <f t="shared" si="123"/>
        <v>182.3152397969715</v>
      </c>
      <c r="AN311" s="40">
        <f t="shared" si="124"/>
        <v>4203277.853519178</v>
      </c>
      <c r="AO311" s="40">
        <f t="shared" si="125"/>
        <v>4200474.2671908811</v>
      </c>
      <c r="AP311" s="39">
        <f t="shared" si="126"/>
        <v>182.19363553202695</v>
      </c>
      <c r="AQ311" s="41" t="str">
        <f t="shared" si="127"/>
        <v xml:space="preserve"> </v>
      </c>
      <c r="AR311" s="39"/>
      <c r="AS311" s="39">
        <f t="shared" si="128"/>
        <v>182.19363553202695</v>
      </c>
      <c r="AT311" s="40">
        <f t="shared" si="129"/>
        <v>4200474.2671908811</v>
      </c>
      <c r="AU311" s="40">
        <f t="shared" si="130"/>
        <v>4199785.389411062</v>
      </c>
      <c r="AV311" s="39">
        <f t="shared" si="131"/>
        <v>182.1637557757997</v>
      </c>
      <c r="AW311" s="41" t="str">
        <f t="shared" si="132"/>
        <v xml:space="preserve"> </v>
      </c>
      <c r="AX311" s="39"/>
      <c r="AY311" s="39">
        <f t="shared" si="133"/>
        <v>182.1637557757997</v>
      </c>
      <c r="AZ311" s="40">
        <f t="shared" si="134"/>
        <v>4199785.389411062</v>
      </c>
      <c r="BA311" s="40">
        <f t="shared" si="135"/>
        <v>4199613.198210096</v>
      </c>
      <c r="BB311" s="39">
        <f t="shared" si="136"/>
        <v>182.15628706181289</v>
      </c>
      <c r="BC311" s="41" t="str">
        <f t="shared" si="137"/>
        <v xml:space="preserve"> </v>
      </c>
      <c r="BD311" s="41"/>
      <c r="BE311" s="51">
        <f t="shared" si="138"/>
        <v>182.15428334265522</v>
      </c>
      <c r="BF311" s="54">
        <f t="shared" si="139"/>
        <v>4199567.0024649156</v>
      </c>
      <c r="BG311" s="41"/>
      <c r="BH311" s="51"/>
      <c r="BI311" s="39"/>
      <c r="BJ311" s="39"/>
    </row>
    <row r="312" spans="1:62" x14ac:dyDescent="0.2">
      <c r="A312" s="45">
        <v>206071095</v>
      </c>
      <c r="B312" s="58">
        <v>37802</v>
      </c>
      <c r="C312" s="45" t="s">
        <v>1870</v>
      </c>
      <c r="D312" s="4" t="s">
        <v>1870</v>
      </c>
      <c r="E312" s="6" t="s">
        <v>1871</v>
      </c>
      <c r="F312" s="8">
        <v>95.910144614387363</v>
      </c>
      <c r="G312" s="8">
        <v>23.993903662432672</v>
      </c>
      <c r="H312" s="8">
        <v>15.222848147176393</v>
      </c>
      <c r="I312" s="8">
        <v>18.2088107668317</v>
      </c>
      <c r="J312" s="8">
        <v>1.5687805781488742</v>
      </c>
      <c r="K312" s="8">
        <v>5.88</v>
      </c>
      <c r="L312" s="8">
        <v>3.3359062026913828</v>
      </c>
      <c r="M312" s="8">
        <v>0.63140771379624339</v>
      </c>
      <c r="N312" s="8">
        <v>0</v>
      </c>
      <c r="O312" s="8">
        <v>7.31</v>
      </c>
      <c r="P312" s="8">
        <v>8.6213584800827263</v>
      </c>
      <c r="Q312" s="8">
        <v>8.6030900842732319</v>
      </c>
      <c r="R312" s="8">
        <v>8.6030900842732319</v>
      </c>
      <c r="S312" s="8">
        <v>146.81</v>
      </c>
      <c r="T312" s="8">
        <v>154.12</v>
      </c>
      <c r="U312" s="8">
        <v>180.66489176973784</v>
      </c>
      <c r="V312" s="8">
        <v>180.66489176973784</v>
      </c>
      <c r="W312" s="9">
        <v>7</v>
      </c>
      <c r="X312" s="9">
        <v>54183</v>
      </c>
      <c r="Y312" s="9">
        <v>54183</v>
      </c>
      <c r="Z312" s="4" t="str">
        <f t="shared" si="112"/>
        <v xml:space="preserve"> </v>
      </c>
      <c r="AA312" s="10">
        <f t="shared" si="113"/>
        <v>8350683.96</v>
      </c>
      <c r="AB312" s="40">
        <f t="shared" si="114"/>
        <v>9788965.830759706</v>
      </c>
      <c r="AC312" s="40">
        <f t="shared" si="115"/>
        <v>9668140.6255106386</v>
      </c>
      <c r="AD312" s="39">
        <f t="shared" si="116"/>
        <v>178.43494501062398</v>
      </c>
      <c r="AE312" s="41" t="str">
        <f t="shared" si="117"/>
        <v xml:space="preserve"> </v>
      </c>
      <c r="AG312" s="39">
        <f t="shared" si="118"/>
        <v>178.43494501062398</v>
      </c>
      <c r="AH312" s="40">
        <f t="shared" si="119"/>
        <v>9668140.6255106386</v>
      </c>
      <c r="AI312" s="40">
        <f t="shared" si="120"/>
        <v>9641736.9334623683</v>
      </c>
      <c r="AJ312" s="39">
        <f t="shared" si="121"/>
        <v>177.94763917579994</v>
      </c>
      <c r="AK312" s="41" t="str">
        <f t="shared" si="122"/>
        <v xml:space="preserve"> </v>
      </c>
      <c r="AM312" s="39">
        <f t="shared" si="123"/>
        <v>177.94763917579994</v>
      </c>
      <c r="AN312" s="40">
        <f t="shared" si="124"/>
        <v>9641736.9334623683</v>
      </c>
      <c r="AO312" s="40">
        <f t="shared" si="125"/>
        <v>9635305.8949277494</v>
      </c>
      <c r="AP312" s="39">
        <f t="shared" si="126"/>
        <v>177.82894810046969</v>
      </c>
      <c r="AQ312" s="41" t="str">
        <f t="shared" si="127"/>
        <v xml:space="preserve"> </v>
      </c>
      <c r="AR312" s="39"/>
      <c r="AS312" s="39">
        <f t="shared" si="128"/>
        <v>177.82894810046969</v>
      </c>
      <c r="AT312" s="40">
        <f t="shared" si="129"/>
        <v>9635305.8949277494</v>
      </c>
      <c r="AU312" s="40">
        <f t="shared" si="130"/>
        <v>9633725.7047609799</v>
      </c>
      <c r="AV312" s="39">
        <f t="shared" si="131"/>
        <v>177.7997841529812</v>
      </c>
      <c r="AW312" s="41" t="str">
        <f t="shared" si="132"/>
        <v xml:space="preserve"> </v>
      </c>
      <c r="AX312" s="39"/>
      <c r="AY312" s="39">
        <f t="shared" si="133"/>
        <v>177.7997841529812</v>
      </c>
      <c r="AZ312" s="40">
        <f t="shared" si="134"/>
        <v>9633725.7047609799</v>
      </c>
      <c r="BA312" s="40">
        <f t="shared" si="135"/>
        <v>9633330.7220070846</v>
      </c>
      <c r="BB312" s="39">
        <f t="shared" si="136"/>
        <v>177.7924943618309</v>
      </c>
      <c r="BC312" s="41" t="str">
        <f t="shared" si="137"/>
        <v xml:space="preserve"> </v>
      </c>
      <c r="BD312" s="41"/>
      <c r="BE312" s="51">
        <f t="shared" si="138"/>
        <v>177.79053864439294</v>
      </c>
      <c r="BF312" s="54">
        <f t="shared" si="139"/>
        <v>9633224.7553691417</v>
      </c>
      <c r="BG312" s="41"/>
      <c r="BH312" s="51"/>
      <c r="BI312" s="39"/>
      <c r="BJ312" s="39"/>
    </row>
    <row r="313" spans="1:62" x14ac:dyDescent="0.2">
      <c r="A313" s="45">
        <v>206073366</v>
      </c>
      <c r="B313" s="58">
        <v>37741</v>
      </c>
      <c r="C313" s="45" t="s">
        <v>1876</v>
      </c>
      <c r="D313" s="4" t="s">
        <v>989</v>
      </c>
      <c r="E313" s="6" t="s">
        <v>1877</v>
      </c>
      <c r="F313" s="8">
        <v>109.060407740961</v>
      </c>
      <c r="G313" s="8">
        <v>23.484986771312393</v>
      </c>
      <c r="H313" s="8">
        <v>15.979366798657599</v>
      </c>
      <c r="I313" s="8">
        <v>18.2088107668317</v>
      </c>
      <c r="J313" s="8">
        <v>1.9130813075980611</v>
      </c>
      <c r="K313" s="8">
        <v>7.36</v>
      </c>
      <c r="L313" s="8">
        <v>4.8327791820675134</v>
      </c>
      <c r="M313" s="8">
        <v>0.68820427224461522</v>
      </c>
      <c r="N313" s="8">
        <v>0</v>
      </c>
      <c r="O313" s="8">
        <v>7.31</v>
      </c>
      <c r="P313" s="8">
        <v>10.690639061029529</v>
      </c>
      <c r="Q313" s="8">
        <v>9.4418818419836441</v>
      </c>
      <c r="R313" s="8">
        <v>9.4418818419836441</v>
      </c>
      <c r="S313" s="8">
        <v>146.81</v>
      </c>
      <c r="T313" s="8">
        <v>154.12</v>
      </c>
      <c r="U313" s="8">
        <v>198.27951868165653</v>
      </c>
      <c r="V313" s="8">
        <v>198.27951868165653</v>
      </c>
      <c r="W313" s="9">
        <v>7</v>
      </c>
      <c r="X313" s="9">
        <v>24572</v>
      </c>
      <c r="Y313" s="9">
        <v>24572</v>
      </c>
      <c r="Z313" s="4" t="str">
        <f t="shared" si="112"/>
        <v xml:space="preserve"> </v>
      </c>
      <c r="AA313" s="10">
        <f t="shared" si="113"/>
        <v>3787036.64</v>
      </c>
      <c r="AB313" s="40">
        <f t="shared" si="114"/>
        <v>4872124.3330456642</v>
      </c>
      <c r="AC313" s="40">
        <f t="shared" si="115"/>
        <v>4811987.7024028813</v>
      </c>
      <c r="AD313" s="39">
        <f t="shared" si="116"/>
        <v>195.83215458256882</v>
      </c>
      <c r="AE313" s="41" t="str">
        <f t="shared" si="117"/>
        <v xml:space="preserve"> </v>
      </c>
      <c r="AG313" s="39">
        <f t="shared" si="118"/>
        <v>195.83215458256882</v>
      </c>
      <c r="AH313" s="40">
        <f t="shared" si="119"/>
        <v>4811987.7024028813</v>
      </c>
      <c r="AI313" s="40">
        <f t="shared" si="120"/>
        <v>4798846.1639876189</v>
      </c>
      <c r="AJ313" s="39">
        <f t="shared" si="121"/>
        <v>195.29733696840384</v>
      </c>
      <c r="AK313" s="41" t="str">
        <f t="shared" si="122"/>
        <v xml:space="preserve"> </v>
      </c>
      <c r="AM313" s="39">
        <f t="shared" si="123"/>
        <v>195.29733696840384</v>
      </c>
      <c r="AN313" s="40">
        <f t="shared" si="124"/>
        <v>4798846.1639876189</v>
      </c>
      <c r="AO313" s="40">
        <f t="shared" si="125"/>
        <v>4795645.3335962389</v>
      </c>
      <c r="AP313" s="39">
        <f t="shared" si="126"/>
        <v>195.16707364464588</v>
      </c>
      <c r="AQ313" s="41" t="str">
        <f t="shared" si="127"/>
        <v xml:space="preserve"> </v>
      </c>
      <c r="AR313" s="39"/>
      <c r="AS313" s="39">
        <f t="shared" si="128"/>
        <v>195.16707364464588</v>
      </c>
      <c r="AT313" s="40">
        <f t="shared" si="129"/>
        <v>4795645.3335962389</v>
      </c>
      <c r="AU313" s="40">
        <f t="shared" si="130"/>
        <v>4794858.8477615286</v>
      </c>
      <c r="AV313" s="39">
        <f t="shared" si="131"/>
        <v>195.13506624456815</v>
      </c>
      <c r="AW313" s="41" t="str">
        <f t="shared" si="132"/>
        <v xml:space="preserve"> </v>
      </c>
      <c r="AX313" s="39"/>
      <c r="AY313" s="39">
        <f t="shared" si="133"/>
        <v>195.13506624456815</v>
      </c>
      <c r="AZ313" s="40">
        <f t="shared" si="134"/>
        <v>4794858.8477615286</v>
      </c>
      <c r="BA313" s="40">
        <f t="shared" si="135"/>
        <v>4794662.2585487701</v>
      </c>
      <c r="BB313" s="39">
        <f t="shared" si="136"/>
        <v>195.12706570685211</v>
      </c>
      <c r="BC313" s="41" t="str">
        <f t="shared" si="137"/>
        <v xml:space="preserve"> </v>
      </c>
      <c r="BD313" s="41"/>
      <c r="BE313" s="51">
        <f t="shared" si="138"/>
        <v>195.12491930912933</v>
      </c>
      <c r="BF313" s="54">
        <f t="shared" si="139"/>
        <v>4794609.5172639256</v>
      </c>
      <c r="BG313" s="41"/>
      <c r="BH313" s="51"/>
      <c r="BI313" s="39"/>
      <c r="BJ313" s="39"/>
    </row>
    <row r="314" spans="1:62" x14ac:dyDescent="0.2">
      <c r="A314" s="45">
        <v>206073627</v>
      </c>
      <c r="B314" s="58">
        <v>37986</v>
      </c>
      <c r="C314" s="45" t="s">
        <v>1880</v>
      </c>
      <c r="D314" s="4" t="s">
        <v>1880</v>
      </c>
      <c r="E314" s="6" t="s">
        <v>1882</v>
      </c>
      <c r="F314" s="8">
        <v>65.570163050455776</v>
      </c>
      <c r="G314" s="8">
        <v>26.368981897547823</v>
      </c>
      <c r="H314" s="8">
        <v>18.472340597336199</v>
      </c>
      <c r="I314" s="8">
        <v>18.2088107668317</v>
      </c>
      <c r="J314" s="8">
        <v>0.72698677622287844</v>
      </c>
      <c r="K314" s="8">
        <v>5.79</v>
      </c>
      <c r="L314" s="8">
        <v>0</v>
      </c>
      <c r="M314" s="8">
        <v>0.6219925536012324</v>
      </c>
      <c r="N314" s="8">
        <v>0</v>
      </c>
      <c r="O314" s="8">
        <v>7.31</v>
      </c>
      <c r="P314" s="8">
        <v>7.3551315958402883</v>
      </c>
      <c r="Q314" s="8">
        <v>7.1534637820997808</v>
      </c>
      <c r="R314" s="8">
        <v>7.1534637820997808</v>
      </c>
      <c r="S314" s="8">
        <v>137.94999999999999</v>
      </c>
      <c r="T314" s="8">
        <v>145.26</v>
      </c>
      <c r="U314" s="8">
        <v>150.22273942409538</v>
      </c>
      <c r="V314" s="8">
        <v>150.22273942409538</v>
      </c>
      <c r="W314" s="9">
        <v>7</v>
      </c>
      <c r="X314" s="9">
        <v>10884</v>
      </c>
      <c r="Y314" s="9">
        <v>10884</v>
      </c>
      <c r="Z314" s="4" t="str">
        <f t="shared" si="112"/>
        <v xml:space="preserve"> </v>
      </c>
      <c r="AA314" s="10">
        <f t="shared" si="113"/>
        <v>1581009.8399999999</v>
      </c>
      <c r="AB314" s="40">
        <f t="shared" si="114"/>
        <v>1635024.2958918542</v>
      </c>
      <c r="AC314" s="40">
        <f t="shared" si="115"/>
        <v>1614843.1910076612</v>
      </c>
      <c r="AD314" s="39">
        <f t="shared" si="116"/>
        <v>148.3685401513838</v>
      </c>
      <c r="AE314" s="41" t="str">
        <f t="shared" si="117"/>
        <v xml:space="preserve"> </v>
      </c>
      <c r="AG314" s="39">
        <f t="shared" si="118"/>
        <v>148.3685401513838</v>
      </c>
      <c r="AH314" s="40">
        <f t="shared" si="119"/>
        <v>1614843.1910076612</v>
      </c>
      <c r="AI314" s="40">
        <f t="shared" si="120"/>
        <v>1610433.0542530192</v>
      </c>
      <c r="AJ314" s="39">
        <f t="shared" si="121"/>
        <v>147.96334566823035</v>
      </c>
      <c r="AK314" s="41" t="str">
        <f t="shared" si="122"/>
        <v xml:space="preserve"> </v>
      </c>
      <c r="AM314" s="39">
        <f t="shared" si="123"/>
        <v>147.96334566823035</v>
      </c>
      <c r="AN314" s="40">
        <f t="shared" si="124"/>
        <v>1610433.0542530192</v>
      </c>
      <c r="AO314" s="40">
        <f t="shared" si="125"/>
        <v>1609358.8954058324</v>
      </c>
      <c r="AP314" s="39">
        <f t="shared" si="126"/>
        <v>147.86465411666964</v>
      </c>
      <c r="AQ314" s="41" t="str">
        <f t="shared" si="127"/>
        <v xml:space="preserve"> </v>
      </c>
      <c r="AR314" s="39"/>
      <c r="AS314" s="39">
        <f t="shared" si="128"/>
        <v>147.86465411666964</v>
      </c>
      <c r="AT314" s="40">
        <f t="shared" si="129"/>
        <v>1609358.8954058324</v>
      </c>
      <c r="AU314" s="40">
        <f t="shared" si="130"/>
        <v>1609094.9605469857</v>
      </c>
      <c r="AV314" s="39">
        <f t="shared" si="131"/>
        <v>147.84040431339449</v>
      </c>
      <c r="AW314" s="41" t="str">
        <f t="shared" si="132"/>
        <v xml:space="preserve"> </v>
      </c>
      <c r="AX314" s="39"/>
      <c r="AY314" s="39">
        <f t="shared" si="133"/>
        <v>147.84040431339449</v>
      </c>
      <c r="AZ314" s="40">
        <f t="shared" si="134"/>
        <v>1609094.9605469855</v>
      </c>
      <c r="BA314" s="40">
        <f t="shared" si="135"/>
        <v>1609028.9876536031</v>
      </c>
      <c r="BB314" s="39">
        <f t="shared" si="136"/>
        <v>147.83434285681764</v>
      </c>
      <c r="BC314" s="41" t="str">
        <f t="shared" si="137"/>
        <v xml:space="preserve"> </v>
      </c>
      <c r="BD314" s="41"/>
      <c r="BE314" s="51">
        <f t="shared" si="138"/>
        <v>147.83271667904623</v>
      </c>
      <c r="BF314" s="54">
        <f t="shared" si="139"/>
        <v>1609011.2883347392</v>
      </c>
      <c r="BG314" s="41"/>
      <c r="BH314" s="51"/>
      <c r="BI314" s="39"/>
      <c r="BJ314" s="39"/>
    </row>
    <row r="315" spans="1:62" x14ac:dyDescent="0.2">
      <c r="A315" s="45">
        <v>206073644</v>
      </c>
      <c r="B315" s="58">
        <v>37986</v>
      </c>
      <c r="C315" s="45" t="s">
        <v>1883</v>
      </c>
      <c r="D315" s="4" t="s">
        <v>990</v>
      </c>
      <c r="E315" s="6" t="s">
        <v>1884</v>
      </c>
      <c r="F315" s="8">
        <v>103.84479521182959</v>
      </c>
      <c r="G315" s="8">
        <v>21.358305950005867</v>
      </c>
      <c r="H315" s="8">
        <v>16.428529515315105</v>
      </c>
      <c r="I315" s="8">
        <v>18.2088107668317</v>
      </c>
      <c r="J315" s="8">
        <v>1.1897811289754723</v>
      </c>
      <c r="K315" s="8">
        <v>6.33</v>
      </c>
      <c r="L315" s="8">
        <v>2.7332896430126312</v>
      </c>
      <c r="M315" s="8">
        <v>0.63805069827485039</v>
      </c>
      <c r="N315" s="8">
        <v>0.63474808011981909</v>
      </c>
      <c r="O315" s="8">
        <v>7.31</v>
      </c>
      <c r="P315" s="8">
        <v>9.3743433869264177</v>
      </c>
      <c r="Q315" s="8">
        <v>8.9338155497182523</v>
      </c>
      <c r="R315" s="8">
        <v>8.9338155497182523</v>
      </c>
      <c r="S315" s="8">
        <v>146.81</v>
      </c>
      <c r="T315" s="8">
        <v>154.12</v>
      </c>
      <c r="U315" s="8">
        <v>187.61012654408327</v>
      </c>
      <c r="V315" s="8">
        <v>187.61012654408327</v>
      </c>
      <c r="W315" s="9">
        <v>7</v>
      </c>
      <c r="X315" s="9">
        <v>54666</v>
      </c>
      <c r="Y315" s="9">
        <v>54666</v>
      </c>
      <c r="Z315" s="4" t="str">
        <f t="shared" si="112"/>
        <v xml:space="preserve"> </v>
      </c>
      <c r="AA315" s="10">
        <f t="shared" si="113"/>
        <v>8425123.9199999999</v>
      </c>
      <c r="AB315" s="40">
        <f t="shared" si="114"/>
        <v>10255895.177658856</v>
      </c>
      <c r="AC315" s="40">
        <f t="shared" si="115"/>
        <v>10129306.663481012</v>
      </c>
      <c r="AD315" s="39">
        <f t="shared" si="116"/>
        <v>185.29445475214965</v>
      </c>
      <c r="AE315" s="41" t="str">
        <f t="shared" si="117"/>
        <v xml:space="preserve"> </v>
      </c>
      <c r="AG315" s="39">
        <f t="shared" si="118"/>
        <v>185.29445475214965</v>
      </c>
      <c r="AH315" s="40">
        <f t="shared" si="119"/>
        <v>10129306.663481012</v>
      </c>
      <c r="AI315" s="40">
        <f t="shared" si="120"/>
        <v>10101643.526983045</v>
      </c>
      <c r="AJ315" s="39">
        <f t="shared" si="121"/>
        <v>184.78841559622151</v>
      </c>
      <c r="AK315" s="41" t="str">
        <f t="shared" si="122"/>
        <v xml:space="preserve"> </v>
      </c>
      <c r="AM315" s="39">
        <f t="shared" si="123"/>
        <v>184.78841559622151</v>
      </c>
      <c r="AN315" s="40">
        <f t="shared" si="124"/>
        <v>10101643.526983045</v>
      </c>
      <c r="AO315" s="40">
        <f t="shared" si="125"/>
        <v>10094905.730750548</v>
      </c>
      <c r="AP315" s="39">
        <f t="shared" si="126"/>
        <v>184.66516172301883</v>
      </c>
      <c r="AQ315" s="41" t="str">
        <f t="shared" si="127"/>
        <v xml:space="preserve"> </v>
      </c>
      <c r="AR315" s="39"/>
      <c r="AS315" s="39">
        <f t="shared" si="128"/>
        <v>184.66516172301883</v>
      </c>
      <c r="AT315" s="40">
        <f t="shared" si="129"/>
        <v>10094905.730750548</v>
      </c>
      <c r="AU315" s="40">
        <f t="shared" si="130"/>
        <v>10093250.166210704</v>
      </c>
      <c r="AV315" s="39">
        <f t="shared" si="131"/>
        <v>184.63487663649624</v>
      </c>
      <c r="AW315" s="41" t="str">
        <f t="shared" si="132"/>
        <v xml:space="preserve"> </v>
      </c>
      <c r="AX315" s="39"/>
      <c r="AY315" s="39">
        <f t="shared" si="133"/>
        <v>184.63487663649624</v>
      </c>
      <c r="AZ315" s="40">
        <f t="shared" si="134"/>
        <v>10093250.166210704</v>
      </c>
      <c r="BA315" s="40">
        <f t="shared" si="135"/>
        <v>10092836.342953889</v>
      </c>
      <c r="BB315" s="39">
        <f t="shared" si="136"/>
        <v>184.62730660655413</v>
      </c>
      <c r="BC315" s="41" t="str">
        <f t="shared" si="137"/>
        <v xml:space="preserve"> </v>
      </c>
      <c r="BD315" s="41"/>
      <c r="BE315" s="51">
        <f t="shared" si="138"/>
        <v>184.62527570618147</v>
      </c>
      <c r="BF315" s="54">
        <f t="shared" si="139"/>
        <v>10092725.321754117</v>
      </c>
      <c r="BG315" s="41"/>
      <c r="BH315" s="51"/>
      <c r="BI315" s="39"/>
      <c r="BJ315" s="39"/>
    </row>
    <row r="316" spans="1:62" x14ac:dyDescent="0.2">
      <c r="A316" s="45">
        <v>206074002</v>
      </c>
      <c r="B316" s="58">
        <v>37986</v>
      </c>
      <c r="C316" s="45" t="s">
        <v>1885</v>
      </c>
      <c r="D316" s="4" t="s">
        <v>991</v>
      </c>
      <c r="E316" s="6" t="s">
        <v>1886</v>
      </c>
      <c r="F316" s="8">
        <v>102.81476842922626</v>
      </c>
      <c r="G316" s="8">
        <v>20.726523557848861</v>
      </c>
      <c r="H316" s="8">
        <v>18.307191343335923</v>
      </c>
      <c r="I316" s="8">
        <v>18.2088107668317</v>
      </c>
      <c r="J316" s="8">
        <v>1.0766224983092454</v>
      </c>
      <c r="K316" s="8">
        <v>9.6300000000000008</v>
      </c>
      <c r="L316" s="8">
        <v>2.30714822288027</v>
      </c>
      <c r="M316" s="8">
        <v>0.64720587130225682</v>
      </c>
      <c r="N316" s="8">
        <v>1.2684960705988206</v>
      </c>
      <c r="O316" s="8">
        <v>7.31</v>
      </c>
      <c r="P316" s="8">
        <v>9.9827147258472575</v>
      </c>
      <c r="Q316" s="8">
        <v>9.114838338016666</v>
      </c>
      <c r="R316" s="8">
        <v>9.114838338016666</v>
      </c>
      <c r="S316" s="8">
        <v>146.81</v>
      </c>
      <c r="T316" s="8">
        <v>154.12</v>
      </c>
      <c r="U316" s="8">
        <v>191.41160509834998</v>
      </c>
      <c r="V316" s="8">
        <v>191.41160509834998</v>
      </c>
      <c r="W316" s="9">
        <v>7</v>
      </c>
      <c r="X316" s="9">
        <v>27296</v>
      </c>
      <c r="Y316" s="9">
        <v>27296</v>
      </c>
      <c r="Z316" s="4" t="str">
        <f t="shared" si="112"/>
        <v xml:space="preserve"> </v>
      </c>
      <c r="AA316" s="10">
        <f t="shared" si="113"/>
        <v>4206859.5200000005</v>
      </c>
      <c r="AB316" s="40">
        <f t="shared" si="114"/>
        <v>5224771.1727645611</v>
      </c>
      <c r="AC316" s="40">
        <f t="shared" si="115"/>
        <v>5160281.8221791284</v>
      </c>
      <c r="AD316" s="39">
        <f t="shared" si="116"/>
        <v>189.04901165662105</v>
      </c>
      <c r="AE316" s="41" t="str">
        <f t="shared" si="117"/>
        <v xml:space="preserve"> </v>
      </c>
      <c r="AG316" s="39">
        <f t="shared" si="118"/>
        <v>189.04901165662105</v>
      </c>
      <c r="AH316" s="40">
        <f t="shared" si="119"/>
        <v>5160281.8221791284</v>
      </c>
      <c r="AI316" s="40">
        <f t="shared" si="120"/>
        <v>5146189.0925227571</v>
      </c>
      <c r="AJ316" s="39">
        <f t="shared" si="121"/>
        <v>188.53271880578683</v>
      </c>
      <c r="AK316" s="41" t="str">
        <f t="shared" si="122"/>
        <v xml:space="preserve"> </v>
      </c>
      <c r="AM316" s="39">
        <f t="shared" si="123"/>
        <v>188.53271880578683</v>
      </c>
      <c r="AN316" s="40">
        <f t="shared" si="124"/>
        <v>5146189.0925227571</v>
      </c>
      <c r="AO316" s="40">
        <f t="shared" si="125"/>
        <v>5142756.5843980443</v>
      </c>
      <c r="AP316" s="39">
        <f t="shared" si="126"/>
        <v>188.40696748234336</v>
      </c>
      <c r="AQ316" s="41" t="str">
        <f t="shared" si="127"/>
        <v xml:space="preserve"> </v>
      </c>
      <c r="AR316" s="39"/>
      <c r="AS316" s="39">
        <f t="shared" si="128"/>
        <v>188.40696748234336</v>
      </c>
      <c r="AT316" s="40">
        <f t="shared" si="129"/>
        <v>5142756.5843980443</v>
      </c>
      <c r="AU316" s="40">
        <f t="shared" si="130"/>
        <v>5141913.1723182024</v>
      </c>
      <c r="AV316" s="39">
        <f t="shared" si="131"/>
        <v>188.37606873967624</v>
      </c>
      <c r="AW316" s="41" t="str">
        <f t="shared" si="132"/>
        <v xml:space="preserve"> </v>
      </c>
      <c r="AX316" s="39"/>
      <c r="AY316" s="39">
        <f t="shared" si="133"/>
        <v>188.37606873967624</v>
      </c>
      <c r="AZ316" s="40">
        <f t="shared" si="134"/>
        <v>5141913.1723182024</v>
      </c>
      <c r="BA316" s="40">
        <f t="shared" si="135"/>
        <v>5141702.3538781377</v>
      </c>
      <c r="BB316" s="39">
        <f t="shared" si="136"/>
        <v>188.36834532085791</v>
      </c>
      <c r="BC316" s="41" t="str">
        <f t="shared" si="137"/>
        <v xml:space="preserve"> </v>
      </c>
      <c r="BD316" s="41"/>
      <c r="BE316" s="51">
        <f t="shared" si="138"/>
        <v>188.36627326905938</v>
      </c>
      <c r="BF316" s="54">
        <f t="shared" si="139"/>
        <v>5141645.7951522451</v>
      </c>
      <c r="BG316" s="41"/>
      <c r="BH316" s="51"/>
      <c r="BI316" s="39"/>
      <c r="BJ316" s="39"/>
    </row>
    <row r="317" spans="1:62" x14ac:dyDescent="0.2">
      <c r="A317" s="45">
        <v>206074024</v>
      </c>
      <c r="B317" s="58">
        <v>37772</v>
      </c>
      <c r="C317" s="45" t="s">
        <v>1887</v>
      </c>
      <c r="D317" s="4" t="s">
        <v>992</v>
      </c>
      <c r="E317" s="6" t="s">
        <v>1888</v>
      </c>
      <c r="F317" s="8">
        <v>103.17005716207129</v>
      </c>
      <c r="G317" s="8">
        <v>24.247204942837929</v>
      </c>
      <c r="H317" s="8">
        <v>17.541295393409548</v>
      </c>
      <c r="I317" s="8">
        <v>18.2088107668317</v>
      </c>
      <c r="J317" s="8">
        <v>3.1871637525218559</v>
      </c>
      <c r="K317" s="8">
        <v>10.61</v>
      </c>
      <c r="L317" s="8">
        <v>6.3478038716855716</v>
      </c>
      <c r="M317" s="8">
        <v>0.70138281775386679</v>
      </c>
      <c r="N317" s="8">
        <v>0</v>
      </c>
      <c r="O317" s="8">
        <v>7.31</v>
      </c>
      <c r="P317" s="8">
        <v>10.080665770006725</v>
      </c>
      <c r="Q317" s="8">
        <v>9.5661859353555876</v>
      </c>
      <c r="R317" s="8">
        <v>9.5661859353555876</v>
      </c>
      <c r="S317" s="8">
        <v>146.81</v>
      </c>
      <c r="T317" s="8">
        <v>154.12</v>
      </c>
      <c r="U317" s="8">
        <v>200.88990464246731</v>
      </c>
      <c r="V317" s="8">
        <v>200.88990464246731</v>
      </c>
      <c r="W317" s="9">
        <v>7</v>
      </c>
      <c r="X317" s="9">
        <v>10015</v>
      </c>
      <c r="Y317" s="9">
        <v>10015</v>
      </c>
      <c r="Z317" s="4" t="str">
        <f t="shared" si="112"/>
        <v xml:space="preserve"> </v>
      </c>
      <c r="AA317" s="10">
        <f t="shared" si="113"/>
        <v>1543511.8</v>
      </c>
      <c r="AB317" s="40">
        <f t="shared" si="114"/>
        <v>2011912.3949943101</v>
      </c>
      <c r="AC317" s="40">
        <f t="shared" si="115"/>
        <v>1987079.3603028953</v>
      </c>
      <c r="AD317" s="39">
        <f t="shared" si="116"/>
        <v>198.41032054946533</v>
      </c>
      <c r="AE317" s="41" t="str">
        <f t="shared" si="117"/>
        <v xml:space="preserve"> </v>
      </c>
      <c r="AG317" s="39">
        <f t="shared" si="118"/>
        <v>198.41032054946533</v>
      </c>
      <c r="AH317" s="40">
        <f t="shared" si="119"/>
        <v>1987079.3603028953</v>
      </c>
      <c r="AI317" s="40">
        <f t="shared" si="120"/>
        <v>1981652.6465699081</v>
      </c>
      <c r="AJ317" s="39">
        <f t="shared" si="121"/>
        <v>197.86846196404474</v>
      </c>
      <c r="AK317" s="41" t="str">
        <f t="shared" si="122"/>
        <v xml:space="preserve"> </v>
      </c>
      <c r="AM317" s="39">
        <f t="shared" si="123"/>
        <v>197.86846196404474</v>
      </c>
      <c r="AN317" s="40">
        <f t="shared" si="124"/>
        <v>1981652.6465699081</v>
      </c>
      <c r="AO317" s="40">
        <f t="shared" si="125"/>
        <v>1980330.884254646</v>
      </c>
      <c r="AP317" s="39">
        <f t="shared" si="126"/>
        <v>197.73648369991474</v>
      </c>
      <c r="AQ317" s="41" t="str">
        <f t="shared" si="127"/>
        <v xml:space="preserve"> </v>
      </c>
      <c r="AR317" s="39"/>
      <c r="AS317" s="39">
        <f t="shared" si="128"/>
        <v>197.73648369991474</v>
      </c>
      <c r="AT317" s="40">
        <f t="shared" si="129"/>
        <v>1980330.8842546463</v>
      </c>
      <c r="AU317" s="40">
        <f t="shared" si="130"/>
        <v>1980006.1099896284</v>
      </c>
      <c r="AV317" s="39">
        <f t="shared" si="131"/>
        <v>197.70405491658795</v>
      </c>
      <c r="AW317" s="41" t="str">
        <f t="shared" si="132"/>
        <v xml:space="preserve"> </v>
      </c>
      <c r="AX317" s="39"/>
      <c r="AY317" s="39">
        <f t="shared" si="133"/>
        <v>197.70405491658795</v>
      </c>
      <c r="AZ317" s="40">
        <f t="shared" si="134"/>
        <v>1980006.1099896284</v>
      </c>
      <c r="BA317" s="40">
        <f t="shared" si="135"/>
        <v>1979924.929739119</v>
      </c>
      <c r="BB317" s="39">
        <f t="shared" si="136"/>
        <v>197.6959490503364</v>
      </c>
      <c r="BC317" s="41" t="str">
        <f t="shared" si="137"/>
        <v xml:space="preserve"> </v>
      </c>
      <c r="BD317" s="41"/>
      <c r="BE317" s="51">
        <f t="shared" si="138"/>
        <v>197.69377439489685</v>
      </c>
      <c r="BF317" s="54">
        <f t="shared" si="139"/>
        <v>1979903.150564892</v>
      </c>
      <c r="BG317" s="41"/>
      <c r="BH317" s="51"/>
      <c r="BI317" s="39"/>
      <c r="BJ317" s="39"/>
    </row>
    <row r="318" spans="1:62" x14ac:dyDescent="0.2">
      <c r="A318" s="45">
        <v>206074025</v>
      </c>
      <c r="B318" s="58">
        <v>37986</v>
      </c>
      <c r="C318" s="45" t="s">
        <v>1889</v>
      </c>
      <c r="D318" s="4" t="s">
        <v>1889</v>
      </c>
      <c r="E318" s="6" t="s">
        <v>1890</v>
      </c>
      <c r="F318" s="8">
        <v>93.882022741447969</v>
      </c>
      <c r="G318" s="8">
        <v>26.096387276303794</v>
      </c>
      <c r="H318" s="8">
        <v>17.546442450702873</v>
      </c>
      <c r="I318" s="8">
        <v>18.2088107668317</v>
      </c>
      <c r="J318" s="8">
        <v>1.7329319195893105</v>
      </c>
      <c r="K318" s="8">
        <v>9.65</v>
      </c>
      <c r="L318" s="8">
        <v>6.4139923653545852</v>
      </c>
      <c r="M318" s="8">
        <v>0.61983399702538022</v>
      </c>
      <c r="N318" s="8">
        <v>0</v>
      </c>
      <c r="O318" s="8">
        <v>7.31</v>
      </c>
      <c r="P318" s="8">
        <v>9.557798781365447</v>
      </c>
      <c r="Q318" s="8">
        <v>9.0730210758627816</v>
      </c>
      <c r="R318" s="8">
        <v>9.0730210758627816</v>
      </c>
      <c r="S318" s="8">
        <v>146.81</v>
      </c>
      <c r="T318" s="8">
        <v>154.12</v>
      </c>
      <c r="U318" s="8">
        <v>190.53344259311839</v>
      </c>
      <c r="V318" s="8">
        <v>190.53344259311839</v>
      </c>
      <c r="W318" s="9">
        <v>7</v>
      </c>
      <c r="X318" s="9">
        <v>14673</v>
      </c>
      <c r="Y318" s="9">
        <v>14673</v>
      </c>
      <c r="Z318" s="4" t="str">
        <f t="shared" si="112"/>
        <v xml:space="preserve"> </v>
      </c>
      <c r="AA318" s="10">
        <f t="shared" si="113"/>
        <v>2261402.7600000002</v>
      </c>
      <c r="AB318" s="40">
        <f t="shared" si="114"/>
        <v>2795697.2031688262</v>
      </c>
      <c r="AC318" s="40">
        <f t="shared" si="115"/>
        <v>2761189.9125901135</v>
      </c>
      <c r="AD318" s="39">
        <f t="shared" si="116"/>
        <v>188.18168831119155</v>
      </c>
      <c r="AE318" s="41" t="str">
        <f t="shared" si="117"/>
        <v xml:space="preserve"> </v>
      </c>
      <c r="AG318" s="39">
        <f t="shared" si="118"/>
        <v>188.18168831119155</v>
      </c>
      <c r="AH318" s="40">
        <f t="shared" si="119"/>
        <v>2761189.9125901135</v>
      </c>
      <c r="AI318" s="40">
        <f t="shared" si="120"/>
        <v>2753649.1029388299</v>
      </c>
      <c r="AJ318" s="39">
        <f t="shared" si="121"/>
        <v>187.66776412041369</v>
      </c>
      <c r="AK318" s="41" t="str">
        <f t="shared" si="122"/>
        <v xml:space="preserve"> </v>
      </c>
      <c r="AM318" s="39">
        <f t="shared" si="123"/>
        <v>187.66776412041369</v>
      </c>
      <c r="AN318" s="40">
        <f t="shared" si="124"/>
        <v>2753649.1029388299</v>
      </c>
      <c r="AO318" s="40">
        <f t="shared" si="125"/>
        <v>2751812.4189871699</v>
      </c>
      <c r="AP318" s="39">
        <f t="shared" si="126"/>
        <v>187.54258972174537</v>
      </c>
      <c r="AQ318" s="41" t="str">
        <f t="shared" si="127"/>
        <v xml:space="preserve"> </v>
      </c>
      <c r="AR318" s="39"/>
      <c r="AS318" s="39">
        <f t="shared" si="128"/>
        <v>187.54258972174537</v>
      </c>
      <c r="AT318" s="40">
        <f t="shared" si="129"/>
        <v>2751812.4189871699</v>
      </c>
      <c r="AU318" s="40">
        <f t="shared" si="130"/>
        <v>2751361.1217504558</v>
      </c>
      <c r="AV318" s="39">
        <f t="shared" si="131"/>
        <v>187.511832737031</v>
      </c>
      <c r="AW318" s="41" t="str">
        <f t="shared" si="132"/>
        <v xml:space="preserve"> </v>
      </c>
      <c r="AX318" s="39"/>
      <c r="AY318" s="39">
        <f t="shared" si="133"/>
        <v>187.511832737031</v>
      </c>
      <c r="AZ318" s="40">
        <f t="shared" si="134"/>
        <v>2751361.1217504558</v>
      </c>
      <c r="BA318" s="40">
        <f t="shared" si="135"/>
        <v>2751248.3159444639</v>
      </c>
      <c r="BB318" s="39">
        <f t="shared" si="136"/>
        <v>187.50414475188876</v>
      </c>
      <c r="BC318" s="41" t="str">
        <f t="shared" si="137"/>
        <v xml:space="preserve"> </v>
      </c>
      <c r="BD318" s="41"/>
      <c r="BE318" s="51">
        <f t="shared" si="138"/>
        <v>187.50208220629648</v>
      </c>
      <c r="BF318" s="54">
        <f t="shared" si="139"/>
        <v>2751218.052212988</v>
      </c>
      <c r="BG318" s="41"/>
      <c r="BH318" s="51"/>
      <c r="BI318" s="39"/>
      <c r="BJ318" s="39"/>
    </row>
    <row r="319" spans="1:62" x14ac:dyDescent="0.2">
      <c r="A319" s="45">
        <v>206074076</v>
      </c>
      <c r="B319" s="58">
        <v>37772</v>
      </c>
      <c r="C319" s="45" t="s">
        <v>1887</v>
      </c>
      <c r="D319" s="4" t="s">
        <v>1887</v>
      </c>
      <c r="E319" s="6" t="s">
        <v>1891</v>
      </c>
      <c r="F319" s="8">
        <v>109.060407740961</v>
      </c>
      <c r="G319" s="8">
        <v>21.250349097615597</v>
      </c>
      <c r="H319" s="8">
        <v>17.254933473850613</v>
      </c>
      <c r="I319" s="8">
        <v>18.2088107668317</v>
      </c>
      <c r="J319" s="8">
        <v>3.9938611513634568</v>
      </c>
      <c r="K319" s="8">
        <v>12</v>
      </c>
      <c r="L319" s="8">
        <v>14.025047560059217</v>
      </c>
      <c r="M319" s="8">
        <v>0.68076406270583578</v>
      </c>
      <c r="N319" s="8">
        <v>0</v>
      </c>
      <c r="O319" s="8">
        <v>7.31</v>
      </c>
      <c r="P319" s="8">
        <v>10.51191568963246</v>
      </c>
      <c r="Q319" s="8">
        <v>10.189208692669371</v>
      </c>
      <c r="R319" s="8">
        <v>10.189208692669371</v>
      </c>
      <c r="S319" s="8">
        <v>146.81</v>
      </c>
      <c r="T319" s="8">
        <v>154.12</v>
      </c>
      <c r="U319" s="8">
        <v>213.9733825460568</v>
      </c>
      <c r="V319" s="8">
        <v>213.9733825460568</v>
      </c>
      <c r="W319" s="9">
        <v>7</v>
      </c>
      <c r="X319" s="9">
        <v>6663</v>
      </c>
      <c r="Y319" s="9">
        <v>6663</v>
      </c>
      <c r="Z319" s="4" t="str">
        <f t="shared" si="112"/>
        <v xml:space="preserve"> </v>
      </c>
      <c r="AA319" s="10">
        <f t="shared" si="113"/>
        <v>1026901.56</v>
      </c>
      <c r="AB319" s="40">
        <f t="shared" si="114"/>
        <v>1425704.6479043765</v>
      </c>
      <c r="AC319" s="40">
        <f t="shared" si="115"/>
        <v>1408107.1754352928</v>
      </c>
      <c r="AD319" s="39">
        <f t="shared" si="116"/>
        <v>211.33230908529083</v>
      </c>
      <c r="AE319" s="41" t="str">
        <f t="shared" si="117"/>
        <v xml:space="preserve"> </v>
      </c>
      <c r="AG319" s="39">
        <f t="shared" si="118"/>
        <v>211.33230908529083</v>
      </c>
      <c r="AH319" s="40">
        <f t="shared" si="119"/>
        <v>1408107.1754352928</v>
      </c>
      <c r="AI319" s="40">
        <f t="shared" si="120"/>
        <v>1404261.6347391789</v>
      </c>
      <c r="AJ319" s="39">
        <f t="shared" si="121"/>
        <v>210.7551605491789</v>
      </c>
      <c r="AK319" s="41" t="str">
        <f t="shared" si="122"/>
        <v xml:space="preserve"> </v>
      </c>
      <c r="AM319" s="39">
        <f t="shared" si="123"/>
        <v>210.7551605491789</v>
      </c>
      <c r="AN319" s="40">
        <f t="shared" si="124"/>
        <v>1404261.6347391789</v>
      </c>
      <c r="AO319" s="40">
        <f t="shared" si="125"/>
        <v>1403324.9922288079</v>
      </c>
      <c r="AP319" s="39">
        <f t="shared" si="126"/>
        <v>210.61458685709258</v>
      </c>
      <c r="AQ319" s="41" t="str">
        <f t="shared" si="127"/>
        <v xml:space="preserve"> </v>
      </c>
      <c r="AR319" s="39"/>
      <c r="AS319" s="39">
        <f t="shared" si="128"/>
        <v>210.61458685709258</v>
      </c>
      <c r="AT319" s="40">
        <f t="shared" si="129"/>
        <v>1403324.9922288079</v>
      </c>
      <c r="AU319" s="40">
        <f t="shared" si="130"/>
        <v>1403094.8469300822</v>
      </c>
      <c r="AV319" s="39">
        <f t="shared" si="131"/>
        <v>210.58004606484801</v>
      </c>
      <c r="AW319" s="41" t="str">
        <f t="shared" si="132"/>
        <v xml:space="preserve"> </v>
      </c>
      <c r="AX319" s="39"/>
      <c r="AY319" s="39">
        <f t="shared" si="133"/>
        <v>210.58004606484801</v>
      </c>
      <c r="AZ319" s="40">
        <f t="shared" si="134"/>
        <v>1403094.8469300822</v>
      </c>
      <c r="BA319" s="40">
        <f t="shared" si="135"/>
        <v>1403037.320041358</v>
      </c>
      <c r="BB319" s="39">
        <f t="shared" si="136"/>
        <v>210.57141228295933</v>
      </c>
      <c r="BC319" s="41" t="str">
        <f t="shared" si="137"/>
        <v xml:space="preserve"> </v>
      </c>
      <c r="BD319" s="41"/>
      <c r="BE319" s="51">
        <f t="shared" si="138"/>
        <v>210.56909599742423</v>
      </c>
      <c r="BF319" s="54">
        <f t="shared" si="139"/>
        <v>1403021.8866308376</v>
      </c>
      <c r="BG319" s="41"/>
      <c r="BH319" s="51"/>
      <c r="BI319" s="39"/>
      <c r="BJ319" s="39"/>
    </row>
    <row r="320" spans="1:62" x14ac:dyDescent="0.2">
      <c r="A320" s="45">
        <v>206074085</v>
      </c>
      <c r="B320" s="58">
        <v>37802</v>
      </c>
      <c r="C320" s="45" t="s">
        <v>1892</v>
      </c>
      <c r="D320" s="4" t="s">
        <v>1892</v>
      </c>
      <c r="E320" s="6" t="s">
        <v>1893</v>
      </c>
      <c r="F320" s="8">
        <v>98.063021741124672</v>
      </c>
      <c r="G320" s="8">
        <v>25.44014310613705</v>
      </c>
      <c r="H320" s="8">
        <v>16.881662232822677</v>
      </c>
      <c r="I320" s="8">
        <v>13.033850105494908</v>
      </c>
      <c r="J320" s="8">
        <v>0.26272819007430509</v>
      </c>
      <c r="K320" s="8">
        <v>12.27</v>
      </c>
      <c r="L320" s="8">
        <v>4.7163305636250934</v>
      </c>
      <c r="M320" s="8">
        <v>0.5925694890377029</v>
      </c>
      <c r="N320" s="8">
        <v>0</v>
      </c>
      <c r="O320" s="8">
        <v>0</v>
      </c>
      <c r="P320" s="8">
        <v>8.9633758370791679</v>
      </c>
      <c r="Q320" s="8">
        <v>8.5630152714158214</v>
      </c>
      <c r="R320" s="8">
        <v>8.5630152714158214</v>
      </c>
      <c r="S320" s="8">
        <v>146.81</v>
      </c>
      <c r="T320" s="8">
        <v>146.81</v>
      </c>
      <c r="U320" s="8">
        <v>179.82332069973225</v>
      </c>
      <c r="V320" s="8">
        <v>179.82332069973225</v>
      </c>
      <c r="W320" s="9">
        <v>7</v>
      </c>
      <c r="X320" s="9">
        <v>9780</v>
      </c>
      <c r="Y320" s="9">
        <v>9780</v>
      </c>
      <c r="Z320" s="4" t="str">
        <f t="shared" si="112"/>
        <v xml:space="preserve"> </v>
      </c>
      <c r="AA320" s="10">
        <f t="shared" si="113"/>
        <v>1435801.8</v>
      </c>
      <c r="AB320" s="40">
        <f t="shared" si="114"/>
        <v>1758672.0764433814</v>
      </c>
      <c r="AC320" s="40">
        <f t="shared" si="115"/>
        <v>1736964.7870038408</v>
      </c>
      <c r="AD320" s="39">
        <f t="shared" si="116"/>
        <v>177.60376145233545</v>
      </c>
      <c r="AE320" s="41" t="str">
        <f t="shared" si="117"/>
        <v xml:space="preserve"> </v>
      </c>
      <c r="AG320" s="39">
        <f t="shared" si="118"/>
        <v>177.60376145233545</v>
      </c>
      <c r="AH320" s="40">
        <f t="shared" si="119"/>
        <v>1736964.7870038408</v>
      </c>
      <c r="AI320" s="40">
        <f t="shared" si="120"/>
        <v>1732221.1361705333</v>
      </c>
      <c r="AJ320" s="39">
        <f t="shared" si="121"/>
        <v>177.11872557980914</v>
      </c>
      <c r="AK320" s="41" t="str">
        <f t="shared" si="122"/>
        <v xml:space="preserve"> </v>
      </c>
      <c r="AM320" s="39">
        <f t="shared" si="123"/>
        <v>177.11872557980914</v>
      </c>
      <c r="AN320" s="40">
        <f t="shared" si="124"/>
        <v>1732221.1361705333</v>
      </c>
      <c r="AO320" s="40">
        <f t="shared" si="125"/>
        <v>1731065.7446727075</v>
      </c>
      <c r="AP320" s="39">
        <f t="shared" si="126"/>
        <v>177.0005873898474</v>
      </c>
      <c r="AQ320" s="41" t="str">
        <f t="shared" si="127"/>
        <v xml:space="preserve"> </v>
      </c>
      <c r="AR320" s="39"/>
      <c r="AS320" s="39">
        <f t="shared" si="128"/>
        <v>177.0005873898474</v>
      </c>
      <c r="AT320" s="40">
        <f t="shared" si="129"/>
        <v>1731065.7446727075</v>
      </c>
      <c r="AU320" s="40">
        <f t="shared" si="130"/>
        <v>1730781.8498905811</v>
      </c>
      <c r="AV320" s="39">
        <f t="shared" si="131"/>
        <v>176.97155929351544</v>
      </c>
      <c r="AW320" s="41" t="str">
        <f t="shared" si="132"/>
        <v xml:space="preserve"> </v>
      </c>
      <c r="AX320" s="39"/>
      <c r="AY320" s="39">
        <f t="shared" si="133"/>
        <v>176.97155929351544</v>
      </c>
      <c r="AZ320" s="40">
        <f t="shared" si="134"/>
        <v>1730781.8498905811</v>
      </c>
      <c r="BA320" s="40">
        <f t="shared" si="135"/>
        <v>1730710.8878347357</v>
      </c>
      <c r="BB320" s="39">
        <f t="shared" si="136"/>
        <v>176.96430345958441</v>
      </c>
      <c r="BC320" s="41" t="str">
        <f t="shared" si="137"/>
        <v xml:space="preserve"> </v>
      </c>
      <c r="BD320" s="41"/>
      <c r="BE320" s="51">
        <f t="shared" si="138"/>
        <v>176.96235685224636</v>
      </c>
      <c r="BF320" s="54">
        <f t="shared" si="139"/>
        <v>1730691.8500149695</v>
      </c>
      <c r="BG320" s="41"/>
      <c r="BH320" s="51"/>
      <c r="BI320" s="39"/>
      <c r="BJ320" s="39"/>
    </row>
    <row r="321" spans="1:62" x14ac:dyDescent="0.2">
      <c r="A321" s="45">
        <v>206090863</v>
      </c>
      <c r="B321" s="58">
        <v>37802</v>
      </c>
      <c r="C321" s="45" t="s">
        <v>1896</v>
      </c>
      <c r="D321" s="4" t="s">
        <v>1896</v>
      </c>
      <c r="E321" s="6" t="s">
        <v>1897</v>
      </c>
      <c r="F321" s="8">
        <v>83.808164670773238</v>
      </c>
      <c r="G321" s="8">
        <v>25.406779661016948</v>
      </c>
      <c r="H321" s="8">
        <v>12.299690094502047</v>
      </c>
      <c r="I321" s="8">
        <v>13.3946176736965</v>
      </c>
      <c r="J321" s="8">
        <v>0.32941806634273252</v>
      </c>
      <c r="K321" s="8">
        <v>6.97</v>
      </c>
      <c r="L321" s="8">
        <v>3.2766037235404828</v>
      </c>
      <c r="M321" s="8">
        <v>0.81557485556873399</v>
      </c>
      <c r="N321" s="8">
        <v>0</v>
      </c>
      <c r="O321" s="8">
        <v>7.31</v>
      </c>
      <c r="P321" s="8">
        <v>8.2959054214332166</v>
      </c>
      <c r="Q321" s="8">
        <v>7.6805424372720346</v>
      </c>
      <c r="R321" s="8">
        <v>7.6805424372720346</v>
      </c>
      <c r="S321" s="8">
        <v>126.8</v>
      </c>
      <c r="T321" s="8">
        <v>134.11000000000001</v>
      </c>
      <c r="U321" s="8">
        <v>161.29139118271272</v>
      </c>
      <c r="V321" s="8">
        <v>161.29139118271272</v>
      </c>
      <c r="W321" s="9">
        <v>4</v>
      </c>
      <c r="X321" s="9">
        <v>21137</v>
      </c>
      <c r="Y321" s="9">
        <v>21137</v>
      </c>
      <c r="Z321" s="4" t="str">
        <f t="shared" si="112"/>
        <v xml:space="preserve"> </v>
      </c>
      <c r="AA321" s="10">
        <f t="shared" si="113"/>
        <v>2834683.0700000003</v>
      </c>
      <c r="AB321" s="40">
        <f t="shared" si="114"/>
        <v>3409216.1354289986</v>
      </c>
      <c r="AC321" s="40">
        <f t="shared" si="115"/>
        <v>3367136.1806693985</v>
      </c>
      <c r="AD321" s="39">
        <f t="shared" si="116"/>
        <v>159.30057154134448</v>
      </c>
      <c r="AE321" s="41" t="str">
        <f t="shared" si="117"/>
        <v xml:space="preserve"> </v>
      </c>
      <c r="AG321" s="39">
        <f t="shared" si="118"/>
        <v>159.30057154134448</v>
      </c>
      <c r="AH321" s="40">
        <f t="shared" si="119"/>
        <v>3367136.1806693985</v>
      </c>
      <c r="AI321" s="40">
        <f t="shared" si="120"/>
        <v>3357940.5317599904</v>
      </c>
      <c r="AJ321" s="39">
        <f t="shared" si="121"/>
        <v>158.86552168046509</v>
      </c>
      <c r="AK321" s="41" t="str">
        <f t="shared" si="122"/>
        <v xml:space="preserve"> </v>
      </c>
      <c r="AM321" s="39">
        <f t="shared" si="123"/>
        <v>158.86552168046509</v>
      </c>
      <c r="AN321" s="40">
        <f t="shared" si="124"/>
        <v>3357940.5317599908</v>
      </c>
      <c r="AO321" s="40">
        <f t="shared" si="125"/>
        <v>3355700.7854253072</v>
      </c>
      <c r="AP321" s="39">
        <f t="shared" si="126"/>
        <v>158.75955837750425</v>
      </c>
      <c r="AQ321" s="41" t="str">
        <f t="shared" si="127"/>
        <v xml:space="preserve"> </v>
      </c>
      <c r="AR321" s="39"/>
      <c r="AS321" s="39">
        <f t="shared" si="128"/>
        <v>158.75955837750425</v>
      </c>
      <c r="AT321" s="40">
        <f t="shared" si="129"/>
        <v>3355700.7854253072</v>
      </c>
      <c r="AU321" s="40">
        <f t="shared" si="130"/>
        <v>3355150.4504964971</v>
      </c>
      <c r="AV321" s="39">
        <f t="shared" si="131"/>
        <v>158.73352180993032</v>
      </c>
      <c r="AW321" s="41" t="str">
        <f t="shared" si="132"/>
        <v xml:space="preserve"> </v>
      </c>
      <c r="AX321" s="39"/>
      <c r="AY321" s="39">
        <f t="shared" si="133"/>
        <v>158.73352180993032</v>
      </c>
      <c r="AZ321" s="40">
        <f t="shared" si="134"/>
        <v>3355150.4504964971</v>
      </c>
      <c r="BA321" s="40">
        <f t="shared" si="135"/>
        <v>3355012.8893280267</v>
      </c>
      <c r="BB321" s="39">
        <f t="shared" si="136"/>
        <v>158.7270137355361</v>
      </c>
      <c r="BC321" s="41" t="str">
        <f t="shared" si="137"/>
        <v xml:space="preserve"> </v>
      </c>
      <c r="BD321" s="41"/>
      <c r="BE321" s="51">
        <f t="shared" si="138"/>
        <v>158.72526773838501</v>
      </c>
      <c r="BF321" s="54">
        <f t="shared" si="139"/>
        <v>3354975.9841862442</v>
      </c>
      <c r="BG321" s="41"/>
      <c r="BH321" s="51"/>
      <c r="BI321" s="39"/>
      <c r="BJ321" s="39"/>
    </row>
    <row r="322" spans="1:62" x14ac:dyDescent="0.2">
      <c r="A322" s="45">
        <v>206090983</v>
      </c>
      <c r="B322" s="58">
        <v>37802</v>
      </c>
      <c r="C322" s="45" t="s">
        <v>1898</v>
      </c>
      <c r="D322" s="4" t="s">
        <v>1898</v>
      </c>
      <c r="E322" s="6" t="s">
        <v>1899</v>
      </c>
      <c r="F322" s="8">
        <v>81.552561780307926</v>
      </c>
      <c r="G322" s="8">
        <v>19.828470694785871</v>
      </c>
      <c r="H322" s="8">
        <v>12.075074395135205</v>
      </c>
      <c r="I322" s="8">
        <v>13.394617673696468</v>
      </c>
      <c r="J322" s="8">
        <v>0.33345193427351533</v>
      </c>
      <c r="K322" s="8">
        <v>6.07</v>
      </c>
      <c r="L322" s="8">
        <v>1.557245160851376</v>
      </c>
      <c r="M322" s="8">
        <v>0.68950316987967397</v>
      </c>
      <c r="N322" s="8">
        <v>2.0052615223437606</v>
      </c>
      <c r="O322" s="8">
        <v>7.31</v>
      </c>
      <c r="P322" s="8">
        <v>6.2263526976322945</v>
      </c>
      <c r="Q322" s="8">
        <v>7.2408093165636913</v>
      </c>
      <c r="R322" s="8">
        <v>6.2263526976322945</v>
      </c>
      <c r="S322" s="8">
        <v>126.8</v>
      </c>
      <c r="T322" s="8">
        <v>134.11000000000001</v>
      </c>
      <c r="U322" s="8">
        <v>151.04253902890613</v>
      </c>
      <c r="V322" s="8">
        <v>151.04253902890613</v>
      </c>
      <c r="W322" s="9">
        <v>4</v>
      </c>
      <c r="X322" s="9">
        <v>20474</v>
      </c>
      <c r="Y322" s="9">
        <v>20474</v>
      </c>
      <c r="Z322" s="4" t="str">
        <f t="shared" si="112"/>
        <v xml:space="preserve"> </v>
      </c>
      <c r="AA322" s="10">
        <f t="shared" si="113"/>
        <v>2745768.14</v>
      </c>
      <c r="AB322" s="40">
        <f t="shared" si="114"/>
        <v>3092444.9440778242</v>
      </c>
      <c r="AC322" s="40">
        <f t="shared" si="115"/>
        <v>3054274.8961330717</v>
      </c>
      <c r="AD322" s="39">
        <f t="shared" si="116"/>
        <v>149.17822096967234</v>
      </c>
      <c r="AE322" s="41" t="str">
        <f t="shared" si="117"/>
        <v xml:space="preserve"> </v>
      </c>
      <c r="AG322" s="39">
        <f t="shared" si="118"/>
        <v>149.17822096967234</v>
      </c>
      <c r="AH322" s="40">
        <f t="shared" si="119"/>
        <v>3054274.8961330713</v>
      </c>
      <c r="AI322" s="40">
        <f t="shared" si="120"/>
        <v>3045933.6713917316</v>
      </c>
      <c r="AJ322" s="39">
        <f t="shared" si="121"/>
        <v>148.77081524820414</v>
      </c>
      <c r="AK322" s="41" t="str">
        <f t="shared" si="122"/>
        <v xml:space="preserve"> </v>
      </c>
      <c r="AM322" s="39">
        <f t="shared" si="123"/>
        <v>148.77081524820414</v>
      </c>
      <c r="AN322" s="40">
        <f t="shared" si="124"/>
        <v>3045933.6713917316</v>
      </c>
      <c r="AO322" s="40">
        <f t="shared" si="125"/>
        <v>3043902.0336329136</v>
      </c>
      <c r="AP322" s="39">
        <f t="shared" si="126"/>
        <v>148.67158511443361</v>
      </c>
      <c r="AQ322" s="41" t="str">
        <f t="shared" si="127"/>
        <v xml:space="preserve"> </v>
      </c>
      <c r="AR322" s="39"/>
      <c r="AS322" s="39">
        <f t="shared" si="128"/>
        <v>148.67158511443361</v>
      </c>
      <c r="AT322" s="40">
        <f t="shared" si="129"/>
        <v>3043902.0336329136</v>
      </c>
      <c r="AU322" s="40">
        <f t="shared" si="130"/>
        <v>3043402.8336993977</v>
      </c>
      <c r="AV322" s="39">
        <f t="shared" si="131"/>
        <v>148.64720297447482</v>
      </c>
      <c r="AW322" s="41" t="str">
        <f t="shared" si="132"/>
        <v xml:space="preserve"> </v>
      </c>
      <c r="AX322" s="39"/>
      <c r="AY322" s="39">
        <f t="shared" si="133"/>
        <v>148.64720297447482</v>
      </c>
      <c r="AZ322" s="40">
        <f t="shared" si="134"/>
        <v>3043402.8336993977</v>
      </c>
      <c r="BA322" s="40">
        <f t="shared" si="135"/>
        <v>3043278.0541832163</v>
      </c>
      <c r="BB322" s="39">
        <f t="shared" si="136"/>
        <v>148.6411084391529</v>
      </c>
      <c r="BC322" s="41" t="str">
        <f t="shared" si="137"/>
        <v xml:space="preserve"> </v>
      </c>
      <c r="BD322" s="41"/>
      <c r="BE322" s="51">
        <f t="shared" si="138"/>
        <v>148.63947338696008</v>
      </c>
      <c r="BF322" s="54">
        <f t="shared" si="139"/>
        <v>3043244.5781246205</v>
      </c>
      <c r="BG322" s="41"/>
      <c r="BH322" s="51"/>
      <c r="BI322" s="39"/>
      <c r="BJ322" s="39"/>
    </row>
    <row r="323" spans="1:62" x14ac:dyDescent="0.2">
      <c r="A323" s="45">
        <v>206092347</v>
      </c>
      <c r="B323" s="58">
        <v>37711</v>
      </c>
      <c r="C323" s="45" t="s">
        <v>1900</v>
      </c>
      <c r="D323" s="4" t="s">
        <v>1900</v>
      </c>
      <c r="E323" s="6" t="s">
        <v>1901</v>
      </c>
      <c r="F323" s="8">
        <v>82.328017317547264</v>
      </c>
      <c r="G323" s="8">
        <v>20.875022088708253</v>
      </c>
      <c r="H323" s="8">
        <v>13.621576250220887</v>
      </c>
      <c r="I323" s="8">
        <v>8.7410761618660544</v>
      </c>
      <c r="J323" s="8">
        <v>6.3129528185191727E-2</v>
      </c>
      <c r="K323" s="8">
        <v>9.02</v>
      </c>
      <c r="L323" s="8">
        <v>1.6628501043974682</v>
      </c>
      <c r="M323" s="8">
        <v>0.70390881781233439</v>
      </c>
      <c r="N323" s="8">
        <v>2.5533965718324714</v>
      </c>
      <c r="O323" s="8">
        <v>0</v>
      </c>
      <c r="P323" s="8">
        <v>8.2367414737586149</v>
      </c>
      <c r="Q323" s="8">
        <v>6.9784488420284978</v>
      </c>
      <c r="R323" s="8">
        <v>6.9784488420284978</v>
      </c>
      <c r="S323" s="8">
        <v>126.8</v>
      </c>
      <c r="T323" s="8">
        <v>126.8</v>
      </c>
      <c r="U323" s="8">
        <v>146.54742568259843</v>
      </c>
      <c r="V323" s="8">
        <v>146.54742568259843</v>
      </c>
      <c r="W323" s="9">
        <v>4</v>
      </c>
      <c r="X323" s="9">
        <v>13706</v>
      </c>
      <c r="Y323" s="9">
        <v>13706</v>
      </c>
      <c r="Z323" s="4" t="str">
        <f t="shared" si="112"/>
        <v xml:space="preserve"> </v>
      </c>
      <c r="AA323" s="10">
        <f t="shared" si="113"/>
        <v>1737920.8</v>
      </c>
      <c r="AB323" s="40">
        <f t="shared" si="114"/>
        <v>2008579.0164056942</v>
      </c>
      <c r="AC323" s="40">
        <f t="shared" si="115"/>
        <v>1983787.1256061988</v>
      </c>
      <c r="AD323" s="39">
        <f t="shared" si="116"/>
        <v>144.73859080739814</v>
      </c>
      <c r="AE323" s="41" t="str">
        <f t="shared" si="117"/>
        <v xml:space="preserve"> </v>
      </c>
      <c r="AG323" s="39">
        <f t="shared" si="118"/>
        <v>144.73859080739814</v>
      </c>
      <c r="AH323" s="40">
        <f t="shared" si="119"/>
        <v>1983787.1256061988</v>
      </c>
      <c r="AI323" s="40">
        <f t="shared" si="120"/>
        <v>1978369.4029661682</v>
      </c>
      <c r="AJ323" s="39">
        <f t="shared" si="121"/>
        <v>144.34330971590313</v>
      </c>
      <c r="AK323" s="41" t="str">
        <f t="shared" si="122"/>
        <v xml:space="preserve"> </v>
      </c>
      <c r="AM323" s="39">
        <f t="shared" si="123"/>
        <v>144.34330971590313</v>
      </c>
      <c r="AN323" s="40">
        <f t="shared" si="124"/>
        <v>1978369.4029661682</v>
      </c>
      <c r="AO323" s="40">
        <f t="shared" si="125"/>
        <v>1977049.8305743898</v>
      </c>
      <c r="AP323" s="39">
        <f t="shared" si="126"/>
        <v>144.24703272832261</v>
      </c>
      <c r="AQ323" s="41" t="str">
        <f t="shared" si="127"/>
        <v xml:space="preserve"> </v>
      </c>
      <c r="AR323" s="39"/>
      <c r="AS323" s="39">
        <f t="shared" si="128"/>
        <v>144.24703272832261</v>
      </c>
      <c r="AT323" s="40">
        <f t="shared" si="129"/>
        <v>1977049.8305743898</v>
      </c>
      <c r="AU323" s="40">
        <f t="shared" si="130"/>
        <v>1976725.5944021754</v>
      </c>
      <c r="AV323" s="39">
        <f t="shared" si="131"/>
        <v>144.22337621495515</v>
      </c>
      <c r="AW323" s="41" t="str">
        <f t="shared" si="132"/>
        <v xml:space="preserve"> </v>
      </c>
      <c r="AX323" s="39"/>
      <c r="AY323" s="39">
        <f t="shared" si="133"/>
        <v>144.22337621495515</v>
      </c>
      <c r="AZ323" s="40">
        <f t="shared" si="134"/>
        <v>1976725.5944021754</v>
      </c>
      <c r="BA323" s="40">
        <f t="shared" si="135"/>
        <v>1976644.5486528049</v>
      </c>
      <c r="BB323" s="39">
        <f t="shared" si="136"/>
        <v>144.21746305653033</v>
      </c>
      <c r="BC323" s="41" t="str">
        <f t="shared" si="137"/>
        <v xml:space="preserve"> </v>
      </c>
      <c r="BD323" s="41"/>
      <c r="BE323" s="51">
        <f t="shared" si="138"/>
        <v>144.21587666443671</v>
      </c>
      <c r="BF323" s="54">
        <f t="shared" si="139"/>
        <v>1976622.8055627695</v>
      </c>
      <c r="BG323" s="41"/>
      <c r="BH323" s="51"/>
      <c r="BI323" s="39"/>
      <c r="BJ323" s="39"/>
    </row>
    <row r="324" spans="1:62" x14ac:dyDescent="0.2">
      <c r="A324" s="45">
        <v>206100684</v>
      </c>
      <c r="B324" s="58">
        <v>37986</v>
      </c>
      <c r="C324" s="45" t="s">
        <v>1902</v>
      </c>
      <c r="D324" s="4" t="s">
        <v>1902</v>
      </c>
      <c r="E324" s="6" t="s">
        <v>1903</v>
      </c>
      <c r="F324" s="8">
        <v>76.577078607357734</v>
      </c>
      <c r="G324" s="8">
        <v>23.5460627366813</v>
      </c>
      <c r="H324" s="8">
        <v>16.283755794457047</v>
      </c>
      <c r="I324" s="8">
        <v>9.6484860439885587</v>
      </c>
      <c r="J324" s="8">
        <v>0.16219548278922971</v>
      </c>
      <c r="K324" s="8">
        <v>5.61</v>
      </c>
      <c r="L324" s="8">
        <v>0</v>
      </c>
      <c r="M324" s="8">
        <v>0</v>
      </c>
      <c r="N324" s="8">
        <v>0</v>
      </c>
      <c r="O324" s="8">
        <v>0</v>
      </c>
      <c r="P324" s="8">
        <v>7.8865884209488115</v>
      </c>
      <c r="Q324" s="8">
        <v>6.5913789332636945</v>
      </c>
      <c r="R324" s="8">
        <v>6.5913789332636945</v>
      </c>
      <c r="S324" s="8">
        <v>122.9</v>
      </c>
      <c r="T324" s="8">
        <v>122.9</v>
      </c>
      <c r="U324" s="8">
        <v>138.41895759853756</v>
      </c>
      <c r="V324" s="8">
        <v>138.41895759853756</v>
      </c>
      <c r="W324" s="9">
        <v>6</v>
      </c>
      <c r="X324" s="9">
        <v>8619</v>
      </c>
      <c r="Y324" s="9">
        <v>8619</v>
      </c>
      <c r="Z324" s="4" t="str">
        <f t="shared" si="112"/>
        <v xml:space="preserve"> </v>
      </c>
      <c r="AA324" s="10">
        <f t="shared" si="113"/>
        <v>1059275.1000000001</v>
      </c>
      <c r="AB324" s="40">
        <f t="shared" si="114"/>
        <v>1193032.9955417952</v>
      </c>
      <c r="AC324" s="40">
        <f t="shared" si="115"/>
        <v>1178307.3892778228</v>
      </c>
      <c r="AD324" s="39">
        <f t="shared" si="116"/>
        <v>136.7104524048988</v>
      </c>
      <c r="AE324" s="41" t="str">
        <f t="shared" si="117"/>
        <v xml:space="preserve"> </v>
      </c>
      <c r="AG324" s="39">
        <f t="shared" si="118"/>
        <v>136.7104524048988</v>
      </c>
      <c r="AH324" s="40">
        <f t="shared" si="119"/>
        <v>1178307.3892778228</v>
      </c>
      <c r="AI324" s="40">
        <f t="shared" si="120"/>
        <v>1175089.4317977051</v>
      </c>
      <c r="AJ324" s="39">
        <f t="shared" si="121"/>
        <v>136.33709615938102</v>
      </c>
      <c r="AK324" s="41" t="str">
        <f t="shared" si="122"/>
        <v xml:space="preserve"> </v>
      </c>
      <c r="AM324" s="39">
        <f t="shared" si="123"/>
        <v>136.33709615938102</v>
      </c>
      <c r="AN324" s="40">
        <f t="shared" si="124"/>
        <v>1175089.4317977049</v>
      </c>
      <c r="AO324" s="40">
        <f t="shared" si="125"/>
        <v>1174305.6471466958</v>
      </c>
      <c r="AP324" s="39">
        <f t="shared" si="126"/>
        <v>136.24615931624268</v>
      </c>
      <c r="AQ324" s="41" t="str">
        <f t="shared" si="127"/>
        <v xml:space="preserve"> </v>
      </c>
      <c r="AR324" s="39"/>
      <c r="AS324" s="39">
        <f t="shared" si="128"/>
        <v>136.24615931624268</v>
      </c>
      <c r="AT324" s="40">
        <f t="shared" si="129"/>
        <v>1174305.6471466958</v>
      </c>
      <c r="AU324" s="40">
        <f t="shared" si="130"/>
        <v>1174113.0610205636</v>
      </c>
      <c r="AV324" s="39">
        <f t="shared" si="131"/>
        <v>136.22381494611483</v>
      </c>
      <c r="AW324" s="41" t="str">
        <f t="shared" si="132"/>
        <v xml:space="preserve"> </v>
      </c>
      <c r="AX324" s="39"/>
      <c r="AY324" s="39">
        <f t="shared" si="133"/>
        <v>136.22381494611483</v>
      </c>
      <c r="AZ324" s="40">
        <f t="shared" si="134"/>
        <v>1174113.0610205636</v>
      </c>
      <c r="BA324" s="40">
        <f t="shared" si="135"/>
        <v>1174064.9223850619</v>
      </c>
      <c r="BB324" s="39">
        <f t="shared" si="136"/>
        <v>136.21822976970205</v>
      </c>
      <c r="BC324" s="41" t="str">
        <f t="shared" si="137"/>
        <v xml:space="preserve"> </v>
      </c>
      <c r="BD324" s="41"/>
      <c r="BE324" s="51">
        <f t="shared" si="138"/>
        <v>136.2167313691746</v>
      </c>
      <c r="BF324" s="54">
        <f t="shared" si="139"/>
        <v>1174052.0076709159</v>
      </c>
      <c r="BG324" s="41"/>
      <c r="BH324" s="51"/>
      <c r="BI324" s="39"/>
      <c r="BJ324" s="39"/>
    </row>
    <row r="325" spans="1:62" x14ac:dyDescent="0.2">
      <c r="A325" s="45">
        <v>206100685</v>
      </c>
      <c r="B325" s="58">
        <v>37986</v>
      </c>
      <c r="C325" s="45" t="s">
        <v>1904</v>
      </c>
      <c r="D325" s="4" t="s">
        <v>1904</v>
      </c>
      <c r="E325" s="6" t="s">
        <v>1905</v>
      </c>
      <c r="F325" s="8">
        <v>65.815200752734981</v>
      </c>
      <c r="G325" s="8">
        <v>14.206370160237055</v>
      </c>
      <c r="H325" s="8">
        <v>16.651621329363685</v>
      </c>
      <c r="I325" s="8">
        <v>16.7624264666199</v>
      </c>
      <c r="J325" s="8">
        <v>0.87141713595573467</v>
      </c>
      <c r="K325" s="8">
        <v>7.08</v>
      </c>
      <c r="L325" s="8">
        <v>4.1922153163553588</v>
      </c>
      <c r="M325" s="8">
        <v>0.70153552319294443</v>
      </c>
      <c r="N325" s="8">
        <v>1.8805547584543503</v>
      </c>
      <c r="O325" s="8">
        <v>7.31</v>
      </c>
      <c r="P325" s="8">
        <v>6.0508860083980505</v>
      </c>
      <c r="Q325" s="8">
        <v>6.7735670721457</v>
      </c>
      <c r="R325" s="8">
        <v>6.0508860083980505</v>
      </c>
      <c r="S325" s="8">
        <v>126.8</v>
      </c>
      <c r="T325" s="8">
        <v>134.11000000000001</v>
      </c>
      <c r="U325" s="8">
        <v>141.52222745131203</v>
      </c>
      <c r="V325" s="8">
        <v>141.52222745131203</v>
      </c>
      <c r="W325" s="9">
        <v>6</v>
      </c>
      <c r="X325" s="9">
        <v>61862</v>
      </c>
      <c r="Y325" s="9">
        <v>61862</v>
      </c>
      <c r="Z325" s="4" t="str">
        <f t="shared" si="112"/>
        <v xml:space="preserve"> </v>
      </c>
      <c r="AA325" s="10">
        <f t="shared" si="113"/>
        <v>8296312.8200000012</v>
      </c>
      <c r="AB325" s="40">
        <f t="shared" si="114"/>
        <v>8754848.0345930643</v>
      </c>
      <c r="AC325" s="40">
        <f t="shared" si="115"/>
        <v>8646786.9453020822</v>
      </c>
      <c r="AD325" s="39">
        <f t="shared" si="116"/>
        <v>139.77541859788047</v>
      </c>
      <c r="AE325" s="41" t="str">
        <f t="shared" si="117"/>
        <v xml:space="preserve"> </v>
      </c>
      <c r="AG325" s="39">
        <f t="shared" si="118"/>
        <v>139.77541859788047</v>
      </c>
      <c r="AH325" s="40">
        <f t="shared" si="119"/>
        <v>8646786.9453020822</v>
      </c>
      <c r="AI325" s="40">
        <f t="shared" si="120"/>
        <v>8623172.570154462</v>
      </c>
      <c r="AJ325" s="39">
        <f t="shared" si="121"/>
        <v>139.39369192968965</v>
      </c>
      <c r="AK325" s="41" t="str">
        <f t="shared" si="122"/>
        <v xml:space="preserve"> </v>
      </c>
      <c r="AM325" s="39">
        <f t="shared" si="123"/>
        <v>139.39369192968965</v>
      </c>
      <c r="AN325" s="40">
        <f t="shared" si="124"/>
        <v>8623172.570154462</v>
      </c>
      <c r="AO325" s="40">
        <f t="shared" si="125"/>
        <v>8617420.9140501693</v>
      </c>
      <c r="AP325" s="39">
        <f t="shared" si="126"/>
        <v>139.30071633717256</v>
      </c>
      <c r="AQ325" s="41" t="str">
        <f t="shared" si="127"/>
        <v xml:space="preserve"> </v>
      </c>
      <c r="AR325" s="39"/>
      <c r="AS325" s="39">
        <f t="shared" si="128"/>
        <v>139.30071633717256</v>
      </c>
      <c r="AT325" s="40">
        <f t="shared" si="129"/>
        <v>8617420.9140501693</v>
      </c>
      <c r="AU325" s="40">
        <f t="shared" si="130"/>
        <v>8616007.6570202652</v>
      </c>
      <c r="AV325" s="39">
        <f t="shared" si="131"/>
        <v>139.27787101969326</v>
      </c>
      <c r="AW325" s="41" t="str">
        <f t="shared" si="132"/>
        <v xml:space="preserve"> </v>
      </c>
      <c r="AX325" s="39"/>
      <c r="AY325" s="39">
        <f t="shared" si="133"/>
        <v>139.27787101969326</v>
      </c>
      <c r="AZ325" s="40">
        <f t="shared" si="134"/>
        <v>8616007.6570202652</v>
      </c>
      <c r="BA325" s="40">
        <f t="shared" si="135"/>
        <v>8615654.4007063285</v>
      </c>
      <c r="BB325" s="39">
        <f t="shared" si="136"/>
        <v>139.27216062698147</v>
      </c>
      <c r="BC325" s="41" t="str">
        <f t="shared" si="137"/>
        <v xml:space="preserve"> </v>
      </c>
      <c r="BD325" s="41"/>
      <c r="BE325" s="51">
        <f t="shared" si="138"/>
        <v>139.27062863321459</v>
      </c>
      <c r="BF325" s="54">
        <f t="shared" si="139"/>
        <v>8615559.6285079215</v>
      </c>
      <c r="BG325" s="41"/>
      <c r="BH325" s="51"/>
      <c r="BI325" s="39"/>
      <c r="BJ325" s="39"/>
    </row>
    <row r="326" spans="1:62" x14ac:dyDescent="0.2">
      <c r="A326" s="45">
        <v>206100689</v>
      </c>
      <c r="B326" s="58">
        <v>37772</v>
      </c>
      <c r="C326" s="45" t="s">
        <v>1906</v>
      </c>
      <c r="D326" s="4" t="s">
        <v>1906</v>
      </c>
      <c r="E326" s="6" t="s">
        <v>1907</v>
      </c>
      <c r="F326" s="8">
        <v>85.16509389449844</v>
      </c>
      <c r="G326" s="8">
        <v>23.258988392941397</v>
      </c>
      <c r="H326" s="8">
        <v>17.185605868960302</v>
      </c>
      <c r="I326" s="8">
        <v>12.742214777767293</v>
      </c>
      <c r="J326" s="8">
        <v>0.12538926111163537</v>
      </c>
      <c r="K326" s="8">
        <v>5.46</v>
      </c>
      <c r="L326" s="8">
        <v>1.5769937377225516</v>
      </c>
      <c r="M326" s="8">
        <v>0.60956874587147303</v>
      </c>
      <c r="N326" s="8">
        <v>0</v>
      </c>
      <c r="O326" s="8">
        <v>0</v>
      </c>
      <c r="P326" s="8">
        <v>8.4285326035670476</v>
      </c>
      <c r="Q326" s="8">
        <v>7.3061927339436536</v>
      </c>
      <c r="R326" s="8">
        <v>7.3061927339436536</v>
      </c>
      <c r="S326" s="8">
        <v>126.8</v>
      </c>
      <c r="T326" s="8">
        <v>126.8</v>
      </c>
      <c r="U326" s="8">
        <v>153.43004741281672</v>
      </c>
      <c r="V326" s="8">
        <v>153.43004741281672</v>
      </c>
      <c r="W326" s="9">
        <v>6</v>
      </c>
      <c r="X326" s="9">
        <v>29053</v>
      </c>
      <c r="Y326" s="9">
        <v>29053</v>
      </c>
      <c r="Z326" s="4" t="str">
        <f t="shared" si="112"/>
        <v xml:space="preserve"> </v>
      </c>
      <c r="AA326" s="10">
        <f t="shared" si="113"/>
        <v>3683920.4</v>
      </c>
      <c r="AB326" s="40">
        <f t="shared" si="114"/>
        <v>4457603.1674845638</v>
      </c>
      <c r="AC326" s="40">
        <f t="shared" si="115"/>
        <v>4402582.9715883015</v>
      </c>
      <c r="AD326" s="39">
        <f t="shared" si="116"/>
        <v>151.53626033760031</v>
      </c>
      <c r="AE326" s="41" t="str">
        <f t="shared" si="117"/>
        <v xml:space="preserve"> </v>
      </c>
      <c r="AG326" s="39">
        <f t="shared" si="118"/>
        <v>151.53626033760031</v>
      </c>
      <c r="AH326" s="40">
        <f t="shared" si="119"/>
        <v>4402582.9715883015</v>
      </c>
      <c r="AI326" s="40">
        <f t="shared" si="120"/>
        <v>4390559.5174928941</v>
      </c>
      <c r="AJ326" s="39">
        <f t="shared" si="121"/>
        <v>151.12241481061832</v>
      </c>
      <c r="AK326" s="41" t="str">
        <f t="shared" si="122"/>
        <v xml:space="preserve"> </v>
      </c>
      <c r="AM326" s="39">
        <f t="shared" si="123"/>
        <v>151.12241481061832</v>
      </c>
      <c r="AN326" s="40">
        <f t="shared" si="124"/>
        <v>4390559.5174928941</v>
      </c>
      <c r="AO326" s="40">
        <f t="shared" si="125"/>
        <v>4387631.0142947268</v>
      </c>
      <c r="AP326" s="39">
        <f t="shared" si="126"/>
        <v>151.02161615993964</v>
      </c>
      <c r="AQ326" s="41" t="str">
        <f t="shared" si="127"/>
        <v xml:space="preserve"> </v>
      </c>
      <c r="AR326" s="39"/>
      <c r="AS326" s="39">
        <f t="shared" si="128"/>
        <v>151.02161615993964</v>
      </c>
      <c r="AT326" s="40">
        <f t="shared" si="129"/>
        <v>4387631.0142947268</v>
      </c>
      <c r="AU326" s="40">
        <f t="shared" si="130"/>
        <v>4386911.4428083822</v>
      </c>
      <c r="AV326" s="39">
        <f t="shared" si="131"/>
        <v>150.99684861488942</v>
      </c>
      <c r="AW326" s="41" t="str">
        <f t="shared" si="132"/>
        <v xml:space="preserve"> </v>
      </c>
      <c r="AX326" s="39"/>
      <c r="AY326" s="39">
        <f t="shared" si="133"/>
        <v>150.99684861488942</v>
      </c>
      <c r="AZ326" s="40">
        <f t="shared" si="134"/>
        <v>4386911.4428083822</v>
      </c>
      <c r="BA326" s="40">
        <f t="shared" si="135"/>
        <v>4386731.5794392275</v>
      </c>
      <c r="BB326" s="39">
        <f t="shared" si="136"/>
        <v>150.99065774409621</v>
      </c>
      <c r="BC326" s="41" t="str">
        <f t="shared" si="137"/>
        <v xml:space="preserve"> </v>
      </c>
      <c r="BD326" s="41"/>
      <c r="BE326" s="51">
        <f t="shared" si="138"/>
        <v>150.98899684686103</v>
      </c>
      <c r="BF326" s="54">
        <f t="shared" si="139"/>
        <v>4386683.3253918532</v>
      </c>
      <c r="BG326" s="41"/>
      <c r="BH326" s="51"/>
      <c r="BI326" s="39"/>
      <c r="BJ326" s="39"/>
    </row>
    <row r="327" spans="1:62" x14ac:dyDescent="0.2">
      <c r="A327" s="45">
        <v>206100694</v>
      </c>
      <c r="B327" s="58">
        <v>37986</v>
      </c>
      <c r="C327" s="45" t="s">
        <v>1908</v>
      </c>
      <c r="D327" s="4" t="s">
        <v>1908</v>
      </c>
      <c r="E327" s="6" t="s">
        <v>1909</v>
      </c>
      <c r="F327" s="8">
        <v>64.532012897282357</v>
      </c>
      <c r="G327" s="8">
        <v>16.978760427862223</v>
      </c>
      <c r="H327" s="8">
        <v>15.719432929013767</v>
      </c>
      <c r="I327" s="8">
        <v>16.7624264666199</v>
      </c>
      <c r="J327" s="8">
        <v>0.45990071139771738</v>
      </c>
      <c r="K327" s="8">
        <v>5.63</v>
      </c>
      <c r="L327" s="8">
        <v>6.6382749096666291</v>
      </c>
      <c r="M327" s="8">
        <v>0.6281406417933364</v>
      </c>
      <c r="N327" s="8">
        <v>1.8844876636111711</v>
      </c>
      <c r="O327" s="8">
        <v>7.31</v>
      </c>
      <c r="P327" s="8">
        <v>6.0302738113516554</v>
      </c>
      <c r="Q327" s="8">
        <v>6.8271718323623567</v>
      </c>
      <c r="R327" s="8">
        <v>6.0302738113516554</v>
      </c>
      <c r="S327" s="8">
        <v>122.9</v>
      </c>
      <c r="T327" s="8">
        <v>130.21</v>
      </c>
      <c r="U327" s="8">
        <v>142.57371045859878</v>
      </c>
      <c r="V327" s="8">
        <v>142.57371045859878</v>
      </c>
      <c r="W327" s="9">
        <v>6</v>
      </c>
      <c r="X327" s="9">
        <v>13254</v>
      </c>
      <c r="Y327" s="9">
        <v>13254</v>
      </c>
      <c r="Z327" s="4" t="str">
        <f t="shared" ref="Z327:Z390" si="140">IF($T327&gt;=$U327, "HH", " ")</f>
        <v xml:space="preserve"> </v>
      </c>
      <c r="AA327" s="10">
        <f t="shared" ref="AA327:AA390" si="141">T327*Y327</f>
        <v>1725803.34</v>
      </c>
      <c r="AB327" s="40">
        <f t="shared" ref="AB327:AB390" si="142">$V327*$Y327</f>
        <v>1889671.9584182682</v>
      </c>
      <c r="AC327" s="40">
        <f t="shared" ref="AC327:AC390" si="143">IF($Z327="HH",$AB327,($AB327*$AB$1029))</f>
        <v>1866347.7374355115</v>
      </c>
      <c r="AD327" s="39">
        <f t="shared" ref="AD327:AD390" si="144">$AC327/$Y327</f>
        <v>140.8139231504083</v>
      </c>
      <c r="AE327" s="41" t="str">
        <f t="shared" ref="AE327:AE390" si="145">IF($T327&gt;=$AD327, "HH", " ")</f>
        <v xml:space="preserve"> </v>
      </c>
      <c r="AG327" s="39">
        <f t="shared" ref="AG327:AG390" si="146">IF(AE327="HH",$T327,AD327)</f>
        <v>140.8139231504083</v>
      </c>
      <c r="AH327" s="40">
        <f t="shared" ref="AH327:AH390" si="147">AG327*$Y327</f>
        <v>1866347.7374355115</v>
      </c>
      <c r="AI327" s="40">
        <f t="shared" ref="AI327:AI390" si="148">IF(AE327="HH",AH327,(AH327*AH$1029))</f>
        <v>1861250.741764575</v>
      </c>
      <c r="AJ327" s="39">
        <f t="shared" ref="AJ327:AJ390" si="149">AI327/$Y327</f>
        <v>140.42936032628452</v>
      </c>
      <c r="AK327" s="41" t="str">
        <f t="shared" ref="AK327:AK390" si="150">IF($T327&gt;=AJ327, "HH", " ")</f>
        <v xml:space="preserve"> </v>
      </c>
      <c r="AM327" s="39">
        <f t="shared" ref="AM327:AM390" si="151">IF(AK327="HH",$T327,AJ327)</f>
        <v>140.42936032628452</v>
      </c>
      <c r="AN327" s="40">
        <f t="shared" ref="AN327:AN390" si="152">AM327*$Y327</f>
        <v>1861250.741764575</v>
      </c>
      <c r="AO327" s="40">
        <f t="shared" ref="AO327:AO390" si="153">IF(AK327="HH",AN327,(AN327*AN$1029))</f>
        <v>1860009.2875198182</v>
      </c>
      <c r="AP327" s="39">
        <f t="shared" ref="AP327:AP390" si="154">AO327/$Y327</f>
        <v>140.3356939429469</v>
      </c>
      <c r="AQ327" s="41" t="str">
        <f t="shared" ref="AQ327:AQ390" si="155">IF($T327&gt;=AP327, "HH", " ")</f>
        <v xml:space="preserve"> </v>
      </c>
      <c r="AR327" s="39"/>
      <c r="AS327" s="39">
        <f t="shared" ref="AS327:AS390" si="156">IF(AQ327="HH",$T327,AP327)</f>
        <v>140.3356939429469</v>
      </c>
      <c r="AT327" s="40">
        <f t="shared" ref="AT327:AT390" si="157">AS327*$Y327</f>
        <v>1860009.2875198182</v>
      </c>
      <c r="AU327" s="40">
        <f t="shared" ref="AU327:AU390" si="158">IF(AQ327="HH",AT327,(AT327*AT$1029))</f>
        <v>1859704.2459966647</v>
      </c>
      <c r="AV327" s="39">
        <f t="shared" ref="AV327:AV390" si="159">AU327/$Y327</f>
        <v>140.31267888914024</v>
      </c>
      <c r="AW327" s="41" t="str">
        <f t="shared" ref="AW327:AW390" si="160">IF($T327&gt;=AV327, "HH", " ")</f>
        <v xml:space="preserve"> </v>
      </c>
      <c r="AX327" s="39"/>
      <c r="AY327" s="39">
        <f t="shared" ref="AY327:AY390" si="161">IF(AW327="HH",$T327,AV327)</f>
        <v>140.31267888914024</v>
      </c>
      <c r="AZ327" s="40">
        <f t="shared" ref="AZ327:AZ390" si="162">AY327*$Y327</f>
        <v>1859704.2459966647</v>
      </c>
      <c r="BA327" s="40">
        <f t="shared" ref="BA327:BA390" si="163">IF(AW327="HH",AZ327,(AZ327*AZ$1029))</f>
        <v>1859627.998122579</v>
      </c>
      <c r="BB327" s="39">
        <f t="shared" ref="BB327:BB390" si="164">BA327/$Y327</f>
        <v>140.3069260693058</v>
      </c>
      <c r="BC327" s="41" t="str">
        <f t="shared" ref="BC327:BC390" si="165">IF($T327&gt;=BB327, "HH", " ")</f>
        <v xml:space="preserve"> </v>
      </c>
      <c r="BD327" s="41"/>
      <c r="BE327" s="51">
        <f t="shared" ref="BE327:BE390" si="166">IF(BC327="HH", BB327, BB327*$BA$1029)</f>
        <v>140.30538269311904</v>
      </c>
      <c r="BF327" s="54">
        <f t="shared" ref="BF327:BF390" si="167">BE327*$Y327</f>
        <v>1859607.5422145999</v>
      </c>
      <c r="BG327" s="41"/>
      <c r="BH327" s="51"/>
      <c r="BI327" s="39"/>
      <c r="BJ327" s="39"/>
    </row>
    <row r="328" spans="1:62" x14ac:dyDescent="0.2">
      <c r="A328" s="45">
        <v>206100704</v>
      </c>
      <c r="B328" s="58">
        <v>37986</v>
      </c>
      <c r="C328" s="45" t="s">
        <v>1910</v>
      </c>
      <c r="D328" s="4" t="s">
        <v>1910</v>
      </c>
      <c r="E328" s="6" t="s">
        <v>1911</v>
      </c>
      <c r="F328" s="8">
        <v>72.560331360946748</v>
      </c>
      <c r="G328" s="8">
        <v>16.359573964497041</v>
      </c>
      <c r="H328" s="8">
        <v>14.317254437869822</v>
      </c>
      <c r="I328" s="8">
        <v>16.7624264666199</v>
      </c>
      <c r="J328" s="8">
        <v>0.4171360946745562</v>
      </c>
      <c r="K328" s="8">
        <v>5.39</v>
      </c>
      <c r="L328" s="8">
        <v>3.9314264970017931</v>
      </c>
      <c r="M328" s="8">
        <v>0.60136710059171594</v>
      </c>
      <c r="N328" s="8">
        <v>1.8863653785329288</v>
      </c>
      <c r="O328" s="8">
        <v>7.31</v>
      </c>
      <c r="P328" s="8">
        <v>6.7043446153846151</v>
      </c>
      <c r="Q328" s="8">
        <v>6.9767940650367253</v>
      </c>
      <c r="R328" s="8">
        <v>6.7043446153846151</v>
      </c>
      <c r="S328" s="8">
        <v>122.9</v>
      </c>
      <c r="T328" s="8">
        <v>130.21</v>
      </c>
      <c r="U328" s="8">
        <v>146.24022591611913</v>
      </c>
      <c r="V328" s="8">
        <v>146.24022591611913</v>
      </c>
      <c r="W328" s="9">
        <v>6</v>
      </c>
      <c r="X328" s="9">
        <v>19054</v>
      </c>
      <c r="Y328" s="9">
        <v>19054</v>
      </c>
      <c r="Z328" s="4" t="str">
        <f t="shared" si="140"/>
        <v xml:space="preserve"> </v>
      </c>
      <c r="AA328" s="10">
        <f t="shared" si="141"/>
        <v>2481021.3400000003</v>
      </c>
      <c r="AB328" s="40">
        <f t="shared" si="142"/>
        <v>2786461.264605734</v>
      </c>
      <c r="AC328" s="40">
        <f t="shared" si="143"/>
        <v>2752067.9732167055</v>
      </c>
      <c r="AD328" s="39">
        <f t="shared" si="144"/>
        <v>144.43518280763649</v>
      </c>
      <c r="AE328" s="41" t="str">
        <f t="shared" si="145"/>
        <v xml:space="preserve"> </v>
      </c>
      <c r="AG328" s="39">
        <f t="shared" si="146"/>
        <v>144.43518280763649</v>
      </c>
      <c r="AH328" s="40">
        <f t="shared" si="147"/>
        <v>2752067.973216706</v>
      </c>
      <c r="AI328" s="40">
        <f t="shared" si="148"/>
        <v>2744552.0755818509</v>
      </c>
      <c r="AJ328" s="39">
        <f t="shared" si="149"/>
        <v>144.04073032338883</v>
      </c>
      <c r="AK328" s="41" t="str">
        <f t="shared" si="150"/>
        <v xml:space="preserve"> </v>
      </c>
      <c r="AM328" s="39">
        <f t="shared" si="151"/>
        <v>144.04073032338883</v>
      </c>
      <c r="AN328" s="40">
        <f t="shared" si="152"/>
        <v>2744552.0755818509</v>
      </c>
      <c r="AO328" s="40">
        <f t="shared" si="153"/>
        <v>2742721.4593474381</v>
      </c>
      <c r="AP328" s="39">
        <f t="shared" si="154"/>
        <v>143.94465515626314</v>
      </c>
      <c r="AQ328" s="41" t="str">
        <f t="shared" si="155"/>
        <v xml:space="preserve"> </v>
      </c>
      <c r="AR328" s="39"/>
      <c r="AS328" s="39">
        <f t="shared" si="156"/>
        <v>143.94465515626314</v>
      </c>
      <c r="AT328" s="40">
        <f t="shared" si="157"/>
        <v>2742721.4593474381</v>
      </c>
      <c r="AU328" s="40">
        <f t="shared" si="158"/>
        <v>2742271.6530281049</v>
      </c>
      <c r="AV328" s="39">
        <f t="shared" si="159"/>
        <v>143.92104823281753</v>
      </c>
      <c r="AW328" s="41" t="str">
        <f t="shared" si="160"/>
        <v xml:space="preserve"> </v>
      </c>
      <c r="AX328" s="39"/>
      <c r="AY328" s="39">
        <f t="shared" si="161"/>
        <v>143.92104823281753</v>
      </c>
      <c r="AZ328" s="40">
        <f t="shared" si="162"/>
        <v>2742271.6530281049</v>
      </c>
      <c r="BA328" s="40">
        <f t="shared" si="163"/>
        <v>2742159.2198903309</v>
      </c>
      <c r="BB328" s="39">
        <f t="shared" si="164"/>
        <v>143.91514746983998</v>
      </c>
      <c r="BC328" s="41" t="str">
        <f t="shared" si="165"/>
        <v xml:space="preserve"> </v>
      </c>
      <c r="BD328" s="41"/>
      <c r="BE328" s="51">
        <f t="shared" si="166"/>
        <v>143.9135644032178</v>
      </c>
      <c r="BF328" s="54">
        <f t="shared" si="167"/>
        <v>2742129.0561389122</v>
      </c>
      <c r="BG328" s="41"/>
      <c r="BH328" s="51"/>
      <c r="BI328" s="39"/>
      <c r="BJ328" s="39"/>
    </row>
    <row r="329" spans="1:62" x14ac:dyDescent="0.2">
      <c r="A329" s="45">
        <v>206100713</v>
      </c>
      <c r="B329" s="58">
        <v>37986</v>
      </c>
      <c r="C329" s="45" t="s">
        <v>1912</v>
      </c>
      <c r="D329" s="4" t="s">
        <v>1912</v>
      </c>
      <c r="E329" s="6" t="s">
        <v>1913</v>
      </c>
      <c r="F329" s="8">
        <v>72.322325695380471</v>
      </c>
      <c r="G329" s="8">
        <v>19.342788873912511</v>
      </c>
      <c r="H329" s="8">
        <v>14.393334150226687</v>
      </c>
      <c r="I329" s="8">
        <v>16.7624264666199</v>
      </c>
      <c r="J329" s="8">
        <v>0.63968876363190785</v>
      </c>
      <c r="K329" s="8">
        <v>5.79</v>
      </c>
      <c r="L329" s="8">
        <v>9.3830365025982854</v>
      </c>
      <c r="M329" s="8">
        <v>0.64640852836662177</v>
      </c>
      <c r="N329" s="8">
        <v>1.8761834324262083</v>
      </c>
      <c r="O329" s="8">
        <v>7.31</v>
      </c>
      <c r="P329" s="8">
        <v>6.1824874402646728</v>
      </c>
      <c r="Q329" s="8">
        <v>7.4233096206581308</v>
      </c>
      <c r="R329" s="8">
        <v>6.1824874402646728</v>
      </c>
      <c r="S329" s="8">
        <v>122.9</v>
      </c>
      <c r="T329" s="8">
        <v>130.21</v>
      </c>
      <c r="U329" s="8">
        <v>154.6486798534273</v>
      </c>
      <c r="V329" s="8">
        <v>154.6486798534273</v>
      </c>
      <c r="W329" s="9">
        <v>6</v>
      </c>
      <c r="X329" s="9">
        <v>12861</v>
      </c>
      <c r="Y329" s="9">
        <v>12861</v>
      </c>
      <c r="Z329" s="4" t="str">
        <f t="shared" si="140"/>
        <v xml:space="preserve"> </v>
      </c>
      <c r="AA329" s="10">
        <f t="shared" si="141"/>
        <v>1674630.81</v>
      </c>
      <c r="AB329" s="40">
        <f t="shared" si="142"/>
        <v>1988936.6715949285</v>
      </c>
      <c r="AC329" s="40">
        <f t="shared" si="143"/>
        <v>1964387.2262574323</v>
      </c>
      <c r="AD329" s="39">
        <f t="shared" si="144"/>
        <v>152.73985119799644</v>
      </c>
      <c r="AE329" s="41" t="str">
        <f t="shared" si="145"/>
        <v xml:space="preserve"> </v>
      </c>
      <c r="AG329" s="39">
        <f t="shared" si="146"/>
        <v>152.73985119799644</v>
      </c>
      <c r="AH329" s="40">
        <f t="shared" si="147"/>
        <v>1964387.2262574323</v>
      </c>
      <c r="AI329" s="40">
        <f t="shared" si="148"/>
        <v>1959022.4847425232</v>
      </c>
      <c r="AJ329" s="39">
        <f t="shared" si="149"/>
        <v>152.32271866437472</v>
      </c>
      <c r="AK329" s="41" t="str">
        <f t="shared" si="150"/>
        <v xml:space="preserve"> </v>
      </c>
      <c r="AM329" s="39">
        <f t="shared" si="151"/>
        <v>152.32271866437472</v>
      </c>
      <c r="AN329" s="40">
        <f t="shared" si="152"/>
        <v>1959022.4847425232</v>
      </c>
      <c r="AO329" s="40">
        <f t="shared" si="153"/>
        <v>1957715.8167452</v>
      </c>
      <c r="AP329" s="39">
        <f t="shared" si="154"/>
        <v>152.22111941102557</v>
      </c>
      <c r="AQ329" s="41" t="str">
        <f t="shared" si="155"/>
        <v xml:space="preserve"> </v>
      </c>
      <c r="AR329" s="39"/>
      <c r="AS329" s="39">
        <f t="shared" si="156"/>
        <v>152.22111941102557</v>
      </c>
      <c r="AT329" s="40">
        <f t="shared" si="157"/>
        <v>1957715.8167451997</v>
      </c>
      <c r="AU329" s="40">
        <f t="shared" si="158"/>
        <v>1957394.7513512534</v>
      </c>
      <c r="AV329" s="39">
        <f t="shared" si="159"/>
        <v>152.19615514744214</v>
      </c>
      <c r="AW329" s="41" t="str">
        <f t="shared" si="160"/>
        <v xml:space="preserve"> </v>
      </c>
      <c r="AX329" s="39"/>
      <c r="AY329" s="39">
        <f t="shared" si="161"/>
        <v>152.19615514744214</v>
      </c>
      <c r="AZ329" s="40">
        <f t="shared" si="162"/>
        <v>1957394.7513512534</v>
      </c>
      <c r="BA329" s="40">
        <f t="shared" si="163"/>
        <v>1957314.498166448</v>
      </c>
      <c r="BB329" s="39">
        <f t="shared" si="164"/>
        <v>152.1899151050811</v>
      </c>
      <c r="BC329" s="41" t="str">
        <f t="shared" si="165"/>
        <v xml:space="preserve"> </v>
      </c>
      <c r="BD329" s="41"/>
      <c r="BE329" s="51">
        <f t="shared" si="166"/>
        <v>152.18824101601496</v>
      </c>
      <c r="BF329" s="54">
        <f t="shared" si="167"/>
        <v>1957292.9677069683</v>
      </c>
      <c r="BG329" s="41"/>
      <c r="BH329" s="51"/>
      <c r="BI329" s="39"/>
      <c r="BJ329" s="39"/>
    </row>
    <row r="330" spans="1:62" x14ac:dyDescent="0.2">
      <c r="A330" s="45">
        <v>206100718</v>
      </c>
      <c r="B330" s="58">
        <v>37864</v>
      </c>
      <c r="C330" s="45" t="s">
        <v>1914</v>
      </c>
      <c r="D330" s="4" t="s">
        <v>1914</v>
      </c>
      <c r="E330" s="6" t="s">
        <v>1915</v>
      </c>
      <c r="F330" s="8">
        <v>87.490022172948997</v>
      </c>
      <c r="G330" s="8">
        <v>21.674407748862176</v>
      </c>
      <c r="H330" s="8">
        <v>17.185605868960302</v>
      </c>
      <c r="I330" s="8">
        <v>16.7624264666199</v>
      </c>
      <c r="J330" s="8">
        <v>8.8400046679892631E-3</v>
      </c>
      <c r="K330" s="8">
        <v>5.97</v>
      </c>
      <c r="L330" s="8">
        <v>1.3634242100890033</v>
      </c>
      <c r="M330" s="8">
        <v>0.73498774652818299</v>
      </c>
      <c r="N330" s="8">
        <v>0</v>
      </c>
      <c r="O330" s="8">
        <v>7.31</v>
      </c>
      <c r="P330" s="8">
        <v>8.7095343680709547</v>
      </c>
      <c r="Q330" s="8">
        <v>7.9249857109338286</v>
      </c>
      <c r="R330" s="8">
        <v>7.9249857109338286</v>
      </c>
      <c r="S330" s="8">
        <v>126.8</v>
      </c>
      <c r="T330" s="8">
        <v>134.11000000000001</v>
      </c>
      <c r="U330" s="8">
        <v>166.4246999296104</v>
      </c>
      <c r="V330" s="8">
        <v>166.4246999296104</v>
      </c>
      <c r="W330" s="9">
        <v>6</v>
      </c>
      <c r="X330" s="9">
        <v>20906</v>
      </c>
      <c r="Y330" s="9">
        <v>20906</v>
      </c>
      <c r="Z330" s="4" t="str">
        <f t="shared" si="140"/>
        <v xml:space="preserve"> </v>
      </c>
      <c r="AA330" s="10">
        <f t="shared" si="141"/>
        <v>2803703.66</v>
      </c>
      <c r="AB330" s="40">
        <f t="shared" si="142"/>
        <v>3479274.776728435</v>
      </c>
      <c r="AC330" s="40">
        <f t="shared" si="143"/>
        <v>3436330.0881592757</v>
      </c>
      <c r="AD330" s="39">
        <f t="shared" si="144"/>
        <v>164.3705198583792</v>
      </c>
      <c r="AE330" s="41" t="str">
        <f t="shared" si="145"/>
        <v xml:space="preserve"> </v>
      </c>
      <c r="AG330" s="39">
        <f t="shared" si="146"/>
        <v>164.3705198583792</v>
      </c>
      <c r="AH330" s="40">
        <f t="shared" si="147"/>
        <v>3436330.0881592757</v>
      </c>
      <c r="AI330" s="40">
        <f t="shared" si="148"/>
        <v>3426945.4706885125</v>
      </c>
      <c r="AJ330" s="39">
        <f t="shared" si="149"/>
        <v>163.92162396864597</v>
      </c>
      <c r="AK330" s="41" t="str">
        <f t="shared" si="150"/>
        <v xml:space="preserve"> </v>
      </c>
      <c r="AM330" s="39">
        <f t="shared" si="151"/>
        <v>163.92162396864597</v>
      </c>
      <c r="AN330" s="40">
        <f t="shared" si="152"/>
        <v>3426945.4706885125</v>
      </c>
      <c r="AO330" s="40">
        <f t="shared" si="153"/>
        <v>3424659.6980595635</v>
      </c>
      <c r="AP330" s="39">
        <f t="shared" si="154"/>
        <v>163.81228824545889</v>
      </c>
      <c r="AQ330" s="41" t="str">
        <f t="shared" si="155"/>
        <v xml:space="preserve"> </v>
      </c>
      <c r="AR330" s="39"/>
      <c r="AS330" s="39">
        <f t="shared" si="156"/>
        <v>163.81228824545889</v>
      </c>
      <c r="AT330" s="40">
        <f t="shared" si="157"/>
        <v>3424659.6980595635</v>
      </c>
      <c r="AU330" s="40">
        <f t="shared" si="158"/>
        <v>3424098.0538690817</v>
      </c>
      <c r="AV330" s="39">
        <f t="shared" si="159"/>
        <v>163.78542303018662</v>
      </c>
      <c r="AW330" s="41" t="str">
        <f t="shared" si="160"/>
        <v xml:space="preserve"> </v>
      </c>
      <c r="AX330" s="39"/>
      <c r="AY330" s="39">
        <f t="shared" si="161"/>
        <v>163.78542303018662</v>
      </c>
      <c r="AZ330" s="40">
        <f t="shared" si="162"/>
        <v>3424098.0538690817</v>
      </c>
      <c r="BA330" s="40">
        <f t="shared" si="163"/>
        <v>3423957.6658488731</v>
      </c>
      <c r="BB330" s="39">
        <f t="shared" si="164"/>
        <v>163.7787078278424</v>
      </c>
      <c r="BC330" s="41" t="str">
        <f t="shared" si="165"/>
        <v xml:space="preserve"> </v>
      </c>
      <c r="BD330" s="41"/>
      <c r="BE330" s="51">
        <f t="shared" si="166"/>
        <v>163.77690626205629</v>
      </c>
      <c r="BF330" s="54">
        <f t="shared" si="167"/>
        <v>3423920.0023145489</v>
      </c>
      <c r="BG330" s="41"/>
      <c r="BH330" s="51"/>
      <c r="BI330" s="39"/>
      <c r="BJ330" s="39"/>
    </row>
    <row r="331" spans="1:62" x14ac:dyDescent="0.2">
      <c r="A331" s="45">
        <v>206100728</v>
      </c>
      <c r="B331" s="58">
        <v>37986</v>
      </c>
      <c r="C331" s="45" t="s">
        <v>1916</v>
      </c>
      <c r="D331" s="4" t="s">
        <v>1916</v>
      </c>
      <c r="E331" s="6" t="s">
        <v>1917</v>
      </c>
      <c r="F331" s="8">
        <v>71.390494791666669</v>
      </c>
      <c r="G331" s="8">
        <v>15.734288194444444</v>
      </c>
      <c r="H331" s="8">
        <v>14.710633680555556</v>
      </c>
      <c r="I331" s="8">
        <v>15.350998263888888</v>
      </c>
      <c r="J331" s="8">
        <v>0.87795138888888891</v>
      </c>
      <c r="K331" s="8">
        <v>5.44</v>
      </c>
      <c r="L331" s="8">
        <v>7.9894583498775029</v>
      </c>
      <c r="M331" s="8">
        <v>0.60745659722222223</v>
      </c>
      <c r="N331" s="8">
        <v>1.8852669235961457</v>
      </c>
      <c r="O331" s="8">
        <v>7.31</v>
      </c>
      <c r="P331" s="8">
        <v>6.6184409722222224</v>
      </c>
      <c r="Q331" s="8">
        <v>7.0648274095070152</v>
      </c>
      <c r="R331" s="8">
        <v>6.6184409722222224</v>
      </c>
      <c r="S331" s="8">
        <v>126.8</v>
      </c>
      <c r="T331" s="8">
        <v>134.11000000000001</v>
      </c>
      <c r="U331" s="8">
        <v>147.91498916236253</v>
      </c>
      <c r="V331" s="8">
        <v>147.91498916236253</v>
      </c>
      <c r="W331" s="9">
        <v>6</v>
      </c>
      <c r="X331" s="9">
        <v>17065</v>
      </c>
      <c r="Y331" s="9">
        <v>17065</v>
      </c>
      <c r="Z331" s="4" t="str">
        <f t="shared" si="140"/>
        <v xml:space="preserve"> </v>
      </c>
      <c r="AA331" s="10">
        <f t="shared" si="141"/>
        <v>2288587.1500000004</v>
      </c>
      <c r="AB331" s="40">
        <f t="shared" si="142"/>
        <v>2524169.2900557164</v>
      </c>
      <c r="AC331" s="40">
        <f t="shared" si="143"/>
        <v>2493013.4685085588</v>
      </c>
      <c r="AD331" s="39">
        <f t="shared" si="144"/>
        <v>146.08927445113147</v>
      </c>
      <c r="AE331" s="41" t="str">
        <f t="shared" si="145"/>
        <v xml:space="preserve"> </v>
      </c>
      <c r="AG331" s="39">
        <f t="shared" si="146"/>
        <v>146.08927445113147</v>
      </c>
      <c r="AH331" s="40">
        <f t="shared" si="147"/>
        <v>2493013.4685085588</v>
      </c>
      <c r="AI331" s="40">
        <f t="shared" si="148"/>
        <v>2486205.0487260618</v>
      </c>
      <c r="AJ331" s="39">
        <f t="shared" si="149"/>
        <v>145.69030464260544</v>
      </c>
      <c r="AK331" s="41" t="str">
        <f t="shared" si="150"/>
        <v xml:space="preserve"> </v>
      </c>
      <c r="AM331" s="39">
        <f t="shared" si="151"/>
        <v>145.69030464260544</v>
      </c>
      <c r="AN331" s="40">
        <f t="shared" si="152"/>
        <v>2486205.0487260618</v>
      </c>
      <c r="AO331" s="40">
        <f t="shared" si="153"/>
        <v>2484546.7499585617</v>
      </c>
      <c r="AP331" s="39">
        <f t="shared" si="154"/>
        <v>145.59312920940883</v>
      </c>
      <c r="AQ331" s="41" t="str">
        <f t="shared" si="155"/>
        <v xml:space="preserve"> </v>
      </c>
      <c r="AR331" s="39"/>
      <c r="AS331" s="39">
        <f t="shared" si="156"/>
        <v>145.59312920940883</v>
      </c>
      <c r="AT331" s="40">
        <f t="shared" si="157"/>
        <v>2484546.7499585617</v>
      </c>
      <c r="AU331" s="40">
        <f t="shared" si="158"/>
        <v>2484139.2842915682</v>
      </c>
      <c r="AV331" s="39">
        <f t="shared" si="159"/>
        <v>145.56925193621848</v>
      </c>
      <c r="AW331" s="41" t="str">
        <f t="shared" si="160"/>
        <v xml:space="preserve"> </v>
      </c>
      <c r="AX331" s="39"/>
      <c r="AY331" s="39">
        <f t="shared" si="161"/>
        <v>145.56925193621848</v>
      </c>
      <c r="AZ331" s="40">
        <f t="shared" si="162"/>
        <v>2484139.2842915682</v>
      </c>
      <c r="BA331" s="40">
        <f t="shared" si="163"/>
        <v>2484037.4345809123</v>
      </c>
      <c r="BB331" s="39">
        <f t="shared" si="164"/>
        <v>145.56328359688908</v>
      </c>
      <c r="BC331" s="41" t="str">
        <f t="shared" si="165"/>
        <v xml:space="preserve"> </v>
      </c>
      <c r="BD331" s="41"/>
      <c r="BE331" s="51">
        <f t="shared" si="166"/>
        <v>145.56168240076951</v>
      </c>
      <c r="BF331" s="54">
        <f t="shared" si="167"/>
        <v>2484010.1101691318</v>
      </c>
      <c r="BG331" s="41"/>
      <c r="BH331" s="51"/>
      <c r="BI331" s="39"/>
      <c r="BJ331" s="39"/>
    </row>
    <row r="332" spans="1:62" x14ac:dyDescent="0.2">
      <c r="A332" s="45">
        <v>206100731</v>
      </c>
      <c r="B332" s="58">
        <v>37986</v>
      </c>
      <c r="C332" s="45" t="s">
        <v>1918</v>
      </c>
      <c r="D332" s="4" t="s">
        <v>1918</v>
      </c>
      <c r="E332" s="6" t="s">
        <v>1919</v>
      </c>
      <c r="F332" s="8">
        <v>66.770271034912014</v>
      </c>
      <c r="G332" s="8">
        <v>14.056413738471115</v>
      </c>
      <c r="H332" s="8">
        <v>17.185605868960302</v>
      </c>
      <c r="I332" s="8">
        <v>16.7624264666199</v>
      </c>
      <c r="J332" s="8">
        <v>0.65280371187687436</v>
      </c>
      <c r="K332" s="8">
        <v>6.41</v>
      </c>
      <c r="L332" s="8">
        <v>3.2815709623777303</v>
      </c>
      <c r="M332" s="8">
        <v>0.73710518870593555</v>
      </c>
      <c r="N332" s="8">
        <v>1.884603498189152</v>
      </c>
      <c r="O332" s="8">
        <v>7.31</v>
      </c>
      <c r="P332" s="8">
        <v>5.9784575340915529</v>
      </c>
      <c r="Q332" s="8">
        <v>6.7525400235056514</v>
      </c>
      <c r="R332" s="8">
        <v>5.9784575340915529</v>
      </c>
      <c r="S332" s="8">
        <v>126.8</v>
      </c>
      <c r="T332" s="8">
        <v>134.11000000000001</v>
      </c>
      <c r="U332" s="8">
        <v>141.02925800420456</v>
      </c>
      <c r="V332" s="8">
        <v>141.02925800420456</v>
      </c>
      <c r="W332" s="9">
        <v>6</v>
      </c>
      <c r="X332" s="9">
        <v>28800</v>
      </c>
      <c r="Y332" s="9">
        <v>28800</v>
      </c>
      <c r="Z332" s="4" t="str">
        <f t="shared" si="140"/>
        <v xml:space="preserve"> </v>
      </c>
      <c r="AA332" s="10">
        <f t="shared" si="141"/>
        <v>3862368.0000000005</v>
      </c>
      <c r="AB332" s="40">
        <f t="shared" si="142"/>
        <v>4061642.6305210916</v>
      </c>
      <c r="AC332" s="40">
        <f t="shared" si="143"/>
        <v>4011509.7755325697</v>
      </c>
      <c r="AD332" s="39">
        <f t="shared" si="144"/>
        <v>139.28853387265866</v>
      </c>
      <c r="AE332" s="41" t="str">
        <f t="shared" si="145"/>
        <v xml:space="preserve"> </v>
      </c>
      <c r="AG332" s="39">
        <f t="shared" si="146"/>
        <v>139.28853387265866</v>
      </c>
      <c r="AH332" s="40">
        <f t="shared" si="147"/>
        <v>4011509.7755325693</v>
      </c>
      <c r="AI332" s="40">
        <f t="shared" si="148"/>
        <v>4000554.3423355897</v>
      </c>
      <c r="AJ332" s="39">
        <f t="shared" si="149"/>
        <v>138.90813688665241</v>
      </c>
      <c r="AK332" s="41" t="str">
        <f t="shared" si="150"/>
        <v xml:space="preserve"> </v>
      </c>
      <c r="AM332" s="39">
        <f t="shared" si="151"/>
        <v>138.90813688665241</v>
      </c>
      <c r="AN332" s="40">
        <f t="shared" si="152"/>
        <v>4000554.3423355897</v>
      </c>
      <c r="AO332" s="40">
        <f t="shared" si="153"/>
        <v>3997885.9725892521</v>
      </c>
      <c r="AP332" s="39">
        <f t="shared" si="154"/>
        <v>138.81548515934904</v>
      </c>
      <c r="AQ332" s="41" t="str">
        <f t="shared" si="155"/>
        <v xml:space="preserve"> </v>
      </c>
      <c r="AR332" s="39"/>
      <c r="AS332" s="39">
        <f t="shared" si="156"/>
        <v>138.81548515934904</v>
      </c>
      <c r="AT332" s="40">
        <f t="shared" si="157"/>
        <v>3997885.9725892525</v>
      </c>
      <c r="AU332" s="40">
        <f t="shared" si="158"/>
        <v>3997230.3192897476</v>
      </c>
      <c r="AV332" s="39">
        <f t="shared" si="159"/>
        <v>138.79271941978291</v>
      </c>
      <c r="AW332" s="41" t="str">
        <f t="shared" si="160"/>
        <v xml:space="preserve"> </v>
      </c>
      <c r="AX332" s="39"/>
      <c r="AY332" s="39">
        <f t="shared" si="161"/>
        <v>138.79271941978291</v>
      </c>
      <c r="AZ332" s="40">
        <f t="shared" si="162"/>
        <v>3997230.3192897481</v>
      </c>
      <c r="BA332" s="40">
        <f t="shared" si="163"/>
        <v>3997066.4328466575</v>
      </c>
      <c r="BB332" s="39">
        <f t="shared" si="164"/>
        <v>138.78702891828672</v>
      </c>
      <c r="BC332" s="41" t="str">
        <f t="shared" si="165"/>
        <v xml:space="preserve"> </v>
      </c>
      <c r="BD332" s="41"/>
      <c r="BE332" s="51">
        <f t="shared" si="166"/>
        <v>138.78550226096863</v>
      </c>
      <c r="BF332" s="54">
        <f t="shared" si="167"/>
        <v>3997022.4651158964</v>
      </c>
      <c r="BG332" s="41"/>
      <c r="BH332" s="51"/>
      <c r="BI332" s="39"/>
      <c r="BJ332" s="39"/>
    </row>
    <row r="333" spans="1:62" x14ac:dyDescent="0.2">
      <c r="A333" s="45">
        <v>206100732</v>
      </c>
      <c r="B333" s="58">
        <v>37986</v>
      </c>
      <c r="C333" s="45" t="s">
        <v>1920</v>
      </c>
      <c r="D333" s="4" t="s">
        <v>1920</v>
      </c>
      <c r="E333" s="6" t="s">
        <v>1921</v>
      </c>
      <c r="F333" s="8">
        <v>68.895573957738435</v>
      </c>
      <c r="G333" s="8">
        <v>14.047315819531697</v>
      </c>
      <c r="H333" s="8">
        <v>14.750885208452313</v>
      </c>
      <c r="I333" s="8">
        <v>16.7624264666199</v>
      </c>
      <c r="J333" s="8">
        <v>0.73152484294688747</v>
      </c>
      <c r="K333" s="8">
        <v>5.97</v>
      </c>
      <c r="L333" s="8">
        <v>8.378499020515088</v>
      </c>
      <c r="M333" s="8">
        <v>0.68863049685893774</v>
      </c>
      <c r="N333" s="8">
        <v>1.885514416183999</v>
      </c>
      <c r="O333" s="8">
        <v>7.31</v>
      </c>
      <c r="P333" s="8">
        <v>6.2601187892632781</v>
      </c>
      <c r="Q333" s="8">
        <v>6.9710185114423631</v>
      </c>
      <c r="R333" s="8">
        <v>6.2601187892632781</v>
      </c>
      <c r="S333" s="8">
        <v>126.8</v>
      </c>
      <c r="T333" s="8">
        <v>134.11000000000001</v>
      </c>
      <c r="U333" s="8">
        <v>145.68048901811053</v>
      </c>
      <c r="V333" s="8">
        <v>145.68048901811053</v>
      </c>
      <c r="W333" s="9">
        <v>6</v>
      </c>
      <c r="X333" s="9">
        <v>28217</v>
      </c>
      <c r="Y333" s="9">
        <v>28217</v>
      </c>
      <c r="Z333" s="4" t="str">
        <f t="shared" si="140"/>
        <v xml:space="preserve"> </v>
      </c>
      <c r="AA333" s="10">
        <f t="shared" si="141"/>
        <v>3784181.8700000006</v>
      </c>
      <c r="AB333" s="40">
        <f t="shared" si="142"/>
        <v>4110666.3586240248</v>
      </c>
      <c r="AC333" s="40">
        <f t="shared" si="143"/>
        <v>4059928.4037595284</v>
      </c>
      <c r="AD333" s="39">
        <f t="shared" si="144"/>
        <v>143.88235474215998</v>
      </c>
      <c r="AE333" s="41" t="str">
        <f t="shared" si="145"/>
        <v xml:space="preserve"> </v>
      </c>
      <c r="AG333" s="39">
        <f t="shared" si="146"/>
        <v>143.88235474215998</v>
      </c>
      <c r="AH333" s="40">
        <f t="shared" si="147"/>
        <v>4059928.403759528</v>
      </c>
      <c r="AI333" s="40">
        <f t="shared" si="148"/>
        <v>4048840.7392888605</v>
      </c>
      <c r="AJ333" s="39">
        <f t="shared" si="149"/>
        <v>143.48941203135914</v>
      </c>
      <c r="AK333" s="41" t="str">
        <f t="shared" si="150"/>
        <v xml:space="preserve"> </v>
      </c>
      <c r="AM333" s="39">
        <f t="shared" si="151"/>
        <v>143.48941203135914</v>
      </c>
      <c r="AN333" s="40">
        <f t="shared" si="152"/>
        <v>4048840.7392888609</v>
      </c>
      <c r="AO333" s="40">
        <f t="shared" si="153"/>
        <v>4046140.1625157553</v>
      </c>
      <c r="AP333" s="39">
        <f t="shared" si="154"/>
        <v>143.39370459353424</v>
      </c>
      <c r="AQ333" s="41" t="str">
        <f t="shared" si="155"/>
        <v xml:space="preserve"> </v>
      </c>
      <c r="AR333" s="39"/>
      <c r="AS333" s="39">
        <f t="shared" si="156"/>
        <v>143.39370459353424</v>
      </c>
      <c r="AT333" s="40">
        <f t="shared" si="157"/>
        <v>4046140.1625157557</v>
      </c>
      <c r="AU333" s="40">
        <f t="shared" si="158"/>
        <v>4045476.5955291027</v>
      </c>
      <c r="AV333" s="39">
        <f t="shared" si="159"/>
        <v>143.37018802598089</v>
      </c>
      <c r="AW333" s="41" t="str">
        <f t="shared" si="160"/>
        <v xml:space="preserve"> </v>
      </c>
      <c r="AX333" s="39"/>
      <c r="AY333" s="39">
        <f t="shared" si="161"/>
        <v>143.37018802598089</v>
      </c>
      <c r="AZ333" s="40">
        <f t="shared" si="162"/>
        <v>4045476.5955291027</v>
      </c>
      <c r="BA333" s="40">
        <f t="shared" si="163"/>
        <v>4045310.730988686</v>
      </c>
      <c r="BB333" s="39">
        <f t="shared" si="164"/>
        <v>143.36430984827183</v>
      </c>
      <c r="BC333" s="41" t="str">
        <f t="shared" si="165"/>
        <v xml:space="preserve"> </v>
      </c>
      <c r="BD333" s="41"/>
      <c r="BE333" s="51">
        <f t="shared" si="166"/>
        <v>143.36273284086352</v>
      </c>
      <c r="BF333" s="54">
        <f t="shared" si="167"/>
        <v>4045266.2325706459</v>
      </c>
      <c r="BG333" s="41"/>
      <c r="BH333" s="51"/>
      <c r="BI333" s="39"/>
      <c r="BJ333" s="39"/>
    </row>
    <row r="334" spans="1:62" x14ac:dyDescent="0.2">
      <c r="A334" s="45">
        <v>206100767</v>
      </c>
      <c r="B334" s="58">
        <v>37711</v>
      </c>
      <c r="C334" s="45" t="s">
        <v>1924</v>
      </c>
      <c r="D334" s="4" t="s">
        <v>1924</v>
      </c>
      <c r="E334" s="6" t="s">
        <v>1925</v>
      </c>
      <c r="F334" s="8">
        <v>78.136938352739477</v>
      </c>
      <c r="G334" s="8">
        <v>23.5460627366813</v>
      </c>
      <c r="H334" s="8">
        <v>17.185605868960302</v>
      </c>
      <c r="I334" s="8">
        <v>9.531537966997643</v>
      </c>
      <c r="J334" s="8">
        <v>1.8787056218301307E-2</v>
      </c>
      <c r="K334" s="8">
        <v>5.4</v>
      </c>
      <c r="L334" s="8">
        <v>2.4963591526616984</v>
      </c>
      <c r="M334" s="8">
        <v>0.59986284734623896</v>
      </c>
      <c r="N334" s="8">
        <v>0.37511441293425601</v>
      </c>
      <c r="O334" s="8">
        <v>0</v>
      </c>
      <c r="P334" s="8">
        <v>8.1036416886920488</v>
      </c>
      <c r="Q334" s="8">
        <v>6.8645134197269613</v>
      </c>
      <c r="R334" s="8">
        <v>6.8645134197269613</v>
      </c>
      <c r="S334" s="8">
        <v>122.9</v>
      </c>
      <c r="T334" s="8">
        <v>122.9</v>
      </c>
      <c r="U334" s="8">
        <v>144.15478181426619</v>
      </c>
      <c r="V334" s="8">
        <v>144.15478181426619</v>
      </c>
      <c r="W334" s="9">
        <v>6</v>
      </c>
      <c r="X334" s="9">
        <v>7539</v>
      </c>
      <c r="Y334" s="9">
        <v>7539</v>
      </c>
      <c r="Z334" s="4" t="str">
        <f t="shared" si="140"/>
        <v xml:space="preserve"> </v>
      </c>
      <c r="AA334" s="10">
        <f t="shared" si="141"/>
        <v>926543.10000000009</v>
      </c>
      <c r="AB334" s="40">
        <f t="shared" si="142"/>
        <v>1086782.9000977527</v>
      </c>
      <c r="AC334" s="40">
        <f t="shared" si="143"/>
        <v>1073368.7387618462</v>
      </c>
      <c r="AD334" s="39">
        <f t="shared" si="144"/>
        <v>142.37547934233271</v>
      </c>
      <c r="AE334" s="41" t="str">
        <f t="shared" si="145"/>
        <v xml:space="preserve"> </v>
      </c>
      <c r="AG334" s="39">
        <f t="shared" si="146"/>
        <v>142.37547934233271</v>
      </c>
      <c r="AH334" s="40">
        <f t="shared" si="147"/>
        <v>1073368.7387618462</v>
      </c>
      <c r="AI334" s="40">
        <f t="shared" si="148"/>
        <v>1070437.3687362876</v>
      </c>
      <c r="AJ334" s="39">
        <f t="shared" si="149"/>
        <v>141.98665190824877</v>
      </c>
      <c r="AK334" s="41" t="str">
        <f t="shared" si="150"/>
        <v xml:space="preserve"> </v>
      </c>
      <c r="AM334" s="39">
        <f t="shared" si="151"/>
        <v>141.98665190824877</v>
      </c>
      <c r="AN334" s="40">
        <f t="shared" si="152"/>
        <v>1070437.3687362876</v>
      </c>
      <c r="AO334" s="40">
        <f t="shared" si="153"/>
        <v>1069723.3870113406</v>
      </c>
      <c r="AP334" s="39">
        <f t="shared" si="154"/>
        <v>141.89194681142601</v>
      </c>
      <c r="AQ334" s="41" t="str">
        <f t="shared" si="155"/>
        <v xml:space="preserve"> </v>
      </c>
      <c r="AR334" s="39"/>
      <c r="AS334" s="39">
        <f t="shared" si="156"/>
        <v>141.89194681142601</v>
      </c>
      <c r="AT334" s="40">
        <f t="shared" si="157"/>
        <v>1069723.3870113406</v>
      </c>
      <c r="AU334" s="40">
        <f t="shared" si="158"/>
        <v>1069547.9523758707</v>
      </c>
      <c r="AV334" s="39">
        <f t="shared" si="159"/>
        <v>141.86867653214892</v>
      </c>
      <c r="AW334" s="41" t="str">
        <f t="shared" si="160"/>
        <v xml:space="preserve"> </v>
      </c>
      <c r="AX334" s="39"/>
      <c r="AY334" s="39">
        <f t="shared" si="161"/>
        <v>141.86867653214892</v>
      </c>
      <c r="AZ334" s="40">
        <f t="shared" si="162"/>
        <v>1069547.9523758707</v>
      </c>
      <c r="BA334" s="40">
        <f t="shared" si="163"/>
        <v>1069504.1009098233</v>
      </c>
      <c r="BB334" s="39">
        <f t="shared" si="164"/>
        <v>141.86285991641111</v>
      </c>
      <c r="BC334" s="41" t="str">
        <f t="shared" si="165"/>
        <v xml:space="preserve"> </v>
      </c>
      <c r="BD334" s="41"/>
      <c r="BE334" s="51">
        <f t="shared" si="166"/>
        <v>141.86129942495202</v>
      </c>
      <c r="BF334" s="54">
        <f t="shared" si="167"/>
        <v>1069492.3363647133</v>
      </c>
      <c r="BG334" s="41"/>
      <c r="BH334" s="51"/>
      <c r="BI334" s="39"/>
      <c r="BJ334" s="39"/>
    </row>
    <row r="335" spans="1:62" x14ac:dyDescent="0.2">
      <c r="A335" s="45">
        <v>206100780</v>
      </c>
      <c r="B335" s="58">
        <v>37986</v>
      </c>
      <c r="C335" s="45" t="s">
        <v>1949</v>
      </c>
      <c r="D335" s="4" t="s">
        <v>1949</v>
      </c>
      <c r="E335" s="6" t="s">
        <v>1950</v>
      </c>
      <c r="F335" s="8">
        <v>71.510920436817472</v>
      </c>
      <c r="G335" s="8">
        <v>19.608304332173287</v>
      </c>
      <c r="H335" s="8">
        <v>16.110944437777512</v>
      </c>
      <c r="I335" s="8">
        <v>14.478519140765631</v>
      </c>
      <c r="J335" s="8">
        <v>0.3046921876875075</v>
      </c>
      <c r="K335" s="8">
        <v>5.68</v>
      </c>
      <c r="L335" s="8">
        <v>0</v>
      </c>
      <c r="M335" s="8">
        <v>0</v>
      </c>
      <c r="N335" s="8">
        <v>0</v>
      </c>
      <c r="O335" s="8">
        <v>7.31</v>
      </c>
      <c r="P335" s="8">
        <v>7.2895379815192607</v>
      </c>
      <c r="Q335" s="8">
        <v>6.7501690267610712</v>
      </c>
      <c r="R335" s="8">
        <v>6.7501690267610712</v>
      </c>
      <c r="S335" s="8">
        <v>122.9</v>
      </c>
      <c r="T335" s="8">
        <v>130.21</v>
      </c>
      <c r="U335" s="8">
        <v>141.75354956198248</v>
      </c>
      <c r="V335" s="8">
        <v>141.75354956198248</v>
      </c>
      <c r="W335" s="9">
        <v>6</v>
      </c>
      <c r="X335" s="9">
        <v>16635</v>
      </c>
      <c r="Y335" s="9">
        <v>16635</v>
      </c>
      <c r="Z335" s="4" t="str">
        <f t="shared" si="140"/>
        <v xml:space="preserve"> </v>
      </c>
      <c r="AA335" s="10">
        <f t="shared" si="141"/>
        <v>2166043.35</v>
      </c>
      <c r="AB335" s="40">
        <f t="shared" si="142"/>
        <v>2358070.2969635786</v>
      </c>
      <c r="AC335" s="40">
        <f t="shared" si="143"/>
        <v>2328964.635288157</v>
      </c>
      <c r="AD335" s="39">
        <f t="shared" si="144"/>
        <v>140.00388549973891</v>
      </c>
      <c r="AE335" s="41" t="str">
        <f t="shared" si="145"/>
        <v xml:space="preserve"> </v>
      </c>
      <c r="AG335" s="39">
        <f t="shared" si="146"/>
        <v>140.00388549973891</v>
      </c>
      <c r="AH335" s="40">
        <f t="shared" si="147"/>
        <v>2328964.635288157</v>
      </c>
      <c r="AI335" s="40">
        <f t="shared" si="148"/>
        <v>2322604.232869185</v>
      </c>
      <c r="AJ335" s="39">
        <f t="shared" si="149"/>
        <v>139.62153488843913</v>
      </c>
      <c r="AK335" s="41" t="str">
        <f t="shared" si="150"/>
        <v xml:space="preserve"> </v>
      </c>
      <c r="AM335" s="39">
        <f t="shared" si="151"/>
        <v>139.62153488843913</v>
      </c>
      <c r="AN335" s="40">
        <f t="shared" si="152"/>
        <v>2322604.232869185</v>
      </c>
      <c r="AO335" s="40">
        <f t="shared" si="153"/>
        <v>2321055.0558458613</v>
      </c>
      <c r="AP335" s="39">
        <f t="shared" si="154"/>
        <v>139.52840732466856</v>
      </c>
      <c r="AQ335" s="41" t="str">
        <f t="shared" si="155"/>
        <v xml:space="preserve"> </v>
      </c>
      <c r="AR335" s="39"/>
      <c r="AS335" s="39">
        <f t="shared" si="156"/>
        <v>139.52840732466856</v>
      </c>
      <c r="AT335" s="40">
        <f t="shared" si="157"/>
        <v>2321055.0558458618</v>
      </c>
      <c r="AU335" s="40">
        <f t="shared" si="158"/>
        <v>2320674.4028167031</v>
      </c>
      <c r="AV335" s="39">
        <f t="shared" si="159"/>
        <v>139.50552466586734</v>
      </c>
      <c r="AW335" s="41" t="str">
        <f t="shared" si="160"/>
        <v xml:space="preserve"> </v>
      </c>
      <c r="AX335" s="39"/>
      <c r="AY335" s="39">
        <f t="shared" si="161"/>
        <v>139.50552466586734</v>
      </c>
      <c r="AZ335" s="40">
        <f t="shared" si="162"/>
        <v>2320674.4028167031</v>
      </c>
      <c r="BA335" s="40">
        <f t="shared" si="163"/>
        <v>2320579.2551661879</v>
      </c>
      <c r="BB335" s="39">
        <f t="shared" si="164"/>
        <v>139.49980493935604</v>
      </c>
      <c r="BC335" s="41" t="str">
        <f t="shared" si="165"/>
        <v xml:space="preserve"> </v>
      </c>
      <c r="BD335" s="41"/>
      <c r="BE335" s="51">
        <f t="shared" si="166"/>
        <v>139.49827044150172</v>
      </c>
      <c r="BF335" s="54">
        <f t="shared" si="167"/>
        <v>2320553.728794381</v>
      </c>
      <c r="BG335" s="41"/>
      <c r="BH335" s="51"/>
      <c r="BI335" s="39"/>
      <c r="BJ335" s="39"/>
    </row>
    <row r="336" spans="1:62" x14ac:dyDescent="0.2">
      <c r="A336" s="45">
        <v>206100781</v>
      </c>
      <c r="B336" s="58">
        <v>37986</v>
      </c>
      <c r="C336" s="45" t="s">
        <v>1951</v>
      </c>
      <c r="D336" s="4" t="s">
        <v>1951</v>
      </c>
      <c r="E336" s="6" t="s">
        <v>1952</v>
      </c>
      <c r="F336" s="8">
        <v>65.322015834348349</v>
      </c>
      <c r="G336" s="8">
        <v>14.915093382054405</v>
      </c>
      <c r="H336" s="8">
        <v>11.814656922452293</v>
      </c>
      <c r="I336" s="8">
        <v>16.44397076735688</v>
      </c>
      <c r="J336" s="8">
        <v>0.42468534307754768</v>
      </c>
      <c r="K336" s="8">
        <v>6.3</v>
      </c>
      <c r="L336" s="8">
        <v>9.323508693604051</v>
      </c>
      <c r="M336" s="8">
        <v>0.61195290296386518</v>
      </c>
      <c r="N336" s="8">
        <v>1.8743771765370585</v>
      </c>
      <c r="O336" s="8">
        <v>7.31</v>
      </c>
      <c r="P336" s="8">
        <v>6.1766585464880226</v>
      </c>
      <c r="Q336" s="8">
        <v>6.7170130511197215</v>
      </c>
      <c r="R336" s="8">
        <v>6.1766585464880226</v>
      </c>
      <c r="S336" s="8">
        <v>122.9</v>
      </c>
      <c r="T336" s="8">
        <v>130.21</v>
      </c>
      <c r="U336" s="8">
        <v>140.51691956888246</v>
      </c>
      <c r="V336" s="8">
        <v>140.51691956888246</v>
      </c>
      <c r="W336" s="9">
        <v>6</v>
      </c>
      <c r="X336" s="9">
        <v>16784</v>
      </c>
      <c r="Y336" s="9">
        <v>16784</v>
      </c>
      <c r="Z336" s="4" t="str">
        <f t="shared" si="140"/>
        <v xml:space="preserve"> </v>
      </c>
      <c r="AA336" s="10">
        <f t="shared" si="141"/>
        <v>2185444.64</v>
      </c>
      <c r="AB336" s="40">
        <f t="shared" si="142"/>
        <v>2358435.9780441234</v>
      </c>
      <c r="AC336" s="40">
        <f t="shared" si="143"/>
        <v>2329325.802767125</v>
      </c>
      <c r="AD336" s="39">
        <f t="shared" si="144"/>
        <v>138.78251923064377</v>
      </c>
      <c r="AE336" s="41" t="str">
        <f t="shared" si="145"/>
        <v xml:space="preserve"> </v>
      </c>
      <c r="AG336" s="39">
        <f t="shared" si="146"/>
        <v>138.78251923064377</v>
      </c>
      <c r="AH336" s="40">
        <f t="shared" si="147"/>
        <v>2329325.802767125</v>
      </c>
      <c r="AI336" s="40">
        <f t="shared" si="148"/>
        <v>2322964.413999768</v>
      </c>
      <c r="AJ336" s="39">
        <f t="shared" si="149"/>
        <v>138.40350417062487</v>
      </c>
      <c r="AK336" s="41" t="str">
        <f t="shared" si="150"/>
        <v xml:space="preserve"> </v>
      </c>
      <c r="AM336" s="39">
        <f t="shared" si="151"/>
        <v>138.40350417062487</v>
      </c>
      <c r="AN336" s="40">
        <f t="shared" si="152"/>
        <v>2322964.413999768</v>
      </c>
      <c r="AO336" s="40">
        <f t="shared" si="153"/>
        <v>2321414.9967356301</v>
      </c>
      <c r="AP336" s="39">
        <f t="shared" si="154"/>
        <v>138.31118903334308</v>
      </c>
      <c r="AQ336" s="41" t="str">
        <f t="shared" si="155"/>
        <v xml:space="preserve"> </v>
      </c>
      <c r="AR336" s="39"/>
      <c r="AS336" s="39">
        <f t="shared" si="156"/>
        <v>138.31118903334308</v>
      </c>
      <c r="AT336" s="40">
        <f t="shared" si="157"/>
        <v>2321414.9967356301</v>
      </c>
      <c r="AU336" s="40">
        <f t="shared" si="158"/>
        <v>2321034.2846761653</v>
      </c>
      <c r="AV336" s="39">
        <f t="shared" si="159"/>
        <v>138.28850599834161</v>
      </c>
      <c r="AW336" s="41" t="str">
        <f t="shared" si="160"/>
        <v xml:space="preserve"> </v>
      </c>
      <c r="AX336" s="39"/>
      <c r="AY336" s="39">
        <f t="shared" si="161"/>
        <v>138.28850599834161</v>
      </c>
      <c r="AZ336" s="40">
        <f t="shared" si="162"/>
        <v>2321034.2846761653</v>
      </c>
      <c r="BA336" s="40">
        <f t="shared" si="163"/>
        <v>2320939.1222704938</v>
      </c>
      <c r="BB336" s="39">
        <f t="shared" si="164"/>
        <v>138.28283616959567</v>
      </c>
      <c r="BC336" s="41" t="str">
        <f t="shared" si="165"/>
        <v xml:space="preserve"> </v>
      </c>
      <c r="BD336" s="41"/>
      <c r="BE336" s="51">
        <f t="shared" si="166"/>
        <v>138.28131505839781</v>
      </c>
      <c r="BF336" s="54">
        <f t="shared" si="167"/>
        <v>2320913.5919401487</v>
      </c>
      <c r="BG336" s="41"/>
      <c r="BH336" s="51"/>
      <c r="BI336" s="39"/>
      <c r="BJ336" s="39"/>
    </row>
    <row r="337" spans="1:62" x14ac:dyDescent="0.2">
      <c r="A337" s="45">
        <v>206100789</v>
      </c>
      <c r="B337" s="58">
        <v>37894</v>
      </c>
      <c r="C337" s="45" t="s">
        <v>1953</v>
      </c>
      <c r="D337" s="4" t="s">
        <v>1953</v>
      </c>
      <c r="E337" s="6" t="s">
        <v>1954</v>
      </c>
      <c r="F337" s="8">
        <v>88.749529518366202</v>
      </c>
      <c r="G337" s="8">
        <v>16.764445528681954</v>
      </c>
      <c r="H337" s="8">
        <v>17.185605868960302</v>
      </c>
      <c r="I337" s="8">
        <v>16.7624264666199</v>
      </c>
      <c r="J337" s="8">
        <v>1.4497804419042309E-2</v>
      </c>
      <c r="K337" s="8">
        <v>5.91</v>
      </c>
      <c r="L337" s="8">
        <v>2.7868642925514009</v>
      </c>
      <c r="M337" s="8">
        <v>0.6603526869728864</v>
      </c>
      <c r="N337" s="8">
        <v>0</v>
      </c>
      <c r="O337" s="8">
        <v>0</v>
      </c>
      <c r="P337" s="8">
        <v>7.6348030947236367</v>
      </c>
      <c r="Q337" s="8">
        <v>7.4416861083285841</v>
      </c>
      <c r="R337" s="8">
        <v>7.4416861083285841</v>
      </c>
      <c r="S337" s="8">
        <v>126.8</v>
      </c>
      <c r="T337" s="8">
        <v>126.8</v>
      </c>
      <c r="U337" s="8">
        <v>156.27540827490026</v>
      </c>
      <c r="V337" s="8">
        <v>156.27540827490026</v>
      </c>
      <c r="W337" s="9">
        <v>6</v>
      </c>
      <c r="X337" s="9">
        <v>3153</v>
      </c>
      <c r="Y337" s="9">
        <v>3153</v>
      </c>
      <c r="Z337" s="4" t="str">
        <f t="shared" si="140"/>
        <v xml:space="preserve"> </v>
      </c>
      <c r="AA337" s="10">
        <f t="shared" si="141"/>
        <v>399800.39999999997</v>
      </c>
      <c r="AB337" s="40">
        <f t="shared" si="142"/>
        <v>492736.3622907605</v>
      </c>
      <c r="AC337" s="40">
        <f t="shared" si="143"/>
        <v>486654.51737100567</v>
      </c>
      <c r="AD337" s="39">
        <f t="shared" si="144"/>
        <v>154.34650091056318</v>
      </c>
      <c r="AE337" s="41" t="str">
        <f t="shared" si="145"/>
        <v xml:space="preserve"> </v>
      </c>
      <c r="AG337" s="39">
        <f t="shared" si="146"/>
        <v>154.34650091056318</v>
      </c>
      <c r="AH337" s="40">
        <f t="shared" si="147"/>
        <v>486654.51737100573</v>
      </c>
      <c r="AI337" s="40">
        <f t="shared" si="148"/>
        <v>485325.46388406551</v>
      </c>
      <c r="AJ337" s="39">
        <f t="shared" si="149"/>
        <v>153.92498061657645</v>
      </c>
      <c r="AK337" s="41" t="str">
        <f t="shared" si="150"/>
        <v xml:space="preserve"> </v>
      </c>
      <c r="AM337" s="39">
        <f t="shared" si="151"/>
        <v>153.92498061657645</v>
      </c>
      <c r="AN337" s="40">
        <f t="shared" si="152"/>
        <v>485325.46388406557</v>
      </c>
      <c r="AO337" s="40">
        <f t="shared" si="153"/>
        <v>485001.75179965491</v>
      </c>
      <c r="AP337" s="39">
        <f t="shared" si="154"/>
        <v>153.8223126545052</v>
      </c>
      <c r="AQ337" s="41" t="str">
        <f t="shared" si="155"/>
        <v xml:space="preserve"> </v>
      </c>
      <c r="AR337" s="39"/>
      <c r="AS337" s="39">
        <f t="shared" si="156"/>
        <v>153.8223126545052</v>
      </c>
      <c r="AT337" s="40">
        <f t="shared" si="157"/>
        <v>485001.75179965491</v>
      </c>
      <c r="AU337" s="40">
        <f t="shared" si="158"/>
        <v>484922.21151235973</v>
      </c>
      <c r="AV337" s="39">
        <f t="shared" si="159"/>
        <v>153.79708579522986</v>
      </c>
      <c r="AW337" s="41" t="str">
        <f t="shared" si="160"/>
        <v xml:space="preserve"> </v>
      </c>
      <c r="AX337" s="39"/>
      <c r="AY337" s="39">
        <f t="shared" si="161"/>
        <v>153.79708579522986</v>
      </c>
      <c r="AZ337" s="40">
        <f t="shared" si="162"/>
        <v>484922.21151235973</v>
      </c>
      <c r="BA337" s="40">
        <f t="shared" si="163"/>
        <v>484902.32970168773</v>
      </c>
      <c r="BB337" s="39">
        <f t="shared" si="164"/>
        <v>153.79078011471225</v>
      </c>
      <c r="BC337" s="41" t="str">
        <f t="shared" si="165"/>
        <v xml:space="preserve"> </v>
      </c>
      <c r="BD337" s="41"/>
      <c r="BE337" s="51">
        <f t="shared" si="166"/>
        <v>153.78908841613099</v>
      </c>
      <c r="BF337" s="54">
        <f t="shared" si="167"/>
        <v>484896.99577606103</v>
      </c>
      <c r="BG337" s="41"/>
      <c r="BH337" s="51"/>
      <c r="BI337" s="39"/>
      <c r="BJ337" s="39"/>
    </row>
    <row r="338" spans="1:62" x14ac:dyDescent="0.2">
      <c r="A338" s="45">
        <v>206100790</v>
      </c>
      <c r="B338" s="58">
        <v>37986</v>
      </c>
      <c r="C338" s="45" t="s">
        <v>1955</v>
      </c>
      <c r="D338" s="4" t="s">
        <v>1955</v>
      </c>
      <c r="E338" s="6" t="s">
        <v>1956</v>
      </c>
      <c r="F338" s="8">
        <v>70.523653727119992</v>
      </c>
      <c r="G338" s="8">
        <v>13.542753559112212</v>
      </c>
      <c r="H338" s="8">
        <v>14.134229374834202</v>
      </c>
      <c r="I338" s="8">
        <v>15.156070386417897</v>
      </c>
      <c r="J338" s="8">
        <v>0.49721460783446814</v>
      </c>
      <c r="K338" s="8">
        <v>6.26</v>
      </c>
      <c r="L338" s="8">
        <v>8.092654937398871</v>
      </c>
      <c r="M338" s="8">
        <v>0.62831019541957733</v>
      </c>
      <c r="N338" s="8">
        <v>1.8802376527153573</v>
      </c>
      <c r="O338" s="8">
        <v>7.31</v>
      </c>
      <c r="P338" s="8">
        <v>6.5142028472897691</v>
      </c>
      <c r="Q338" s="8">
        <v>6.9012562220426297</v>
      </c>
      <c r="R338" s="8">
        <v>6.5142028472897691</v>
      </c>
      <c r="S338" s="8">
        <v>126.8</v>
      </c>
      <c r="T338" s="8">
        <v>134.11000000000001</v>
      </c>
      <c r="U338" s="8">
        <v>144.53932728814235</v>
      </c>
      <c r="V338" s="8">
        <v>144.53932728814235</v>
      </c>
      <c r="W338" s="9">
        <v>6</v>
      </c>
      <c r="X338" s="9">
        <v>28123</v>
      </c>
      <c r="Y338" s="9">
        <v>28123</v>
      </c>
      <c r="Z338" s="4" t="str">
        <f t="shared" si="140"/>
        <v xml:space="preserve"> </v>
      </c>
      <c r="AA338" s="10">
        <f t="shared" si="141"/>
        <v>3771575.5300000003</v>
      </c>
      <c r="AB338" s="40">
        <f t="shared" si="142"/>
        <v>4064879.5013244273</v>
      </c>
      <c r="AC338" s="40">
        <f t="shared" si="143"/>
        <v>4014706.6936395802</v>
      </c>
      <c r="AD338" s="39">
        <f t="shared" si="144"/>
        <v>142.75527837142482</v>
      </c>
      <c r="AE338" s="41" t="str">
        <f t="shared" si="145"/>
        <v xml:space="preserve"> </v>
      </c>
      <c r="AG338" s="39">
        <f t="shared" si="146"/>
        <v>142.75527837142482</v>
      </c>
      <c r="AH338" s="40">
        <f t="shared" si="147"/>
        <v>4014706.6936395802</v>
      </c>
      <c r="AI338" s="40">
        <f t="shared" si="148"/>
        <v>4003742.5296592503</v>
      </c>
      <c r="AJ338" s="39">
        <f t="shared" si="149"/>
        <v>142.36541370619244</v>
      </c>
      <c r="AK338" s="41" t="str">
        <f t="shared" si="150"/>
        <v xml:space="preserve"> </v>
      </c>
      <c r="AM338" s="39">
        <f t="shared" si="151"/>
        <v>142.36541370619244</v>
      </c>
      <c r="AN338" s="40">
        <f t="shared" si="152"/>
        <v>4003742.5296592498</v>
      </c>
      <c r="AO338" s="40">
        <f t="shared" si="153"/>
        <v>4001072.0333919674</v>
      </c>
      <c r="AP338" s="39">
        <f t="shared" si="154"/>
        <v>142.27045597525043</v>
      </c>
      <c r="AQ338" s="41" t="str">
        <f t="shared" si="155"/>
        <v xml:space="preserve"> </v>
      </c>
      <c r="AR338" s="39"/>
      <c r="AS338" s="39">
        <f t="shared" si="156"/>
        <v>142.27045597525043</v>
      </c>
      <c r="AT338" s="40">
        <f t="shared" si="157"/>
        <v>4001072.0333919679</v>
      </c>
      <c r="AU338" s="40">
        <f t="shared" si="158"/>
        <v>4000415.8575784913</v>
      </c>
      <c r="AV338" s="39">
        <f t="shared" si="159"/>
        <v>142.24712362047049</v>
      </c>
      <c r="AW338" s="41" t="str">
        <f t="shared" si="160"/>
        <v xml:space="preserve"> </v>
      </c>
      <c r="AX338" s="39"/>
      <c r="AY338" s="39">
        <f t="shared" si="161"/>
        <v>142.24712362047049</v>
      </c>
      <c r="AZ338" s="40">
        <f t="shared" si="162"/>
        <v>4000415.8575784918</v>
      </c>
      <c r="BA338" s="40">
        <f t="shared" si="163"/>
        <v>4000251.8405283312</v>
      </c>
      <c r="BB338" s="39">
        <f t="shared" si="164"/>
        <v>142.24129148840206</v>
      </c>
      <c r="BC338" s="41" t="str">
        <f t="shared" si="165"/>
        <v xml:space="preserve"> </v>
      </c>
      <c r="BD338" s="41"/>
      <c r="BE338" s="51">
        <f t="shared" si="166"/>
        <v>142.23972683419569</v>
      </c>
      <c r="BF338" s="54">
        <f t="shared" si="167"/>
        <v>4000207.8377580857</v>
      </c>
      <c r="BG338" s="41"/>
      <c r="BH338" s="51"/>
      <c r="BI338" s="39"/>
      <c r="BJ338" s="39"/>
    </row>
    <row r="339" spans="1:62" x14ac:dyDescent="0.2">
      <c r="A339" s="45">
        <v>206100799</v>
      </c>
      <c r="B339" s="58">
        <v>37986</v>
      </c>
      <c r="C339" s="45" t="s">
        <v>1957</v>
      </c>
      <c r="D339" s="4" t="s">
        <v>1957</v>
      </c>
      <c r="E339" s="6" t="s">
        <v>1958</v>
      </c>
      <c r="F339" s="8">
        <v>73.204673989249827</v>
      </c>
      <c r="G339" s="8">
        <v>14.864781491002571</v>
      </c>
      <c r="H339" s="8">
        <v>17.185605868960302</v>
      </c>
      <c r="I339" s="8">
        <v>11.171301706006076</v>
      </c>
      <c r="J339" s="8">
        <v>5.5620472072914233E-3</v>
      </c>
      <c r="K339" s="8">
        <v>5.52</v>
      </c>
      <c r="L339" s="8">
        <v>0</v>
      </c>
      <c r="M339" s="8">
        <v>0</v>
      </c>
      <c r="N339" s="8">
        <v>0</v>
      </c>
      <c r="O339" s="8">
        <v>0</v>
      </c>
      <c r="P339" s="8">
        <v>7.0455564384201921</v>
      </c>
      <c r="Q339" s="8">
        <v>6.097596255121303</v>
      </c>
      <c r="R339" s="8">
        <v>6.097596255121303</v>
      </c>
      <c r="S339" s="8">
        <v>122.9</v>
      </c>
      <c r="T339" s="8">
        <v>122.9</v>
      </c>
      <c r="U339" s="8">
        <v>128.04952135754735</v>
      </c>
      <c r="V339" s="8">
        <v>128.04952135754735</v>
      </c>
      <c r="W339" s="9">
        <v>6</v>
      </c>
      <c r="X339" s="9">
        <v>14731</v>
      </c>
      <c r="Y339" s="9">
        <v>14731</v>
      </c>
      <c r="Z339" s="4" t="str">
        <f t="shared" si="140"/>
        <v xml:space="preserve"> </v>
      </c>
      <c r="AA339" s="10">
        <f t="shared" si="141"/>
        <v>1810439.9000000001</v>
      </c>
      <c r="AB339" s="40">
        <f t="shared" si="142"/>
        <v>1886297.4991180301</v>
      </c>
      <c r="AC339" s="40">
        <f t="shared" si="143"/>
        <v>1863014.9290864163</v>
      </c>
      <c r="AD339" s="39">
        <f t="shared" si="144"/>
        <v>126.46900611543116</v>
      </c>
      <c r="AE339" s="41" t="str">
        <f t="shared" si="145"/>
        <v xml:space="preserve"> </v>
      </c>
      <c r="AG339" s="39">
        <f t="shared" si="146"/>
        <v>126.46900611543116</v>
      </c>
      <c r="AH339" s="40">
        <f t="shared" si="147"/>
        <v>1863014.9290864163</v>
      </c>
      <c r="AI339" s="40">
        <f t="shared" si="148"/>
        <v>1857927.0353150812</v>
      </c>
      <c r="AJ339" s="39">
        <f t="shared" si="149"/>
        <v>126.12361925972991</v>
      </c>
      <c r="AK339" s="41" t="str">
        <f t="shared" si="150"/>
        <v xml:space="preserve"> </v>
      </c>
      <c r="AM339" s="39">
        <f t="shared" si="151"/>
        <v>126.12361925972991</v>
      </c>
      <c r="AN339" s="40">
        <f t="shared" si="152"/>
        <v>1857927.0353150812</v>
      </c>
      <c r="AO339" s="40">
        <f t="shared" si="153"/>
        <v>1856687.7979825262</v>
      </c>
      <c r="AP339" s="39">
        <f t="shared" si="154"/>
        <v>126.03949480568367</v>
      </c>
      <c r="AQ339" s="41" t="str">
        <f t="shared" si="155"/>
        <v xml:space="preserve"> </v>
      </c>
      <c r="AR339" s="39"/>
      <c r="AS339" s="39">
        <f t="shared" si="156"/>
        <v>126.03949480568367</v>
      </c>
      <c r="AT339" s="40">
        <f t="shared" si="157"/>
        <v>1856687.7979825262</v>
      </c>
      <c r="AU339" s="40">
        <f t="shared" si="158"/>
        <v>1856383.301183657</v>
      </c>
      <c r="AV339" s="39">
        <f t="shared" si="159"/>
        <v>126.01882432853554</v>
      </c>
      <c r="AW339" s="41" t="str">
        <f t="shared" si="160"/>
        <v xml:space="preserve"> </v>
      </c>
      <c r="AX339" s="39"/>
      <c r="AY339" s="39">
        <f t="shared" si="161"/>
        <v>126.01882432853554</v>
      </c>
      <c r="AZ339" s="40">
        <f t="shared" si="162"/>
        <v>1856383.301183657</v>
      </c>
      <c r="BA339" s="40">
        <f t="shared" si="163"/>
        <v>1856307.1894683086</v>
      </c>
      <c r="BB339" s="39">
        <f t="shared" si="164"/>
        <v>126.01365755673808</v>
      </c>
      <c r="BC339" s="41" t="str">
        <f t="shared" si="165"/>
        <v xml:space="preserve"> </v>
      </c>
      <c r="BD339" s="41"/>
      <c r="BE339" s="51">
        <f t="shared" si="166"/>
        <v>126.01227140650496</v>
      </c>
      <c r="BF339" s="54">
        <f t="shared" si="167"/>
        <v>1856286.7700892247</v>
      </c>
      <c r="BG339" s="41"/>
      <c r="BH339" s="51"/>
      <c r="BI339" s="39"/>
      <c r="BJ339" s="39"/>
    </row>
    <row r="340" spans="1:62" x14ac:dyDescent="0.2">
      <c r="A340" s="45">
        <v>206100800</v>
      </c>
      <c r="B340" s="58">
        <v>37864</v>
      </c>
      <c r="C340" s="45" t="s">
        <v>1959</v>
      </c>
      <c r="D340" s="4" t="s">
        <v>1959</v>
      </c>
      <c r="E340" s="6" t="s">
        <v>1960</v>
      </c>
      <c r="F340" s="8">
        <v>64.668535074689615</v>
      </c>
      <c r="G340" s="8">
        <v>19.124099660883942</v>
      </c>
      <c r="H340" s="8">
        <v>15.528348420728118</v>
      </c>
      <c r="I340" s="8">
        <v>16.7624264666199</v>
      </c>
      <c r="J340" s="8">
        <v>8.0154704184299767E-3</v>
      </c>
      <c r="K340" s="8">
        <v>5.35</v>
      </c>
      <c r="L340" s="8">
        <v>1.0672715537942534</v>
      </c>
      <c r="M340" s="8">
        <v>0.5974238390179647</v>
      </c>
      <c r="N340" s="8">
        <v>0</v>
      </c>
      <c r="O340" s="8">
        <v>7.31</v>
      </c>
      <c r="P340" s="8">
        <v>6.5411597208598415</v>
      </c>
      <c r="Q340" s="8">
        <v>6.5208060243076105</v>
      </c>
      <c r="R340" s="8">
        <v>6.5208060243076105</v>
      </c>
      <c r="S340" s="8">
        <v>126.8</v>
      </c>
      <c r="T340" s="8">
        <v>134.11000000000001</v>
      </c>
      <c r="U340" s="8">
        <v>136.93692651045981</v>
      </c>
      <c r="V340" s="8">
        <v>136.93692651045981</v>
      </c>
      <c r="W340" s="9">
        <v>6</v>
      </c>
      <c r="X340" s="9">
        <v>33522</v>
      </c>
      <c r="Y340" s="9">
        <v>33522</v>
      </c>
      <c r="Z340" s="4" t="str">
        <f t="shared" si="140"/>
        <v xml:space="preserve"> </v>
      </c>
      <c r="AA340" s="10">
        <f t="shared" si="141"/>
        <v>4495635.4200000009</v>
      </c>
      <c r="AB340" s="40">
        <f t="shared" si="142"/>
        <v>4590399.6504836334</v>
      </c>
      <c r="AC340" s="40">
        <f t="shared" si="143"/>
        <v>4533740.3475977136</v>
      </c>
      <c r="AD340" s="39">
        <f t="shared" si="144"/>
        <v>135.24671402654118</v>
      </c>
      <c r="AE340" s="41" t="str">
        <f t="shared" si="145"/>
        <v xml:space="preserve"> </v>
      </c>
      <c r="AG340" s="39">
        <f t="shared" si="146"/>
        <v>135.24671402654118</v>
      </c>
      <c r="AH340" s="40">
        <f t="shared" si="147"/>
        <v>4533740.3475977136</v>
      </c>
      <c r="AI340" s="40">
        <f t="shared" si="148"/>
        <v>4521358.7027084241</v>
      </c>
      <c r="AJ340" s="39">
        <f t="shared" si="149"/>
        <v>134.87735525053469</v>
      </c>
      <c r="AK340" s="41" t="str">
        <f t="shared" si="150"/>
        <v xml:space="preserve"> </v>
      </c>
      <c r="AM340" s="39">
        <f t="shared" si="151"/>
        <v>134.87735525053469</v>
      </c>
      <c r="AN340" s="40">
        <f t="shared" si="152"/>
        <v>4521358.7027084241</v>
      </c>
      <c r="AO340" s="40">
        <f t="shared" si="153"/>
        <v>4518342.9564537173</v>
      </c>
      <c r="AP340" s="39">
        <f t="shared" si="154"/>
        <v>134.78739205458257</v>
      </c>
      <c r="AQ340" s="41" t="str">
        <f t="shared" si="155"/>
        <v xml:space="preserve"> </v>
      </c>
      <c r="AR340" s="39"/>
      <c r="AS340" s="39">
        <f t="shared" si="156"/>
        <v>134.78739205458257</v>
      </c>
      <c r="AT340" s="40">
        <f t="shared" si="157"/>
        <v>4518342.9564537173</v>
      </c>
      <c r="AU340" s="40">
        <f t="shared" si="158"/>
        <v>4517601.9482088583</v>
      </c>
      <c r="AV340" s="39">
        <f t="shared" si="159"/>
        <v>134.76528692228561</v>
      </c>
      <c r="AW340" s="41" t="str">
        <f t="shared" si="160"/>
        <v xml:space="preserve"> </v>
      </c>
      <c r="AX340" s="39"/>
      <c r="AY340" s="39">
        <f t="shared" si="161"/>
        <v>134.76528692228561</v>
      </c>
      <c r="AZ340" s="40">
        <f t="shared" si="162"/>
        <v>4517601.9482088583</v>
      </c>
      <c r="BA340" s="40">
        <f t="shared" si="163"/>
        <v>4517416.7265289817</v>
      </c>
      <c r="BB340" s="39">
        <f t="shared" si="164"/>
        <v>134.7597615455218</v>
      </c>
      <c r="BC340" s="41" t="str">
        <f t="shared" si="165"/>
        <v xml:space="preserve"> </v>
      </c>
      <c r="BD340" s="41"/>
      <c r="BE340" s="51">
        <f t="shared" si="166"/>
        <v>134.7582791881448</v>
      </c>
      <c r="BF340" s="54">
        <f t="shared" si="167"/>
        <v>4517367.0349449897</v>
      </c>
      <c r="BG340" s="41"/>
      <c r="BH340" s="51"/>
      <c r="BI340" s="39"/>
      <c r="BJ340" s="39"/>
    </row>
    <row r="341" spans="1:62" x14ac:dyDescent="0.2">
      <c r="A341" s="45">
        <v>206100806</v>
      </c>
      <c r="B341" s="58">
        <v>37652</v>
      </c>
      <c r="C341" s="45" t="s">
        <v>1961</v>
      </c>
      <c r="D341" s="4" t="s">
        <v>1961</v>
      </c>
      <c r="E341" s="6" t="s">
        <v>1962</v>
      </c>
      <c r="F341" s="8">
        <v>71.64516239785759</v>
      </c>
      <c r="G341" s="8">
        <v>23.5460627366813</v>
      </c>
      <c r="H341" s="8">
        <v>16.852811920620752</v>
      </c>
      <c r="I341" s="8">
        <v>13.641420037080271</v>
      </c>
      <c r="J341" s="8">
        <v>0.50573370871386392</v>
      </c>
      <c r="K341" s="8">
        <v>5.97</v>
      </c>
      <c r="L341" s="8">
        <v>0</v>
      </c>
      <c r="M341" s="8">
        <v>0</v>
      </c>
      <c r="N341" s="8">
        <v>0</v>
      </c>
      <c r="O341" s="8">
        <v>7.31</v>
      </c>
      <c r="P341" s="8">
        <v>7.7363153196456782</v>
      </c>
      <c r="Q341" s="8">
        <v>6.9735595400476882</v>
      </c>
      <c r="R341" s="8">
        <v>6.9735595400476882</v>
      </c>
      <c r="S341" s="8">
        <v>126.8</v>
      </c>
      <c r="T341" s="8">
        <v>134.11000000000001</v>
      </c>
      <c r="U341" s="8">
        <v>146.44475034100145</v>
      </c>
      <c r="V341" s="8">
        <v>146.44475034100145</v>
      </c>
      <c r="W341" s="9">
        <v>6</v>
      </c>
      <c r="X341" s="9">
        <v>27619</v>
      </c>
      <c r="Y341" s="9">
        <v>27619</v>
      </c>
      <c r="Z341" s="4" t="str">
        <f t="shared" si="140"/>
        <v xml:space="preserve"> </v>
      </c>
      <c r="AA341" s="10">
        <f t="shared" si="141"/>
        <v>3703984.0900000003</v>
      </c>
      <c r="AB341" s="40">
        <f t="shared" si="142"/>
        <v>4044657.5596681191</v>
      </c>
      <c r="AC341" s="40">
        <f t="shared" si="143"/>
        <v>3994734.3514091354</v>
      </c>
      <c r="AD341" s="39">
        <f t="shared" si="144"/>
        <v>144.63718278754246</v>
      </c>
      <c r="AE341" s="41" t="str">
        <f t="shared" si="145"/>
        <v xml:space="preserve"> </v>
      </c>
      <c r="AG341" s="39">
        <f t="shared" si="146"/>
        <v>144.63718278754246</v>
      </c>
      <c r="AH341" s="40">
        <f t="shared" si="147"/>
        <v>3994734.3514091349</v>
      </c>
      <c r="AI341" s="40">
        <f t="shared" si="148"/>
        <v>3983824.7318954365</v>
      </c>
      <c r="AJ341" s="39">
        <f t="shared" si="149"/>
        <v>144.24217864134968</v>
      </c>
      <c r="AK341" s="41" t="str">
        <f t="shared" si="150"/>
        <v xml:space="preserve"> </v>
      </c>
      <c r="AM341" s="39">
        <f t="shared" si="151"/>
        <v>144.24217864134968</v>
      </c>
      <c r="AN341" s="40">
        <f t="shared" si="152"/>
        <v>3983824.731895437</v>
      </c>
      <c r="AO341" s="40">
        <f t="shared" si="153"/>
        <v>3981167.5207992629</v>
      </c>
      <c r="AP341" s="39">
        <f t="shared" si="154"/>
        <v>144.14596910819591</v>
      </c>
      <c r="AQ341" s="41" t="str">
        <f t="shared" si="155"/>
        <v xml:space="preserve"> </v>
      </c>
      <c r="AR341" s="39"/>
      <c r="AS341" s="39">
        <f t="shared" si="156"/>
        <v>144.14596910819591</v>
      </c>
      <c r="AT341" s="40">
        <f t="shared" si="157"/>
        <v>3981167.5207992629</v>
      </c>
      <c r="AU341" s="40">
        <f t="shared" si="158"/>
        <v>3980514.6093258518</v>
      </c>
      <c r="AV341" s="39">
        <f t="shared" si="159"/>
        <v>144.12232916926217</v>
      </c>
      <c r="AW341" s="41" t="str">
        <f t="shared" si="160"/>
        <v xml:space="preserve"> </v>
      </c>
      <c r="AX341" s="39"/>
      <c r="AY341" s="39">
        <f t="shared" si="161"/>
        <v>144.12232916926217</v>
      </c>
      <c r="AZ341" s="40">
        <f t="shared" si="162"/>
        <v>3980514.6093258518</v>
      </c>
      <c r="BA341" s="40">
        <f t="shared" si="163"/>
        <v>3980351.4082268695</v>
      </c>
      <c r="BB341" s="39">
        <f t="shared" si="164"/>
        <v>144.11642015376623</v>
      </c>
      <c r="BC341" s="41" t="str">
        <f t="shared" si="165"/>
        <v xml:space="preserve"> </v>
      </c>
      <c r="BD341" s="41"/>
      <c r="BE341" s="51">
        <f t="shared" si="166"/>
        <v>144.11483487314453</v>
      </c>
      <c r="BF341" s="54">
        <f t="shared" si="167"/>
        <v>3980307.6243613786</v>
      </c>
      <c r="BG341" s="41"/>
      <c r="BH341" s="51"/>
      <c r="BI341" s="39"/>
      <c r="BJ341" s="39"/>
    </row>
    <row r="342" spans="1:62" x14ac:dyDescent="0.2">
      <c r="A342" s="45">
        <v>206100817</v>
      </c>
      <c r="B342" s="58">
        <v>37986</v>
      </c>
      <c r="C342" s="45" t="s">
        <v>1963</v>
      </c>
      <c r="D342" s="4" t="s">
        <v>993</v>
      </c>
      <c r="E342" s="6" t="s">
        <v>1964</v>
      </c>
      <c r="F342" s="8">
        <v>80.626846535481349</v>
      </c>
      <c r="G342" s="8">
        <v>22.489157701098165</v>
      </c>
      <c r="H342" s="8">
        <v>13.795696527119683</v>
      </c>
      <c r="I342" s="8">
        <v>16.7624264666199</v>
      </c>
      <c r="J342" s="8">
        <v>4.2365795194826911E-3</v>
      </c>
      <c r="K342" s="8">
        <v>5.37</v>
      </c>
      <c r="L342" s="8">
        <v>2.6348206522902093</v>
      </c>
      <c r="M342" s="8">
        <v>0.60014493561514015</v>
      </c>
      <c r="N342" s="8">
        <v>0</v>
      </c>
      <c r="O342" s="8">
        <v>0</v>
      </c>
      <c r="P342" s="8">
        <v>8.224480740286527</v>
      </c>
      <c r="Q342" s="8">
        <v>7.1141664698871967</v>
      </c>
      <c r="R342" s="8">
        <v>7.1141664698871967</v>
      </c>
      <c r="S342" s="8">
        <v>122.9</v>
      </c>
      <c r="T342" s="8">
        <v>122.9</v>
      </c>
      <c r="U342" s="8">
        <v>149.39749586763114</v>
      </c>
      <c r="V342" s="8">
        <v>149.39749586763114</v>
      </c>
      <c r="W342" s="9">
        <v>6</v>
      </c>
      <c r="X342" s="9">
        <v>13302</v>
      </c>
      <c r="Y342" s="9">
        <v>13302</v>
      </c>
      <c r="Z342" s="4" t="str">
        <f t="shared" si="140"/>
        <v xml:space="preserve"> </v>
      </c>
      <c r="AA342" s="10">
        <f t="shared" si="141"/>
        <v>1634815.8</v>
      </c>
      <c r="AB342" s="40">
        <f t="shared" si="142"/>
        <v>1987285.4900312293</v>
      </c>
      <c r="AC342" s="40">
        <f t="shared" si="143"/>
        <v>1962756.4252277738</v>
      </c>
      <c r="AD342" s="39">
        <f t="shared" si="144"/>
        <v>147.55348257613696</v>
      </c>
      <c r="AE342" s="41" t="str">
        <f t="shared" si="145"/>
        <v xml:space="preserve"> </v>
      </c>
      <c r="AG342" s="39">
        <f t="shared" si="146"/>
        <v>147.55348257613696</v>
      </c>
      <c r="AH342" s="40">
        <f t="shared" si="147"/>
        <v>1962756.4252277738</v>
      </c>
      <c r="AI342" s="40">
        <f t="shared" si="148"/>
        <v>1957396.1374304767</v>
      </c>
      <c r="AJ342" s="39">
        <f t="shared" si="149"/>
        <v>147.15051401522152</v>
      </c>
      <c r="AK342" s="41" t="str">
        <f t="shared" si="150"/>
        <v xml:space="preserve"> </v>
      </c>
      <c r="AM342" s="39">
        <f t="shared" si="151"/>
        <v>147.15051401522152</v>
      </c>
      <c r="AN342" s="40">
        <f t="shared" si="152"/>
        <v>1957396.1374304767</v>
      </c>
      <c r="AO342" s="40">
        <f t="shared" si="153"/>
        <v>1956090.5542068107</v>
      </c>
      <c r="AP342" s="39">
        <f t="shared" si="154"/>
        <v>147.05236462237337</v>
      </c>
      <c r="AQ342" s="41" t="str">
        <f t="shared" si="155"/>
        <v xml:space="preserve"> </v>
      </c>
      <c r="AR342" s="39"/>
      <c r="AS342" s="39">
        <f t="shared" si="156"/>
        <v>147.05236462237337</v>
      </c>
      <c r="AT342" s="40">
        <f t="shared" si="157"/>
        <v>1956090.5542068107</v>
      </c>
      <c r="AU342" s="40">
        <f t="shared" si="158"/>
        <v>1955769.7553559206</v>
      </c>
      <c r="AV342" s="39">
        <f t="shared" si="159"/>
        <v>147.02824803457531</v>
      </c>
      <c r="AW342" s="41" t="str">
        <f t="shared" si="160"/>
        <v xml:space="preserve"> </v>
      </c>
      <c r="AX342" s="39"/>
      <c r="AY342" s="39">
        <f t="shared" si="161"/>
        <v>147.02824803457531</v>
      </c>
      <c r="AZ342" s="40">
        <f t="shared" si="162"/>
        <v>1955769.7553559209</v>
      </c>
      <c r="BA342" s="40">
        <f t="shared" si="163"/>
        <v>1955689.5687959513</v>
      </c>
      <c r="BB342" s="39">
        <f t="shared" si="164"/>
        <v>147.0222198764059</v>
      </c>
      <c r="BC342" s="41" t="str">
        <f t="shared" si="165"/>
        <v xml:space="preserve"> </v>
      </c>
      <c r="BD342" s="41"/>
      <c r="BE342" s="51">
        <f t="shared" si="166"/>
        <v>147.02060263198726</v>
      </c>
      <c r="BF342" s="54">
        <f t="shared" si="167"/>
        <v>1955668.0562106946</v>
      </c>
      <c r="BG342" s="41"/>
      <c r="BH342" s="51"/>
      <c r="BI342" s="39"/>
      <c r="BJ342" s="39"/>
    </row>
    <row r="343" spans="1:62" x14ac:dyDescent="0.2">
      <c r="A343" s="45">
        <v>206101684</v>
      </c>
      <c r="B343" s="58">
        <v>37986</v>
      </c>
      <c r="C343" s="45" t="s">
        <v>1965</v>
      </c>
      <c r="D343" s="4" t="s">
        <v>994</v>
      </c>
      <c r="E343" s="6" t="s">
        <v>1966</v>
      </c>
      <c r="F343" s="8">
        <v>68.785547917968529</v>
      </c>
      <c r="G343" s="8">
        <v>20.77572004771914</v>
      </c>
      <c r="H343" s="8">
        <v>13.514571379878429</v>
      </c>
      <c r="I343" s="8">
        <v>16.056126796568766</v>
      </c>
      <c r="J343" s="8">
        <v>0.85843322160995283</v>
      </c>
      <c r="K343" s="8">
        <v>5.73</v>
      </c>
      <c r="L343" s="8">
        <v>2.1959338391195864</v>
      </c>
      <c r="M343" s="8">
        <v>0.66052831903652776</v>
      </c>
      <c r="N343" s="8">
        <v>0</v>
      </c>
      <c r="O343" s="8">
        <v>7.31</v>
      </c>
      <c r="P343" s="8">
        <v>7.1649014372550131</v>
      </c>
      <c r="Q343" s="8">
        <v>6.7943430760950481</v>
      </c>
      <c r="R343" s="8">
        <v>6.7943430760950481</v>
      </c>
      <c r="S343" s="8">
        <v>122.9</v>
      </c>
      <c r="T343" s="8">
        <v>130.21</v>
      </c>
      <c r="U343" s="8">
        <v>142.68120459799601</v>
      </c>
      <c r="V343" s="8">
        <v>142.68120459799601</v>
      </c>
      <c r="W343" s="9">
        <v>6</v>
      </c>
      <c r="X343" s="9">
        <v>14869</v>
      </c>
      <c r="Y343" s="9">
        <v>14869</v>
      </c>
      <c r="Z343" s="4" t="str">
        <f t="shared" si="140"/>
        <v xml:space="preserve"> </v>
      </c>
      <c r="AA343" s="10">
        <f t="shared" si="141"/>
        <v>1936092.4900000002</v>
      </c>
      <c r="AB343" s="40">
        <f t="shared" si="142"/>
        <v>2121526.8311676029</v>
      </c>
      <c r="AC343" s="40">
        <f t="shared" si="143"/>
        <v>2095340.8254905012</v>
      </c>
      <c r="AD343" s="39">
        <f t="shared" si="144"/>
        <v>140.92009048964297</v>
      </c>
      <c r="AE343" s="41" t="str">
        <f t="shared" si="145"/>
        <v xml:space="preserve"> </v>
      </c>
      <c r="AG343" s="39">
        <f t="shared" si="146"/>
        <v>140.92009048964297</v>
      </c>
      <c r="AH343" s="40">
        <f t="shared" si="147"/>
        <v>2095340.8254905015</v>
      </c>
      <c r="AI343" s="40">
        <f t="shared" si="148"/>
        <v>2089618.4496960868</v>
      </c>
      <c r="AJ343" s="39">
        <f t="shared" si="149"/>
        <v>140.53523772251575</v>
      </c>
      <c r="AK343" s="41" t="str">
        <f t="shared" si="150"/>
        <v xml:space="preserve"> </v>
      </c>
      <c r="AM343" s="39">
        <f t="shared" si="151"/>
        <v>140.53523772251575</v>
      </c>
      <c r="AN343" s="40">
        <f t="shared" si="152"/>
        <v>2089618.4496960866</v>
      </c>
      <c r="AO343" s="40">
        <f t="shared" si="153"/>
        <v>2088224.6741901394</v>
      </c>
      <c r="AP343" s="39">
        <f t="shared" si="154"/>
        <v>140.44150071895484</v>
      </c>
      <c r="AQ343" s="41" t="str">
        <f t="shared" si="155"/>
        <v xml:space="preserve"> </v>
      </c>
      <c r="AR343" s="39"/>
      <c r="AS343" s="39">
        <f t="shared" si="156"/>
        <v>140.44150071895484</v>
      </c>
      <c r="AT343" s="40">
        <f t="shared" si="157"/>
        <v>2088224.6741901396</v>
      </c>
      <c r="AU343" s="40">
        <f t="shared" si="158"/>
        <v>2087882.2053435724</v>
      </c>
      <c r="AV343" s="39">
        <f t="shared" si="159"/>
        <v>140.41846831283695</v>
      </c>
      <c r="AW343" s="41" t="str">
        <f t="shared" si="160"/>
        <v xml:space="preserve"> </v>
      </c>
      <c r="AX343" s="39"/>
      <c r="AY343" s="39">
        <f t="shared" si="161"/>
        <v>140.41846831283695</v>
      </c>
      <c r="AZ343" s="40">
        <f t="shared" si="162"/>
        <v>2087882.2053435727</v>
      </c>
      <c r="BA343" s="40">
        <f t="shared" si="163"/>
        <v>2087796.6021731535</v>
      </c>
      <c r="BB343" s="39">
        <f t="shared" si="164"/>
        <v>140.41271115563612</v>
      </c>
      <c r="BC343" s="41" t="str">
        <f t="shared" si="165"/>
        <v xml:space="preserve"> </v>
      </c>
      <c r="BD343" s="41"/>
      <c r="BE343" s="51">
        <f t="shared" si="166"/>
        <v>140.41116661581341</v>
      </c>
      <c r="BF343" s="54">
        <f t="shared" si="167"/>
        <v>2087773.6364105297</v>
      </c>
      <c r="BG343" s="41"/>
      <c r="BH343" s="51"/>
      <c r="BI343" s="39"/>
      <c r="BJ343" s="39"/>
    </row>
    <row r="344" spans="1:62" x14ac:dyDescent="0.2">
      <c r="A344" s="45">
        <v>206105014</v>
      </c>
      <c r="B344" s="58">
        <v>37986</v>
      </c>
      <c r="C344" s="45" t="s">
        <v>1971</v>
      </c>
      <c r="D344" s="4" t="s">
        <v>995</v>
      </c>
      <c r="E344" s="6" t="s">
        <v>1972</v>
      </c>
      <c r="F344" s="8">
        <v>71.370356546508205</v>
      </c>
      <c r="G344" s="8">
        <v>21.268126903054711</v>
      </c>
      <c r="H344" s="8">
        <v>14.439917493370002</v>
      </c>
      <c r="I344" s="8">
        <v>16.7624264666199</v>
      </c>
      <c r="J344" s="8">
        <v>3.5692564581082409</v>
      </c>
      <c r="K344" s="8">
        <v>11.84</v>
      </c>
      <c r="L344" s="8">
        <v>2.7744927968280537</v>
      </c>
      <c r="M344" s="8">
        <v>0.64628314157078537</v>
      </c>
      <c r="N344" s="8">
        <v>0.11485115001783563</v>
      </c>
      <c r="O344" s="8">
        <v>7.31</v>
      </c>
      <c r="P344" s="8">
        <v>7.3690788724093901</v>
      </c>
      <c r="Q344" s="8">
        <v>7.5047855478038876</v>
      </c>
      <c r="R344" s="8">
        <v>7.3690788724093901</v>
      </c>
      <c r="S344" s="8">
        <v>126.8</v>
      </c>
      <c r="T344" s="8">
        <v>134.11000000000001</v>
      </c>
      <c r="U344" s="8">
        <v>157.46478982848714</v>
      </c>
      <c r="V344" s="8">
        <v>157.46478982848714</v>
      </c>
      <c r="W344" s="9">
        <v>6</v>
      </c>
      <c r="X344" s="9">
        <v>25606</v>
      </c>
      <c r="Y344" s="9">
        <v>25606</v>
      </c>
      <c r="Z344" s="4" t="str">
        <f t="shared" si="140"/>
        <v xml:space="preserve"> </v>
      </c>
      <c r="AA344" s="10">
        <f t="shared" si="141"/>
        <v>3434020.66</v>
      </c>
      <c r="AB344" s="40">
        <f t="shared" si="142"/>
        <v>4032043.4083482418</v>
      </c>
      <c r="AC344" s="40">
        <f t="shared" si="143"/>
        <v>3982275.8965589995</v>
      </c>
      <c r="AD344" s="39">
        <f t="shared" si="144"/>
        <v>155.52120192763414</v>
      </c>
      <c r="AE344" s="41" t="str">
        <f t="shared" si="145"/>
        <v xml:space="preserve"> </v>
      </c>
      <c r="AG344" s="39">
        <f t="shared" si="146"/>
        <v>155.52120192763414</v>
      </c>
      <c r="AH344" s="40">
        <f t="shared" si="147"/>
        <v>3982275.8965589995</v>
      </c>
      <c r="AI344" s="40">
        <f t="shared" si="148"/>
        <v>3971400.3010854968</v>
      </c>
      <c r="AJ344" s="39">
        <f t="shared" si="149"/>
        <v>155.09647352516976</v>
      </c>
      <c r="AK344" s="41" t="str">
        <f t="shared" si="150"/>
        <v xml:space="preserve"> </v>
      </c>
      <c r="AM344" s="39">
        <f t="shared" si="151"/>
        <v>155.09647352516976</v>
      </c>
      <c r="AN344" s="40">
        <f t="shared" si="152"/>
        <v>3971400.3010854968</v>
      </c>
      <c r="AO344" s="40">
        <f t="shared" si="153"/>
        <v>3968751.3770846729</v>
      </c>
      <c r="AP344" s="39">
        <f t="shared" si="154"/>
        <v>154.99302417732846</v>
      </c>
      <c r="AQ344" s="41" t="str">
        <f t="shared" si="155"/>
        <v xml:space="preserve"> </v>
      </c>
      <c r="AR344" s="39"/>
      <c r="AS344" s="39">
        <f t="shared" si="156"/>
        <v>154.99302417732846</v>
      </c>
      <c r="AT344" s="40">
        <f t="shared" si="157"/>
        <v>3968751.3770846725</v>
      </c>
      <c r="AU344" s="40">
        <f t="shared" si="158"/>
        <v>3968100.5018588305</v>
      </c>
      <c r="AV344" s="39">
        <f t="shared" si="159"/>
        <v>154.96760532136338</v>
      </c>
      <c r="AW344" s="41" t="str">
        <f t="shared" si="160"/>
        <v xml:space="preserve"> </v>
      </c>
      <c r="AX344" s="39"/>
      <c r="AY344" s="39">
        <f t="shared" si="161"/>
        <v>154.96760532136338</v>
      </c>
      <c r="AZ344" s="40">
        <f t="shared" si="162"/>
        <v>3968100.5018588309</v>
      </c>
      <c r="BA344" s="40">
        <f t="shared" si="163"/>
        <v>3967937.8097382551</v>
      </c>
      <c r="BB344" s="39">
        <f t="shared" si="164"/>
        <v>154.96125164954523</v>
      </c>
      <c r="BC344" s="41" t="str">
        <f t="shared" si="165"/>
        <v xml:space="preserve"> </v>
      </c>
      <c r="BD344" s="41"/>
      <c r="BE344" s="51">
        <f t="shared" si="166"/>
        <v>154.9595470757771</v>
      </c>
      <c r="BF344" s="54">
        <f t="shared" si="167"/>
        <v>3967894.1624223483</v>
      </c>
      <c r="BG344" s="41"/>
      <c r="BH344" s="51"/>
      <c r="BI344" s="39"/>
      <c r="BJ344" s="39"/>
    </row>
    <row r="345" spans="1:62" x14ac:dyDescent="0.2">
      <c r="A345" s="45">
        <v>206112227</v>
      </c>
      <c r="B345" s="58">
        <v>37986</v>
      </c>
      <c r="C345" s="45" t="s">
        <v>1973</v>
      </c>
      <c r="D345" s="4" t="s">
        <v>996</v>
      </c>
      <c r="E345" s="6" t="s">
        <v>1974</v>
      </c>
      <c r="F345" s="8">
        <v>72.499004675709458</v>
      </c>
      <c r="G345" s="8">
        <v>16.241099949076432</v>
      </c>
      <c r="H345" s="8">
        <v>13.31558724133142</v>
      </c>
      <c r="I345" s="8">
        <v>11.917550113420676</v>
      </c>
      <c r="J345" s="8">
        <v>1.0273598444516459</v>
      </c>
      <c r="K345" s="8">
        <v>5.88</v>
      </c>
      <c r="L345" s="8">
        <v>1.4512594687431934</v>
      </c>
      <c r="M345" s="8">
        <v>0.64937777777777772</v>
      </c>
      <c r="N345" s="8">
        <v>0</v>
      </c>
      <c r="O345" s="8">
        <v>7.31</v>
      </c>
      <c r="P345" s="8">
        <v>7.0468330169899538</v>
      </c>
      <c r="Q345" s="8">
        <v>6.5145619535255292</v>
      </c>
      <c r="R345" s="8">
        <v>6.5145619535255292</v>
      </c>
      <c r="S345" s="8">
        <v>126.8</v>
      </c>
      <c r="T345" s="8">
        <v>134.11000000000001</v>
      </c>
      <c r="U345" s="8">
        <v>136.8058010240361</v>
      </c>
      <c r="V345" s="8">
        <v>136.8058010240361</v>
      </c>
      <c r="W345" s="9">
        <v>3</v>
      </c>
      <c r="X345" s="9">
        <v>18517</v>
      </c>
      <c r="Y345" s="9">
        <v>18517</v>
      </c>
      <c r="Z345" s="4" t="str">
        <f t="shared" si="140"/>
        <v xml:space="preserve"> </v>
      </c>
      <c r="AA345" s="10">
        <f t="shared" si="141"/>
        <v>2483314.87</v>
      </c>
      <c r="AB345" s="40">
        <f t="shared" si="142"/>
        <v>2533233.0175620764</v>
      </c>
      <c r="AC345" s="40">
        <f t="shared" si="143"/>
        <v>2501965.3224263079</v>
      </c>
      <c r="AD345" s="39">
        <f t="shared" si="144"/>
        <v>135.11720702199642</v>
      </c>
      <c r="AE345" s="41" t="str">
        <f t="shared" si="145"/>
        <v xml:space="preserve"> </v>
      </c>
      <c r="AG345" s="39">
        <f t="shared" si="146"/>
        <v>135.11720702199642</v>
      </c>
      <c r="AH345" s="40">
        <f t="shared" si="147"/>
        <v>2501965.3224263079</v>
      </c>
      <c r="AI345" s="40">
        <f t="shared" si="148"/>
        <v>2495132.4551307615</v>
      </c>
      <c r="AJ345" s="39">
        <f t="shared" si="149"/>
        <v>134.74820192961934</v>
      </c>
      <c r="AK345" s="41" t="str">
        <f t="shared" si="150"/>
        <v xml:space="preserve"> </v>
      </c>
      <c r="AM345" s="39">
        <f t="shared" si="151"/>
        <v>134.74820192961934</v>
      </c>
      <c r="AN345" s="40">
        <f t="shared" si="152"/>
        <v>2495132.4551307615</v>
      </c>
      <c r="AO345" s="40">
        <f t="shared" si="153"/>
        <v>2493468.2017831896</v>
      </c>
      <c r="AP345" s="39">
        <f t="shared" si="154"/>
        <v>134.65832487893232</v>
      </c>
      <c r="AQ345" s="41" t="str">
        <f t="shared" si="155"/>
        <v xml:space="preserve"> </v>
      </c>
      <c r="AR345" s="39"/>
      <c r="AS345" s="39">
        <f t="shared" si="156"/>
        <v>134.65832487893232</v>
      </c>
      <c r="AT345" s="40">
        <f t="shared" si="157"/>
        <v>2493468.2017831896</v>
      </c>
      <c r="AU345" s="40">
        <f t="shared" si="158"/>
        <v>2493059.2729980969</v>
      </c>
      <c r="AV345" s="39">
        <f t="shared" si="159"/>
        <v>134.63624091365216</v>
      </c>
      <c r="AW345" s="41" t="str">
        <f t="shared" si="160"/>
        <v xml:space="preserve"> </v>
      </c>
      <c r="AX345" s="39"/>
      <c r="AY345" s="39">
        <f t="shared" si="161"/>
        <v>134.63624091365216</v>
      </c>
      <c r="AZ345" s="40">
        <f t="shared" si="162"/>
        <v>2493059.2729980969</v>
      </c>
      <c r="BA345" s="40">
        <f t="shared" si="163"/>
        <v>2492957.0575679042</v>
      </c>
      <c r="BB345" s="39">
        <f t="shared" si="164"/>
        <v>134.6307208277747</v>
      </c>
      <c r="BC345" s="41" t="str">
        <f t="shared" si="165"/>
        <v xml:space="preserve"> </v>
      </c>
      <c r="BD345" s="41"/>
      <c r="BE345" s="51">
        <f t="shared" si="166"/>
        <v>134.62923988984559</v>
      </c>
      <c r="BF345" s="54">
        <f t="shared" si="167"/>
        <v>2492929.6350402706</v>
      </c>
      <c r="BG345" s="41"/>
      <c r="BH345" s="51"/>
      <c r="BI345" s="39"/>
      <c r="BJ345" s="39"/>
    </row>
    <row r="346" spans="1:62" x14ac:dyDescent="0.2">
      <c r="A346" s="45">
        <v>206120955</v>
      </c>
      <c r="B346" s="58">
        <v>37864</v>
      </c>
      <c r="C346" s="45" t="s">
        <v>1975</v>
      </c>
      <c r="D346" s="4" t="s">
        <v>997</v>
      </c>
      <c r="E346" s="6" t="s">
        <v>1976</v>
      </c>
      <c r="F346" s="8">
        <v>75.832784523564513</v>
      </c>
      <c r="G346" s="8">
        <v>17.994443301090758</v>
      </c>
      <c r="H346" s="8">
        <v>15.367719695410578</v>
      </c>
      <c r="I346" s="8">
        <v>12.357429512245318</v>
      </c>
      <c r="J346" s="8">
        <v>1.1239452562255607</v>
      </c>
      <c r="K346" s="8">
        <v>6.66</v>
      </c>
      <c r="L346" s="8">
        <v>2.2856463424827824</v>
      </c>
      <c r="M346" s="8">
        <v>0.64166764681835986</v>
      </c>
      <c r="N346" s="8">
        <v>0</v>
      </c>
      <c r="O346" s="8">
        <v>7.31</v>
      </c>
      <c r="P346" s="8">
        <v>7.5061782259724223</v>
      </c>
      <c r="Q346" s="8">
        <v>6.9786818138918933</v>
      </c>
      <c r="R346" s="8">
        <v>6.9786818138918933</v>
      </c>
      <c r="S346" s="8">
        <v>126.8</v>
      </c>
      <c r="T346" s="8">
        <v>134.11000000000001</v>
      </c>
      <c r="U346" s="8">
        <v>146.55231809172975</v>
      </c>
      <c r="V346" s="8">
        <v>146.55231809172975</v>
      </c>
      <c r="W346" s="9">
        <v>2</v>
      </c>
      <c r="X346" s="9">
        <v>12858</v>
      </c>
      <c r="Y346" s="9">
        <v>19313</v>
      </c>
      <c r="Z346" s="4" t="str">
        <f t="shared" si="140"/>
        <v xml:space="preserve"> </v>
      </c>
      <c r="AA346" s="10">
        <f t="shared" si="141"/>
        <v>2590066.4300000002</v>
      </c>
      <c r="AB346" s="40">
        <f t="shared" si="142"/>
        <v>2830364.9193055765</v>
      </c>
      <c r="AC346" s="40">
        <f t="shared" si="143"/>
        <v>2795429.7251065876</v>
      </c>
      <c r="AD346" s="39">
        <f t="shared" si="144"/>
        <v>144.74342282952352</v>
      </c>
      <c r="AE346" s="41" t="str">
        <f t="shared" si="145"/>
        <v xml:space="preserve"> </v>
      </c>
      <c r="AG346" s="39">
        <f t="shared" si="146"/>
        <v>144.74342282952352</v>
      </c>
      <c r="AH346" s="40">
        <f t="shared" si="147"/>
        <v>2795429.7251065876</v>
      </c>
      <c r="AI346" s="40">
        <f t="shared" si="148"/>
        <v>2787795.4065273213</v>
      </c>
      <c r="AJ346" s="39">
        <f t="shared" si="149"/>
        <v>144.34812854177608</v>
      </c>
      <c r="AK346" s="41" t="str">
        <f t="shared" si="150"/>
        <v xml:space="preserve"> </v>
      </c>
      <c r="AM346" s="39">
        <f t="shared" si="151"/>
        <v>144.34812854177608</v>
      </c>
      <c r="AN346" s="40">
        <f t="shared" si="152"/>
        <v>2787795.4065273213</v>
      </c>
      <c r="AO346" s="40">
        <f t="shared" si="153"/>
        <v>2785935.9469911675</v>
      </c>
      <c r="AP346" s="39">
        <f t="shared" si="154"/>
        <v>144.25184834003869</v>
      </c>
      <c r="AQ346" s="41" t="str">
        <f t="shared" si="155"/>
        <v xml:space="preserve"> </v>
      </c>
      <c r="AR346" s="39"/>
      <c r="AS346" s="39">
        <f t="shared" si="156"/>
        <v>144.25184834003869</v>
      </c>
      <c r="AT346" s="40">
        <f t="shared" si="157"/>
        <v>2785935.946991167</v>
      </c>
      <c r="AU346" s="40">
        <f t="shared" si="158"/>
        <v>2785479.0534958602</v>
      </c>
      <c r="AV346" s="39">
        <f t="shared" si="159"/>
        <v>144.22819103691089</v>
      </c>
      <c r="AW346" s="41" t="str">
        <f t="shared" si="160"/>
        <v xml:space="preserve"> </v>
      </c>
      <c r="AX346" s="39"/>
      <c r="AY346" s="39">
        <f t="shared" si="161"/>
        <v>144.22819103691089</v>
      </c>
      <c r="AZ346" s="40">
        <f t="shared" si="162"/>
        <v>2785479.0534958597</v>
      </c>
      <c r="BA346" s="40">
        <f t="shared" si="163"/>
        <v>2785364.8488546666</v>
      </c>
      <c r="BB346" s="39">
        <f t="shared" si="164"/>
        <v>144.22227768107837</v>
      </c>
      <c r="BC346" s="41" t="str">
        <f t="shared" si="165"/>
        <v xml:space="preserve"> </v>
      </c>
      <c r="BD346" s="41"/>
      <c r="BE346" s="51">
        <f t="shared" si="166"/>
        <v>144.22069123602387</v>
      </c>
      <c r="BF346" s="54">
        <f t="shared" si="167"/>
        <v>2785334.2098413291</v>
      </c>
      <c r="BG346" s="41"/>
      <c r="BH346" s="51"/>
      <c r="BI346" s="39"/>
      <c r="BJ346" s="39"/>
    </row>
    <row r="347" spans="1:62" x14ac:dyDescent="0.2">
      <c r="A347" s="45">
        <v>206121030</v>
      </c>
      <c r="B347" s="58">
        <v>37864</v>
      </c>
      <c r="C347" s="45" t="s">
        <v>1977</v>
      </c>
      <c r="D347" s="4" t="s">
        <v>998</v>
      </c>
      <c r="E347" s="6" t="s">
        <v>1978</v>
      </c>
      <c r="F347" s="8">
        <v>74.21853171774768</v>
      </c>
      <c r="G347" s="8">
        <v>19.589665003563791</v>
      </c>
      <c r="H347" s="8">
        <v>16.972488741263401</v>
      </c>
      <c r="I347" s="8">
        <v>14.7154480218634</v>
      </c>
      <c r="J347" s="8">
        <v>1.0176764076977904</v>
      </c>
      <c r="K347" s="8">
        <v>5.36</v>
      </c>
      <c r="L347" s="8">
        <v>2.1911592874854238</v>
      </c>
      <c r="M347" s="8">
        <v>0.61304359542662978</v>
      </c>
      <c r="N347" s="8">
        <v>0</v>
      </c>
      <c r="O347" s="8">
        <v>7.31</v>
      </c>
      <c r="P347" s="8">
        <v>7.5046557377049181</v>
      </c>
      <c r="Q347" s="8">
        <v>7.0994006387524067</v>
      </c>
      <c r="R347" s="8">
        <v>7.0994006387524067</v>
      </c>
      <c r="S347" s="8">
        <v>126.8</v>
      </c>
      <c r="T347" s="8">
        <v>134.11000000000001</v>
      </c>
      <c r="U347" s="8">
        <v>149.08741341380053</v>
      </c>
      <c r="V347" s="8">
        <v>149.08741341380053</v>
      </c>
      <c r="W347" s="9">
        <v>2</v>
      </c>
      <c r="X347" s="9">
        <v>8338</v>
      </c>
      <c r="Y347" s="9">
        <v>12524</v>
      </c>
      <c r="Z347" s="4" t="str">
        <f t="shared" si="140"/>
        <v xml:space="preserve"> </v>
      </c>
      <c r="AA347" s="10">
        <f t="shared" si="141"/>
        <v>1679593.6400000001</v>
      </c>
      <c r="AB347" s="40">
        <f t="shared" si="142"/>
        <v>1867170.765594438</v>
      </c>
      <c r="AC347" s="40">
        <f t="shared" si="143"/>
        <v>1844124.2768347058</v>
      </c>
      <c r="AD347" s="39">
        <f t="shared" si="144"/>
        <v>147.24722747003401</v>
      </c>
      <c r="AE347" s="41" t="str">
        <f t="shared" si="145"/>
        <v xml:space="preserve"> </v>
      </c>
      <c r="AG347" s="39">
        <f t="shared" si="146"/>
        <v>147.24722747003401</v>
      </c>
      <c r="AH347" s="40">
        <f t="shared" si="147"/>
        <v>1844124.2768347058</v>
      </c>
      <c r="AI347" s="40">
        <f t="shared" si="148"/>
        <v>1839087.9734346701</v>
      </c>
      <c r="AJ347" s="39">
        <f t="shared" si="149"/>
        <v>146.84509529181332</v>
      </c>
      <c r="AK347" s="41" t="str">
        <f t="shared" si="150"/>
        <v xml:space="preserve"> </v>
      </c>
      <c r="AM347" s="39">
        <f t="shared" si="151"/>
        <v>146.84509529181332</v>
      </c>
      <c r="AN347" s="40">
        <f t="shared" si="152"/>
        <v>1839087.9734346701</v>
      </c>
      <c r="AO347" s="40">
        <f t="shared" si="153"/>
        <v>1837861.3017563892</v>
      </c>
      <c r="AP347" s="39">
        <f t="shared" si="154"/>
        <v>146.7471496132537</v>
      </c>
      <c r="AQ347" s="41" t="str">
        <f t="shared" si="155"/>
        <v xml:space="preserve"> </v>
      </c>
      <c r="AR347" s="39"/>
      <c r="AS347" s="39">
        <f t="shared" si="156"/>
        <v>146.7471496132537</v>
      </c>
      <c r="AT347" s="40">
        <f t="shared" si="157"/>
        <v>1837861.3017563892</v>
      </c>
      <c r="AU347" s="40">
        <f t="shared" si="158"/>
        <v>1837559.8925029011</v>
      </c>
      <c r="AV347" s="39">
        <f t="shared" si="159"/>
        <v>146.72308308071712</v>
      </c>
      <c r="AW347" s="41" t="str">
        <f t="shared" si="160"/>
        <v xml:space="preserve"> </v>
      </c>
      <c r="AX347" s="39"/>
      <c r="AY347" s="39">
        <f t="shared" si="161"/>
        <v>146.72308308071712</v>
      </c>
      <c r="AZ347" s="40">
        <f t="shared" si="162"/>
        <v>1837559.8925029011</v>
      </c>
      <c r="BA347" s="40">
        <f t="shared" si="163"/>
        <v>1837484.5525473086</v>
      </c>
      <c r="BB347" s="39">
        <f t="shared" si="164"/>
        <v>146.71706743431082</v>
      </c>
      <c r="BC347" s="41" t="str">
        <f t="shared" si="165"/>
        <v xml:space="preserve"> </v>
      </c>
      <c r="BD347" s="41"/>
      <c r="BE347" s="51">
        <f t="shared" si="166"/>
        <v>146.71545354656905</v>
      </c>
      <c r="BF347" s="54">
        <f t="shared" si="167"/>
        <v>1837464.3402172308</v>
      </c>
      <c r="BG347" s="41"/>
      <c r="BH347" s="51"/>
      <c r="BI347" s="39"/>
      <c r="BJ347" s="39"/>
    </row>
    <row r="348" spans="1:62" x14ac:dyDescent="0.2">
      <c r="A348" s="45">
        <v>206121033</v>
      </c>
      <c r="B348" s="58">
        <v>37864</v>
      </c>
      <c r="C348" s="45" t="s">
        <v>1979</v>
      </c>
      <c r="D348" s="4" t="s">
        <v>999</v>
      </c>
      <c r="E348" s="6" t="s">
        <v>1980</v>
      </c>
      <c r="F348" s="8">
        <v>81.821635717511896</v>
      </c>
      <c r="G348" s="8">
        <v>22.338984935238202</v>
      </c>
      <c r="H348" s="8">
        <v>1.7838123297570738</v>
      </c>
      <c r="I348" s="8">
        <v>14.7154480218634</v>
      </c>
      <c r="J348" s="8">
        <v>1.0062816165434432</v>
      </c>
      <c r="K348" s="8">
        <v>7.57</v>
      </c>
      <c r="L348" s="8">
        <v>2.808926799493821</v>
      </c>
      <c r="M348" s="8">
        <v>0.78890726067756778</v>
      </c>
      <c r="N348" s="8">
        <v>0</v>
      </c>
      <c r="O348" s="8">
        <v>7.31</v>
      </c>
      <c r="P348" s="8">
        <v>8.7839101673244766</v>
      </c>
      <c r="Q348" s="8">
        <v>7.0071998340542709</v>
      </c>
      <c r="R348" s="8">
        <v>7.0071998340542709</v>
      </c>
      <c r="S348" s="8">
        <v>126.8</v>
      </c>
      <c r="T348" s="8">
        <v>134.11000000000001</v>
      </c>
      <c r="U348" s="8">
        <v>147.15119651513967</v>
      </c>
      <c r="V348" s="8">
        <v>147.15119651513967</v>
      </c>
      <c r="W348" s="9">
        <v>2</v>
      </c>
      <c r="X348" s="9">
        <v>13425</v>
      </c>
      <c r="Y348" s="9">
        <v>20165</v>
      </c>
      <c r="Z348" s="4" t="str">
        <f t="shared" si="140"/>
        <v xml:space="preserve"> </v>
      </c>
      <c r="AA348" s="10">
        <f t="shared" si="141"/>
        <v>2704328.1500000004</v>
      </c>
      <c r="AB348" s="40">
        <f t="shared" si="142"/>
        <v>2967303.8777277917</v>
      </c>
      <c r="AC348" s="40">
        <f t="shared" si="143"/>
        <v>2930678.4459649976</v>
      </c>
      <c r="AD348" s="39">
        <f t="shared" si="144"/>
        <v>145.33490929655332</v>
      </c>
      <c r="AE348" s="41" t="str">
        <f t="shared" si="145"/>
        <v xml:space="preserve"> </v>
      </c>
      <c r="AG348" s="39">
        <f t="shared" si="146"/>
        <v>145.33490929655332</v>
      </c>
      <c r="AH348" s="40">
        <f t="shared" si="147"/>
        <v>2930678.4459649976</v>
      </c>
      <c r="AI348" s="40">
        <f t="shared" si="148"/>
        <v>2922674.7631290671</v>
      </c>
      <c r="AJ348" s="39">
        <f t="shared" si="149"/>
        <v>144.93799965926442</v>
      </c>
      <c r="AK348" s="41" t="str">
        <f t="shared" si="150"/>
        <v xml:space="preserve"> </v>
      </c>
      <c r="AM348" s="39">
        <f t="shared" si="151"/>
        <v>144.93799965926442</v>
      </c>
      <c r="AN348" s="40">
        <f t="shared" si="152"/>
        <v>2922674.7631290671</v>
      </c>
      <c r="AO348" s="40">
        <f t="shared" si="153"/>
        <v>2920725.3390620602</v>
      </c>
      <c r="AP348" s="39">
        <f t="shared" si="154"/>
        <v>144.84132601349171</v>
      </c>
      <c r="AQ348" s="41" t="str">
        <f t="shared" si="155"/>
        <v xml:space="preserve"> </v>
      </c>
      <c r="AR348" s="39"/>
      <c r="AS348" s="39">
        <f t="shared" si="156"/>
        <v>144.84132601349171</v>
      </c>
      <c r="AT348" s="40">
        <f t="shared" si="157"/>
        <v>2920725.3390620602</v>
      </c>
      <c r="AU348" s="40">
        <f t="shared" si="158"/>
        <v>2920246.3401064537</v>
      </c>
      <c r="AV348" s="39">
        <f t="shared" si="159"/>
        <v>144.81757203602547</v>
      </c>
      <c r="AW348" s="41" t="str">
        <f t="shared" si="160"/>
        <v xml:space="preserve"> </v>
      </c>
      <c r="AX348" s="39"/>
      <c r="AY348" s="39">
        <f t="shared" si="161"/>
        <v>144.81757203602547</v>
      </c>
      <c r="AZ348" s="40">
        <f t="shared" si="162"/>
        <v>2920246.3401064537</v>
      </c>
      <c r="BA348" s="40">
        <f t="shared" si="163"/>
        <v>2920126.6100065093</v>
      </c>
      <c r="BB348" s="39">
        <f t="shared" si="164"/>
        <v>144.811634515572</v>
      </c>
      <c r="BC348" s="41" t="str">
        <f t="shared" si="165"/>
        <v xml:space="preserve"> </v>
      </c>
      <c r="BD348" s="41"/>
      <c r="BE348" s="51">
        <f t="shared" si="166"/>
        <v>144.81004158759234</v>
      </c>
      <c r="BF348" s="54">
        <f t="shared" si="167"/>
        <v>2920094.4886137997</v>
      </c>
      <c r="BG348" s="41"/>
      <c r="BH348" s="51"/>
      <c r="BI348" s="39"/>
      <c r="BJ348" s="39"/>
    </row>
    <row r="349" spans="1:62" x14ac:dyDescent="0.2">
      <c r="A349" s="45">
        <v>206121065</v>
      </c>
      <c r="B349" s="58">
        <v>37864</v>
      </c>
      <c r="C349" s="45" t="s">
        <v>1981</v>
      </c>
      <c r="D349" s="4" t="s">
        <v>1000</v>
      </c>
      <c r="E349" s="6" t="s">
        <v>1982</v>
      </c>
      <c r="F349" s="8">
        <v>80.845645086166741</v>
      </c>
      <c r="G349" s="8">
        <v>17.731113181183048</v>
      </c>
      <c r="H349" s="8">
        <v>8.3753609687936663</v>
      </c>
      <c r="I349" s="8">
        <v>12.193665579878902</v>
      </c>
      <c r="J349" s="8">
        <v>0.81578947368421051</v>
      </c>
      <c r="K349" s="8">
        <v>5.78</v>
      </c>
      <c r="L349" s="8">
        <v>2.3590522121116555</v>
      </c>
      <c r="M349" s="8">
        <v>0.66099919479873159</v>
      </c>
      <c r="N349" s="8">
        <v>0</v>
      </c>
      <c r="O349" s="8">
        <v>7.31</v>
      </c>
      <c r="P349" s="8">
        <v>7.8861406613879836</v>
      </c>
      <c r="Q349" s="8">
        <v>6.8035812848308481</v>
      </c>
      <c r="R349" s="8">
        <v>6.8035812848308481</v>
      </c>
      <c r="S349" s="8">
        <v>126.8</v>
      </c>
      <c r="T349" s="8">
        <v>134.11000000000001</v>
      </c>
      <c r="U349" s="8">
        <v>142.8752069814478</v>
      </c>
      <c r="V349" s="8">
        <v>142.8752069814478</v>
      </c>
      <c r="W349" s="9">
        <v>2</v>
      </c>
      <c r="X349" s="9">
        <v>18182</v>
      </c>
      <c r="Y349" s="9">
        <v>27310</v>
      </c>
      <c r="Z349" s="4" t="str">
        <f t="shared" si="140"/>
        <v xml:space="preserve"> </v>
      </c>
      <c r="AA349" s="10">
        <f t="shared" si="141"/>
        <v>3662544.1000000006</v>
      </c>
      <c r="AB349" s="40">
        <f t="shared" si="142"/>
        <v>3901921.9026633394</v>
      </c>
      <c r="AC349" s="40">
        <f t="shared" si="143"/>
        <v>3853760.480618766</v>
      </c>
      <c r="AD349" s="39">
        <f t="shared" si="144"/>
        <v>141.1116983016758</v>
      </c>
      <c r="AE349" s="41" t="str">
        <f t="shared" si="145"/>
        <v xml:space="preserve"> </v>
      </c>
      <c r="AG349" s="39">
        <f t="shared" si="146"/>
        <v>141.1116983016758</v>
      </c>
      <c r="AH349" s="40">
        <f t="shared" si="147"/>
        <v>3853760.480618766</v>
      </c>
      <c r="AI349" s="40">
        <f t="shared" si="148"/>
        <v>3843235.860746196</v>
      </c>
      <c r="AJ349" s="39">
        <f t="shared" si="149"/>
        <v>140.72632225361392</v>
      </c>
      <c r="AK349" s="41" t="str">
        <f t="shared" si="150"/>
        <v xml:space="preserve"> </v>
      </c>
      <c r="AM349" s="39">
        <f t="shared" si="151"/>
        <v>140.72632225361392</v>
      </c>
      <c r="AN349" s="40">
        <f t="shared" si="152"/>
        <v>3843235.860746196</v>
      </c>
      <c r="AO349" s="40">
        <f t="shared" si="153"/>
        <v>3840672.4224270782</v>
      </c>
      <c r="AP349" s="39">
        <f t="shared" si="154"/>
        <v>140.63245779667076</v>
      </c>
      <c r="AQ349" s="41" t="str">
        <f t="shared" si="155"/>
        <v xml:space="preserve"> </v>
      </c>
      <c r="AR349" s="39"/>
      <c r="AS349" s="39">
        <f t="shared" si="156"/>
        <v>140.63245779667076</v>
      </c>
      <c r="AT349" s="40">
        <f t="shared" si="157"/>
        <v>3840672.4224270787</v>
      </c>
      <c r="AU349" s="40">
        <f t="shared" si="158"/>
        <v>3840042.5521498006</v>
      </c>
      <c r="AV349" s="39">
        <f t="shared" si="159"/>
        <v>140.60939407359211</v>
      </c>
      <c r="AW349" s="41" t="str">
        <f t="shared" si="160"/>
        <v xml:space="preserve"> </v>
      </c>
      <c r="AX349" s="39"/>
      <c r="AY349" s="39">
        <f t="shared" si="161"/>
        <v>140.60939407359211</v>
      </c>
      <c r="AZ349" s="40">
        <f t="shared" si="162"/>
        <v>3840042.5521498006</v>
      </c>
      <c r="BA349" s="40">
        <f t="shared" si="163"/>
        <v>3839885.1104051624</v>
      </c>
      <c r="BB349" s="39">
        <f t="shared" si="164"/>
        <v>140.6036290884351</v>
      </c>
      <c r="BC349" s="41" t="str">
        <f t="shared" si="165"/>
        <v xml:space="preserve"> </v>
      </c>
      <c r="BD349" s="41"/>
      <c r="BE349" s="51">
        <f t="shared" si="166"/>
        <v>140.60208244851512</v>
      </c>
      <c r="BF349" s="54">
        <f t="shared" si="167"/>
        <v>3839842.8716689479</v>
      </c>
      <c r="BG349" s="41"/>
      <c r="BH349" s="51"/>
      <c r="BI349" s="39"/>
      <c r="BJ349" s="39"/>
    </row>
    <row r="350" spans="1:62" x14ac:dyDescent="0.2">
      <c r="A350" s="45">
        <v>206121081</v>
      </c>
      <c r="B350" s="58">
        <v>37970</v>
      </c>
      <c r="C350" s="45" t="s">
        <v>1983</v>
      </c>
      <c r="D350" s="4" t="s">
        <v>1001</v>
      </c>
      <c r="E350" s="6" t="s">
        <v>1984</v>
      </c>
      <c r="F350" s="8">
        <v>74.551482640441066</v>
      </c>
      <c r="G350" s="8">
        <v>13.346207718670838</v>
      </c>
      <c r="H350" s="8">
        <v>16.972488741263401</v>
      </c>
      <c r="I350" s="8">
        <v>14.7154480218634</v>
      </c>
      <c r="J350" s="8">
        <v>0</v>
      </c>
      <c r="K350" s="8">
        <v>7.83</v>
      </c>
      <c r="L350" s="8">
        <v>0.24890894657632132</v>
      </c>
      <c r="M350" s="8">
        <v>0.6749201209218969</v>
      </c>
      <c r="N350" s="8">
        <v>0</v>
      </c>
      <c r="O350" s="8">
        <v>7.31</v>
      </c>
      <c r="P350" s="8">
        <v>7.0318152287289521</v>
      </c>
      <c r="Q350" s="8">
        <v>6.7824728094868467</v>
      </c>
      <c r="R350" s="8">
        <v>6.7824728094868467</v>
      </c>
      <c r="S350" s="8">
        <v>126.8</v>
      </c>
      <c r="T350" s="8">
        <v>134.11000000000001</v>
      </c>
      <c r="U350" s="8">
        <v>142.43192899922377</v>
      </c>
      <c r="V350" s="8">
        <v>142.43192899922377</v>
      </c>
      <c r="W350" s="9">
        <v>2</v>
      </c>
      <c r="X350" s="9">
        <v>24353</v>
      </c>
      <c r="Y350" s="9">
        <v>25469</v>
      </c>
      <c r="Z350" s="4" t="str">
        <f t="shared" si="140"/>
        <v xml:space="preserve"> </v>
      </c>
      <c r="AA350" s="10">
        <f t="shared" si="141"/>
        <v>3415647.5900000003</v>
      </c>
      <c r="AB350" s="40">
        <f t="shared" si="142"/>
        <v>3627598.7996812304</v>
      </c>
      <c r="AC350" s="40">
        <f t="shared" si="143"/>
        <v>3582823.3476967649</v>
      </c>
      <c r="AD350" s="39">
        <f t="shared" si="144"/>
        <v>140.67389169958636</v>
      </c>
      <c r="AE350" s="41" t="str">
        <f t="shared" si="145"/>
        <v xml:space="preserve"> </v>
      </c>
      <c r="AG350" s="39">
        <f t="shared" si="146"/>
        <v>140.67389169958636</v>
      </c>
      <c r="AH350" s="40">
        <f t="shared" si="147"/>
        <v>3582823.3476967649</v>
      </c>
      <c r="AI350" s="40">
        <f t="shared" si="148"/>
        <v>3573038.6571342046</v>
      </c>
      <c r="AJ350" s="39">
        <f t="shared" si="149"/>
        <v>140.28971130135477</v>
      </c>
      <c r="AK350" s="41" t="str">
        <f t="shared" si="150"/>
        <v xml:space="preserve"> </v>
      </c>
      <c r="AM350" s="39">
        <f t="shared" si="151"/>
        <v>140.28971130135477</v>
      </c>
      <c r="AN350" s="40">
        <f t="shared" si="152"/>
        <v>3573038.6571342046</v>
      </c>
      <c r="AO350" s="40">
        <f t="shared" si="153"/>
        <v>3570655.4403498964</v>
      </c>
      <c r="AP350" s="39">
        <f t="shared" si="154"/>
        <v>140.19613806391678</v>
      </c>
      <c r="AQ350" s="41" t="str">
        <f t="shared" si="155"/>
        <v xml:space="preserve"> </v>
      </c>
      <c r="AR350" s="39"/>
      <c r="AS350" s="39">
        <f t="shared" si="156"/>
        <v>140.19613806391678</v>
      </c>
      <c r="AT350" s="40">
        <f t="shared" si="157"/>
        <v>3570655.4403498964</v>
      </c>
      <c r="AU350" s="40">
        <f t="shared" si="158"/>
        <v>3570069.8528576787</v>
      </c>
      <c r="AV350" s="39">
        <f t="shared" si="159"/>
        <v>140.17314589727428</v>
      </c>
      <c r="AW350" s="41" t="str">
        <f t="shared" si="160"/>
        <v xml:space="preserve"> </v>
      </c>
      <c r="AX350" s="39"/>
      <c r="AY350" s="39">
        <f t="shared" si="161"/>
        <v>140.17314589727428</v>
      </c>
      <c r="AZ350" s="40">
        <f t="shared" si="162"/>
        <v>3570069.8528576787</v>
      </c>
      <c r="BA350" s="40">
        <f t="shared" si="163"/>
        <v>3569923.4799937117</v>
      </c>
      <c r="BB350" s="39">
        <f t="shared" si="164"/>
        <v>140.16739879829251</v>
      </c>
      <c r="BC350" s="41" t="str">
        <f t="shared" si="165"/>
        <v xml:space="preserve"> </v>
      </c>
      <c r="BD350" s="41"/>
      <c r="BE350" s="51">
        <f t="shared" si="166"/>
        <v>140.16585695690574</v>
      </c>
      <c r="BF350" s="54">
        <f t="shared" si="167"/>
        <v>3569884.2108354322</v>
      </c>
      <c r="BG350" s="41"/>
      <c r="BH350" s="51"/>
      <c r="BI350" s="39"/>
      <c r="BJ350" s="39"/>
    </row>
    <row r="351" spans="1:62" x14ac:dyDescent="0.2">
      <c r="A351" s="45">
        <v>206144006</v>
      </c>
      <c r="B351" s="58">
        <v>37802</v>
      </c>
      <c r="C351" s="45"/>
      <c r="D351" s="4" t="s">
        <v>1002</v>
      </c>
      <c r="E351" s="6" t="s">
        <v>1985</v>
      </c>
      <c r="F351" s="8">
        <v>67.956032669829312</v>
      </c>
      <c r="G351" s="8">
        <v>23.482722255851101</v>
      </c>
      <c r="H351" s="8">
        <v>16.442118648212453</v>
      </c>
      <c r="I351" s="8">
        <v>14.7154480218634</v>
      </c>
      <c r="J351" s="8">
        <v>3.4897050912114245</v>
      </c>
      <c r="K351" s="8">
        <v>11.72</v>
      </c>
      <c r="L351" s="8">
        <v>2.1865580048471216</v>
      </c>
      <c r="M351" s="8">
        <v>0.64837007405045199</v>
      </c>
      <c r="N351" s="8">
        <v>0.15940909802975686</v>
      </c>
      <c r="O351" s="8">
        <v>7.31</v>
      </c>
      <c r="P351" s="8">
        <v>7.3795940724800708</v>
      </c>
      <c r="Q351" s="8">
        <v>7.4055181931947516</v>
      </c>
      <c r="R351" s="8">
        <v>7.3795940724800708</v>
      </c>
      <c r="S351" s="8">
        <v>126.8</v>
      </c>
      <c r="T351" s="8">
        <v>134.11000000000001</v>
      </c>
      <c r="U351" s="8">
        <v>155.48995793637511</v>
      </c>
      <c r="V351" s="8">
        <v>155.48995793637511</v>
      </c>
      <c r="W351" s="9">
        <v>2</v>
      </c>
      <c r="X351" s="9">
        <v>14806</v>
      </c>
      <c r="Y351" s="9">
        <v>23807</v>
      </c>
      <c r="Z351" s="4" t="str">
        <f t="shared" si="140"/>
        <v xml:space="preserve"> </v>
      </c>
      <c r="AA351" s="10">
        <f t="shared" si="141"/>
        <v>3192756.7700000005</v>
      </c>
      <c r="AB351" s="40">
        <f t="shared" si="142"/>
        <v>3701749.4285912821</v>
      </c>
      <c r="AC351" s="40">
        <f t="shared" si="143"/>
        <v>3656058.7353941798</v>
      </c>
      <c r="AD351" s="39">
        <f t="shared" si="144"/>
        <v>153.57074538556643</v>
      </c>
      <c r="AE351" s="41" t="str">
        <f t="shared" si="145"/>
        <v xml:space="preserve"> </v>
      </c>
      <c r="AG351" s="39">
        <f t="shared" si="146"/>
        <v>153.57074538556643</v>
      </c>
      <c r="AH351" s="40">
        <f t="shared" si="147"/>
        <v>3656058.7353941798</v>
      </c>
      <c r="AI351" s="40">
        <f t="shared" si="148"/>
        <v>3646074.0389878182</v>
      </c>
      <c r="AJ351" s="39">
        <f t="shared" si="149"/>
        <v>153.15134367991843</v>
      </c>
      <c r="AK351" s="41" t="str">
        <f t="shared" si="150"/>
        <v xml:space="preserve"> </v>
      </c>
      <c r="AM351" s="39">
        <f t="shared" si="151"/>
        <v>153.15134367991843</v>
      </c>
      <c r="AN351" s="40">
        <f t="shared" si="152"/>
        <v>3646074.0389878182</v>
      </c>
      <c r="AO351" s="40">
        <f t="shared" si="153"/>
        <v>3643642.1076038135</v>
      </c>
      <c r="AP351" s="39">
        <f t="shared" si="154"/>
        <v>153.04919173368393</v>
      </c>
      <c r="AQ351" s="41" t="str">
        <f t="shared" si="155"/>
        <v xml:space="preserve"> </v>
      </c>
      <c r="AR351" s="39"/>
      <c r="AS351" s="39">
        <f t="shared" si="156"/>
        <v>153.04919173368393</v>
      </c>
      <c r="AT351" s="40">
        <f t="shared" si="157"/>
        <v>3643642.1076038131</v>
      </c>
      <c r="AU351" s="40">
        <f t="shared" si="158"/>
        <v>3643044.550298166</v>
      </c>
      <c r="AV351" s="39">
        <f t="shared" si="159"/>
        <v>153.0240916662396</v>
      </c>
      <c r="AW351" s="41" t="str">
        <f t="shared" si="160"/>
        <v xml:space="preserve"> </v>
      </c>
      <c r="AX351" s="39"/>
      <c r="AY351" s="39">
        <f t="shared" si="161"/>
        <v>153.0240916662396</v>
      </c>
      <c r="AZ351" s="40">
        <f t="shared" si="162"/>
        <v>3643044.550298166</v>
      </c>
      <c r="BA351" s="40">
        <f t="shared" si="163"/>
        <v>3642895.1854716041</v>
      </c>
      <c r="BB351" s="39">
        <f t="shared" si="164"/>
        <v>153.01781767848129</v>
      </c>
      <c r="BC351" s="41" t="str">
        <f t="shared" si="165"/>
        <v xml:space="preserve"> </v>
      </c>
      <c r="BD351" s="41"/>
      <c r="BE351" s="51">
        <f t="shared" si="166"/>
        <v>153.01613448248682</v>
      </c>
      <c r="BF351" s="54">
        <f t="shared" si="167"/>
        <v>3642855.1136245639</v>
      </c>
      <c r="BG351" s="41"/>
      <c r="BH351" s="51"/>
      <c r="BI351" s="39"/>
      <c r="BJ351" s="39"/>
    </row>
    <row r="352" spans="1:62" x14ac:dyDescent="0.2">
      <c r="A352" s="45">
        <v>206150682</v>
      </c>
      <c r="B352" s="58">
        <v>37772</v>
      </c>
      <c r="C352" s="45" t="s">
        <v>1987</v>
      </c>
      <c r="D352" s="4" t="s">
        <v>1987</v>
      </c>
      <c r="E352" s="6" t="s">
        <v>1988</v>
      </c>
      <c r="F352" s="8">
        <v>69.482826808540693</v>
      </c>
      <c r="G352" s="8">
        <v>19.120530144306599</v>
      </c>
      <c r="H352" s="8">
        <v>16.811224369688553</v>
      </c>
      <c r="I352" s="8">
        <v>14.6240758244868</v>
      </c>
      <c r="J352" s="8">
        <v>0.63530214929729989</v>
      </c>
      <c r="K352" s="8">
        <v>6.43</v>
      </c>
      <c r="L352" s="8">
        <v>0.62010075586071556</v>
      </c>
      <c r="M352" s="8">
        <v>0.76032863297158593</v>
      </c>
      <c r="N352" s="8">
        <v>0</v>
      </c>
      <c r="O352" s="8">
        <v>7.31</v>
      </c>
      <c r="P352" s="8">
        <v>6.5786426234139217</v>
      </c>
      <c r="Q352" s="8">
        <v>6.7897194342576128</v>
      </c>
      <c r="R352" s="8">
        <v>6.5786426234139217</v>
      </c>
      <c r="S352" s="8">
        <v>126.8</v>
      </c>
      <c r="T352" s="8">
        <v>134.11000000000001</v>
      </c>
      <c r="U352" s="8">
        <v>142.37303130856617</v>
      </c>
      <c r="V352" s="8">
        <v>142.37303130856617</v>
      </c>
      <c r="W352" s="9">
        <v>1</v>
      </c>
      <c r="X352" s="9">
        <v>32792</v>
      </c>
      <c r="Y352" s="9">
        <v>32792</v>
      </c>
      <c r="Z352" s="4" t="str">
        <f t="shared" si="140"/>
        <v xml:space="preserve"> </v>
      </c>
      <c r="AA352" s="10">
        <f t="shared" si="141"/>
        <v>4397735.12</v>
      </c>
      <c r="AB352" s="40">
        <f t="shared" si="142"/>
        <v>4668696.4426705018</v>
      </c>
      <c r="AC352" s="40">
        <f t="shared" si="143"/>
        <v>4611070.7224786198</v>
      </c>
      <c r="AD352" s="39">
        <f t="shared" si="144"/>
        <v>140.61572098312453</v>
      </c>
      <c r="AE352" s="41" t="str">
        <f t="shared" si="145"/>
        <v xml:space="preserve"> </v>
      </c>
      <c r="AG352" s="39">
        <f t="shared" si="146"/>
        <v>140.61572098312453</v>
      </c>
      <c r="AH352" s="40">
        <f t="shared" si="147"/>
        <v>4611070.7224786198</v>
      </c>
      <c r="AI352" s="40">
        <f t="shared" si="148"/>
        <v>4598477.8883355306</v>
      </c>
      <c r="AJ352" s="39">
        <f t="shared" si="149"/>
        <v>140.23169944911962</v>
      </c>
      <c r="AK352" s="41" t="str">
        <f t="shared" si="150"/>
        <v xml:space="preserve"> </v>
      </c>
      <c r="AM352" s="39">
        <f t="shared" si="151"/>
        <v>140.23169944911962</v>
      </c>
      <c r="AN352" s="40">
        <f t="shared" si="152"/>
        <v>4598477.8883355306</v>
      </c>
      <c r="AO352" s="40">
        <f t="shared" si="153"/>
        <v>4595410.7035840107</v>
      </c>
      <c r="AP352" s="39">
        <f t="shared" si="154"/>
        <v>140.13816490558705</v>
      </c>
      <c r="AQ352" s="41" t="str">
        <f t="shared" si="155"/>
        <v xml:space="preserve"> </v>
      </c>
      <c r="AR352" s="39"/>
      <c r="AS352" s="39">
        <f t="shared" si="156"/>
        <v>140.13816490558705</v>
      </c>
      <c r="AT352" s="40">
        <f t="shared" si="157"/>
        <v>4595410.7035840107</v>
      </c>
      <c r="AU352" s="40">
        <f t="shared" si="158"/>
        <v>4594657.0562286228</v>
      </c>
      <c r="AV352" s="39">
        <f t="shared" si="159"/>
        <v>140.11518224654253</v>
      </c>
      <c r="AW352" s="41" t="str">
        <f t="shared" si="160"/>
        <v xml:space="preserve"> </v>
      </c>
      <c r="AX352" s="39"/>
      <c r="AY352" s="39">
        <f t="shared" si="161"/>
        <v>140.11518224654253</v>
      </c>
      <c r="AZ352" s="40">
        <f t="shared" si="162"/>
        <v>4594657.0562286228</v>
      </c>
      <c r="BA352" s="40">
        <f t="shared" si="163"/>
        <v>4594468.675289318</v>
      </c>
      <c r="BB352" s="39">
        <f t="shared" si="164"/>
        <v>140.10943752407044</v>
      </c>
      <c r="BC352" s="41" t="str">
        <f t="shared" si="165"/>
        <v xml:space="preserve"> </v>
      </c>
      <c r="BD352" s="41"/>
      <c r="BE352" s="51">
        <f t="shared" si="166"/>
        <v>140.10789632025768</v>
      </c>
      <c r="BF352" s="54">
        <f t="shared" si="167"/>
        <v>4594418.1361338897</v>
      </c>
      <c r="BG352" s="41"/>
      <c r="BH352" s="51"/>
      <c r="BI352" s="39"/>
      <c r="BJ352" s="39"/>
    </row>
    <row r="353" spans="1:62" x14ac:dyDescent="0.2">
      <c r="A353" s="45">
        <v>206150686</v>
      </c>
      <c r="B353" s="58">
        <v>37986</v>
      </c>
      <c r="C353" s="45" t="s">
        <v>1989</v>
      </c>
      <c r="D353" s="4" t="s">
        <v>1989</v>
      </c>
      <c r="E353" s="6" t="s">
        <v>1990</v>
      </c>
      <c r="F353" s="8">
        <v>71.1175992143164</v>
      </c>
      <c r="G353" s="8">
        <v>12.641457379333882</v>
      </c>
      <c r="H353" s="8">
        <v>14.862424983645724</v>
      </c>
      <c r="I353" s="8">
        <v>14.6240758244868</v>
      </c>
      <c r="J353" s="8">
        <v>0.80383401120623454</v>
      </c>
      <c r="K353" s="8">
        <v>6.56</v>
      </c>
      <c r="L353" s="8">
        <v>8.4855929268566719</v>
      </c>
      <c r="M353" s="8">
        <v>0.63691458801444867</v>
      </c>
      <c r="N353" s="8">
        <v>1.8825026512168328</v>
      </c>
      <c r="O353" s="8">
        <v>7.31</v>
      </c>
      <c r="P353" s="8">
        <v>6.5114684717995397</v>
      </c>
      <c r="Q353" s="8">
        <v>6.94622007895385</v>
      </c>
      <c r="R353" s="8">
        <v>6.5114684717995397</v>
      </c>
      <c r="S353" s="8">
        <v>126.8</v>
      </c>
      <c r="T353" s="8">
        <v>134.11000000000001</v>
      </c>
      <c r="U353" s="8">
        <v>145.43587005087653</v>
      </c>
      <c r="V353" s="8">
        <v>145.43587005087653</v>
      </c>
      <c r="W353" s="9">
        <v>1</v>
      </c>
      <c r="X353" s="9">
        <v>27806</v>
      </c>
      <c r="Y353" s="9">
        <v>27806</v>
      </c>
      <c r="Z353" s="4" t="str">
        <f t="shared" si="140"/>
        <v xml:space="preserve"> </v>
      </c>
      <c r="AA353" s="10">
        <f t="shared" si="141"/>
        <v>3729062.66</v>
      </c>
      <c r="AB353" s="40">
        <f t="shared" si="142"/>
        <v>4043989.8026346727</v>
      </c>
      <c r="AC353" s="40">
        <f t="shared" si="143"/>
        <v>3994074.8365007532</v>
      </c>
      <c r="AD353" s="39">
        <f t="shared" si="144"/>
        <v>143.64075510683855</v>
      </c>
      <c r="AE353" s="41" t="str">
        <f t="shared" si="145"/>
        <v xml:space="preserve"> </v>
      </c>
      <c r="AG353" s="39">
        <f t="shared" si="146"/>
        <v>143.64075510683855</v>
      </c>
      <c r="AH353" s="40">
        <f t="shared" si="147"/>
        <v>3994074.8365007527</v>
      </c>
      <c r="AI353" s="40">
        <f t="shared" si="148"/>
        <v>3983167.0181222688</v>
      </c>
      <c r="AJ353" s="39">
        <f t="shared" si="149"/>
        <v>143.24847220464176</v>
      </c>
      <c r="AK353" s="41" t="str">
        <f t="shared" si="150"/>
        <v xml:space="preserve"> </v>
      </c>
      <c r="AM353" s="39">
        <f t="shared" si="151"/>
        <v>143.24847220464176</v>
      </c>
      <c r="AN353" s="40">
        <f t="shared" si="152"/>
        <v>3983167.0181222688</v>
      </c>
      <c r="AO353" s="40">
        <f t="shared" si="153"/>
        <v>3980510.2457211814</v>
      </c>
      <c r="AP353" s="39">
        <f t="shared" si="154"/>
        <v>143.15292547368128</v>
      </c>
      <c r="AQ353" s="41" t="str">
        <f t="shared" si="155"/>
        <v xml:space="preserve"> </v>
      </c>
      <c r="AR353" s="39"/>
      <c r="AS353" s="39">
        <f t="shared" si="156"/>
        <v>143.15292547368128</v>
      </c>
      <c r="AT353" s="40">
        <f t="shared" si="157"/>
        <v>3980510.2457211819</v>
      </c>
      <c r="AU353" s="40">
        <f t="shared" si="158"/>
        <v>3979857.4420408835</v>
      </c>
      <c r="AV353" s="39">
        <f t="shared" si="159"/>
        <v>143.1294483939036</v>
      </c>
      <c r="AW353" s="41" t="str">
        <f t="shared" si="160"/>
        <v xml:space="preserve"> </v>
      </c>
      <c r="AX353" s="39"/>
      <c r="AY353" s="39">
        <f t="shared" si="161"/>
        <v>143.1294483939036</v>
      </c>
      <c r="AZ353" s="40">
        <f t="shared" si="162"/>
        <v>3979857.4420408835</v>
      </c>
      <c r="BA353" s="40">
        <f t="shared" si="163"/>
        <v>3979694.2678857599</v>
      </c>
      <c r="BB353" s="39">
        <f t="shared" si="164"/>
        <v>143.12358008651947</v>
      </c>
      <c r="BC353" s="41" t="str">
        <f t="shared" si="165"/>
        <v xml:space="preserve"> </v>
      </c>
      <c r="BD353" s="41"/>
      <c r="BE353" s="51">
        <f t="shared" si="166"/>
        <v>143.12200572713851</v>
      </c>
      <c r="BF353" s="54">
        <f t="shared" si="167"/>
        <v>3979650.4912488135</v>
      </c>
      <c r="BG353" s="41"/>
      <c r="BH353" s="51"/>
      <c r="BI353" s="39"/>
      <c r="BJ353" s="39"/>
    </row>
    <row r="354" spans="1:62" x14ac:dyDescent="0.2">
      <c r="A354" s="45">
        <v>206150688</v>
      </c>
      <c r="B354" s="58">
        <v>37986</v>
      </c>
      <c r="C354" s="45" t="s">
        <v>1991</v>
      </c>
      <c r="D354" s="4" t="s">
        <v>1003</v>
      </c>
      <c r="E354" s="6" t="s">
        <v>1992</v>
      </c>
      <c r="F354" s="8">
        <v>68.116596278963584</v>
      </c>
      <c r="G354" s="8">
        <v>22.510569765858801</v>
      </c>
      <c r="H354" s="8">
        <v>9.0851500970208878</v>
      </c>
      <c r="I354" s="8">
        <v>14.6240758244868</v>
      </c>
      <c r="J354" s="8">
        <v>0.58583495034813382</v>
      </c>
      <c r="K354" s="8">
        <v>5.54</v>
      </c>
      <c r="L354" s="8">
        <v>3.1447291817348453</v>
      </c>
      <c r="M354" s="8">
        <v>0.63900467983106946</v>
      </c>
      <c r="N354" s="8">
        <v>0</v>
      </c>
      <c r="O354" s="8">
        <v>7.31</v>
      </c>
      <c r="P354" s="8">
        <v>7.1757972834151351</v>
      </c>
      <c r="Q354" s="8">
        <v>6.5777980389122064</v>
      </c>
      <c r="R354" s="8">
        <v>6.5777980389122064</v>
      </c>
      <c r="S354" s="8">
        <v>122.9</v>
      </c>
      <c r="T354" s="8">
        <v>130.21</v>
      </c>
      <c r="U354" s="8">
        <v>138.13375881715632</v>
      </c>
      <c r="V354" s="8">
        <v>138.13375881715632</v>
      </c>
      <c r="W354" s="9">
        <v>1</v>
      </c>
      <c r="X354" s="9">
        <v>14858</v>
      </c>
      <c r="Y354" s="9">
        <v>14858</v>
      </c>
      <c r="Z354" s="4" t="str">
        <f t="shared" si="140"/>
        <v xml:space="preserve"> </v>
      </c>
      <c r="AA354" s="10">
        <f t="shared" si="141"/>
        <v>1934660.1800000002</v>
      </c>
      <c r="AB354" s="40">
        <f t="shared" si="142"/>
        <v>2052391.3885053087</v>
      </c>
      <c r="AC354" s="40">
        <f t="shared" si="143"/>
        <v>2027058.7215969877</v>
      </c>
      <c r="AD354" s="39">
        <f t="shared" si="144"/>
        <v>136.42877383207616</v>
      </c>
      <c r="AE354" s="41" t="str">
        <f t="shared" si="145"/>
        <v xml:space="preserve"> </v>
      </c>
      <c r="AG354" s="39">
        <f t="shared" si="146"/>
        <v>136.42877383207616</v>
      </c>
      <c r="AH354" s="40">
        <f t="shared" si="147"/>
        <v>2027058.7215969877</v>
      </c>
      <c r="AI354" s="40">
        <f t="shared" si="148"/>
        <v>2021522.8242283063</v>
      </c>
      <c r="AJ354" s="39">
        <f t="shared" si="149"/>
        <v>136.05618685074077</v>
      </c>
      <c r="AK354" s="41" t="str">
        <f t="shared" si="150"/>
        <v xml:space="preserve"> </v>
      </c>
      <c r="AM354" s="39">
        <f t="shared" si="151"/>
        <v>136.05618685074077</v>
      </c>
      <c r="AN354" s="40">
        <f t="shared" si="152"/>
        <v>2021522.8242283063</v>
      </c>
      <c r="AO354" s="40">
        <f t="shared" si="153"/>
        <v>2020174.468504546</v>
      </c>
      <c r="AP354" s="39">
        <f t="shared" si="154"/>
        <v>135.96543737411133</v>
      </c>
      <c r="AQ354" s="41" t="str">
        <f t="shared" si="155"/>
        <v xml:space="preserve"> </v>
      </c>
      <c r="AR354" s="39"/>
      <c r="AS354" s="39">
        <f t="shared" si="156"/>
        <v>135.96543737411133</v>
      </c>
      <c r="AT354" s="40">
        <f t="shared" si="157"/>
        <v>2020174.4685045462</v>
      </c>
      <c r="AU354" s="40">
        <f t="shared" si="158"/>
        <v>2019843.1598917113</v>
      </c>
      <c r="AV354" s="39">
        <f t="shared" si="159"/>
        <v>135.94313904238197</v>
      </c>
      <c r="AW354" s="41" t="str">
        <f t="shared" si="160"/>
        <v xml:space="preserve"> </v>
      </c>
      <c r="AX354" s="39"/>
      <c r="AY354" s="39">
        <f t="shared" si="161"/>
        <v>135.94313904238197</v>
      </c>
      <c r="AZ354" s="40">
        <f t="shared" si="162"/>
        <v>2019843.1598917113</v>
      </c>
      <c r="BA354" s="40">
        <f t="shared" si="163"/>
        <v>2019760.3463221558</v>
      </c>
      <c r="BB354" s="39">
        <f t="shared" si="164"/>
        <v>135.93756537368122</v>
      </c>
      <c r="BC354" s="41" t="str">
        <f t="shared" si="165"/>
        <v xml:space="preserve"> </v>
      </c>
      <c r="BD354" s="41"/>
      <c r="BE354" s="51">
        <f t="shared" si="166"/>
        <v>135.93607006046213</v>
      </c>
      <c r="BF354" s="54">
        <f t="shared" si="167"/>
        <v>2019738.1289583463</v>
      </c>
      <c r="BG354" s="41"/>
      <c r="BH354" s="51"/>
      <c r="BI354" s="39"/>
      <c r="BJ354" s="39"/>
    </row>
    <row r="355" spans="1:62" x14ac:dyDescent="0.2">
      <c r="A355" s="45">
        <v>206150795</v>
      </c>
      <c r="B355" s="58">
        <v>37986</v>
      </c>
      <c r="C355" s="45" t="s">
        <v>1997</v>
      </c>
      <c r="D355" s="4" t="s">
        <v>1997</v>
      </c>
      <c r="E355" s="6" t="s">
        <v>1998</v>
      </c>
      <c r="F355" s="8">
        <v>65.486965525642589</v>
      </c>
      <c r="G355" s="8">
        <v>12.884334267267633</v>
      </c>
      <c r="H355" s="8">
        <v>17.242340726481999</v>
      </c>
      <c r="I355" s="8">
        <v>14.6240758244868</v>
      </c>
      <c r="J355" s="8">
        <v>0.69353758070410521</v>
      </c>
      <c r="K355" s="8">
        <v>6.05</v>
      </c>
      <c r="L355" s="8">
        <v>9.3934100813749843</v>
      </c>
      <c r="M355" s="8">
        <v>0.64918625898404192</v>
      </c>
      <c r="N355" s="8">
        <v>1.8787567392476419</v>
      </c>
      <c r="O355" s="8">
        <v>7.31</v>
      </c>
      <c r="P355" s="8">
        <v>6.0735802168351816</v>
      </c>
      <c r="Q355" s="8">
        <v>6.8106303502094896</v>
      </c>
      <c r="R355" s="8">
        <v>6.0735802168351816</v>
      </c>
      <c r="S355" s="8">
        <v>126.8</v>
      </c>
      <c r="T355" s="8">
        <v>134.11000000000001</v>
      </c>
      <c r="U355" s="8">
        <v>142.28618722102496</v>
      </c>
      <c r="V355" s="8">
        <v>142.28618722102496</v>
      </c>
      <c r="W355" s="9">
        <v>1</v>
      </c>
      <c r="X355" s="9">
        <v>29196</v>
      </c>
      <c r="Y355" s="9">
        <v>29196</v>
      </c>
      <c r="Z355" s="4" t="str">
        <f t="shared" si="140"/>
        <v xml:space="preserve"> </v>
      </c>
      <c r="AA355" s="10">
        <f t="shared" si="141"/>
        <v>3915475.5600000005</v>
      </c>
      <c r="AB355" s="40">
        <f t="shared" si="142"/>
        <v>4154187.5221050447</v>
      </c>
      <c r="AC355" s="40">
        <f t="shared" si="143"/>
        <v>4102912.385519702</v>
      </c>
      <c r="AD355" s="39">
        <f t="shared" si="144"/>
        <v>140.52994881215585</v>
      </c>
      <c r="AE355" s="41" t="str">
        <f t="shared" si="145"/>
        <v xml:space="preserve"> </v>
      </c>
      <c r="AG355" s="39">
        <f t="shared" si="146"/>
        <v>140.52994881215585</v>
      </c>
      <c r="AH355" s="40">
        <f t="shared" si="147"/>
        <v>4102912.3855197025</v>
      </c>
      <c r="AI355" s="40">
        <f t="shared" si="148"/>
        <v>4091707.3317948482</v>
      </c>
      <c r="AJ355" s="39">
        <f t="shared" si="149"/>
        <v>140.14616152194986</v>
      </c>
      <c r="AK355" s="41" t="str">
        <f t="shared" si="150"/>
        <v xml:space="preserve"> </v>
      </c>
      <c r="AM355" s="39">
        <f t="shared" si="151"/>
        <v>140.14616152194986</v>
      </c>
      <c r="AN355" s="40">
        <f t="shared" si="152"/>
        <v>4091707.3317948482</v>
      </c>
      <c r="AO355" s="40">
        <f t="shared" si="153"/>
        <v>4088978.1630045413</v>
      </c>
      <c r="AP355" s="39">
        <f t="shared" si="154"/>
        <v>140.05268403221473</v>
      </c>
      <c r="AQ355" s="41" t="str">
        <f t="shared" si="155"/>
        <v xml:space="preserve"> </v>
      </c>
      <c r="AR355" s="39"/>
      <c r="AS355" s="39">
        <f t="shared" si="156"/>
        <v>140.05268403221473</v>
      </c>
      <c r="AT355" s="40">
        <f t="shared" si="157"/>
        <v>4088978.1630045413</v>
      </c>
      <c r="AU355" s="40">
        <f t="shared" si="158"/>
        <v>4088307.5705858083</v>
      </c>
      <c r="AV355" s="39">
        <f t="shared" si="159"/>
        <v>140.02971539203344</v>
      </c>
      <c r="AW355" s="41" t="str">
        <f t="shared" si="160"/>
        <v xml:space="preserve"> </v>
      </c>
      <c r="AX355" s="39"/>
      <c r="AY355" s="39">
        <f t="shared" si="161"/>
        <v>140.02971539203344</v>
      </c>
      <c r="AZ355" s="40">
        <f t="shared" si="162"/>
        <v>4088307.5705858083</v>
      </c>
      <c r="BA355" s="40">
        <f t="shared" si="163"/>
        <v>4088139.9499754142</v>
      </c>
      <c r="BB355" s="39">
        <f t="shared" si="164"/>
        <v>140.02397417370236</v>
      </c>
      <c r="BC355" s="41" t="str">
        <f t="shared" si="165"/>
        <v xml:space="preserve"> </v>
      </c>
      <c r="BD355" s="41"/>
      <c r="BE355" s="51">
        <f t="shared" si="166"/>
        <v>140.02243390998646</v>
      </c>
      <c r="BF355" s="54">
        <f t="shared" si="167"/>
        <v>4088094.9804359647</v>
      </c>
      <c r="BG355" s="41"/>
      <c r="BH355" s="51"/>
      <c r="BI355" s="39"/>
      <c r="BJ355" s="39"/>
    </row>
    <row r="356" spans="1:62" x14ac:dyDescent="0.2">
      <c r="A356" s="45">
        <v>206152091</v>
      </c>
      <c r="B356" s="58">
        <v>37894</v>
      </c>
      <c r="C356" s="45" t="s">
        <v>1999</v>
      </c>
      <c r="D356" s="4" t="s">
        <v>1999</v>
      </c>
      <c r="E356" s="6" t="s">
        <v>2000</v>
      </c>
      <c r="F356" s="8">
        <v>71.1175992143164</v>
      </c>
      <c r="G356" s="8">
        <v>20.062466209191101</v>
      </c>
      <c r="H356" s="8">
        <v>16.361946350592639</v>
      </c>
      <c r="I356" s="8">
        <v>14.6240758244868</v>
      </c>
      <c r="J356" s="8">
        <v>0</v>
      </c>
      <c r="K356" s="8">
        <v>7.29</v>
      </c>
      <c r="L356" s="8">
        <v>2.8433478650316029</v>
      </c>
      <c r="M356" s="8">
        <v>0.7074352256186317</v>
      </c>
      <c r="N356" s="8">
        <v>0</v>
      </c>
      <c r="O356" s="8">
        <v>0</v>
      </c>
      <c r="P356" s="8">
        <v>8.1473836556456654</v>
      </c>
      <c r="Q356" s="8">
        <v>6.6503435344618582</v>
      </c>
      <c r="R356" s="8">
        <v>6.6503435344618582</v>
      </c>
      <c r="S356" s="8">
        <v>126.8</v>
      </c>
      <c r="T356" s="8">
        <v>126.8</v>
      </c>
      <c r="U356" s="8">
        <v>139.65721422369901</v>
      </c>
      <c r="V356" s="8">
        <v>139.65721422369901</v>
      </c>
      <c r="W356" s="9">
        <v>1</v>
      </c>
      <c r="X356" s="9">
        <v>10644</v>
      </c>
      <c r="Y356" s="9">
        <v>10644</v>
      </c>
      <c r="Z356" s="4" t="str">
        <f t="shared" si="140"/>
        <v xml:space="preserve"> </v>
      </c>
      <c r="AA356" s="10">
        <f t="shared" si="141"/>
        <v>1349659.2</v>
      </c>
      <c r="AB356" s="40">
        <f t="shared" si="142"/>
        <v>1486511.3881970523</v>
      </c>
      <c r="AC356" s="40">
        <f t="shared" si="143"/>
        <v>1468163.3781325361</v>
      </c>
      <c r="AD356" s="39">
        <f t="shared" si="144"/>
        <v>137.9334252285359</v>
      </c>
      <c r="AE356" s="41" t="str">
        <f t="shared" si="145"/>
        <v xml:space="preserve"> </v>
      </c>
      <c r="AG356" s="39">
        <f t="shared" si="146"/>
        <v>137.9334252285359</v>
      </c>
      <c r="AH356" s="40">
        <f t="shared" si="147"/>
        <v>1468163.3781325361</v>
      </c>
      <c r="AI356" s="40">
        <f t="shared" si="148"/>
        <v>1464153.823946856</v>
      </c>
      <c r="AJ356" s="39">
        <f t="shared" si="149"/>
        <v>137.55672904423676</v>
      </c>
      <c r="AK356" s="41" t="str">
        <f t="shared" si="150"/>
        <v xml:space="preserve"> </v>
      </c>
      <c r="AM356" s="39">
        <f t="shared" si="151"/>
        <v>137.55672904423676</v>
      </c>
      <c r="AN356" s="40">
        <f t="shared" si="152"/>
        <v>1464153.8239468562</v>
      </c>
      <c r="AO356" s="40">
        <f t="shared" si="153"/>
        <v>1463177.2333462837</v>
      </c>
      <c r="AP356" s="39">
        <f t="shared" si="154"/>
        <v>137.46497870596426</v>
      </c>
      <c r="AQ356" s="41" t="str">
        <f t="shared" si="155"/>
        <v xml:space="preserve"> </v>
      </c>
      <c r="AR356" s="39"/>
      <c r="AS356" s="39">
        <f t="shared" si="156"/>
        <v>137.46497870596426</v>
      </c>
      <c r="AT356" s="40">
        <f t="shared" si="157"/>
        <v>1463177.2333462834</v>
      </c>
      <c r="AU356" s="40">
        <f t="shared" si="158"/>
        <v>1462937.2722800146</v>
      </c>
      <c r="AV356" s="39">
        <f t="shared" si="159"/>
        <v>137.44243444945647</v>
      </c>
      <c r="AW356" s="41" t="str">
        <f t="shared" si="160"/>
        <v xml:space="preserve"> </v>
      </c>
      <c r="AX356" s="39"/>
      <c r="AY356" s="39">
        <f t="shared" si="161"/>
        <v>137.44243444945647</v>
      </c>
      <c r="AZ356" s="40">
        <f t="shared" si="162"/>
        <v>1462937.2722800146</v>
      </c>
      <c r="BA356" s="40">
        <f t="shared" si="163"/>
        <v>1462877.2918518512</v>
      </c>
      <c r="BB356" s="39">
        <f t="shared" si="164"/>
        <v>137.43679930964404</v>
      </c>
      <c r="BC356" s="41" t="str">
        <f t="shared" si="165"/>
        <v xml:space="preserve"> </v>
      </c>
      <c r="BD356" s="41"/>
      <c r="BE356" s="51">
        <f t="shared" si="166"/>
        <v>137.43528750485163</v>
      </c>
      <c r="BF356" s="54">
        <f t="shared" si="167"/>
        <v>1462861.2002016408</v>
      </c>
      <c r="BG356" s="41"/>
      <c r="BH356" s="51"/>
      <c r="BI356" s="39"/>
      <c r="BJ356" s="39"/>
    </row>
    <row r="357" spans="1:62" x14ac:dyDescent="0.2">
      <c r="A357" s="45">
        <v>206154001</v>
      </c>
      <c r="B357" s="58">
        <v>37925</v>
      </c>
      <c r="C357" s="45" t="s">
        <v>2001</v>
      </c>
      <c r="D357" s="4" t="s">
        <v>1004</v>
      </c>
      <c r="E357" s="6" t="s">
        <v>2002</v>
      </c>
      <c r="F357" s="8">
        <v>71.1175992143164</v>
      </c>
      <c r="G357" s="8">
        <v>15.071994500922543</v>
      </c>
      <c r="H357" s="8">
        <v>17.242340726481999</v>
      </c>
      <c r="I357" s="8">
        <v>14.6240758244868</v>
      </c>
      <c r="J357" s="8">
        <v>1.3409428023588148</v>
      </c>
      <c r="K357" s="8">
        <v>8.5399999999999991</v>
      </c>
      <c r="L357" s="8">
        <v>0</v>
      </c>
      <c r="M357" s="8">
        <v>0</v>
      </c>
      <c r="N357" s="8">
        <v>0</v>
      </c>
      <c r="O357" s="8">
        <v>7.31</v>
      </c>
      <c r="P357" s="8">
        <v>7.5664411562533918</v>
      </c>
      <c r="Q357" s="8">
        <v>6.7623476534283276</v>
      </c>
      <c r="R357" s="8">
        <v>6.7623476534283276</v>
      </c>
      <c r="S357" s="8">
        <v>126.8</v>
      </c>
      <c r="T357" s="8">
        <v>134.11000000000001</v>
      </c>
      <c r="U357" s="8">
        <v>142.00930072199486</v>
      </c>
      <c r="V357" s="8">
        <v>142.00930072199486</v>
      </c>
      <c r="W357" s="9">
        <v>1</v>
      </c>
      <c r="X357" s="9">
        <v>20030</v>
      </c>
      <c r="Y357" s="9">
        <v>24049</v>
      </c>
      <c r="Z357" s="4" t="str">
        <f t="shared" si="140"/>
        <v xml:space="preserve"> </v>
      </c>
      <c r="AA357" s="10">
        <f t="shared" si="141"/>
        <v>3225211.39</v>
      </c>
      <c r="AB357" s="40">
        <f t="shared" si="142"/>
        <v>3415181.6730632544</v>
      </c>
      <c r="AC357" s="40">
        <f t="shared" si="143"/>
        <v>3373028.0856726347</v>
      </c>
      <c r="AD357" s="39">
        <f t="shared" si="144"/>
        <v>140.25647992318329</v>
      </c>
      <c r="AE357" s="41" t="str">
        <f t="shared" si="145"/>
        <v xml:space="preserve"> </v>
      </c>
      <c r="AG357" s="39">
        <f t="shared" si="146"/>
        <v>140.25647992318329</v>
      </c>
      <c r="AH357" s="40">
        <f t="shared" si="147"/>
        <v>3373028.0856726351</v>
      </c>
      <c r="AI357" s="40">
        <f t="shared" si="148"/>
        <v>3363816.3459706632</v>
      </c>
      <c r="AJ357" s="39">
        <f t="shared" si="149"/>
        <v>139.87343947651308</v>
      </c>
      <c r="AK357" s="41" t="str">
        <f t="shared" si="150"/>
        <v xml:space="preserve"> </v>
      </c>
      <c r="AM357" s="39">
        <f t="shared" si="151"/>
        <v>139.87343947651308</v>
      </c>
      <c r="AN357" s="40">
        <f t="shared" si="152"/>
        <v>3363816.3459706632</v>
      </c>
      <c r="AO357" s="40">
        <f t="shared" si="153"/>
        <v>3361572.6804679008</v>
      </c>
      <c r="AP357" s="39">
        <f t="shared" si="154"/>
        <v>139.78014389238226</v>
      </c>
      <c r="AQ357" s="41" t="str">
        <f t="shared" si="155"/>
        <v xml:space="preserve"> </v>
      </c>
      <c r="AR357" s="39"/>
      <c r="AS357" s="39">
        <f t="shared" si="156"/>
        <v>139.78014389238226</v>
      </c>
      <c r="AT357" s="40">
        <f t="shared" si="157"/>
        <v>3361572.6804679008</v>
      </c>
      <c r="AU357" s="40">
        <f t="shared" si="158"/>
        <v>3361021.3825483038</v>
      </c>
      <c r="AV357" s="39">
        <f t="shared" si="159"/>
        <v>139.7572199487839</v>
      </c>
      <c r="AW357" s="41" t="str">
        <f t="shared" si="160"/>
        <v xml:space="preserve"> </v>
      </c>
      <c r="AX357" s="39"/>
      <c r="AY357" s="39">
        <f t="shared" si="161"/>
        <v>139.7572199487839</v>
      </c>
      <c r="AZ357" s="40">
        <f t="shared" si="162"/>
        <v>3361021.3825483038</v>
      </c>
      <c r="BA357" s="40">
        <f t="shared" si="163"/>
        <v>3360883.5806716196</v>
      </c>
      <c r="BB357" s="39">
        <f t="shared" si="164"/>
        <v>139.751489902766</v>
      </c>
      <c r="BC357" s="41" t="str">
        <f t="shared" si="165"/>
        <v xml:space="preserve"> </v>
      </c>
      <c r="BD357" s="41"/>
      <c r="BE357" s="51">
        <f t="shared" si="166"/>
        <v>139.74995263637706</v>
      </c>
      <c r="BF357" s="54">
        <f t="shared" si="167"/>
        <v>3360846.610952232</v>
      </c>
      <c r="BG357" s="41"/>
      <c r="BH357" s="51"/>
      <c r="BI357" s="39"/>
      <c r="BJ357" s="39"/>
    </row>
    <row r="358" spans="1:62" x14ac:dyDescent="0.2">
      <c r="A358" s="45">
        <v>206154031</v>
      </c>
      <c r="B358" s="58">
        <v>37802</v>
      </c>
      <c r="C358" s="45" t="s">
        <v>2005</v>
      </c>
      <c r="D358" s="4" t="s">
        <v>2005</v>
      </c>
      <c r="E358" s="6" t="s">
        <v>2006</v>
      </c>
      <c r="F358" s="8">
        <v>63.959254882098037</v>
      </c>
      <c r="G358" s="8">
        <v>22.510569765858801</v>
      </c>
      <c r="H358" s="8">
        <v>17.242340726481999</v>
      </c>
      <c r="I358" s="8">
        <v>9.6431425516348703</v>
      </c>
      <c r="J358" s="8">
        <v>0</v>
      </c>
      <c r="K358" s="8">
        <v>9.4700000000000006</v>
      </c>
      <c r="L358" s="8">
        <v>0.23533368380113781</v>
      </c>
      <c r="M358" s="8">
        <v>0.62406325623276493</v>
      </c>
      <c r="N358" s="8">
        <v>0</v>
      </c>
      <c r="O358" s="8">
        <v>0</v>
      </c>
      <c r="P358" s="8">
        <v>6.9162428949293711</v>
      </c>
      <c r="Q358" s="8">
        <v>6.1842352433053804</v>
      </c>
      <c r="R358" s="8">
        <v>6.1842352433053804</v>
      </c>
      <c r="S358" s="8">
        <v>126.8</v>
      </c>
      <c r="T358" s="8">
        <v>126.8</v>
      </c>
      <c r="U358" s="8">
        <v>129.86894010941299</v>
      </c>
      <c r="V358" s="8">
        <v>129.86894010941299</v>
      </c>
      <c r="W358" s="9">
        <v>1</v>
      </c>
      <c r="X358" s="9">
        <v>30057</v>
      </c>
      <c r="Y358" s="9">
        <v>30057</v>
      </c>
      <c r="Z358" s="4" t="str">
        <f t="shared" si="140"/>
        <v xml:space="preserve"> </v>
      </c>
      <c r="AA358" s="10">
        <f t="shared" si="141"/>
        <v>3811227.6</v>
      </c>
      <c r="AB358" s="40">
        <f t="shared" si="142"/>
        <v>3903470.7328686262</v>
      </c>
      <c r="AC358" s="40">
        <f t="shared" si="143"/>
        <v>3855290.1936128289</v>
      </c>
      <c r="AD358" s="39">
        <f t="shared" si="144"/>
        <v>128.2659677816425</v>
      </c>
      <c r="AE358" s="41" t="str">
        <f t="shared" si="145"/>
        <v xml:space="preserve"> </v>
      </c>
      <c r="AG358" s="39">
        <f t="shared" si="146"/>
        <v>128.2659677816425</v>
      </c>
      <c r="AH358" s="40">
        <f t="shared" si="147"/>
        <v>3855290.1936128289</v>
      </c>
      <c r="AI358" s="40">
        <f t="shared" si="148"/>
        <v>3844761.3960940721</v>
      </c>
      <c r="AJ358" s="39">
        <f t="shared" si="149"/>
        <v>127.91567342363084</v>
      </c>
      <c r="AK358" s="41" t="str">
        <f t="shared" si="150"/>
        <v xml:space="preserve"> </v>
      </c>
      <c r="AM358" s="39">
        <f t="shared" si="151"/>
        <v>127.91567342363084</v>
      </c>
      <c r="AN358" s="40">
        <f t="shared" si="152"/>
        <v>3844761.3960940721</v>
      </c>
      <c r="AO358" s="40">
        <f t="shared" si="153"/>
        <v>3842196.9402428777</v>
      </c>
      <c r="AP358" s="39">
        <f t="shared" si="154"/>
        <v>127.83035366945728</v>
      </c>
      <c r="AQ358" s="41" t="str">
        <f t="shared" si="155"/>
        <v xml:space="preserve"> </v>
      </c>
      <c r="AR358" s="39"/>
      <c r="AS358" s="39">
        <f t="shared" si="156"/>
        <v>127.83035366945728</v>
      </c>
      <c r="AT358" s="40">
        <f t="shared" si="157"/>
        <v>3842196.9402428777</v>
      </c>
      <c r="AU358" s="40">
        <f t="shared" si="158"/>
        <v>3841566.8199446779</v>
      </c>
      <c r="AV358" s="39">
        <f t="shared" si="159"/>
        <v>127.80938949145549</v>
      </c>
      <c r="AW358" s="41" t="str">
        <f t="shared" si="160"/>
        <v xml:space="preserve"> </v>
      </c>
      <c r="AX358" s="39"/>
      <c r="AY358" s="39">
        <f t="shared" si="161"/>
        <v>127.80938949145549</v>
      </c>
      <c r="AZ358" s="40">
        <f t="shared" si="162"/>
        <v>3841566.8199446779</v>
      </c>
      <c r="BA358" s="40">
        <f t="shared" si="163"/>
        <v>3841409.3157050605</v>
      </c>
      <c r="BB358" s="39">
        <f t="shared" si="164"/>
        <v>127.80414930648637</v>
      </c>
      <c r="BC358" s="41" t="str">
        <f t="shared" si="165"/>
        <v xml:space="preserve"> </v>
      </c>
      <c r="BD358" s="41"/>
      <c r="BE358" s="51">
        <f t="shared" si="166"/>
        <v>127.802743460844</v>
      </c>
      <c r="BF358" s="54">
        <f t="shared" si="167"/>
        <v>3841367.0602025879</v>
      </c>
      <c r="BG358" s="41"/>
      <c r="BH358" s="51"/>
      <c r="BI358" s="39"/>
      <c r="BJ358" s="39"/>
    </row>
    <row r="359" spans="1:62" x14ac:dyDescent="0.2">
      <c r="A359" s="45">
        <v>206154109</v>
      </c>
      <c r="B359" s="58">
        <v>37986</v>
      </c>
      <c r="C359" s="45" t="s">
        <v>2007</v>
      </c>
      <c r="D359" s="4" t="s">
        <v>2007</v>
      </c>
      <c r="E359" s="6" t="s">
        <v>2008</v>
      </c>
      <c r="F359" s="8">
        <v>63.877391954827345</v>
      </c>
      <c r="G359" s="8">
        <v>16.443087763326176</v>
      </c>
      <c r="H359" s="8">
        <v>17.242340726481999</v>
      </c>
      <c r="I359" s="8">
        <v>8.6486812576916581</v>
      </c>
      <c r="J359" s="8">
        <v>2.9841220047778769</v>
      </c>
      <c r="K359" s="8">
        <v>11.27</v>
      </c>
      <c r="L359" s="8">
        <v>2.8194392839359681</v>
      </c>
      <c r="M359" s="8">
        <v>0.62349846770106898</v>
      </c>
      <c r="N359" s="8">
        <v>0</v>
      </c>
      <c r="O359" s="8">
        <v>0</v>
      </c>
      <c r="P359" s="8">
        <v>6.399411211119423</v>
      </c>
      <c r="Q359" s="8">
        <v>6.195428072937105</v>
      </c>
      <c r="R359" s="8">
        <v>6.195428072937105</v>
      </c>
      <c r="S359" s="8">
        <v>126.8</v>
      </c>
      <c r="T359" s="8">
        <v>126.8</v>
      </c>
      <c r="U359" s="8">
        <v>130.10398953167919</v>
      </c>
      <c r="V359" s="8">
        <v>130.10398953167919</v>
      </c>
      <c r="W359" s="9">
        <v>1</v>
      </c>
      <c r="X359" s="9">
        <v>29510</v>
      </c>
      <c r="Y359" s="9">
        <v>29510</v>
      </c>
      <c r="Z359" s="4" t="str">
        <f t="shared" si="140"/>
        <v xml:space="preserve"> </v>
      </c>
      <c r="AA359" s="10">
        <f t="shared" si="141"/>
        <v>3741868</v>
      </c>
      <c r="AB359" s="40">
        <f t="shared" si="142"/>
        <v>3839368.7310798527</v>
      </c>
      <c r="AC359" s="40">
        <f t="shared" si="143"/>
        <v>3791979.4028321342</v>
      </c>
      <c r="AD359" s="39">
        <f t="shared" si="144"/>
        <v>128.49811598888968</v>
      </c>
      <c r="AE359" s="41" t="str">
        <f t="shared" si="145"/>
        <v xml:space="preserve"> </v>
      </c>
      <c r="AG359" s="39">
        <f t="shared" si="146"/>
        <v>128.49811598888968</v>
      </c>
      <c r="AH359" s="40">
        <f t="shared" si="147"/>
        <v>3791979.4028321346</v>
      </c>
      <c r="AI359" s="40">
        <f t="shared" si="148"/>
        <v>3781623.5070830001</v>
      </c>
      <c r="AJ359" s="39">
        <f t="shared" si="149"/>
        <v>128.14718763412404</v>
      </c>
      <c r="AK359" s="41" t="str">
        <f t="shared" si="150"/>
        <v xml:space="preserve"> </v>
      </c>
      <c r="AM359" s="39">
        <f t="shared" si="151"/>
        <v>128.14718763412404</v>
      </c>
      <c r="AN359" s="40">
        <f t="shared" si="152"/>
        <v>3781623.5070830001</v>
      </c>
      <c r="AO359" s="40">
        <f t="shared" si="153"/>
        <v>3779101.164203776</v>
      </c>
      <c r="AP359" s="39">
        <f t="shared" si="154"/>
        <v>128.06171345997208</v>
      </c>
      <c r="AQ359" s="41" t="str">
        <f t="shared" si="155"/>
        <v xml:space="preserve"> </v>
      </c>
      <c r="AR359" s="39"/>
      <c r="AS359" s="39">
        <f t="shared" si="156"/>
        <v>128.06171345997208</v>
      </c>
      <c r="AT359" s="40">
        <f t="shared" si="157"/>
        <v>3779101.164203776</v>
      </c>
      <c r="AU359" s="40">
        <f t="shared" si="158"/>
        <v>3778481.3916128464</v>
      </c>
      <c r="AV359" s="39">
        <f t="shared" si="159"/>
        <v>128.04071133896463</v>
      </c>
      <c r="AW359" s="41" t="str">
        <f t="shared" si="160"/>
        <v xml:space="preserve"> </v>
      </c>
      <c r="AX359" s="39"/>
      <c r="AY359" s="39">
        <f t="shared" si="161"/>
        <v>128.04071133896463</v>
      </c>
      <c r="AZ359" s="40">
        <f t="shared" si="162"/>
        <v>3778481.3916128459</v>
      </c>
      <c r="BA359" s="40">
        <f t="shared" si="163"/>
        <v>3778326.4738757899</v>
      </c>
      <c r="BB359" s="39">
        <f t="shared" si="164"/>
        <v>128.03546166979973</v>
      </c>
      <c r="BC359" s="41" t="str">
        <f t="shared" si="165"/>
        <v xml:space="preserve"> </v>
      </c>
      <c r="BD359" s="41"/>
      <c r="BE359" s="51">
        <f t="shared" si="166"/>
        <v>128.03405327972138</v>
      </c>
      <c r="BF359" s="54">
        <f t="shared" si="167"/>
        <v>3778284.9122845777</v>
      </c>
      <c r="BG359" s="41"/>
      <c r="BH359" s="51"/>
      <c r="BI359" s="39"/>
      <c r="BJ359" s="39"/>
    </row>
    <row r="360" spans="1:62" x14ac:dyDescent="0.2">
      <c r="A360" s="45">
        <v>206160726</v>
      </c>
      <c r="B360" s="58">
        <v>37986</v>
      </c>
      <c r="C360" s="45" t="s">
        <v>2011</v>
      </c>
      <c r="D360" s="4" t="s">
        <v>2011</v>
      </c>
      <c r="E360" s="6" t="s">
        <v>2012</v>
      </c>
      <c r="F360" s="8">
        <v>69.107612425226975</v>
      </c>
      <c r="G360" s="8">
        <v>21.928339355661496</v>
      </c>
      <c r="H360" s="8">
        <v>13.816202593143656</v>
      </c>
      <c r="I360" s="8">
        <v>14.6240758244868</v>
      </c>
      <c r="J360" s="8">
        <v>1.008745027783682</v>
      </c>
      <c r="K360" s="8">
        <v>5.78</v>
      </c>
      <c r="L360" s="8">
        <v>0</v>
      </c>
      <c r="M360" s="8">
        <v>0.72573163695988829</v>
      </c>
      <c r="N360" s="8">
        <v>0</v>
      </c>
      <c r="O360" s="8">
        <v>7.31</v>
      </c>
      <c r="P360" s="8">
        <v>7.1009479853034954</v>
      </c>
      <c r="Q360" s="8">
        <v>6.7150353431631249</v>
      </c>
      <c r="R360" s="8">
        <v>6.7150353431631249</v>
      </c>
      <c r="S360" s="8">
        <v>126.8</v>
      </c>
      <c r="T360" s="8">
        <v>134.11000000000001</v>
      </c>
      <c r="U360" s="8">
        <v>141.01574220642561</v>
      </c>
      <c r="V360" s="8">
        <v>141.01574220642561</v>
      </c>
      <c r="W360" s="9">
        <v>1</v>
      </c>
      <c r="X360" s="9">
        <v>27469</v>
      </c>
      <c r="Y360" s="9">
        <v>27469</v>
      </c>
      <c r="Z360" s="4" t="str">
        <f t="shared" si="140"/>
        <v xml:space="preserve"> </v>
      </c>
      <c r="AA360" s="10">
        <f t="shared" si="141"/>
        <v>3683867.5900000003</v>
      </c>
      <c r="AB360" s="40">
        <f t="shared" si="142"/>
        <v>3873561.4226683052</v>
      </c>
      <c r="AC360" s="40">
        <f t="shared" si="143"/>
        <v>3825750.0540283103</v>
      </c>
      <c r="AD360" s="39">
        <f t="shared" si="144"/>
        <v>139.2751849003717</v>
      </c>
      <c r="AE360" s="41" t="str">
        <f t="shared" si="145"/>
        <v xml:space="preserve"> </v>
      </c>
      <c r="AG360" s="39">
        <f t="shared" si="146"/>
        <v>139.2751849003717</v>
      </c>
      <c r="AH360" s="40">
        <f t="shared" si="147"/>
        <v>3825750.0540283103</v>
      </c>
      <c r="AI360" s="40">
        <f t="shared" si="148"/>
        <v>3815301.9306307589</v>
      </c>
      <c r="AJ360" s="39">
        <f t="shared" si="149"/>
        <v>138.89482437040877</v>
      </c>
      <c r="AK360" s="41" t="str">
        <f t="shared" si="150"/>
        <v xml:space="preserve"> </v>
      </c>
      <c r="AM360" s="39">
        <f t="shared" si="151"/>
        <v>138.89482437040877</v>
      </c>
      <c r="AN360" s="40">
        <f t="shared" si="152"/>
        <v>3815301.9306307584</v>
      </c>
      <c r="AO360" s="40">
        <f t="shared" si="153"/>
        <v>3812757.124243028</v>
      </c>
      <c r="AP360" s="39">
        <f t="shared" si="154"/>
        <v>138.80218152255372</v>
      </c>
      <c r="AQ360" s="41" t="str">
        <f t="shared" si="155"/>
        <v xml:space="preserve"> </v>
      </c>
      <c r="AR360" s="39"/>
      <c r="AS360" s="39">
        <f t="shared" si="156"/>
        <v>138.80218152255372</v>
      </c>
      <c r="AT360" s="40">
        <f t="shared" si="157"/>
        <v>3812757.1242430285</v>
      </c>
      <c r="AU360" s="40">
        <f t="shared" si="158"/>
        <v>3812131.8320746524</v>
      </c>
      <c r="AV360" s="39">
        <f t="shared" si="159"/>
        <v>138.77941796478402</v>
      </c>
      <c r="AW360" s="41" t="str">
        <f t="shared" si="160"/>
        <v xml:space="preserve"> </v>
      </c>
      <c r="AX360" s="39"/>
      <c r="AY360" s="39">
        <f t="shared" si="161"/>
        <v>138.77941796478402</v>
      </c>
      <c r="AZ360" s="40">
        <f t="shared" si="162"/>
        <v>3812131.832074652</v>
      </c>
      <c r="BA360" s="40">
        <f t="shared" si="163"/>
        <v>3811975.5346695371</v>
      </c>
      <c r="BB360" s="39">
        <f t="shared" si="164"/>
        <v>138.77372800864745</v>
      </c>
      <c r="BC360" s="41" t="str">
        <f t="shared" si="165"/>
        <v xml:space="preserve"> </v>
      </c>
      <c r="BD360" s="41"/>
      <c r="BE360" s="51">
        <f t="shared" si="166"/>
        <v>138.77220149763937</v>
      </c>
      <c r="BF360" s="54">
        <f t="shared" si="167"/>
        <v>3811933.6029386558</v>
      </c>
      <c r="BG360" s="41"/>
      <c r="BH360" s="51"/>
      <c r="BI360" s="39"/>
      <c r="BJ360" s="39"/>
    </row>
    <row r="361" spans="1:62" x14ac:dyDescent="0.2">
      <c r="A361" s="45">
        <v>206160741</v>
      </c>
      <c r="B361" s="58">
        <v>37986</v>
      </c>
      <c r="C361" s="45" t="s">
        <v>2013</v>
      </c>
      <c r="D361" s="4" t="s">
        <v>2013</v>
      </c>
      <c r="E361" s="6" t="s">
        <v>2014</v>
      </c>
      <c r="F361" s="8">
        <v>64.311314216408206</v>
      </c>
      <c r="G361" s="8">
        <v>22.510569765858801</v>
      </c>
      <c r="H361" s="8">
        <v>15.549120679199515</v>
      </c>
      <c r="I361" s="8">
        <v>14.464134107251148</v>
      </c>
      <c r="J361" s="8">
        <v>1.0237806462791301</v>
      </c>
      <c r="K361" s="8">
        <v>5.26</v>
      </c>
      <c r="L361" s="8">
        <v>0</v>
      </c>
      <c r="M361" s="8">
        <v>0.6062462098241358</v>
      </c>
      <c r="N361" s="8">
        <v>0</v>
      </c>
      <c r="O361" s="8">
        <v>7.31</v>
      </c>
      <c r="P361" s="8">
        <v>6.9605821710127351</v>
      </c>
      <c r="Q361" s="8">
        <v>6.5517582812410486</v>
      </c>
      <c r="R361" s="8">
        <v>6.5517582812410486</v>
      </c>
      <c r="S361" s="8">
        <v>126.8</v>
      </c>
      <c r="T361" s="8">
        <v>134.11000000000001</v>
      </c>
      <c r="U361" s="8">
        <v>137.586923906062</v>
      </c>
      <c r="V361" s="8">
        <v>137.586923906062</v>
      </c>
      <c r="W361" s="9">
        <v>1</v>
      </c>
      <c r="X361" s="9">
        <v>14526</v>
      </c>
      <c r="Y361" s="9">
        <v>14526</v>
      </c>
      <c r="Z361" s="4" t="str">
        <f t="shared" si="140"/>
        <v xml:space="preserve"> </v>
      </c>
      <c r="AA361" s="10">
        <f t="shared" si="141"/>
        <v>1948081.86</v>
      </c>
      <c r="AB361" s="40">
        <f t="shared" si="142"/>
        <v>1998587.6566594567</v>
      </c>
      <c r="AC361" s="40">
        <f t="shared" si="143"/>
        <v>1973919.0892133091</v>
      </c>
      <c r="AD361" s="39">
        <f t="shared" si="144"/>
        <v>135.88868850428949</v>
      </c>
      <c r="AE361" s="41" t="str">
        <f t="shared" si="145"/>
        <v xml:space="preserve"> </v>
      </c>
      <c r="AG361" s="39">
        <f t="shared" si="146"/>
        <v>135.88868850428949</v>
      </c>
      <c r="AH361" s="40">
        <f t="shared" si="147"/>
        <v>1973919.0892133091</v>
      </c>
      <c r="AI361" s="40">
        <f t="shared" si="148"/>
        <v>1968528.3161806674</v>
      </c>
      <c r="AJ361" s="39">
        <f t="shared" si="149"/>
        <v>135.51757649598426</v>
      </c>
      <c r="AK361" s="41" t="str">
        <f t="shared" si="150"/>
        <v xml:space="preserve"> </v>
      </c>
      <c r="AM361" s="39">
        <f t="shared" si="151"/>
        <v>135.51757649598426</v>
      </c>
      <c r="AN361" s="40">
        <f t="shared" si="152"/>
        <v>1968528.3161806674</v>
      </c>
      <c r="AO361" s="40">
        <f t="shared" si="153"/>
        <v>1967215.3077937749</v>
      </c>
      <c r="AP361" s="39">
        <f t="shared" si="154"/>
        <v>135.42718627246143</v>
      </c>
      <c r="AQ361" s="41" t="str">
        <f t="shared" si="155"/>
        <v xml:space="preserve"> </v>
      </c>
      <c r="AR361" s="39"/>
      <c r="AS361" s="39">
        <f t="shared" si="156"/>
        <v>135.42718627246143</v>
      </c>
      <c r="AT361" s="40">
        <f t="shared" si="157"/>
        <v>1967215.3077937746</v>
      </c>
      <c r="AU361" s="40">
        <f t="shared" si="158"/>
        <v>1966892.6844832965</v>
      </c>
      <c r="AV361" s="39">
        <f t="shared" si="159"/>
        <v>135.40497621391273</v>
      </c>
      <c r="AW361" s="41" t="str">
        <f t="shared" si="160"/>
        <v xml:space="preserve"> </v>
      </c>
      <c r="AX361" s="39"/>
      <c r="AY361" s="39">
        <f t="shared" si="161"/>
        <v>135.40497621391273</v>
      </c>
      <c r="AZ361" s="40">
        <f t="shared" si="162"/>
        <v>1966892.6844832962</v>
      </c>
      <c r="BA361" s="40">
        <f t="shared" si="163"/>
        <v>1966812.0418832325</v>
      </c>
      <c r="BB361" s="39">
        <f t="shared" si="164"/>
        <v>135.39942460988797</v>
      </c>
      <c r="BC361" s="41" t="str">
        <f t="shared" si="165"/>
        <v xml:space="preserve"> </v>
      </c>
      <c r="BD361" s="41"/>
      <c r="BE361" s="51">
        <f t="shared" si="166"/>
        <v>135.39793521621726</v>
      </c>
      <c r="BF361" s="54">
        <f t="shared" si="167"/>
        <v>1966790.406950772</v>
      </c>
      <c r="BG361" s="41"/>
      <c r="BH361" s="51"/>
      <c r="BI361" s="39"/>
      <c r="BJ361" s="39"/>
    </row>
    <row r="362" spans="1:62" x14ac:dyDescent="0.2">
      <c r="A362" s="45">
        <v>206170997</v>
      </c>
      <c r="B362" s="58">
        <v>37802</v>
      </c>
      <c r="C362" s="45" t="s">
        <v>2015</v>
      </c>
      <c r="D362" s="4" t="s">
        <v>2015</v>
      </c>
      <c r="E362" s="6" t="s">
        <v>2016</v>
      </c>
      <c r="F362" s="8">
        <v>71.1175992143164</v>
      </c>
      <c r="G362" s="8">
        <v>22.510569765858801</v>
      </c>
      <c r="H362" s="8">
        <v>17.080033174372797</v>
      </c>
      <c r="I362" s="8">
        <v>14.6240758244868</v>
      </c>
      <c r="J362" s="8">
        <v>0.76701914437763496</v>
      </c>
      <c r="K362" s="8">
        <v>6.21</v>
      </c>
      <c r="L362" s="8">
        <v>5.2716387752102056</v>
      </c>
      <c r="M362" s="8">
        <v>1.3393323657474601</v>
      </c>
      <c r="N362" s="8">
        <v>0</v>
      </c>
      <c r="O362" s="8">
        <v>7.31</v>
      </c>
      <c r="P362" s="8">
        <v>8.5246140023498516</v>
      </c>
      <c r="Q362" s="8">
        <v>7.3115134132185053</v>
      </c>
      <c r="R362" s="8">
        <v>7.3115134132185053</v>
      </c>
      <c r="S362" s="8">
        <v>126.8</v>
      </c>
      <c r="T362" s="8">
        <v>134.11000000000001</v>
      </c>
      <c r="U362" s="8">
        <v>153.5417816775886</v>
      </c>
      <c r="V362" s="8">
        <v>153.5417816775886</v>
      </c>
      <c r="W362" s="9">
        <v>1</v>
      </c>
      <c r="X362" s="9">
        <v>11143</v>
      </c>
      <c r="Y362" s="9">
        <v>11143</v>
      </c>
      <c r="Z362" s="4" t="str">
        <f t="shared" si="140"/>
        <v xml:space="preserve"> </v>
      </c>
      <c r="AA362" s="10">
        <f t="shared" si="141"/>
        <v>1494387.7300000002</v>
      </c>
      <c r="AB362" s="40">
        <f t="shared" si="142"/>
        <v>1710916.0732333697</v>
      </c>
      <c r="AC362" s="40">
        <f t="shared" si="143"/>
        <v>1689798.2361414502</v>
      </c>
      <c r="AD362" s="39">
        <f t="shared" si="144"/>
        <v>151.64661546634213</v>
      </c>
      <c r="AE362" s="41" t="str">
        <f t="shared" si="145"/>
        <v xml:space="preserve"> </v>
      </c>
      <c r="AG362" s="39">
        <f t="shared" si="146"/>
        <v>151.64661546634213</v>
      </c>
      <c r="AH362" s="40">
        <f t="shared" si="147"/>
        <v>1689798.2361414502</v>
      </c>
      <c r="AI362" s="40">
        <f t="shared" si="148"/>
        <v>1685183.3971585478</v>
      </c>
      <c r="AJ362" s="39">
        <f t="shared" si="149"/>
        <v>151.23246855950353</v>
      </c>
      <c r="AK362" s="41" t="str">
        <f t="shared" si="150"/>
        <v xml:space="preserve"> </v>
      </c>
      <c r="AM362" s="39">
        <f t="shared" si="151"/>
        <v>151.23246855950353</v>
      </c>
      <c r="AN362" s="40">
        <f t="shared" si="152"/>
        <v>1685183.3971585478</v>
      </c>
      <c r="AO362" s="40">
        <f t="shared" si="153"/>
        <v>1684059.3798326431</v>
      </c>
      <c r="AP362" s="39">
        <f t="shared" si="154"/>
        <v>151.13159650297433</v>
      </c>
      <c r="AQ362" s="41" t="str">
        <f t="shared" si="155"/>
        <v xml:space="preserve"> </v>
      </c>
      <c r="AR362" s="39"/>
      <c r="AS362" s="39">
        <f t="shared" si="156"/>
        <v>151.13159650297433</v>
      </c>
      <c r="AT362" s="40">
        <f t="shared" si="157"/>
        <v>1684059.3798326431</v>
      </c>
      <c r="AU362" s="40">
        <f t="shared" si="158"/>
        <v>1683783.1940943503</v>
      </c>
      <c r="AV362" s="39">
        <f t="shared" si="159"/>
        <v>151.10681092114783</v>
      </c>
      <c r="AW362" s="41" t="str">
        <f t="shared" si="160"/>
        <v xml:space="preserve"> </v>
      </c>
      <c r="AX362" s="39"/>
      <c r="AY362" s="39">
        <f t="shared" si="161"/>
        <v>151.10681092114783</v>
      </c>
      <c r="AZ362" s="40">
        <f t="shared" si="162"/>
        <v>1683783.1940943503</v>
      </c>
      <c r="BA362" s="40">
        <f t="shared" si="163"/>
        <v>1683714.1589833926</v>
      </c>
      <c r="BB362" s="39">
        <f t="shared" si="164"/>
        <v>151.10061554190008</v>
      </c>
      <c r="BC362" s="41" t="str">
        <f t="shared" si="165"/>
        <v xml:space="preserve"> </v>
      </c>
      <c r="BD362" s="41"/>
      <c r="BE362" s="51">
        <f t="shared" si="166"/>
        <v>151.09895343512912</v>
      </c>
      <c r="BF362" s="54">
        <f t="shared" si="167"/>
        <v>1683695.6381276438</v>
      </c>
      <c r="BG362" s="41"/>
      <c r="BH362" s="51"/>
      <c r="BI362" s="39"/>
      <c r="BJ362" s="39"/>
    </row>
    <row r="363" spans="1:62" x14ac:dyDescent="0.2">
      <c r="A363" s="45">
        <v>206190009</v>
      </c>
      <c r="B363" s="58">
        <v>37802</v>
      </c>
      <c r="C363" s="45" t="s">
        <v>2025</v>
      </c>
      <c r="D363" s="4" t="s">
        <v>1005</v>
      </c>
      <c r="E363" s="6" t="s">
        <v>2026</v>
      </c>
      <c r="F363" s="8">
        <v>68.895627644569814</v>
      </c>
      <c r="G363" s="8">
        <v>17.078958365982345</v>
      </c>
      <c r="H363" s="8">
        <v>13.487279945672046</v>
      </c>
      <c r="I363" s="8">
        <v>15.674483629476001</v>
      </c>
      <c r="J363" s="8">
        <v>0.95645928015462567</v>
      </c>
      <c r="K363" s="8">
        <v>6.47</v>
      </c>
      <c r="L363" s="8">
        <v>2.7735446632183245</v>
      </c>
      <c r="M363" s="8">
        <v>0.66363056992111991</v>
      </c>
      <c r="N363" s="8">
        <v>1.5458384920922601</v>
      </c>
      <c r="O363" s="8">
        <v>7.31</v>
      </c>
      <c r="P363" s="8">
        <v>6.9664253251841401</v>
      </c>
      <c r="Q363" s="8">
        <v>6.7427911295543268</v>
      </c>
      <c r="R363" s="8">
        <v>6.7427911295543268</v>
      </c>
      <c r="S363" s="8">
        <v>112.92</v>
      </c>
      <c r="T363" s="8">
        <v>120.23</v>
      </c>
      <c r="U363" s="8">
        <v>141.59861372064086</v>
      </c>
      <c r="V363" s="8">
        <v>141.59861372064086</v>
      </c>
      <c r="W363" s="9">
        <v>5</v>
      </c>
      <c r="X363" s="9">
        <v>20992</v>
      </c>
      <c r="Y363" s="9">
        <v>20992</v>
      </c>
      <c r="Z363" s="4" t="str">
        <f t="shared" si="140"/>
        <v xml:space="preserve"> </v>
      </c>
      <c r="AA363" s="10">
        <f t="shared" si="141"/>
        <v>2523868.1600000001</v>
      </c>
      <c r="AB363" s="40">
        <f t="shared" si="142"/>
        <v>2972438.0992236929</v>
      </c>
      <c r="AC363" s="40">
        <f t="shared" si="143"/>
        <v>2935749.2957649748</v>
      </c>
      <c r="AD363" s="39">
        <f t="shared" si="144"/>
        <v>139.850862031487</v>
      </c>
      <c r="AE363" s="41" t="str">
        <f t="shared" si="145"/>
        <v xml:space="preserve"> </v>
      </c>
      <c r="AG363" s="39">
        <f t="shared" si="146"/>
        <v>139.850862031487</v>
      </c>
      <c r="AH363" s="40">
        <f t="shared" si="147"/>
        <v>2935749.2957649752</v>
      </c>
      <c r="AI363" s="40">
        <f t="shared" si="148"/>
        <v>2927731.7644382408</v>
      </c>
      <c r="AJ363" s="39">
        <f t="shared" si="149"/>
        <v>139.468929327279</v>
      </c>
      <c r="AK363" s="41" t="str">
        <f t="shared" si="150"/>
        <v xml:space="preserve"> </v>
      </c>
      <c r="AM363" s="39">
        <f t="shared" si="151"/>
        <v>139.468929327279</v>
      </c>
      <c r="AN363" s="40">
        <f t="shared" si="152"/>
        <v>2927731.7644382408</v>
      </c>
      <c r="AO363" s="40">
        <f t="shared" si="153"/>
        <v>2925778.9673513607</v>
      </c>
      <c r="AP363" s="39">
        <f t="shared" si="154"/>
        <v>139.37590355141771</v>
      </c>
      <c r="AQ363" s="41" t="str">
        <f t="shared" si="155"/>
        <v xml:space="preserve"> </v>
      </c>
      <c r="AR363" s="39"/>
      <c r="AS363" s="39">
        <f t="shared" si="156"/>
        <v>139.37590355141771</v>
      </c>
      <c r="AT363" s="40">
        <f t="shared" si="157"/>
        <v>2925778.9673513607</v>
      </c>
      <c r="AU363" s="40">
        <f t="shared" si="158"/>
        <v>2925299.1396007151</v>
      </c>
      <c r="AV363" s="39">
        <f t="shared" si="159"/>
        <v>139.35304590323528</v>
      </c>
      <c r="AW363" s="41" t="str">
        <f t="shared" si="160"/>
        <v xml:space="preserve"> </v>
      </c>
      <c r="AX363" s="39"/>
      <c r="AY363" s="39">
        <f t="shared" si="161"/>
        <v>139.35304590323528</v>
      </c>
      <c r="AZ363" s="40">
        <f t="shared" si="162"/>
        <v>2925299.1396007151</v>
      </c>
      <c r="BA363" s="40">
        <f t="shared" si="163"/>
        <v>2925179.2023359914</v>
      </c>
      <c r="BB363" s="39">
        <f t="shared" si="164"/>
        <v>139.34733242835324</v>
      </c>
      <c r="BC363" s="41" t="str">
        <f t="shared" si="165"/>
        <v xml:space="preserve"> </v>
      </c>
      <c r="BD363" s="41"/>
      <c r="BE363" s="51">
        <f t="shared" si="166"/>
        <v>139.34579960769653</v>
      </c>
      <c r="BF363" s="54">
        <f t="shared" si="167"/>
        <v>2925147.0253647654</v>
      </c>
      <c r="BG363" s="41"/>
      <c r="BH363" s="51"/>
      <c r="BI363" s="39"/>
      <c r="BJ363" s="39"/>
    </row>
    <row r="364" spans="1:62" x14ac:dyDescent="0.2">
      <c r="A364" s="45">
        <v>206190010</v>
      </c>
      <c r="B364" s="58">
        <v>37986</v>
      </c>
      <c r="C364" s="45" t="s">
        <v>2027</v>
      </c>
      <c r="D364" s="4" t="s">
        <v>2027</v>
      </c>
      <c r="E364" s="6" t="s">
        <v>2028</v>
      </c>
      <c r="F364" s="8">
        <v>67.984218493349218</v>
      </c>
      <c r="G364" s="8">
        <v>18.278495281651583</v>
      </c>
      <c r="H364" s="8">
        <v>11.896260749138458</v>
      </c>
      <c r="I364" s="8">
        <v>15.674483629476001</v>
      </c>
      <c r="J364" s="8">
        <v>0.64778253727978352</v>
      </c>
      <c r="K364" s="8">
        <v>5.76</v>
      </c>
      <c r="L364" s="8">
        <v>3.7729683573295913</v>
      </c>
      <c r="M364" s="8">
        <v>0.75589809655705498</v>
      </c>
      <c r="N364" s="8">
        <v>0</v>
      </c>
      <c r="O364" s="8">
        <v>7.31</v>
      </c>
      <c r="P364" s="8">
        <v>6.8445360559116244</v>
      </c>
      <c r="Q364" s="8">
        <v>6.6040053572390853</v>
      </c>
      <c r="R364" s="8">
        <v>6.6040053572390853</v>
      </c>
      <c r="S364" s="8">
        <v>112.92</v>
      </c>
      <c r="T364" s="8">
        <v>120.23</v>
      </c>
      <c r="U364" s="8">
        <v>138.68411250202078</v>
      </c>
      <c r="V364" s="8">
        <v>138.68411250202078</v>
      </c>
      <c r="W364" s="9">
        <v>5</v>
      </c>
      <c r="X364" s="9">
        <v>23104</v>
      </c>
      <c r="Y364" s="9">
        <v>23104</v>
      </c>
      <c r="Z364" s="4" t="str">
        <f t="shared" si="140"/>
        <v xml:space="preserve"> </v>
      </c>
      <c r="AA364" s="10">
        <f t="shared" si="141"/>
        <v>2777793.92</v>
      </c>
      <c r="AB364" s="40">
        <f t="shared" si="142"/>
        <v>3204157.7352466881</v>
      </c>
      <c r="AC364" s="40">
        <f t="shared" si="143"/>
        <v>3164608.8163205381</v>
      </c>
      <c r="AD364" s="39">
        <f t="shared" si="144"/>
        <v>136.97233450140834</v>
      </c>
      <c r="AE364" s="41" t="str">
        <f t="shared" si="145"/>
        <v xml:space="preserve"> </v>
      </c>
      <c r="AG364" s="39">
        <f t="shared" si="146"/>
        <v>136.97233450140834</v>
      </c>
      <c r="AH364" s="40">
        <f t="shared" si="147"/>
        <v>3164608.8163205385</v>
      </c>
      <c r="AI364" s="40">
        <f t="shared" si="148"/>
        <v>3155966.269643167</v>
      </c>
      <c r="AJ364" s="39">
        <f t="shared" si="149"/>
        <v>136.59826305588501</v>
      </c>
      <c r="AK364" s="41" t="str">
        <f t="shared" si="150"/>
        <v xml:space="preserve"> </v>
      </c>
      <c r="AM364" s="39">
        <f t="shared" si="151"/>
        <v>136.59826305588501</v>
      </c>
      <c r="AN364" s="40">
        <f t="shared" si="152"/>
        <v>3155966.2696431675</v>
      </c>
      <c r="AO364" s="40">
        <f t="shared" si="153"/>
        <v>3153861.2401413154</v>
      </c>
      <c r="AP364" s="39">
        <f t="shared" si="154"/>
        <v>136.50715201442674</v>
      </c>
      <c r="AQ364" s="41" t="str">
        <f t="shared" si="155"/>
        <v xml:space="preserve"> </v>
      </c>
      <c r="AR364" s="39"/>
      <c r="AS364" s="39">
        <f t="shared" si="156"/>
        <v>136.50715201442674</v>
      </c>
      <c r="AT364" s="40">
        <f t="shared" si="157"/>
        <v>3153861.2401413154</v>
      </c>
      <c r="AU364" s="40">
        <f t="shared" si="158"/>
        <v>3153344.0068979319</v>
      </c>
      <c r="AV364" s="39">
        <f t="shared" si="159"/>
        <v>136.48476484149637</v>
      </c>
      <c r="AW364" s="41" t="str">
        <f t="shared" si="160"/>
        <v xml:space="preserve"> </v>
      </c>
      <c r="AX364" s="39"/>
      <c r="AY364" s="39">
        <f t="shared" si="161"/>
        <v>136.48476484149637</v>
      </c>
      <c r="AZ364" s="40">
        <f t="shared" si="162"/>
        <v>3153344.0068979324</v>
      </c>
      <c r="BA364" s="40">
        <f t="shared" si="163"/>
        <v>3153214.7197936499</v>
      </c>
      <c r="BB364" s="39">
        <f t="shared" si="164"/>
        <v>136.47916896613791</v>
      </c>
      <c r="BC364" s="41" t="str">
        <f t="shared" si="165"/>
        <v xml:space="preserve"> </v>
      </c>
      <c r="BD364" s="41"/>
      <c r="BE364" s="51">
        <f t="shared" si="166"/>
        <v>136.47766769527928</v>
      </c>
      <c r="BF364" s="54">
        <f t="shared" si="167"/>
        <v>3153180.0344317323</v>
      </c>
      <c r="BG364" s="41"/>
      <c r="BH364" s="51"/>
      <c r="BI364" s="39"/>
      <c r="BJ364" s="39"/>
    </row>
    <row r="365" spans="1:62" x14ac:dyDescent="0.2">
      <c r="A365" s="45">
        <v>206190011</v>
      </c>
      <c r="B365" s="58">
        <v>37986</v>
      </c>
      <c r="C365" s="45" t="s">
        <v>2029</v>
      </c>
      <c r="D365" s="4" t="s">
        <v>2029</v>
      </c>
      <c r="E365" s="6" t="s">
        <v>2030</v>
      </c>
      <c r="F365" s="8">
        <v>72.905817513778317</v>
      </c>
      <c r="G365" s="8">
        <v>18.996570728720148</v>
      </c>
      <c r="H365" s="8">
        <v>9.1764543784445802</v>
      </c>
      <c r="I365" s="8">
        <v>15.674483629476001</v>
      </c>
      <c r="J365" s="8">
        <v>0.55878750765462337</v>
      </c>
      <c r="K365" s="8">
        <v>5.96</v>
      </c>
      <c r="L365" s="8">
        <v>1.9879498329697001</v>
      </c>
      <c r="M365" s="8">
        <v>0.61972075933864046</v>
      </c>
      <c r="N365" s="8">
        <v>0.23437482555258124</v>
      </c>
      <c r="O365" s="8">
        <v>7.31</v>
      </c>
      <c r="P365" s="8">
        <v>6.8016803429271286</v>
      </c>
      <c r="Q365" s="8">
        <v>6.6712079587967281</v>
      </c>
      <c r="R365" s="8">
        <v>6.6712079587967281</v>
      </c>
      <c r="S365" s="8">
        <v>112.92</v>
      </c>
      <c r="T365" s="8">
        <v>120.23</v>
      </c>
      <c r="U365" s="8">
        <v>140.0953671347313</v>
      </c>
      <c r="V365" s="8">
        <v>140.0953671347313</v>
      </c>
      <c r="W365" s="9">
        <v>5</v>
      </c>
      <c r="X365" s="9">
        <v>12696</v>
      </c>
      <c r="Y365" s="9">
        <v>12696</v>
      </c>
      <c r="Z365" s="4" t="str">
        <f t="shared" si="140"/>
        <v xml:space="preserve"> </v>
      </c>
      <c r="AA365" s="10">
        <f t="shared" si="141"/>
        <v>1526440.08</v>
      </c>
      <c r="AB365" s="40">
        <f t="shared" si="142"/>
        <v>1778650.7811425487</v>
      </c>
      <c r="AC365" s="40">
        <f t="shared" si="143"/>
        <v>1756696.8945509063</v>
      </c>
      <c r="AD365" s="39">
        <f t="shared" si="144"/>
        <v>138.36617001818732</v>
      </c>
      <c r="AE365" s="41" t="str">
        <f t="shared" si="145"/>
        <v xml:space="preserve"> </v>
      </c>
      <c r="AG365" s="39">
        <f t="shared" si="146"/>
        <v>138.36617001818732</v>
      </c>
      <c r="AH365" s="40">
        <f t="shared" si="147"/>
        <v>1756696.8945509063</v>
      </c>
      <c r="AI365" s="40">
        <f t="shared" si="148"/>
        <v>1751899.3553318877</v>
      </c>
      <c r="AJ365" s="39">
        <f t="shared" si="149"/>
        <v>137.98829200786764</v>
      </c>
      <c r="AK365" s="41" t="str">
        <f t="shared" si="150"/>
        <v xml:space="preserve"> </v>
      </c>
      <c r="AM365" s="39">
        <f t="shared" si="151"/>
        <v>137.98829200786764</v>
      </c>
      <c r="AN365" s="40">
        <f t="shared" si="152"/>
        <v>1751899.3553318875</v>
      </c>
      <c r="AO365" s="40">
        <f t="shared" si="153"/>
        <v>1750730.8384618813</v>
      </c>
      <c r="AP365" s="39">
        <f t="shared" si="154"/>
        <v>137.8962538170984</v>
      </c>
      <c r="AQ365" s="41" t="str">
        <f t="shared" si="155"/>
        <v xml:space="preserve"> </v>
      </c>
      <c r="AR365" s="39"/>
      <c r="AS365" s="39">
        <f t="shared" si="156"/>
        <v>137.8962538170984</v>
      </c>
      <c r="AT365" s="40">
        <f t="shared" si="157"/>
        <v>1750730.8384618813</v>
      </c>
      <c r="AU365" s="40">
        <f t="shared" si="158"/>
        <v>1750443.7186043735</v>
      </c>
      <c r="AV365" s="39">
        <f t="shared" si="159"/>
        <v>137.87363883147239</v>
      </c>
      <c r="AW365" s="41" t="str">
        <f t="shared" si="160"/>
        <v xml:space="preserve"> </v>
      </c>
      <c r="AX365" s="39"/>
      <c r="AY365" s="39">
        <f t="shared" si="161"/>
        <v>137.87363883147239</v>
      </c>
      <c r="AZ365" s="40">
        <f t="shared" si="162"/>
        <v>1750443.7186043735</v>
      </c>
      <c r="BA365" s="40">
        <f t="shared" si="163"/>
        <v>1750371.9504119109</v>
      </c>
      <c r="BB365" s="39">
        <f t="shared" si="164"/>
        <v>137.86798601228031</v>
      </c>
      <c r="BC365" s="41" t="str">
        <f t="shared" si="165"/>
        <v xml:space="preserve"> </v>
      </c>
      <c r="BD365" s="41"/>
      <c r="BE365" s="51">
        <f t="shared" si="166"/>
        <v>137.86646946443418</v>
      </c>
      <c r="BF365" s="54">
        <f t="shared" si="167"/>
        <v>1750352.6963204562</v>
      </c>
      <c r="BG365" s="41"/>
      <c r="BH365" s="51"/>
      <c r="BI365" s="39"/>
      <c r="BJ365" s="39"/>
    </row>
    <row r="366" spans="1:62" x14ac:dyDescent="0.2">
      <c r="A366" s="45">
        <v>206190012</v>
      </c>
      <c r="B366" s="58">
        <v>37741</v>
      </c>
      <c r="C366" s="45" t="s">
        <v>2031</v>
      </c>
      <c r="D366" s="4" t="s">
        <v>2031</v>
      </c>
      <c r="E366" s="6" t="s">
        <v>2032</v>
      </c>
      <c r="F366" s="8">
        <v>64.620334680831064</v>
      </c>
      <c r="G366" s="8">
        <v>12.033797123249036</v>
      </c>
      <c r="H366" s="8">
        <v>16.1796089122873</v>
      </c>
      <c r="I366" s="8">
        <v>14.343212371909374</v>
      </c>
      <c r="J366" s="8">
        <v>0.33587947729623013</v>
      </c>
      <c r="K366" s="8">
        <v>5.59</v>
      </c>
      <c r="L366" s="8">
        <v>1.1511018469245471</v>
      </c>
      <c r="M366" s="8">
        <v>0.61233712512926575</v>
      </c>
      <c r="N366" s="8">
        <v>0</v>
      </c>
      <c r="O366" s="8">
        <v>7.31</v>
      </c>
      <c r="P366" s="8">
        <v>6.1323305443264076</v>
      </c>
      <c r="Q366" s="8">
        <v>6.1088135768813423</v>
      </c>
      <c r="R366" s="8">
        <v>6.1088135768813423</v>
      </c>
      <c r="S366" s="8">
        <v>112.92</v>
      </c>
      <c r="T366" s="8">
        <v>120.23</v>
      </c>
      <c r="U366" s="8">
        <v>128.28508511450818</v>
      </c>
      <c r="V366" s="8">
        <v>128.28508511450818</v>
      </c>
      <c r="W366" s="9">
        <v>5</v>
      </c>
      <c r="X366" s="9">
        <v>35490</v>
      </c>
      <c r="Y366" s="9">
        <v>35490</v>
      </c>
      <c r="Z366" s="4" t="str">
        <f t="shared" si="140"/>
        <v xml:space="preserve"> </v>
      </c>
      <c r="AA366" s="10">
        <f t="shared" si="141"/>
        <v>4266962.7</v>
      </c>
      <c r="AB366" s="40">
        <f t="shared" si="142"/>
        <v>4552837.670713895</v>
      </c>
      <c r="AC366" s="40">
        <f t="shared" si="143"/>
        <v>4496641.9953442737</v>
      </c>
      <c r="AD366" s="39">
        <f t="shared" si="144"/>
        <v>126.7016623089398</v>
      </c>
      <c r="AE366" s="41" t="str">
        <f t="shared" si="145"/>
        <v xml:space="preserve"> </v>
      </c>
      <c r="AG366" s="39">
        <f t="shared" si="146"/>
        <v>126.7016623089398</v>
      </c>
      <c r="AH366" s="40">
        <f t="shared" si="147"/>
        <v>4496641.9953442737</v>
      </c>
      <c r="AI366" s="40">
        <f t="shared" si="148"/>
        <v>4484361.6660549883</v>
      </c>
      <c r="AJ366" s="39">
        <f t="shared" si="149"/>
        <v>126.35564006917409</v>
      </c>
      <c r="AK366" s="41" t="str">
        <f t="shared" si="150"/>
        <v xml:space="preserve"> </v>
      </c>
      <c r="AM366" s="39">
        <f t="shared" si="151"/>
        <v>126.35564006917409</v>
      </c>
      <c r="AN366" s="40">
        <f t="shared" si="152"/>
        <v>4484361.6660549883</v>
      </c>
      <c r="AO366" s="40">
        <f t="shared" si="153"/>
        <v>4481370.5968237296</v>
      </c>
      <c r="AP366" s="39">
        <f t="shared" si="154"/>
        <v>126.27136085724794</v>
      </c>
      <c r="AQ366" s="41" t="str">
        <f t="shared" si="155"/>
        <v xml:space="preserve"> </v>
      </c>
      <c r="AR366" s="39"/>
      <c r="AS366" s="39">
        <f t="shared" si="156"/>
        <v>126.27136085724794</v>
      </c>
      <c r="AT366" s="40">
        <f t="shared" si="157"/>
        <v>4481370.5968237296</v>
      </c>
      <c r="AU366" s="40">
        <f t="shared" si="158"/>
        <v>4480635.6520458506</v>
      </c>
      <c r="AV366" s="39">
        <f t="shared" si="159"/>
        <v>126.25065235406736</v>
      </c>
      <c r="AW366" s="41" t="str">
        <f t="shared" si="160"/>
        <v xml:space="preserve"> </v>
      </c>
      <c r="AX366" s="39"/>
      <c r="AY366" s="39">
        <f t="shared" si="161"/>
        <v>126.25065235406736</v>
      </c>
      <c r="AZ366" s="40">
        <f t="shared" si="162"/>
        <v>4480635.6520458506</v>
      </c>
      <c r="BA366" s="40">
        <f t="shared" si="163"/>
        <v>4480451.9459841168</v>
      </c>
      <c r="BB366" s="39">
        <f t="shared" si="164"/>
        <v>126.24547607732084</v>
      </c>
      <c r="BC366" s="41" t="str">
        <f t="shared" si="165"/>
        <v xml:space="preserve"> </v>
      </c>
      <c r="BD366" s="41"/>
      <c r="BE366" s="51">
        <f t="shared" si="166"/>
        <v>126.244087377084</v>
      </c>
      <c r="BF366" s="54">
        <f t="shared" si="167"/>
        <v>4480402.661012711</v>
      </c>
      <c r="BG366" s="41"/>
      <c r="BH366" s="51"/>
      <c r="BI366" s="39"/>
      <c r="BJ366" s="39"/>
    </row>
    <row r="367" spans="1:62" x14ac:dyDescent="0.2">
      <c r="A367" s="45">
        <v>206190014</v>
      </c>
      <c r="B367" s="58">
        <v>37986</v>
      </c>
      <c r="C367" s="45" t="s">
        <v>2033</v>
      </c>
      <c r="D367" s="4" t="s">
        <v>1006</v>
      </c>
      <c r="E367" s="6" t="s">
        <v>2034</v>
      </c>
      <c r="F367" s="8">
        <v>57.480556903664159</v>
      </c>
      <c r="G367" s="8">
        <v>18.015833535549625</v>
      </c>
      <c r="H367" s="8">
        <v>13.497361077408396</v>
      </c>
      <c r="I367" s="8">
        <v>11.854222276146567</v>
      </c>
      <c r="J367" s="8">
        <v>0.77423562242174226</v>
      </c>
      <c r="K367" s="8">
        <v>5.61</v>
      </c>
      <c r="L367" s="8">
        <v>9.8802914460194735E-2</v>
      </c>
      <c r="M367" s="8">
        <v>0.6400558116961903</v>
      </c>
      <c r="N367" s="8">
        <v>3.4597141748742315</v>
      </c>
      <c r="O367" s="8">
        <v>7.31</v>
      </c>
      <c r="P367" s="8">
        <v>5.7727056539674839</v>
      </c>
      <c r="Q367" s="8">
        <v>5.9370391158110563</v>
      </c>
      <c r="R367" s="8">
        <v>5.7727056539674839</v>
      </c>
      <c r="S367" s="8">
        <v>112.92</v>
      </c>
      <c r="T367" s="8">
        <v>120.23</v>
      </c>
      <c r="U367" s="8">
        <v>124.51348797018859</v>
      </c>
      <c r="V367" s="8">
        <v>124.51348797018859</v>
      </c>
      <c r="W367" s="9">
        <v>5</v>
      </c>
      <c r="X367" s="9">
        <v>23011</v>
      </c>
      <c r="Y367" s="9">
        <v>23011</v>
      </c>
      <c r="Z367" s="4" t="str">
        <f t="shared" si="140"/>
        <v xml:space="preserve"> </v>
      </c>
      <c r="AA367" s="10">
        <f t="shared" si="141"/>
        <v>2766612.5300000003</v>
      </c>
      <c r="AB367" s="40">
        <f t="shared" si="142"/>
        <v>2865179.8716820097</v>
      </c>
      <c r="AC367" s="40">
        <f t="shared" si="143"/>
        <v>2829814.9565258385</v>
      </c>
      <c r="AD367" s="39">
        <f t="shared" si="144"/>
        <v>122.97661798817255</v>
      </c>
      <c r="AE367" s="41" t="str">
        <f t="shared" si="145"/>
        <v xml:space="preserve"> </v>
      </c>
      <c r="AG367" s="39">
        <f t="shared" si="146"/>
        <v>122.97661798817255</v>
      </c>
      <c r="AH367" s="40">
        <f t="shared" si="147"/>
        <v>2829814.9565258385</v>
      </c>
      <c r="AI367" s="40">
        <f t="shared" si="148"/>
        <v>2822086.7318795663</v>
      </c>
      <c r="AJ367" s="39">
        <f t="shared" si="149"/>
        <v>122.64076884444684</v>
      </c>
      <c r="AK367" s="41" t="str">
        <f t="shared" si="150"/>
        <v xml:space="preserve"> </v>
      </c>
      <c r="AM367" s="39">
        <f t="shared" si="151"/>
        <v>122.64076884444684</v>
      </c>
      <c r="AN367" s="40">
        <f t="shared" si="152"/>
        <v>2822086.7318795663</v>
      </c>
      <c r="AO367" s="40">
        <f t="shared" si="153"/>
        <v>2820204.4000294027</v>
      </c>
      <c r="AP367" s="39">
        <f t="shared" si="154"/>
        <v>122.55896745162759</v>
      </c>
      <c r="AQ367" s="41" t="str">
        <f t="shared" si="155"/>
        <v xml:space="preserve"> </v>
      </c>
      <c r="AR367" s="39"/>
      <c r="AS367" s="39">
        <f t="shared" si="156"/>
        <v>122.55896745162759</v>
      </c>
      <c r="AT367" s="40">
        <f t="shared" si="157"/>
        <v>2820204.4000294027</v>
      </c>
      <c r="AU367" s="40">
        <f t="shared" si="158"/>
        <v>2819741.8865077975</v>
      </c>
      <c r="AV367" s="39">
        <f t="shared" si="159"/>
        <v>122.53886778096552</v>
      </c>
      <c r="AW367" s="41" t="str">
        <f t="shared" si="160"/>
        <v xml:space="preserve"> </v>
      </c>
      <c r="AX367" s="39"/>
      <c r="AY367" s="39">
        <f t="shared" si="161"/>
        <v>122.53886778096552</v>
      </c>
      <c r="AZ367" s="40">
        <f t="shared" si="162"/>
        <v>2819741.8865077975</v>
      </c>
      <c r="BA367" s="40">
        <f t="shared" si="163"/>
        <v>2819626.2770904507</v>
      </c>
      <c r="BB367" s="39">
        <f t="shared" si="164"/>
        <v>122.53384368738649</v>
      </c>
      <c r="BC367" s="41" t="str">
        <f t="shared" si="165"/>
        <v xml:space="preserve"> </v>
      </c>
      <c r="BD367" s="41"/>
      <c r="BE367" s="51">
        <f t="shared" si="166"/>
        <v>122.53249581510593</v>
      </c>
      <c r="BF367" s="54">
        <f t="shared" si="167"/>
        <v>2819595.2612014026</v>
      </c>
      <c r="BG367" s="41"/>
      <c r="BH367" s="51"/>
      <c r="BI367" s="39"/>
      <c r="BJ367" s="39"/>
    </row>
    <row r="368" spans="1:62" x14ac:dyDescent="0.2">
      <c r="A368" s="45">
        <v>206190018</v>
      </c>
      <c r="B368" s="58">
        <v>37986</v>
      </c>
      <c r="C368" s="45" t="s">
        <v>2037</v>
      </c>
      <c r="D368" s="4" t="s">
        <v>2037</v>
      </c>
      <c r="E368" s="6" t="s">
        <v>2038</v>
      </c>
      <c r="F368" s="8">
        <v>63.230656803674762</v>
      </c>
      <c r="G368" s="8">
        <v>22.40857841675118</v>
      </c>
      <c r="H368" s="8">
        <v>14.760663365745987</v>
      </c>
      <c r="I368" s="8">
        <v>12.762453021535524</v>
      </c>
      <c r="J368" s="8">
        <v>0.6005786553719501</v>
      </c>
      <c r="K368" s="8">
        <v>5.46</v>
      </c>
      <c r="L368" s="8">
        <v>0.15080105749575015</v>
      </c>
      <c r="M368" s="8">
        <v>0.62298037344150814</v>
      </c>
      <c r="N368" s="8">
        <v>0.26953950010664973</v>
      </c>
      <c r="O368" s="8">
        <v>7.31</v>
      </c>
      <c r="P368" s="8">
        <v>6.78799260275607</v>
      </c>
      <c r="Q368" s="8">
        <v>6.3788125597061658</v>
      </c>
      <c r="R368" s="8">
        <v>6.3788125597061658</v>
      </c>
      <c r="S368" s="8">
        <v>112.92</v>
      </c>
      <c r="T368" s="8">
        <v>120.23</v>
      </c>
      <c r="U368" s="8">
        <v>133.95506375382948</v>
      </c>
      <c r="V368" s="8">
        <v>133.95506375382948</v>
      </c>
      <c r="W368" s="9">
        <v>5</v>
      </c>
      <c r="X368" s="9">
        <v>22926</v>
      </c>
      <c r="Y368" s="9">
        <v>22926</v>
      </c>
      <c r="Z368" s="4" t="str">
        <f t="shared" si="140"/>
        <v xml:space="preserve"> </v>
      </c>
      <c r="AA368" s="10">
        <f t="shared" si="141"/>
        <v>2756392.98</v>
      </c>
      <c r="AB368" s="40">
        <f t="shared" si="142"/>
        <v>3071053.7916202946</v>
      </c>
      <c r="AC368" s="40">
        <f t="shared" si="143"/>
        <v>3033147.7746703252</v>
      </c>
      <c r="AD368" s="39">
        <f t="shared" si="144"/>
        <v>132.30165640191595</v>
      </c>
      <c r="AE368" s="41" t="str">
        <f t="shared" si="145"/>
        <v xml:space="preserve"> </v>
      </c>
      <c r="AG368" s="39">
        <f t="shared" si="146"/>
        <v>132.30165640191595</v>
      </c>
      <c r="AH368" s="40">
        <f t="shared" si="147"/>
        <v>3033147.7746703252</v>
      </c>
      <c r="AI368" s="40">
        <f t="shared" si="148"/>
        <v>3024864.2480977005</v>
      </c>
      <c r="AJ368" s="39">
        <f t="shared" si="149"/>
        <v>131.94034057828233</v>
      </c>
      <c r="AK368" s="41" t="str">
        <f t="shared" si="150"/>
        <v xml:space="preserve"> </v>
      </c>
      <c r="AM368" s="39">
        <f t="shared" si="151"/>
        <v>131.94034057828233</v>
      </c>
      <c r="AN368" s="40">
        <f t="shared" si="152"/>
        <v>3024864.2480977005</v>
      </c>
      <c r="AO368" s="40">
        <f t="shared" si="153"/>
        <v>3022846.6636442193</v>
      </c>
      <c r="AP368" s="39">
        <f t="shared" si="154"/>
        <v>131.85233637111659</v>
      </c>
      <c r="AQ368" s="41" t="str">
        <f t="shared" si="155"/>
        <v xml:space="preserve"> </v>
      </c>
      <c r="AR368" s="39"/>
      <c r="AS368" s="39">
        <f t="shared" si="156"/>
        <v>131.85233637111659</v>
      </c>
      <c r="AT368" s="40">
        <f t="shared" si="157"/>
        <v>3022846.6636442188</v>
      </c>
      <c r="AU368" s="40">
        <f t="shared" si="158"/>
        <v>3022350.9167913808</v>
      </c>
      <c r="AV368" s="39">
        <f t="shared" si="159"/>
        <v>131.83071258795169</v>
      </c>
      <c r="AW368" s="41" t="str">
        <f t="shared" si="160"/>
        <v xml:space="preserve"> </v>
      </c>
      <c r="AX368" s="39"/>
      <c r="AY368" s="39">
        <f t="shared" si="161"/>
        <v>131.83071258795169</v>
      </c>
      <c r="AZ368" s="40">
        <f t="shared" si="162"/>
        <v>3022350.9167913804</v>
      </c>
      <c r="BA368" s="40">
        <f t="shared" si="163"/>
        <v>3022227.0004037921</v>
      </c>
      <c r="BB368" s="39">
        <f t="shared" si="164"/>
        <v>131.82530752873558</v>
      </c>
      <c r="BC368" s="41" t="str">
        <f t="shared" si="165"/>
        <v xml:space="preserve"> </v>
      </c>
      <c r="BD368" s="41"/>
      <c r="BE368" s="51">
        <f t="shared" si="166"/>
        <v>131.82385745035276</v>
      </c>
      <c r="BF368" s="54">
        <f t="shared" si="167"/>
        <v>3022193.7559067872</v>
      </c>
      <c r="BG368" s="41"/>
      <c r="BH368" s="51"/>
      <c r="BI368" s="39"/>
      <c r="BJ368" s="39"/>
    </row>
    <row r="369" spans="1:62" x14ac:dyDescent="0.2">
      <c r="A369" s="45">
        <v>206190021</v>
      </c>
      <c r="B369" s="58">
        <v>37802</v>
      </c>
      <c r="C369" s="45" t="s">
        <v>2039</v>
      </c>
      <c r="D369" s="4" t="s">
        <v>2039</v>
      </c>
      <c r="E369" s="6" t="s">
        <v>2040</v>
      </c>
      <c r="F369" s="8">
        <v>77.274617134688697</v>
      </c>
      <c r="G369" s="8">
        <v>23.138637239441501</v>
      </c>
      <c r="H369" s="8">
        <v>16.356264187655398</v>
      </c>
      <c r="I369" s="8">
        <v>15.674483629476001</v>
      </c>
      <c r="J369" s="8">
        <v>2.4383561643835616</v>
      </c>
      <c r="K369" s="8">
        <v>6.52</v>
      </c>
      <c r="L369" s="8">
        <v>5.5884173606328806</v>
      </c>
      <c r="M369" s="8">
        <v>0.67302288100412688</v>
      </c>
      <c r="N369" s="8">
        <v>0</v>
      </c>
      <c r="O369" s="8">
        <v>7.31</v>
      </c>
      <c r="P369" s="8">
        <v>27.233972602739726</v>
      </c>
      <c r="Q369" s="8">
        <v>7.7486899298641081</v>
      </c>
      <c r="R369" s="8">
        <v>7.7486899298641081</v>
      </c>
      <c r="S369" s="8">
        <v>112.92</v>
      </c>
      <c r="T369" s="8">
        <v>120.23</v>
      </c>
      <c r="U369" s="8">
        <v>162.72248852714625</v>
      </c>
      <c r="V369" s="8">
        <v>162.72248852714625</v>
      </c>
      <c r="W369" s="9">
        <v>5</v>
      </c>
      <c r="X369" s="9">
        <v>365</v>
      </c>
      <c r="Y369" s="9">
        <v>365</v>
      </c>
      <c r="Z369" s="4" t="str">
        <f t="shared" si="140"/>
        <v xml:space="preserve"> </v>
      </c>
      <c r="AA369" s="10">
        <f t="shared" si="141"/>
        <v>43883.950000000004</v>
      </c>
      <c r="AB369" s="40">
        <f t="shared" si="142"/>
        <v>59393.70831240838</v>
      </c>
      <c r="AC369" s="40">
        <f t="shared" si="143"/>
        <v>58660.611770708325</v>
      </c>
      <c r="AD369" s="39">
        <f t="shared" si="144"/>
        <v>160.71400485125568</v>
      </c>
      <c r="AE369" s="41" t="str">
        <f t="shared" si="145"/>
        <v xml:space="preserve"> </v>
      </c>
      <c r="AG369" s="39">
        <f t="shared" si="146"/>
        <v>160.71400485125568</v>
      </c>
      <c r="AH369" s="40">
        <f t="shared" si="147"/>
        <v>58660.611770708325</v>
      </c>
      <c r="AI369" s="40">
        <f t="shared" si="148"/>
        <v>58500.40963996252</v>
      </c>
      <c r="AJ369" s="39">
        <f t="shared" si="149"/>
        <v>160.27509490400689</v>
      </c>
      <c r="AK369" s="41" t="str">
        <f t="shared" si="150"/>
        <v xml:space="preserve"> </v>
      </c>
      <c r="AM369" s="39">
        <f t="shared" si="151"/>
        <v>160.27509490400689</v>
      </c>
      <c r="AN369" s="40">
        <f t="shared" si="152"/>
        <v>58500.409639962512</v>
      </c>
      <c r="AO369" s="40">
        <f t="shared" si="153"/>
        <v>58461.389866732658</v>
      </c>
      <c r="AP369" s="39">
        <f t="shared" si="154"/>
        <v>160.16819141570591</v>
      </c>
      <c r="AQ369" s="41" t="str">
        <f t="shared" si="155"/>
        <v xml:space="preserve"> </v>
      </c>
      <c r="AR369" s="39"/>
      <c r="AS369" s="39">
        <f t="shared" si="156"/>
        <v>160.16819141570591</v>
      </c>
      <c r="AT369" s="40">
        <f t="shared" si="157"/>
        <v>58461.389866732658</v>
      </c>
      <c r="AU369" s="40">
        <f t="shared" si="158"/>
        <v>58451.80219879451</v>
      </c>
      <c r="AV369" s="39">
        <f t="shared" si="159"/>
        <v>160.14192383231372</v>
      </c>
      <c r="AW369" s="41" t="str">
        <f t="shared" si="160"/>
        <v xml:space="preserve"> </v>
      </c>
      <c r="AX369" s="39"/>
      <c r="AY369" s="39">
        <f t="shared" si="161"/>
        <v>160.14192383231372</v>
      </c>
      <c r="AZ369" s="40">
        <f t="shared" si="162"/>
        <v>58451.80219879451</v>
      </c>
      <c r="BA369" s="40">
        <f t="shared" si="163"/>
        <v>58449.405674904359</v>
      </c>
      <c r="BB369" s="39">
        <f t="shared" si="164"/>
        <v>160.13535801343659</v>
      </c>
      <c r="BC369" s="41" t="str">
        <f t="shared" si="165"/>
        <v xml:space="preserve"> </v>
      </c>
      <c r="BD369" s="41"/>
      <c r="BE369" s="51">
        <f t="shared" si="166"/>
        <v>160.13359652449844</v>
      </c>
      <c r="BF369" s="54">
        <f t="shared" si="167"/>
        <v>58448.76273144193</v>
      </c>
      <c r="BG369" s="41"/>
      <c r="BH369" s="51"/>
      <c r="BI369" s="39"/>
      <c r="BJ369" s="39"/>
    </row>
    <row r="370" spans="1:62" x14ac:dyDescent="0.2">
      <c r="A370" s="45">
        <v>206190022</v>
      </c>
      <c r="B370" s="58">
        <v>37986</v>
      </c>
      <c r="C370" s="45" t="s">
        <v>2041</v>
      </c>
      <c r="D370" s="4" t="s">
        <v>1019</v>
      </c>
      <c r="E370" s="6" t="s">
        <v>2042</v>
      </c>
      <c r="F370" s="8">
        <v>59.695093773443361</v>
      </c>
      <c r="G370" s="8">
        <v>18.060885221305327</v>
      </c>
      <c r="H370" s="8">
        <v>10.238889722430608</v>
      </c>
      <c r="I370" s="8">
        <v>13.611702925731432</v>
      </c>
      <c r="J370" s="8">
        <v>0.6006601650412603</v>
      </c>
      <c r="K370" s="8">
        <v>5.26</v>
      </c>
      <c r="L370" s="8">
        <v>3.9695822111710521</v>
      </c>
      <c r="M370" s="8">
        <v>0.60735423855963988</v>
      </c>
      <c r="N370" s="8">
        <v>0</v>
      </c>
      <c r="O370" s="8">
        <v>7.31</v>
      </c>
      <c r="P370" s="8">
        <v>6.2204783195798949</v>
      </c>
      <c r="Q370" s="8">
        <v>5.9677084128841358</v>
      </c>
      <c r="R370" s="8">
        <v>5.9677084128841358</v>
      </c>
      <c r="S370" s="8">
        <v>112.92</v>
      </c>
      <c r="T370" s="8">
        <v>120.23</v>
      </c>
      <c r="U370" s="8">
        <v>125.32187667056684</v>
      </c>
      <c r="V370" s="8">
        <v>125.32187667056684</v>
      </c>
      <c r="W370" s="9">
        <v>5</v>
      </c>
      <c r="X370" s="9">
        <v>25086</v>
      </c>
      <c r="Y370" s="9">
        <v>25086</v>
      </c>
      <c r="Z370" s="4" t="str">
        <f t="shared" si="140"/>
        <v xml:space="preserve"> </v>
      </c>
      <c r="AA370" s="10">
        <f t="shared" si="141"/>
        <v>3016089.7800000003</v>
      </c>
      <c r="AB370" s="40">
        <f t="shared" si="142"/>
        <v>3143824.5981578398</v>
      </c>
      <c r="AC370" s="40">
        <f t="shared" si="143"/>
        <v>3105020.3711427776</v>
      </c>
      <c r="AD370" s="39">
        <f t="shared" si="144"/>
        <v>123.77502874682203</v>
      </c>
      <c r="AE370" s="41" t="str">
        <f t="shared" si="145"/>
        <v xml:space="preserve"> </v>
      </c>
      <c r="AG370" s="39">
        <f t="shared" si="146"/>
        <v>123.77502874682203</v>
      </c>
      <c r="AH370" s="40">
        <f t="shared" si="147"/>
        <v>3105020.3711427776</v>
      </c>
      <c r="AI370" s="40">
        <f t="shared" si="148"/>
        <v>3096540.5605091867</v>
      </c>
      <c r="AJ370" s="39">
        <f t="shared" si="149"/>
        <v>123.43699914331447</v>
      </c>
      <c r="AK370" s="41" t="str">
        <f t="shared" si="150"/>
        <v xml:space="preserve"> </v>
      </c>
      <c r="AM370" s="39">
        <f t="shared" si="151"/>
        <v>123.43699914331447</v>
      </c>
      <c r="AN370" s="40">
        <f t="shared" si="152"/>
        <v>3096540.5605091867</v>
      </c>
      <c r="AO370" s="40">
        <f t="shared" si="153"/>
        <v>3094475.1679553273</v>
      </c>
      <c r="AP370" s="39">
        <f t="shared" si="154"/>
        <v>123.35466666488588</v>
      </c>
      <c r="AQ370" s="41" t="str">
        <f t="shared" si="155"/>
        <v xml:space="preserve"> </v>
      </c>
      <c r="AR370" s="39"/>
      <c r="AS370" s="39">
        <f t="shared" si="156"/>
        <v>123.35466666488588</v>
      </c>
      <c r="AT370" s="40">
        <f t="shared" si="157"/>
        <v>3094475.1679553273</v>
      </c>
      <c r="AU370" s="40">
        <f t="shared" si="158"/>
        <v>3093967.6740277824</v>
      </c>
      <c r="AV370" s="39">
        <f t="shared" si="159"/>
        <v>123.33443649955284</v>
      </c>
      <c r="AW370" s="41" t="str">
        <f t="shared" si="160"/>
        <v xml:space="preserve"> </v>
      </c>
      <c r="AX370" s="39"/>
      <c r="AY370" s="39">
        <f t="shared" si="161"/>
        <v>123.33443649955284</v>
      </c>
      <c r="AZ370" s="40">
        <f t="shared" si="162"/>
        <v>3093967.6740277824</v>
      </c>
      <c r="BA370" s="40">
        <f t="shared" si="163"/>
        <v>3093840.8213531473</v>
      </c>
      <c r="BB370" s="39">
        <f t="shared" si="164"/>
        <v>123.32937978765635</v>
      </c>
      <c r="BC370" s="41" t="str">
        <f t="shared" si="165"/>
        <v xml:space="preserve"> </v>
      </c>
      <c r="BD370" s="41"/>
      <c r="BE370" s="51">
        <f t="shared" si="166"/>
        <v>123.32802316447869</v>
      </c>
      <c r="BF370" s="54">
        <f t="shared" si="167"/>
        <v>3093806.7891041124</v>
      </c>
      <c r="BG370" s="41"/>
      <c r="BH370" s="51"/>
      <c r="BI370" s="39"/>
      <c r="BJ370" s="39"/>
    </row>
    <row r="371" spans="1:62" x14ac:dyDescent="0.2">
      <c r="A371" s="45">
        <v>206190024</v>
      </c>
      <c r="B371" s="58">
        <v>37986</v>
      </c>
      <c r="C371" s="45" t="s">
        <v>2043</v>
      </c>
      <c r="D371" s="4" t="s">
        <v>1020</v>
      </c>
      <c r="E371" s="6" t="s">
        <v>2044</v>
      </c>
      <c r="F371" s="8">
        <v>59.337875857218215</v>
      </c>
      <c r="G371" s="8">
        <v>21.551755465681964</v>
      </c>
      <c r="H371" s="8">
        <v>10.656907566965595</v>
      </c>
      <c r="I371" s="8">
        <v>6.5705116933356775</v>
      </c>
      <c r="J371" s="8">
        <v>1.1439833538479574</v>
      </c>
      <c r="K371" s="8">
        <v>5.55</v>
      </c>
      <c r="L371" s="8">
        <v>3.495634640190016</v>
      </c>
      <c r="M371" s="8">
        <v>0.62471953578336559</v>
      </c>
      <c r="N371" s="8">
        <v>0.31779147171903988</v>
      </c>
      <c r="O371" s="8">
        <v>7.31</v>
      </c>
      <c r="P371" s="8">
        <v>6.386218861731435</v>
      </c>
      <c r="Q371" s="8">
        <v>5.8279589792370921</v>
      </c>
      <c r="R371" s="8">
        <v>5.8279589792370921</v>
      </c>
      <c r="S371" s="8">
        <v>112.92</v>
      </c>
      <c r="T371" s="8">
        <v>120.23</v>
      </c>
      <c r="U371" s="8">
        <v>122.38713856397894</v>
      </c>
      <c r="V371" s="8">
        <v>122.38713856397894</v>
      </c>
      <c r="W371" s="9">
        <v>5</v>
      </c>
      <c r="X371" s="9">
        <v>28569</v>
      </c>
      <c r="Y371" s="9">
        <v>28569</v>
      </c>
      <c r="Z371" s="4" t="str">
        <f t="shared" si="140"/>
        <v xml:space="preserve"> </v>
      </c>
      <c r="AA371" s="10">
        <f t="shared" si="141"/>
        <v>3434850.87</v>
      </c>
      <c r="AB371" s="40">
        <f t="shared" si="142"/>
        <v>3496478.1616343143</v>
      </c>
      <c r="AC371" s="40">
        <f t="shared" si="143"/>
        <v>3453321.1316852621</v>
      </c>
      <c r="AD371" s="39">
        <f t="shared" si="144"/>
        <v>120.87651411268375</v>
      </c>
      <c r="AE371" s="41" t="str">
        <f t="shared" si="145"/>
        <v xml:space="preserve"> </v>
      </c>
      <c r="AG371" s="39">
        <f t="shared" si="146"/>
        <v>120.87651411268375</v>
      </c>
      <c r="AH371" s="40">
        <f t="shared" si="147"/>
        <v>3453321.1316852621</v>
      </c>
      <c r="AI371" s="40">
        <f t="shared" si="148"/>
        <v>3443890.1116746296</v>
      </c>
      <c r="AJ371" s="39">
        <f t="shared" si="149"/>
        <v>120.54640035264201</v>
      </c>
      <c r="AK371" s="41" t="str">
        <f t="shared" si="150"/>
        <v xml:space="preserve"> </v>
      </c>
      <c r="AM371" s="39">
        <f t="shared" si="151"/>
        <v>120.54640035264201</v>
      </c>
      <c r="AN371" s="40">
        <f t="shared" si="152"/>
        <v>3443890.1116746296</v>
      </c>
      <c r="AO371" s="40">
        <f t="shared" si="153"/>
        <v>3441593.0369701427</v>
      </c>
      <c r="AP371" s="39">
        <f t="shared" si="154"/>
        <v>120.4659959036068</v>
      </c>
      <c r="AQ371" s="41" t="str">
        <f t="shared" si="155"/>
        <v xml:space="preserve"> </v>
      </c>
      <c r="AR371" s="39"/>
      <c r="AS371" s="39">
        <f t="shared" si="156"/>
        <v>120.4659959036068</v>
      </c>
      <c r="AT371" s="40">
        <f t="shared" si="157"/>
        <v>3441593.0369701427</v>
      </c>
      <c r="AU371" s="40">
        <f t="shared" si="158"/>
        <v>3441028.6157120797</v>
      </c>
      <c r="AV371" s="39">
        <f t="shared" si="159"/>
        <v>120.44623948027861</v>
      </c>
      <c r="AW371" s="41" t="str">
        <f t="shared" si="160"/>
        <v xml:space="preserve"> </v>
      </c>
      <c r="AX371" s="39"/>
      <c r="AY371" s="39">
        <f t="shared" si="161"/>
        <v>120.44623948027861</v>
      </c>
      <c r="AZ371" s="40">
        <f t="shared" si="162"/>
        <v>3441028.6157120797</v>
      </c>
      <c r="BA371" s="40">
        <f t="shared" si="163"/>
        <v>3440887.5335388356</v>
      </c>
      <c r="BB371" s="39">
        <f t="shared" si="164"/>
        <v>120.44130118445993</v>
      </c>
      <c r="BC371" s="41" t="str">
        <f t="shared" si="165"/>
        <v xml:space="preserve"> </v>
      </c>
      <c r="BD371" s="41"/>
      <c r="BE371" s="51">
        <f t="shared" si="166"/>
        <v>120.43997633014691</v>
      </c>
      <c r="BF371" s="54">
        <f t="shared" si="167"/>
        <v>3440849.683775967</v>
      </c>
      <c r="BG371" s="41"/>
      <c r="BH371" s="51"/>
      <c r="BI371" s="39"/>
      <c r="BJ371" s="39"/>
    </row>
    <row r="372" spans="1:62" x14ac:dyDescent="0.2">
      <c r="A372" s="45">
        <v>206190027</v>
      </c>
      <c r="B372" s="58">
        <v>37680</v>
      </c>
      <c r="C372" s="45" t="s">
        <v>2045</v>
      </c>
      <c r="D372" s="4" t="s">
        <v>2045</v>
      </c>
      <c r="E372" s="6" t="s">
        <v>2046</v>
      </c>
      <c r="F372" s="8">
        <v>70.334158966053792</v>
      </c>
      <c r="G372" s="8">
        <v>20.12124098948906</v>
      </c>
      <c r="H372" s="8">
        <v>14.07148074052904</v>
      </c>
      <c r="I372" s="8">
        <v>13.537486901019339</v>
      </c>
      <c r="J372" s="8">
        <v>0.48937791750023818</v>
      </c>
      <c r="K372" s="8">
        <v>6.71</v>
      </c>
      <c r="L372" s="8">
        <v>0.52602895094743019</v>
      </c>
      <c r="M372" s="8">
        <v>0.67691340382966569</v>
      </c>
      <c r="N372" s="8">
        <v>0</v>
      </c>
      <c r="O372" s="8">
        <v>7.31</v>
      </c>
      <c r="P372" s="8">
        <v>6.6852192689974919</v>
      </c>
      <c r="Q372" s="8">
        <v>6.6888343934684276</v>
      </c>
      <c r="R372" s="8">
        <v>6.6852192689974919</v>
      </c>
      <c r="S372" s="8">
        <v>112.92</v>
      </c>
      <c r="T372" s="8">
        <v>120.23</v>
      </c>
      <c r="U372" s="8">
        <v>140.46190713836603</v>
      </c>
      <c r="V372" s="8">
        <v>140.46190713836603</v>
      </c>
      <c r="W372" s="9">
        <v>5</v>
      </c>
      <c r="X372" s="9">
        <v>24262</v>
      </c>
      <c r="Y372" s="9">
        <v>24262</v>
      </c>
      <c r="Z372" s="4" t="str">
        <f t="shared" si="140"/>
        <v xml:space="preserve"> </v>
      </c>
      <c r="AA372" s="10">
        <f t="shared" si="141"/>
        <v>2917020.2600000002</v>
      </c>
      <c r="AB372" s="40">
        <f t="shared" si="142"/>
        <v>3407886.7909910367</v>
      </c>
      <c r="AC372" s="40">
        <f t="shared" si="143"/>
        <v>3365823.2443298344</v>
      </c>
      <c r="AD372" s="39">
        <f t="shared" si="144"/>
        <v>138.72818581855719</v>
      </c>
      <c r="AE372" s="41" t="str">
        <f t="shared" si="145"/>
        <v xml:space="preserve"> </v>
      </c>
      <c r="AG372" s="39">
        <f t="shared" si="146"/>
        <v>138.72818581855719</v>
      </c>
      <c r="AH372" s="40">
        <f t="shared" si="147"/>
        <v>3365823.2443298348</v>
      </c>
      <c r="AI372" s="40">
        <f t="shared" si="148"/>
        <v>3356631.18104957</v>
      </c>
      <c r="AJ372" s="39">
        <f t="shared" si="149"/>
        <v>138.34931914308672</v>
      </c>
      <c r="AK372" s="41" t="str">
        <f t="shared" si="150"/>
        <v xml:space="preserve"> </v>
      </c>
      <c r="AM372" s="39">
        <f t="shared" si="151"/>
        <v>138.34931914308672</v>
      </c>
      <c r="AN372" s="40">
        <f t="shared" si="152"/>
        <v>3356631.18104957</v>
      </c>
      <c r="AO372" s="40">
        <f t="shared" si="153"/>
        <v>3354392.3080518101</v>
      </c>
      <c r="AP372" s="39">
        <f t="shared" si="154"/>
        <v>138.25704014721828</v>
      </c>
      <c r="AQ372" s="41" t="str">
        <f t="shared" si="155"/>
        <v xml:space="preserve"> </v>
      </c>
      <c r="AR372" s="39"/>
      <c r="AS372" s="39">
        <f t="shared" si="156"/>
        <v>138.25704014721828</v>
      </c>
      <c r="AT372" s="40">
        <f t="shared" si="157"/>
        <v>3354392.3080518097</v>
      </c>
      <c r="AU372" s="40">
        <f t="shared" si="158"/>
        <v>3353842.1877132892</v>
      </c>
      <c r="AV372" s="39">
        <f t="shared" si="159"/>
        <v>138.23436599263414</v>
      </c>
      <c r="AW372" s="41" t="str">
        <f t="shared" si="160"/>
        <v xml:space="preserve"> </v>
      </c>
      <c r="AX372" s="39"/>
      <c r="AY372" s="39">
        <f t="shared" si="161"/>
        <v>138.23436599263414</v>
      </c>
      <c r="AZ372" s="40">
        <f t="shared" si="162"/>
        <v>3353842.1877132896</v>
      </c>
      <c r="BA372" s="40">
        <f t="shared" si="163"/>
        <v>3353704.6801835936</v>
      </c>
      <c r="BB372" s="39">
        <f t="shared" si="164"/>
        <v>138.22869838362845</v>
      </c>
      <c r="BC372" s="41" t="str">
        <f t="shared" si="165"/>
        <v xml:space="preserve"> </v>
      </c>
      <c r="BD372" s="41"/>
      <c r="BE372" s="51">
        <f t="shared" si="166"/>
        <v>138.22717786794624</v>
      </c>
      <c r="BF372" s="54">
        <f t="shared" si="167"/>
        <v>3353667.7894321117</v>
      </c>
      <c r="BG372" s="41"/>
      <c r="BH372" s="51"/>
      <c r="BI372" s="39"/>
      <c r="BJ372" s="39"/>
    </row>
    <row r="373" spans="1:62" x14ac:dyDescent="0.2">
      <c r="A373" s="45">
        <v>206190028</v>
      </c>
      <c r="B373" s="58">
        <v>37986</v>
      </c>
      <c r="C373" s="45" t="s">
        <v>2047</v>
      </c>
      <c r="D373" s="4" t="s">
        <v>1021</v>
      </c>
      <c r="E373" s="6" t="s">
        <v>2048</v>
      </c>
      <c r="F373" s="8">
        <v>73.765866593202247</v>
      </c>
      <c r="G373" s="8">
        <v>16.257997864940254</v>
      </c>
      <c r="H373" s="8">
        <v>13.29949378422122</v>
      </c>
      <c r="I373" s="8">
        <v>15.674483629476001</v>
      </c>
      <c r="J373" s="8">
        <v>0.46657942766624194</v>
      </c>
      <c r="K373" s="8">
        <v>5.92</v>
      </c>
      <c r="L373" s="8">
        <v>1.2259507175862061</v>
      </c>
      <c r="M373" s="8">
        <v>0.63767760597816736</v>
      </c>
      <c r="N373" s="8">
        <v>0.79696338819640888</v>
      </c>
      <c r="O373" s="8">
        <v>7.31</v>
      </c>
      <c r="P373" s="8">
        <v>7.2525996074244983</v>
      </c>
      <c r="Q373" s="8">
        <v>6.7677506505633378</v>
      </c>
      <c r="R373" s="8">
        <v>6.7677506505633378</v>
      </c>
      <c r="S373" s="8">
        <v>112.92</v>
      </c>
      <c r="T373" s="8">
        <v>120.23</v>
      </c>
      <c r="U373" s="8">
        <v>142.12276366183008</v>
      </c>
      <c r="V373" s="8">
        <v>142.12276366183008</v>
      </c>
      <c r="W373" s="9">
        <v>5</v>
      </c>
      <c r="X373" s="9">
        <v>20940</v>
      </c>
      <c r="Y373" s="9">
        <v>20940</v>
      </c>
      <c r="Z373" s="4" t="str">
        <f t="shared" si="140"/>
        <v xml:space="preserve"> </v>
      </c>
      <c r="AA373" s="10">
        <f t="shared" si="141"/>
        <v>2517616.2000000002</v>
      </c>
      <c r="AB373" s="40">
        <f t="shared" si="142"/>
        <v>2976050.671078722</v>
      </c>
      <c r="AC373" s="40">
        <f t="shared" si="143"/>
        <v>2939317.2776455972</v>
      </c>
      <c r="AD373" s="39">
        <f t="shared" si="144"/>
        <v>140.36854238995213</v>
      </c>
      <c r="AE373" s="41" t="str">
        <f t="shared" si="145"/>
        <v xml:space="preserve"> </v>
      </c>
      <c r="AG373" s="39">
        <f t="shared" si="146"/>
        <v>140.36854238995213</v>
      </c>
      <c r="AH373" s="40">
        <f t="shared" si="147"/>
        <v>2939317.2776455977</v>
      </c>
      <c r="AI373" s="40">
        <f t="shared" si="148"/>
        <v>2931290.0021603475</v>
      </c>
      <c r="AJ373" s="39">
        <f t="shared" si="149"/>
        <v>139.98519590068517</v>
      </c>
      <c r="AK373" s="41" t="str">
        <f t="shared" si="150"/>
        <v xml:space="preserve"> </v>
      </c>
      <c r="AM373" s="39">
        <f t="shared" si="151"/>
        <v>139.98519590068517</v>
      </c>
      <c r="AN373" s="40">
        <f t="shared" si="152"/>
        <v>2931290.0021603475</v>
      </c>
      <c r="AO373" s="40">
        <f t="shared" si="153"/>
        <v>2929334.8317289068</v>
      </c>
      <c r="AP373" s="39">
        <f t="shared" si="154"/>
        <v>139.89182577501944</v>
      </c>
      <c r="AQ373" s="41" t="str">
        <f t="shared" si="155"/>
        <v xml:space="preserve"> </v>
      </c>
      <c r="AR373" s="39"/>
      <c r="AS373" s="39">
        <f t="shared" si="156"/>
        <v>139.89182577501944</v>
      </c>
      <c r="AT373" s="40">
        <f t="shared" si="157"/>
        <v>2929334.8317289073</v>
      </c>
      <c r="AU373" s="40">
        <f t="shared" si="158"/>
        <v>2928854.4208165035</v>
      </c>
      <c r="AV373" s="39">
        <f t="shared" si="159"/>
        <v>139.86888351559233</v>
      </c>
      <c r="AW373" s="41" t="str">
        <f t="shared" si="160"/>
        <v xml:space="preserve"> </v>
      </c>
      <c r="AX373" s="39"/>
      <c r="AY373" s="39">
        <f t="shared" si="161"/>
        <v>139.86888351559233</v>
      </c>
      <c r="AZ373" s="40">
        <f t="shared" si="162"/>
        <v>2928854.4208165035</v>
      </c>
      <c r="BA373" s="40">
        <f t="shared" si="163"/>
        <v>2928734.33778525</v>
      </c>
      <c r="BB373" s="39">
        <f t="shared" si="164"/>
        <v>139.86314889136818</v>
      </c>
      <c r="BC373" s="41" t="str">
        <f t="shared" si="165"/>
        <v xml:space="preserve"> </v>
      </c>
      <c r="BD373" s="41"/>
      <c r="BE373" s="51">
        <f t="shared" si="166"/>
        <v>139.86161039673038</v>
      </c>
      <c r="BF373" s="54">
        <f t="shared" si="167"/>
        <v>2928702.1217075344</v>
      </c>
      <c r="BG373" s="41"/>
      <c r="BH373" s="51"/>
      <c r="BI373" s="39"/>
      <c r="BJ373" s="39"/>
    </row>
    <row r="374" spans="1:62" x14ac:dyDescent="0.2">
      <c r="A374" s="45">
        <v>206190032</v>
      </c>
      <c r="B374" s="58">
        <v>37986</v>
      </c>
      <c r="C374" s="45" t="s">
        <v>2049</v>
      </c>
      <c r="D374" s="4" t="s">
        <v>1022</v>
      </c>
      <c r="E374" s="6" t="s">
        <v>2050</v>
      </c>
      <c r="F374" s="8">
        <v>65.614705526665858</v>
      </c>
      <c r="G374" s="8">
        <v>23.138637239441501</v>
      </c>
      <c r="H374" s="8">
        <v>16.356264187655398</v>
      </c>
      <c r="I374" s="8">
        <v>9.483492562583141</v>
      </c>
      <c r="J374" s="8">
        <v>0.86842423509493283</v>
      </c>
      <c r="K374" s="8">
        <v>5.92</v>
      </c>
      <c r="L374" s="8">
        <v>0.36074023589115944</v>
      </c>
      <c r="M374" s="8">
        <v>0.9088829213583659</v>
      </c>
      <c r="N374" s="8">
        <v>0</v>
      </c>
      <c r="O374" s="8">
        <v>7.31</v>
      </c>
      <c r="P374" s="8">
        <v>6.91755714112952</v>
      </c>
      <c r="Q374" s="8">
        <v>6.4980573454345176</v>
      </c>
      <c r="R374" s="8">
        <v>6.4980573454345176</v>
      </c>
      <c r="S374" s="8">
        <v>112.79</v>
      </c>
      <c r="T374" s="8">
        <v>120.1</v>
      </c>
      <c r="U374" s="8">
        <v>136.45920425412487</v>
      </c>
      <c r="V374" s="8">
        <v>136.45920425412487</v>
      </c>
      <c r="W374" s="9">
        <v>5</v>
      </c>
      <c r="X374" s="9">
        <v>7761</v>
      </c>
      <c r="Y374" s="9">
        <v>10895</v>
      </c>
      <c r="Z374" s="4" t="str">
        <f t="shared" si="140"/>
        <v xml:space="preserve"> </v>
      </c>
      <c r="AA374" s="10">
        <f t="shared" si="141"/>
        <v>1308489.5</v>
      </c>
      <c r="AB374" s="40">
        <f t="shared" si="142"/>
        <v>1486723.0303486905</v>
      </c>
      <c r="AC374" s="40">
        <f t="shared" si="143"/>
        <v>1468372.4079850966</v>
      </c>
      <c r="AD374" s="39">
        <f t="shared" si="144"/>
        <v>134.7748882960162</v>
      </c>
      <c r="AE374" s="41" t="str">
        <f t="shared" si="145"/>
        <v xml:space="preserve"> </v>
      </c>
      <c r="AG374" s="39">
        <f t="shared" si="146"/>
        <v>134.7748882960162</v>
      </c>
      <c r="AH374" s="40">
        <f t="shared" si="147"/>
        <v>1468372.4079850966</v>
      </c>
      <c r="AI374" s="40">
        <f t="shared" si="148"/>
        <v>1464362.2829388892</v>
      </c>
      <c r="AJ374" s="39">
        <f t="shared" si="149"/>
        <v>134.40681807607979</v>
      </c>
      <c r="AK374" s="41" t="str">
        <f t="shared" si="150"/>
        <v xml:space="preserve"> </v>
      </c>
      <c r="AM374" s="39">
        <f t="shared" si="151"/>
        <v>134.40681807607979</v>
      </c>
      <c r="AN374" s="40">
        <f t="shared" si="152"/>
        <v>1464362.2829388892</v>
      </c>
      <c r="AO374" s="40">
        <f t="shared" si="153"/>
        <v>1463385.553296169</v>
      </c>
      <c r="AP374" s="39">
        <f t="shared" si="154"/>
        <v>134.31716872842304</v>
      </c>
      <c r="AQ374" s="41" t="str">
        <f t="shared" si="155"/>
        <v xml:space="preserve"> </v>
      </c>
      <c r="AR374" s="39"/>
      <c r="AS374" s="39">
        <f t="shared" si="156"/>
        <v>134.31716872842304</v>
      </c>
      <c r="AT374" s="40">
        <f t="shared" si="157"/>
        <v>1463385.553296169</v>
      </c>
      <c r="AU374" s="40">
        <f t="shared" si="158"/>
        <v>1463145.5580654284</v>
      </c>
      <c r="AV374" s="39">
        <f t="shared" si="159"/>
        <v>134.29514071275156</v>
      </c>
      <c r="AW374" s="41" t="str">
        <f t="shared" si="160"/>
        <v xml:space="preserve"> </v>
      </c>
      <c r="AX374" s="39"/>
      <c r="AY374" s="39">
        <f t="shared" si="161"/>
        <v>134.29514071275156</v>
      </c>
      <c r="AZ374" s="40">
        <f t="shared" si="162"/>
        <v>1463145.5580654282</v>
      </c>
      <c r="BA374" s="40">
        <f t="shared" si="163"/>
        <v>1463085.5690975476</v>
      </c>
      <c r="BB374" s="39">
        <f t="shared" si="164"/>
        <v>134.28963461198234</v>
      </c>
      <c r="BC374" s="41" t="str">
        <f t="shared" si="165"/>
        <v xml:space="preserve"> </v>
      </c>
      <c r="BD374" s="41"/>
      <c r="BE374" s="51">
        <f t="shared" si="166"/>
        <v>134.28815742600162</v>
      </c>
      <c r="BF374" s="54">
        <f t="shared" si="167"/>
        <v>1463069.4751562877</v>
      </c>
      <c r="BG374" s="41"/>
      <c r="BH374" s="51"/>
      <c r="BI374" s="39"/>
      <c r="BJ374" s="39"/>
    </row>
    <row r="375" spans="1:62" x14ac:dyDescent="0.2">
      <c r="A375" s="45">
        <v>206190033</v>
      </c>
      <c r="B375" s="58">
        <v>37986</v>
      </c>
      <c r="C375" s="45" t="s">
        <v>2051</v>
      </c>
      <c r="D375" s="4" t="s">
        <v>1023</v>
      </c>
      <c r="E375" s="6" t="s">
        <v>2052</v>
      </c>
      <c r="F375" s="8">
        <v>58.818407545169933</v>
      </c>
      <c r="G375" s="8">
        <v>17.125347177921938</v>
      </c>
      <c r="H375" s="8">
        <v>16.356264187655398</v>
      </c>
      <c r="I375" s="8">
        <v>13.17510525747598</v>
      </c>
      <c r="J375" s="8">
        <v>0.90399733053301012</v>
      </c>
      <c r="K375" s="8">
        <v>5.78</v>
      </c>
      <c r="L375" s="8">
        <v>2.1354850721986329</v>
      </c>
      <c r="M375" s="8">
        <v>0.63184595605193683</v>
      </c>
      <c r="N375" s="8">
        <v>5.8581729397739292E-2</v>
      </c>
      <c r="O375" s="8">
        <v>6.33</v>
      </c>
      <c r="P375" s="8">
        <v>6.0755003778473498</v>
      </c>
      <c r="Q375" s="8">
        <v>6.0657517128202292</v>
      </c>
      <c r="R375" s="8">
        <v>6.0657517128202292</v>
      </c>
      <c r="S375" s="8">
        <v>112.92</v>
      </c>
      <c r="T375" s="8">
        <v>119.25</v>
      </c>
      <c r="U375" s="8">
        <v>127.3807859692248</v>
      </c>
      <c r="V375" s="8">
        <v>127.3807859692248</v>
      </c>
      <c r="W375" s="9">
        <v>5</v>
      </c>
      <c r="X375" s="9">
        <v>72217</v>
      </c>
      <c r="Y375" s="9">
        <v>72217</v>
      </c>
      <c r="Z375" s="4" t="str">
        <f t="shared" si="140"/>
        <v xml:space="preserve"> </v>
      </c>
      <c r="AA375" s="10">
        <f t="shared" si="141"/>
        <v>8611877.25</v>
      </c>
      <c r="AB375" s="40">
        <f t="shared" si="142"/>
        <v>9199058.2203395069</v>
      </c>
      <c r="AC375" s="40">
        <f t="shared" si="143"/>
        <v>9085514.2447258569</v>
      </c>
      <c r="AD375" s="39">
        <f t="shared" si="144"/>
        <v>125.80852492800666</v>
      </c>
      <c r="AE375" s="41" t="str">
        <f t="shared" si="145"/>
        <v xml:space="preserve"> </v>
      </c>
      <c r="AG375" s="39">
        <f t="shared" si="146"/>
        <v>125.80852492800666</v>
      </c>
      <c r="AH375" s="40">
        <f t="shared" si="147"/>
        <v>9085514.2447258569</v>
      </c>
      <c r="AI375" s="40">
        <f t="shared" si="148"/>
        <v>9060701.7053235099</v>
      </c>
      <c r="AJ375" s="39">
        <f t="shared" si="149"/>
        <v>125.46494184642826</v>
      </c>
      <c r="AK375" s="41" t="str">
        <f t="shared" si="150"/>
        <v xml:space="preserve"> </v>
      </c>
      <c r="AM375" s="39">
        <f t="shared" si="151"/>
        <v>125.46494184642826</v>
      </c>
      <c r="AN375" s="40">
        <f t="shared" si="152"/>
        <v>9060701.7053235099</v>
      </c>
      <c r="AO375" s="40">
        <f t="shared" si="153"/>
        <v>9054658.2172860596</v>
      </c>
      <c r="AP375" s="39">
        <f t="shared" si="154"/>
        <v>125.38125673021671</v>
      </c>
      <c r="AQ375" s="41" t="str">
        <f t="shared" si="155"/>
        <v xml:space="preserve"> </v>
      </c>
      <c r="AR375" s="39"/>
      <c r="AS375" s="39">
        <f t="shared" si="156"/>
        <v>125.38125673021671</v>
      </c>
      <c r="AT375" s="40">
        <f t="shared" si="157"/>
        <v>9054658.2172860596</v>
      </c>
      <c r="AU375" s="40">
        <f t="shared" si="158"/>
        <v>9053173.2533384245</v>
      </c>
      <c r="AV375" s="39">
        <f t="shared" si="159"/>
        <v>125.36069420411295</v>
      </c>
      <c r="AW375" s="41" t="str">
        <f t="shared" si="160"/>
        <v xml:space="preserve"> </v>
      </c>
      <c r="AX375" s="39"/>
      <c r="AY375" s="39">
        <f t="shared" si="161"/>
        <v>125.36069420411295</v>
      </c>
      <c r="AZ375" s="40">
        <f t="shared" si="162"/>
        <v>9053173.2533384245</v>
      </c>
      <c r="BA375" s="40">
        <f t="shared" si="163"/>
        <v>9052802.0732350387</v>
      </c>
      <c r="BB375" s="39">
        <f t="shared" si="164"/>
        <v>125.35555441565059</v>
      </c>
      <c r="BC375" s="41" t="str">
        <f t="shared" si="165"/>
        <v xml:space="preserve"> </v>
      </c>
      <c r="BD375" s="41"/>
      <c r="BE375" s="51">
        <f t="shared" si="166"/>
        <v>125.35417550455202</v>
      </c>
      <c r="BF375" s="54">
        <f t="shared" si="167"/>
        <v>9052702.4924122337</v>
      </c>
      <c r="BG375" s="41"/>
      <c r="BH375" s="51"/>
      <c r="BI375" s="39"/>
      <c r="BJ375" s="39"/>
    </row>
    <row r="376" spans="1:62" x14ac:dyDescent="0.2">
      <c r="A376" s="45">
        <v>206190036</v>
      </c>
      <c r="B376" s="58">
        <v>37772</v>
      </c>
      <c r="C376" s="45" t="s">
        <v>2053</v>
      </c>
      <c r="D376" s="4" t="s">
        <v>2053</v>
      </c>
      <c r="E376" s="6" t="s">
        <v>2054</v>
      </c>
      <c r="F376" s="8">
        <v>68.955037802808206</v>
      </c>
      <c r="G376" s="8">
        <v>20.904551766702671</v>
      </c>
      <c r="H376" s="8">
        <v>14.72624594969912</v>
      </c>
      <c r="I376" s="8">
        <v>15.674483629476001</v>
      </c>
      <c r="J376" s="8">
        <v>0.39808671501311527</v>
      </c>
      <c r="K376" s="8">
        <v>5.77</v>
      </c>
      <c r="L376" s="8">
        <v>3.7387562628097166</v>
      </c>
      <c r="M376" s="8">
        <v>0.77742447153217087</v>
      </c>
      <c r="N376" s="8">
        <v>0</v>
      </c>
      <c r="O376" s="8">
        <v>7.31</v>
      </c>
      <c r="P376" s="8">
        <v>7.0874766239777811</v>
      </c>
      <c r="Q376" s="8">
        <v>6.9127293299020511</v>
      </c>
      <c r="R376" s="8">
        <v>6.9127293299020511</v>
      </c>
      <c r="S376" s="8">
        <v>112.92</v>
      </c>
      <c r="T376" s="8">
        <v>120.23</v>
      </c>
      <c r="U376" s="8">
        <v>145.16731592794306</v>
      </c>
      <c r="V376" s="8">
        <v>145.16731592794306</v>
      </c>
      <c r="W376" s="9">
        <v>5</v>
      </c>
      <c r="X376" s="9">
        <v>21360</v>
      </c>
      <c r="Y376" s="9">
        <v>21360</v>
      </c>
      <c r="Z376" s="4" t="str">
        <f t="shared" si="140"/>
        <v xml:space="preserve"> </v>
      </c>
      <c r="AA376" s="10">
        <f t="shared" si="141"/>
        <v>2568112.8000000003</v>
      </c>
      <c r="AB376" s="40">
        <f t="shared" si="142"/>
        <v>3100773.8682208639</v>
      </c>
      <c r="AC376" s="40">
        <f t="shared" si="143"/>
        <v>3062501.0163654136</v>
      </c>
      <c r="AD376" s="39">
        <f t="shared" si="144"/>
        <v>143.37551574744447</v>
      </c>
      <c r="AE376" s="41" t="str">
        <f t="shared" si="145"/>
        <v xml:space="preserve"> </v>
      </c>
      <c r="AG376" s="39">
        <f t="shared" si="146"/>
        <v>143.37551574744447</v>
      </c>
      <c r="AH376" s="40">
        <f t="shared" si="147"/>
        <v>3062501.016365414</v>
      </c>
      <c r="AI376" s="40">
        <f t="shared" si="148"/>
        <v>3054137.3260897198</v>
      </c>
      <c r="AJ376" s="39">
        <f t="shared" si="149"/>
        <v>142.9839572139382</v>
      </c>
      <c r="AK376" s="41" t="str">
        <f t="shared" si="150"/>
        <v xml:space="preserve"> </v>
      </c>
      <c r="AM376" s="39">
        <f t="shared" si="151"/>
        <v>142.9839572139382</v>
      </c>
      <c r="AN376" s="40">
        <f t="shared" si="152"/>
        <v>3054137.3260897198</v>
      </c>
      <c r="AO376" s="40">
        <f t="shared" si="153"/>
        <v>3052100.2164932182</v>
      </c>
      <c r="AP376" s="39">
        <f t="shared" si="154"/>
        <v>142.88858691447652</v>
      </c>
      <c r="AQ376" s="41" t="str">
        <f t="shared" si="155"/>
        <v xml:space="preserve"> </v>
      </c>
      <c r="AR376" s="39"/>
      <c r="AS376" s="39">
        <f t="shared" si="156"/>
        <v>142.88858691447652</v>
      </c>
      <c r="AT376" s="40">
        <f t="shared" si="157"/>
        <v>3052100.2164932187</v>
      </c>
      <c r="AU376" s="40">
        <f t="shared" si="158"/>
        <v>3051599.6720577138</v>
      </c>
      <c r="AV376" s="39">
        <f t="shared" si="159"/>
        <v>142.86515318622256</v>
      </c>
      <c r="AW376" s="41" t="str">
        <f t="shared" si="160"/>
        <v xml:space="preserve"> </v>
      </c>
      <c r="AX376" s="39"/>
      <c r="AY376" s="39">
        <f t="shared" si="161"/>
        <v>142.86515318622256</v>
      </c>
      <c r="AZ376" s="40">
        <f t="shared" si="162"/>
        <v>3051599.6720577138</v>
      </c>
      <c r="BA376" s="40">
        <f t="shared" si="163"/>
        <v>3051474.5564711597</v>
      </c>
      <c r="BB376" s="39">
        <f t="shared" si="164"/>
        <v>142.85929571494194</v>
      </c>
      <c r="BC376" s="41" t="str">
        <f t="shared" si="165"/>
        <v xml:space="preserve"> </v>
      </c>
      <c r="BD376" s="41"/>
      <c r="BE376" s="51">
        <f t="shared" si="166"/>
        <v>142.85772426268906</v>
      </c>
      <c r="BF376" s="54">
        <f t="shared" si="167"/>
        <v>3051440.9902510382</v>
      </c>
      <c r="BG376" s="41"/>
      <c r="BH376" s="51"/>
      <c r="BI376" s="39"/>
      <c r="BJ376" s="39"/>
    </row>
    <row r="377" spans="1:62" x14ac:dyDescent="0.2">
      <c r="A377" s="45">
        <v>206190037</v>
      </c>
      <c r="B377" s="58">
        <v>37986</v>
      </c>
      <c r="C377" s="45" t="s">
        <v>2055</v>
      </c>
      <c r="D377" s="4" t="s">
        <v>1024</v>
      </c>
      <c r="E377" s="6" t="s">
        <v>2056</v>
      </c>
      <c r="F377" s="8">
        <v>76.896177460883337</v>
      </c>
      <c r="G377" s="8">
        <v>19.64056248762131</v>
      </c>
      <c r="H377" s="8">
        <v>11.419053277876808</v>
      </c>
      <c r="I377" s="8">
        <v>15.099148346207169</v>
      </c>
      <c r="J377" s="8">
        <v>1.0791839968310557</v>
      </c>
      <c r="K377" s="8">
        <v>5.26</v>
      </c>
      <c r="L377" s="8">
        <v>1.659877841189779</v>
      </c>
      <c r="M377" s="8">
        <v>0.61410338680926913</v>
      </c>
      <c r="N377" s="8">
        <v>0</v>
      </c>
      <c r="O377" s="8">
        <v>7.31</v>
      </c>
      <c r="P377" s="8">
        <v>7.7229391958803726</v>
      </c>
      <c r="Q377" s="8">
        <v>6.9489053398709366</v>
      </c>
      <c r="R377" s="8">
        <v>6.9489053398709366</v>
      </c>
      <c r="S377" s="8">
        <v>112.92</v>
      </c>
      <c r="T377" s="8">
        <v>120.23</v>
      </c>
      <c r="U377" s="8">
        <v>145.92701213728967</v>
      </c>
      <c r="V377" s="8">
        <v>145.92701213728967</v>
      </c>
      <c r="W377" s="9">
        <v>5</v>
      </c>
      <c r="X377" s="9">
        <v>17424</v>
      </c>
      <c r="Y377" s="9">
        <v>17424</v>
      </c>
      <c r="Z377" s="4" t="str">
        <f t="shared" si="140"/>
        <v xml:space="preserve"> </v>
      </c>
      <c r="AA377" s="10">
        <f t="shared" si="141"/>
        <v>2094887.52</v>
      </c>
      <c r="AB377" s="40">
        <f t="shared" si="142"/>
        <v>2542632.259480135</v>
      </c>
      <c r="AC377" s="40">
        <f t="shared" si="143"/>
        <v>2511248.5495013716</v>
      </c>
      <c r="AD377" s="39">
        <f t="shared" si="144"/>
        <v>144.12583502647908</v>
      </c>
      <c r="AE377" s="41" t="str">
        <f t="shared" si="145"/>
        <v xml:space="preserve"> </v>
      </c>
      <c r="AG377" s="39">
        <f t="shared" si="146"/>
        <v>144.12583502647908</v>
      </c>
      <c r="AH377" s="40">
        <f t="shared" si="147"/>
        <v>2511248.5495013716</v>
      </c>
      <c r="AI377" s="40">
        <f t="shared" si="148"/>
        <v>2504390.3297126833</v>
      </c>
      <c r="AJ377" s="39">
        <f t="shared" si="149"/>
        <v>143.73222737102176</v>
      </c>
      <c r="AK377" s="41" t="str">
        <f t="shared" si="150"/>
        <v xml:space="preserve"> </v>
      </c>
      <c r="AM377" s="39">
        <f t="shared" si="151"/>
        <v>143.73222737102176</v>
      </c>
      <c r="AN377" s="40">
        <f t="shared" si="152"/>
        <v>2504390.3297126833</v>
      </c>
      <c r="AO377" s="40">
        <f t="shared" si="153"/>
        <v>2502719.9013627651</v>
      </c>
      <c r="AP377" s="39">
        <f t="shared" si="154"/>
        <v>143.63635797536531</v>
      </c>
      <c r="AQ377" s="41" t="str">
        <f t="shared" si="155"/>
        <v xml:space="preserve"> </v>
      </c>
      <c r="AR377" s="39"/>
      <c r="AS377" s="39">
        <f t="shared" si="156"/>
        <v>143.63635797536531</v>
      </c>
      <c r="AT377" s="40">
        <f t="shared" si="157"/>
        <v>2502719.9013627651</v>
      </c>
      <c r="AU377" s="40">
        <f t="shared" si="158"/>
        <v>2502309.4552989416</v>
      </c>
      <c r="AV377" s="39">
        <f t="shared" si="159"/>
        <v>143.61280161265734</v>
      </c>
      <c r="AW377" s="41" t="str">
        <f t="shared" si="160"/>
        <v xml:space="preserve"> </v>
      </c>
      <c r="AX377" s="39"/>
      <c r="AY377" s="39">
        <f t="shared" si="161"/>
        <v>143.61280161265734</v>
      </c>
      <c r="AZ377" s="40">
        <f t="shared" si="162"/>
        <v>2502309.4552989416</v>
      </c>
      <c r="BA377" s="40">
        <f t="shared" si="163"/>
        <v>2502206.8606112744</v>
      </c>
      <c r="BB377" s="39">
        <f t="shared" si="164"/>
        <v>143.60691348779122</v>
      </c>
      <c r="BC377" s="41" t="str">
        <f t="shared" si="165"/>
        <v xml:space="preserve"> </v>
      </c>
      <c r="BD377" s="41"/>
      <c r="BE377" s="51">
        <f t="shared" si="166"/>
        <v>143.60533381174287</v>
      </c>
      <c r="BF377" s="54">
        <f t="shared" si="167"/>
        <v>2502179.3363358076</v>
      </c>
      <c r="BG377" s="41"/>
      <c r="BH377" s="51"/>
      <c r="BI377" s="39"/>
      <c r="BJ377" s="39"/>
    </row>
    <row r="378" spans="1:62" x14ac:dyDescent="0.2">
      <c r="A378" s="45">
        <v>206190042</v>
      </c>
      <c r="B378" s="58">
        <v>37986</v>
      </c>
      <c r="C378" s="45" t="s">
        <v>2057</v>
      </c>
      <c r="D378" s="4" t="s">
        <v>2057</v>
      </c>
      <c r="E378" s="6" t="s">
        <v>2058</v>
      </c>
      <c r="F378" s="8">
        <v>68.384875635196579</v>
      </c>
      <c r="G378" s="8">
        <v>17.841989836854776</v>
      </c>
      <c r="H378" s="8">
        <v>11.703303022198449</v>
      </c>
      <c r="I378" s="8">
        <v>15.674483629476001</v>
      </c>
      <c r="J378" s="8">
        <v>0.73535704733886065</v>
      </c>
      <c r="K378" s="8">
        <v>5.94</v>
      </c>
      <c r="L378" s="8">
        <v>2.6741814773881187</v>
      </c>
      <c r="M378" s="8">
        <v>0.62770473388606585</v>
      </c>
      <c r="N378" s="8">
        <v>0</v>
      </c>
      <c r="O378" s="8">
        <v>7.31</v>
      </c>
      <c r="P378" s="8">
        <v>6.6603573147900512</v>
      </c>
      <c r="Q378" s="8">
        <v>6.5445947691169426</v>
      </c>
      <c r="R378" s="8">
        <v>6.5445947691169426</v>
      </c>
      <c r="S378" s="8">
        <v>112.92</v>
      </c>
      <c r="T378" s="8">
        <v>120.23</v>
      </c>
      <c r="U378" s="8">
        <v>137.43649015145579</v>
      </c>
      <c r="V378" s="8">
        <v>137.43649015145579</v>
      </c>
      <c r="W378" s="9">
        <v>5</v>
      </c>
      <c r="X378" s="9">
        <v>47098</v>
      </c>
      <c r="Y378" s="9">
        <v>47098</v>
      </c>
      <c r="Z378" s="4" t="str">
        <f t="shared" si="140"/>
        <v xml:space="preserve"> </v>
      </c>
      <c r="AA378" s="10">
        <f t="shared" si="141"/>
        <v>5662592.54</v>
      </c>
      <c r="AB378" s="40">
        <f t="shared" si="142"/>
        <v>6472983.813153265</v>
      </c>
      <c r="AC378" s="40">
        <f t="shared" si="143"/>
        <v>6393087.7739475146</v>
      </c>
      <c r="AD378" s="39">
        <f t="shared" si="144"/>
        <v>135.74011155351639</v>
      </c>
      <c r="AE378" s="41" t="str">
        <f t="shared" si="145"/>
        <v xml:space="preserve"> </v>
      </c>
      <c r="AG378" s="39">
        <f t="shared" si="146"/>
        <v>135.74011155351639</v>
      </c>
      <c r="AH378" s="40">
        <f t="shared" si="147"/>
        <v>6393087.7739475146</v>
      </c>
      <c r="AI378" s="40">
        <f t="shared" si="148"/>
        <v>6375628.2512368634</v>
      </c>
      <c r="AJ378" s="39">
        <f t="shared" si="149"/>
        <v>135.36940530886372</v>
      </c>
      <c r="AK378" s="41" t="str">
        <f t="shared" si="150"/>
        <v xml:space="preserve"> </v>
      </c>
      <c r="AM378" s="39">
        <f t="shared" si="151"/>
        <v>135.36940530886372</v>
      </c>
      <c r="AN378" s="40">
        <f t="shared" si="152"/>
        <v>6375628.2512368634</v>
      </c>
      <c r="AO378" s="40">
        <f t="shared" si="153"/>
        <v>6371375.707193289</v>
      </c>
      <c r="AP378" s="39">
        <f t="shared" si="154"/>
        <v>135.27911391552271</v>
      </c>
      <c r="AQ378" s="41" t="str">
        <f t="shared" si="155"/>
        <v xml:space="preserve"> </v>
      </c>
      <c r="AR378" s="39"/>
      <c r="AS378" s="39">
        <f t="shared" si="156"/>
        <v>135.27911391552271</v>
      </c>
      <c r="AT378" s="40">
        <f t="shared" si="157"/>
        <v>6371375.707193289</v>
      </c>
      <c r="AU378" s="40">
        <f t="shared" si="158"/>
        <v>6370330.8015773091</v>
      </c>
      <c r="AV378" s="39">
        <f t="shared" si="159"/>
        <v>135.25692814084056</v>
      </c>
      <c r="AW378" s="41" t="str">
        <f t="shared" si="160"/>
        <v xml:space="preserve"> </v>
      </c>
      <c r="AX378" s="39"/>
      <c r="AY378" s="39">
        <f t="shared" si="161"/>
        <v>135.25692814084056</v>
      </c>
      <c r="AZ378" s="40">
        <f t="shared" si="162"/>
        <v>6370330.8015773082</v>
      </c>
      <c r="BA378" s="40">
        <f t="shared" si="163"/>
        <v>6370069.6180144437</v>
      </c>
      <c r="BB378" s="39">
        <f t="shared" si="164"/>
        <v>135.25138260678679</v>
      </c>
      <c r="BC378" s="41" t="str">
        <f t="shared" si="165"/>
        <v xml:space="preserve"> </v>
      </c>
      <c r="BD378" s="41"/>
      <c r="BE378" s="51">
        <f t="shared" si="166"/>
        <v>135.24989484157811</v>
      </c>
      <c r="BF378" s="54">
        <f t="shared" si="167"/>
        <v>6369999.5472486457</v>
      </c>
      <c r="BG378" s="41"/>
      <c r="BH378" s="51"/>
      <c r="BI378" s="39"/>
      <c r="BJ378" s="39"/>
    </row>
    <row r="379" spans="1:62" x14ac:dyDescent="0.2">
      <c r="A379" s="45">
        <v>206190048</v>
      </c>
      <c r="B379" s="58">
        <v>37986</v>
      </c>
      <c r="C379" s="45" t="s">
        <v>2059</v>
      </c>
      <c r="D379" s="4" t="s">
        <v>2059</v>
      </c>
      <c r="E379" s="6" t="s">
        <v>2060</v>
      </c>
      <c r="F379" s="8">
        <v>62.357585758575858</v>
      </c>
      <c r="G379" s="8">
        <v>17.60926092609261</v>
      </c>
      <c r="H379" s="8">
        <v>10.581958195819581</v>
      </c>
      <c r="I379" s="8">
        <v>13.004750475047505</v>
      </c>
      <c r="J379" s="8">
        <v>0.75697569756975702</v>
      </c>
      <c r="K379" s="8">
        <v>5.56</v>
      </c>
      <c r="L379" s="8">
        <v>5.4647092038015357</v>
      </c>
      <c r="M379" s="8">
        <v>0.63525752575257521</v>
      </c>
      <c r="N379" s="8">
        <v>0</v>
      </c>
      <c r="O379" s="8">
        <v>7.31</v>
      </c>
      <c r="P379" s="8">
        <v>6.3973477347734775</v>
      </c>
      <c r="Q379" s="8">
        <v>6.1640248891329712</v>
      </c>
      <c r="R379" s="8">
        <v>6.1640248891329712</v>
      </c>
      <c r="S379" s="8">
        <v>112.79</v>
      </c>
      <c r="T379" s="8">
        <v>120.1</v>
      </c>
      <c r="U379" s="8">
        <v>129.44452267179238</v>
      </c>
      <c r="V379" s="8">
        <v>129.44452267179238</v>
      </c>
      <c r="W379" s="9">
        <v>5</v>
      </c>
      <c r="X379" s="9">
        <v>15850</v>
      </c>
      <c r="Y379" s="9">
        <v>15850</v>
      </c>
      <c r="Z379" s="4" t="str">
        <f t="shared" si="140"/>
        <v xml:space="preserve"> </v>
      </c>
      <c r="AA379" s="10">
        <f t="shared" si="141"/>
        <v>1903585</v>
      </c>
      <c r="AB379" s="40">
        <f t="shared" si="142"/>
        <v>2051695.6843479094</v>
      </c>
      <c r="AC379" s="40">
        <f t="shared" si="143"/>
        <v>2026371.6045160033</v>
      </c>
      <c r="AD379" s="39">
        <f t="shared" si="144"/>
        <v>127.84678892845447</v>
      </c>
      <c r="AE379" s="41" t="str">
        <f t="shared" si="145"/>
        <v xml:space="preserve"> </v>
      </c>
      <c r="AG379" s="39">
        <f t="shared" si="146"/>
        <v>127.84678892845447</v>
      </c>
      <c r="AH379" s="40">
        <f t="shared" si="147"/>
        <v>2026371.6045160033</v>
      </c>
      <c r="AI379" s="40">
        <f t="shared" si="148"/>
        <v>2020837.5836640699</v>
      </c>
      <c r="AJ379" s="39">
        <f t="shared" si="149"/>
        <v>127.49763934789084</v>
      </c>
      <c r="AK379" s="41" t="str">
        <f t="shared" si="150"/>
        <v xml:space="preserve"> </v>
      </c>
      <c r="AM379" s="39">
        <f t="shared" si="151"/>
        <v>127.49763934789084</v>
      </c>
      <c r="AN379" s="40">
        <f t="shared" si="152"/>
        <v>2020837.5836640699</v>
      </c>
      <c r="AO379" s="40">
        <f t="shared" si="153"/>
        <v>2019489.684995766</v>
      </c>
      <c r="AP379" s="39">
        <f t="shared" si="154"/>
        <v>127.41259842244581</v>
      </c>
      <c r="AQ379" s="41" t="str">
        <f t="shared" si="155"/>
        <v xml:space="preserve"> </v>
      </c>
      <c r="AR379" s="39"/>
      <c r="AS379" s="39">
        <f t="shared" si="156"/>
        <v>127.41259842244581</v>
      </c>
      <c r="AT379" s="40">
        <f t="shared" si="157"/>
        <v>2019489.684995766</v>
      </c>
      <c r="AU379" s="40">
        <f t="shared" si="158"/>
        <v>2019158.4886874266</v>
      </c>
      <c r="AV379" s="39">
        <f t="shared" si="159"/>
        <v>127.39170275630451</v>
      </c>
      <c r="AW379" s="41" t="str">
        <f t="shared" si="160"/>
        <v xml:space="preserve"> </v>
      </c>
      <c r="AX379" s="39"/>
      <c r="AY379" s="39">
        <f t="shared" si="161"/>
        <v>127.39170275630451</v>
      </c>
      <c r="AZ379" s="40">
        <f t="shared" si="162"/>
        <v>2019158.4886874266</v>
      </c>
      <c r="BA379" s="40">
        <f t="shared" si="163"/>
        <v>2019075.7031893905</v>
      </c>
      <c r="BB379" s="39">
        <f t="shared" si="164"/>
        <v>127.38647969649151</v>
      </c>
      <c r="BC379" s="41" t="str">
        <f t="shared" si="165"/>
        <v xml:space="preserve"> </v>
      </c>
      <c r="BD379" s="41"/>
      <c r="BE379" s="51">
        <f t="shared" si="166"/>
        <v>127.38507844521484</v>
      </c>
      <c r="BF379" s="54">
        <f t="shared" si="167"/>
        <v>2019053.4933566554</v>
      </c>
      <c r="BG379" s="41"/>
      <c r="BH379" s="51"/>
      <c r="BI379" s="39"/>
      <c r="BJ379" s="39"/>
    </row>
    <row r="380" spans="1:62" x14ac:dyDescent="0.2">
      <c r="A380" s="45">
        <v>206190050</v>
      </c>
      <c r="B380" s="58">
        <v>37802</v>
      </c>
      <c r="C380" s="45" t="s">
        <v>2061</v>
      </c>
      <c r="D380" s="4" t="s">
        <v>1025</v>
      </c>
      <c r="E380" s="6" t="s">
        <v>2062</v>
      </c>
      <c r="F380" s="8">
        <v>56.068617691950365</v>
      </c>
      <c r="G380" s="8">
        <v>19.140155285685847</v>
      </c>
      <c r="H380" s="8">
        <v>15.606543234454842</v>
      </c>
      <c r="I380" s="8">
        <v>15.674483629476001</v>
      </c>
      <c r="J380" s="8">
        <v>0.75778087464330746</v>
      </c>
      <c r="K380" s="8">
        <v>5.84</v>
      </c>
      <c r="L380" s="8">
        <v>0</v>
      </c>
      <c r="M380" s="8">
        <v>0</v>
      </c>
      <c r="N380" s="8">
        <v>0</v>
      </c>
      <c r="O380" s="8">
        <v>7.31</v>
      </c>
      <c r="P380" s="8">
        <v>6.0167018382108965</v>
      </c>
      <c r="Q380" s="8">
        <v>6.0198790358105185</v>
      </c>
      <c r="R380" s="8">
        <v>6.0167018382108965</v>
      </c>
      <c r="S380" s="8">
        <v>112.79</v>
      </c>
      <c r="T380" s="8">
        <v>120.1</v>
      </c>
      <c r="U380" s="8">
        <v>126.41428255442126</v>
      </c>
      <c r="V380" s="8">
        <v>126.41428255442126</v>
      </c>
      <c r="W380" s="9">
        <v>5</v>
      </c>
      <c r="X380" s="9">
        <v>14333</v>
      </c>
      <c r="Y380" s="9">
        <v>14333</v>
      </c>
      <c r="Z380" s="4" t="str">
        <f t="shared" si="140"/>
        <v xml:space="preserve"> </v>
      </c>
      <c r="AA380" s="10">
        <f t="shared" si="141"/>
        <v>1721393.2999999998</v>
      </c>
      <c r="AB380" s="40">
        <f t="shared" si="142"/>
        <v>1811895.91185252</v>
      </c>
      <c r="AC380" s="40">
        <f t="shared" si="143"/>
        <v>1789531.6806125243</v>
      </c>
      <c r="AD380" s="39">
        <f t="shared" si="144"/>
        <v>124.85395106485204</v>
      </c>
      <c r="AE380" s="41" t="str">
        <f t="shared" si="145"/>
        <v xml:space="preserve"> </v>
      </c>
      <c r="AG380" s="39">
        <f t="shared" si="146"/>
        <v>124.85395106485204</v>
      </c>
      <c r="AH380" s="40">
        <f t="shared" si="147"/>
        <v>1789531.6806125243</v>
      </c>
      <c r="AI380" s="40">
        <f t="shared" si="148"/>
        <v>1784644.4695927715</v>
      </c>
      <c r="AJ380" s="39">
        <f t="shared" si="149"/>
        <v>124.51297492449393</v>
      </c>
      <c r="AK380" s="41" t="str">
        <f t="shared" si="150"/>
        <v xml:space="preserve"> </v>
      </c>
      <c r="AM380" s="39">
        <f t="shared" si="151"/>
        <v>124.51297492449393</v>
      </c>
      <c r="AN380" s="40">
        <f t="shared" si="152"/>
        <v>1784644.4695927715</v>
      </c>
      <c r="AO380" s="40">
        <f t="shared" si="153"/>
        <v>1783454.1117315532</v>
      </c>
      <c r="AP380" s="39">
        <f t="shared" si="154"/>
        <v>124.4299247702193</v>
      </c>
      <c r="AQ380" s="41" t="str">
        <f t="shared" si="155"/>
        <v xml:space="preserve"> </v>
      </c>
      <c r="AR380" s="39"/>
      <c r="AS380" s="39">
        <f t="shared" si="156"/>
        <v>124.4299247702193</v>
      </c>
      <c r="AT380" s="40">
        <f t="shared" si="157"/>
        <v>1783454.1117315532</v>
      </c>
      <c r="AU380" s="40">
        <f t="shared" si="158"/>
        <v>1783161.6252572292</v>
      </c>
      <c r="AV380" s="39">
        <f t="shared" si="159"/>
        <v>124.40951826255699</v>
      </c>
      <c r="AW380" s="41" t="str">
        <f t="shared" si="160"/>
        <v xml:space="preserve"> </v>
      </c>
      <c r="AX380" s="39"/>
      <c r="AY380" s="39">
        <f t="shared" si="161"/>
        <v>124.40951826255699</v>
      </c>
      <c r="AZ380" s="40">
        <f t="shared" si="162"/>
        <v>1783161.6252572292</v>
      </c>
      <c r="BA380" s="40">
        <f t="shared" si="163"/>
        <v>1783088.5156305938</v>
      </c>
      <c r="BB380" s="39">
        <f t="shared" si="164"/>
        <v>124.40441747230823</v>
      </c>
      <c r="BC380" s="41" t="str">
        <f t="shared" si="165"/>
        <v xml:space="preserve"> </v>
      </c>
      <c r="BD380" s="41"/>
      <c r="BE380" s="51">
        <f t="shared" si="166"/>
        <v>124.40304902371604</v>
      </c>
      <c r="BF380" s="54">
        <f t="shared" si="167"/>
        <v>1783068.901656922</v>
      </c>
      <c r="BG380" s="41"/>
      <c r="BH380" s="51"/>
      <c r="BI380" s="39"/>
      <c r="BJ380" s="39"/>
    </row>
    <row r="381" spans="1:62" x14ac:dyDescent="0.2">
      <c r="A381" s="45">
        <v>206190051</v>
      </c>
      <c r="B381" s="58">
        <v>37986</v>
      </c>
      <c r="C381" s="45" t="s">
        <v>2063</v>
      </c>
      <c r="D381" s="4" t="s">
        <v>1026</v>
      </c>
      <c r="E381" s="6" t="s">
        <v>2064</v>
      </c>
      <c r="F381" s="8">
        <v>60.909974905897116</v>
      </c>
      <c r="G381" s="8">
        <v>20.510163111668756</v>
      </c>
      <c r="H381" s="8">
        <v>16.356264187655398</v>
      </c>
      <c r="I381" s="8">
        <v>15.674483629476001</v>
      </c>
      <c r="J381" s="8">
        <v>0.73218318695106654</v>
      </c>
      <c r="K381" s="8">
        <v>5.86</v>
      </c>
      <c r="L381" s="8">
        <v>2.932162438618453</v>
      </c>
      <c r="M381" s="8">
        <v>0.67540777917189465</v>
      </c>
      <c r="N381" s="8">
        <v>2.5177953770440537E-3</v>
      </c>
      <c r="O381" s="8">
        <v>7.31</v>
      </c>
      <c r="P381" s="8">
        <v>6.5138168130489342</v>
      </c>
      <c r="Q381" s="8">
        <v>6.5481578517407861</v>
      </c>
      <c r="R381" s="8">
        <v>6.5138168130489342</v>
      </c>
      <c r="S381" s="8">
        <v>112.79</v>
      </c>
      <c r="T381" s="8">
        <v>120.1</v>
      </c>
      <c r="U381" s="8">
        <v>137.47697384786466</v>
      </c>
      <c r="V381" s="8">
        <v>137.47697384786466</v>
      </c>
      <c r="W381" s="9">
        <v>5</v>
      </c>
      <c r="X381" s="9">
        <v>12700</v>
      </c>
      <c r="Y381" s="9">
        <v>12700</v>
      </c>
      <c r="Z381" s="4" t="str">
        <f t="shared" si="140"/>
        <v xml:space="preserve"> </v>
      </c>
      <c r="AA381" s="10">
        <f t="shared" si="141"/>
        <v>1525270</v>
      </c>
      <c r="AB381" s="40">
        <f t="shared" si="142"/>
        <v>1745957.5678678812</v>
      </c>
      <c r="AC381" s="40">
        <f t="shared" si="143"/>
        <v>1724407.213607688</v>
      </c>
      <c r="AD381" s="39">
        <f t="shared" si="144"/>
        <v>135.78009555966048</v>
      </c>
      <c r="AE381" s="41" t="str">
        <f t="shared" si="145"/>
        <v xml:space="preserve"> </v>
      </c>
      <c r="AG381" s="39">
        <f t="shared" si="146"/>
        <v>135.78009555966048</v>
      </c>
      <c r="AH381" s="40">
        <f t="shared" si="147"/>
        <v>1724407.2136076882</v>
      </c>
      <c r="AI381" s="40">
        <f t="shared" si="148"/>
        <v>1719697.8575073255</v>
      </c>
      <c r="AJ381" s="39">
        <f t="shared" si="149"/>
        <v>135.40928011868704</v>
      </c>
      <c r="AK381" s="41" t="str">
        <f t="shared" si="150"/>
        <v xml:space="preserve"> </v>
      </c>
      <c r="AM381" s="39">
        <f t="shared" si="151"/>
        <v>135.40928011868704</v>
      </c>
      <c r="AN381" s="40">
        <f t="shared" si="152"/>
        <v>1719697.8575073252</v>
      </c>
      <c r="AO381" s="40">
        <f t="shared" si="153"/>
        <v>1718550.8190363678</v>
      </c>
      <c r="AP381" s="39">
        <f t="shared" si="154"/>
        <v>135.31896212884786</v>
      </c>
      <c r="AQ381" s="41" t="str">
        <f t="shared" si="155"/>
        <v xml:space="preserve"> </v>
      </c>
      <c r="AR381" s="39"/>
      <c r="AS381" s="39">
        <f t="shared" si="156"/>
        <v>135.31896212884786</v>
      </c>
      <c r="AT381" s="40">
        <f t="shared" si="157"/>
        <v>1718550.8190363678</v>
      </c>
      <c r="AU381" s="40">
        <f t="shared" si="158"/>
        <v>1718268.9767020456</v>
      </c>
      <c r="AV381" s="39">
        <f t="shared" si="159"/>
        <v>135.29676981905871</v>
      </c>
      <c r="AW381" s="41" t="str">
        <f t="shared" si="160"/>
        <v xml:space="preserve"> </v>
      </c>
      <c r="AX381" s="39"/>
      <c r="AY381" s="39">
        <f t="shared" si="161"/>
        <v>135.29676981905871</v>
      </c>
      <c r="AZ381" s="40">
        <f t="shared" si="162"/>
        <v>1718268.9767020456</v>
      </c>
      <c r="BA381" s="40">
        <f t="shared" si="163"/>
        <v>1718198.5276740009</v>
      </c>
      <c r="BB381" s="39">
        <f t="shared" si="164"/>
        <v>135.29122265149613</v>
      </c>
      <c r="BC381" s="41" t="str">
        <f t="shared" si="165"/>
        <v xml:space="preserve"> </v>
      </c>
      <c r="BD381" s="41"/>
      <c r="BE381" s="51">
        <f t="shared" si="166"/>
        <v>135.28973444804697</v>
      </c>
      <c r="BF381" s="54">
        <f t="shared" si="167"/>
        <v>1718179.6274901966</v>
      </c>
      <c r="BG381" s="41"/>
      <c r="BH381" s="51"/>
      <c r="BI381" s="39"/>
      <c r="BJ381" s="39"/>
    </row>
    <row r="382" spans="1:62" x14ac:dyDescent="0.2">
      <c r="A382" s="45">
        <v>206190055</v>
      </c>
      <c r="B382" s="58">
        <v>37986</v>
      </c>
      <c r="C382" s="45" t="s">
        <v>2065</v>
      </c>
      <c r="D382" s="4" t="s">
        <v>1027</v>
      </c>
      <c r="E382" s="6" t="s">
        <v>2066</v>
      </c>
      <c r="F382" s="8">
        <v>64.605768881461842</v>
      </c>
      <c r="G382" s="8">
        <v>15.93657136629491</v>
      </c>
      <c r="H382" s="8">
        <v>10.155229411123624</v>
      </c>
      <c r="I382" s="8">
        <v>15.674483629476001</v>
      </c>
      <c r="J382" s="8">
        <v>0.59025683874014601</v>
      </c>
      <c r="K382" s="8">
        <v>5.36</v>
      </c>
      <c r="L382" s="8">
        <v>2.0820265232979591</v>
      </c>
      <c r="M382" s="8">
        <v>0.62577106113997172</v>
      </c>
      <c r="N382" s="8">
        <v>0</v>
      </c>
      <c r="O382" s="8">
        <v>7.31</v>
      </c>
      <c r="P382" s="8">
        <v>6.3627245976677447</v>
      </c>
      <c r="Q382" s="8">
        <v>6.1170053855767232</v>
      </c>
      <c r="R382" s="8">
        <v>6.1170053855767232</v>
      </c>
      <c r="S382" s="8">
        <v>112.92</v>
      </c>
      <c r="T382" s="8">
        <v>120.23</v>
      </c>
      <c r="U382" s="8">
        <v>128.45711309711118</v>
      </c>
      <c r="V382" s="8">
        <v>128.45711309711118</v>
      </c>
      <c r="W382" s="9">
        <v>5</v>
      </c>
      <c r="X382" s="9">
        <v>18550</v>
      </c>
      <c r="Y382" s="9">
        <v>18550</v>
      </c>
      <c r="Z382" s="4" t="str">
        <f t="shared" si="140"/>
        <v xml:space="preserve"> </v>
      </c>
      <c r="AA382" s="10">
        <f t="shared" si="141"/>
        <v>2230266.5</v>
      </c>
      <c r="AB382" s="40">
        <f t="shared" si="142"/>
        <v>2382879.4479514123</v>
      </c>
      <c r="AC382" s="40">
        <f t="shared" si="143"/>
        <v>2353467.5669253482</v>
      </c>
      <c r="AD382" s="39">
        <f t="shared" si="144"/>
        <v>126.87156695015355</v>
      </c>
      <c r="AE382" s="41" t="str">
        <f t="shared" si="145"/>
        <v xml:space="preserve"> </v>
      </c>
      <c r="AG382" s="39">
        <f t="shared" si="146"/>
        <v>126.87156695015355</v>
      </c>
      <c r="AH382" s="40">
        <f t="shared" si="147"/>
        <v>2353467.5669253482</v>
      </c>
      <c r="AI382" s="40">
        <f t="shared" si="148"/>
        <v>2347040.2470000749</v>
      </c>
      <c r="AJ382" s="39">
        <f t="shared" si="149"/>
        <v>126.52508070081267</v>
      </c>
      <c r="AK382" s="41" t="str">
        <f t="shared" si="150"/>
        <v xml:space="preserve"> </v>
      </c>
      <c r="AM382" s="39">
        <f t="shared" si="151"/>
        <v>126.52508070081267</v>
      </c>
      <c r="AN382" s="40">
        <f t="shared" si="152"/>
        <v>2347040.2470000749</v>
      </c>
      <c r="AO382" s="40">
        <f t="shared" si="153"/>
        <v>2345474.7711553262</v>
      </c>
      <c r="AP382" s="39">
        <f t="shared" si="154"/>
        <v>126.44068847198524</v>
      </c>
      <c r="AQ382" s="41" t="str">
        <f t="shared" si="155"/>
        <v xml:space="preserve"> </v>
      </c>
      <c r="AR382" s="39"/>
      <c r="AS382" s="39">
        <f t="shared" si="156"/>
        <v>126.44068847198524</v>
      </c>
      <c r="AT382" s="40">
        <f t="shared" si="157"/>
        <v>2345474.7711553262</v>
      </c>
      <c r="AU382" s="40">
        <f t="shared" si="158"/>
        <v>2345090.1132928566</v>
      </c>
      <c r="AV382" s="39">
        <f t="shared" si="159"/>
        <v>126.41995219907582</v>
      </c>
      <c r="AW382" s="41" t="str">
        <f t="shared" si="160"/>
        <v xml:space="preserve"> </v>
      </c>
      <c r="AX382" s="39"/>
      <c r="AY382" s="39">
        <f t="shared" si="161"/>
        <v>126.41995219907582</v>
      </c>
      <c r="AZ382" s="40">
        <f t="shared" si="162"/>
        <v>2345090.1132928566</v>
      </c>
      <c r="BA382" s="40">
        <f t="shared" si="163"/>
        <v>2344993.9645982119</v>
      </c>
      <c r="BB382" s="39">
        <f t="shared" si="164"/>
        <v>126.41476898103568</v>
      </c>
      <c r="BC382" s="41" t="str">
        <f t="shared" si="165"/>
        <v xml:space="preserve"> </v>
      </c>
      <c r="BD382" s="41"/>
      <c r="BE382" s="51">
        <f t="shared" si="166"/>
        <v>126.41337841857688</v>
      </c>
      <c r="BF382" s="54">
        <f t="shared" si="167"/>
        <v>2344968.1696646013</v>
      </c>
      <c r="BG382" s="41"/>
      <c r="BH382" s="51"/>
      <c r="BI382" s="39"/>
      <c r="BJ382" s="39"/>
    </row>
    <row r="383" spans="1:62" x14ac:dyDescent="0.2">
      <c r="A383" s="45">
        <v>206190056</v>
      </c>
      <c r="B383" s="58">
        <v>37986</v>
      </c>
      <c r="C383" s="45" t="s">
        <v>2067</v>
      </c>
      <c r="D383" s="4" t="s">
        <v>1028</v>
      </c>
      <c r="E383" s="6" t="s">
        <v>2068</v>
      </c>
      <c r="F383" s="8">
        <v>70.941273779983462</v>
      </c>
      <c r="G383" s="8">
        <v>18.921683862261112</v>
      </c>
      <c r="H383" s="8">
        <v>11.890209394453876</v>
      </c>
      <c r="I383" s="8">
        <v>15.674483629476001</v>
      </c>
      <c r="J383" s="8">
        <v>0.45444255800792305</v>
      </c>
      <c r="K383" s="8">
        <v>6.09</v>
      </c>
      <c r="L383" s="8">
        <v>2.8032223561489977</v>
      </c>
      <c r="M383" s="8">
        <v>0.6561490575072918</v>
      </c>
      <c r="N383" s="8">
        <v>0</v>
      </c>
      <c r="O383" s="8">
        <v>7.31</v>
      </c>
      <c r="P383" s="8">
        <v>7.1890366113795654</v>
      </c>
      <c r="Q383" s="8">
        <v>6.7370732318919329</v>
      </c>
      <c r="R383" s="8">
        <v>6.7370732318919329</v>
      </c>
      <c r="S383" s="8">
        <v>112.92</v>
      </c>
      <c r="T383" s="8">
        <v>120.23</v>
      </c>
      <c r="U383" s="8">
        <v>141.47853786973059</v>
      </c>
      <c r="V383" s="8">
        <v>141.47853786973059</v>
      </c>
      <c r="W383" s="9">
        <v>5</v>
      </c>
      <c r="X383" s="9">
        <v>13523</v>
      </c>
      <c r="Y383" s="9">
        <v>13523</v>
      </c>
      <c r="Z383" s="4" t="str">
        <f t="shared" si="140"/>
        <v xml:space="preserve"> </v>
      </c>
      <c r="AA383" s="10">
        <f t="shared" si="141"/>
        <v>1625870.29</v>
      </c>
      <c r="AB383" s="40">
        <f t="shared" si="142"/>
        <v>1913214.2676123667</v>
      </c>
      <c r="AC383" s="40">
        <f t="shared" si="143"/>
        <v>1889599.4639072274</v>
      </c>
      <c r="AD383" s="39">
        <f t="shared" si="144"/>
        <v>139.73226827680452</v>
      </c>
      <c r="AE383" s="41" t="str">
        <f t="shared" si="145"/>
        <v xml:space="preserve"> </v>
      </c>
      <c r="AG383" s="39">
        <f t="shared" si="146"/>
        <v>139.73226827680452</v>
      </c>
      <c r="AH383" s="40">
        <f t="shared" si="147"/>
        <v>1889599.4639072274</v>
      </c>
      <c r="AI383" s="40">
        <f t="shared" si="148"/>
        <v>1884438.9677712966</v>
      </c>
      <c r="AJ383" s="39">
        <f t="shared" si="149"/>
        <v>139.35065945214055</v>
      </c>
      <c r="AK383" s="41" t="str">
        <f t="shared" si="150"/>
        <v xml:space="preserve"> </v>
      </c>
      <c r="AM383" s="39">
        <f t="shared" si="151"/>
        <v>139.35065945214055</v>
      </c>
      <c r="AN383" s="40">
        <f t="shared" si="152"/>
        <v>1884438.9677712966</v>
      </c>
      <c r="AO383" s="40">
        <f t="shared" si="153"/>
        <v>1883182.0469797931</v>
      </c>
      <c r="AP383" s="39">
        <f t="shared" si="154"/>
        <v>139.25771256228597</v>
      </c>
      <c r="AQ383" s="41" t="str">
        <f t="shared" si="155"/>
        <v xml:space="preserve"> </v>
      </c>
      <c r="AR383" s="39"/>
      <c r="AS383" s="39">
        <f t="shared" si="156"/>
        <v>139.25771256228597</v>
      </c>
      <c r="AT383" s="40">
        <f t="shared" si="157"/>
        <v>1883182.0469797931</v>
      </c>
      <c r="AU383" s="40">
        <f t="shared" si="158"/>
        <v>1882873.2051240883</v>
      </c>
      <c r="AV383" s="39">
        <f t="shared" si="159"/>
        <v>139.23487429742573</v>
      </c>
      <c r="AW383" s="41" t="str">
        <f t="shared" si="160"/>
        <v xml:space="preserve"> </v>
      </c>
      <c r="AX383" s="39"/>
      <c r="AY383" s="39">
        <f t="shared" si="161"/>
        <v>139.23487429742573</v>
      </c>
      <c r="AZ383" s="40">
        <f t="shared" si="162"/>
        <v>1882873.2051240881</v>
      </c>
      <c r="BA383" s="40">
        <f t="shared" si="163"/>
        <v>1882796.0073226781</v>
      </c>
      <c r="BB383" s="39">
        <f t="shared" si="164"/>
        <v>139.22916566757954</v>
      </c>
      <c r="BC383" s="41" t="str">
        <f t="shared" si="165"/>
        <v xml:space="preserve"> </v>
      </c>
      <c r="BD383" s="41"/>
      <c r="BE383" s="51">
        <f t="shared" si="166"/>
        <v>139.2276341467572</v>
      </c>
      <c r="BF383" s="54">
        <f t="shared" si="167"/>
        <v>1882775.2965665977</v>
      </c>
      <c r="BG383" s="41"/>
      <c r="BH383" s="51"/>
      <c r="BI383" s="39"/>
      <c r="BJ383" s="39"/>
    </row>
    <row r="384" spans="1:62" x14ac:dyDescent="0.2">
      <c r="A384" s="45">
        <v>206190064</v>
      </c>
      <c r="B384" s="58">
        <v>37986</v>
      </c>
      <c r="C384" s="45" t="s">
        <v>2069</v>
      </c>
      <c r="D384" s="4" t="s">
        <v>1029</v>
      </c>
      <c r="E384" s="6" t="s">
        <v>2070</v>
      </c>
      <c r="F384" s="8">
        <v>57.1387579372715</v>
      </c>
      <c r="G384" s="8">
        <v>13.814700788916683</v>
      </c>
      <c r="H384" s="8">
        <v>16.263661727919953</v>
      </c>
      <c r="I384" s="8">
        <v>15.674483629476001</v>
      </c>
      <c r="J384" s="8">
        <v>0.29233211468154707</v>
      </c>
      <c r="K384" s="8">
        <v>6.8</v>
      </c>
      <c r="L384" s="8">
        <v>3.3996646267174988</v>
      </c>
      <c r="M384" s="8">
        <v>0.69915816817394649</v>
      </c>
      <c r="N384" s="8">
        <v>0</v>
      </c>
      <c r="O384" s="8">
        <v>7.31</v>
      </c>
      <c r="P384" s="8">
        <v>5.6134635366557637</v>
      </c>
      <c r="Q384" s="8">
        <v>6.0696379496578565</v>
      </c>
      <c r="R384" s="8">
        <v>5.6134635366557637</v>
      </c>
      <c r="S384" s="8">
        <v>112.92</v>
      </c>
      <c r="T384" s="8">
        <v>120.23</v>
      </c>
      <c r="U384" s="8">
        <v>127.00622252981289</v>
      </c>
      <c r="V384" s="8">
        <v>127.00622252981289</v>
      </c>
      <c r="W384" s="9">
        <v>5</v>
      </c>
      <c r="X384" s="9">
        <v>35313</v>
      </c>
      <c r="Y384" s="9">
        <v>35313</v>
      </c>
      <c r="Z384" s="4" t="str">
        <f t="shared" si="140"/>
        <v xml:space="preserve"> </v>
      </c>
      <c r="AA384" s="10">
        <f t="shared" si="141"/>
        <v>4245681.99</v>
      </c>
      <c r="AB384" s="40">
        <f t="shared" si="142"/>
        <v>4484970.7361952821</v>
      </c>
      <c r="AC384" s="40">
        <f t="shared" si="143"/>
        <v>4429612.7423984241</v>
      </c>
      <c r="AD384" s="39">
        <f t="shared" si="144"/>
        <v>125.4385847251274</v>
      </c>
      <c r="AE384" s="41" t="str">
        <f t="shared" si="145"/>
        <v xml:space="preserve"> </v>
      </c>
      <c r="AG384" s="39">
        <f t="shared" si="146"/>
        <v>125.4385847251274</v>
      </c>
      <c r="AH384" s="40">
        <f t="shared" si="147"/>
        <v>4429612.7423984241</v>
      </c>
      <c r="AI384" s="40">
        <f t="shared" si="148"/>
        <v>4417515.4699989334</v>
      </c>
      <c r="AJ384" s="39">
        <f t="shared" si="149"/>
        <v>125.09601195024307</v>
      </c>
      <c r="AK384" s="41" t="str">
        <f t="shared" si="150"/>
        <v xml:space="preserve"> </v>
      </c>
      <c r="AM384" s="39">
        <f t="shared" si="151"/>
        <v>125.09601195024307</v>
      </c>
      <c r="AN384" s="40">
        <f t="shared" si="152"/>
        <v>4417515.4699989334</v>
      </c>
      <c r="AO384" s="40">
        <f t="shared" si="153"/>
        <v>4414568.9871804444</v>
      </c>
      <c r="AP384" s="39">
        <f t="shared" si="154"/>
        <v>125.01257291027227</v>
      </c>
      <c r="AQ384" s="41" t="str">
        <f t="shared" si="155"/>
        <v xml:space="preserve"> </v>
      </c>
      <c r="AR384" s="39"/>
      <c r="AS384" s="39">
        <f t="shared" si="156"/>
        <v>125.01257291027227</v>
      </c>
      <c r="AT384" s="40">
        <f t="shared" si="157"/>
        <v>4414568.9871804444</v>
      </c>
      <c r="AU384" s="40">
        <f t="shared" si="158"/>
        <v>4413844.9978665467</v>
      </c>
      <c r="AV384" s="39">
        <f t="shared" si="159"/>
        <v>124.99207084831498</v>
      </c>
      <c r="AW384" s="41" t="str">
        <f t="shared" si="160"/>
        <v xml:space="preserve"> </v>
      </c>
      <c r="AX384" s="39"/>
      <c r="AY384" s="39">
        <f t="shared" si="161"/>
        <v>124.99207084831498</v>
      </c>
      <c r="AZ384" s="40">
        <f t="shared" si="162"/>
        <v>4413844.9978665467</v>
      </c>
      <c r="BA384" s="40">
        <f t="shared" si="163"/>
        <v>4413664.0302216345</v>
      </c>
      <c r="BB384" s="39">
        <f t="shared" si="164"/>
        <v>124.9869461734102</v>
      </c>
      <c r="BC384" s="41" t="str">
        <f t="shared" si="165"/>
        <v xml:space="preserve"> </v>
      </c>
      <c r="BD384" s="41"/>
      <c r="BE384" s="51">
        <f t="shared" si="166"/>
        <v>124.9855713170023</v>
      </c>
      <c r="BF384" s="54">
        <f t="shared" si="167"/>
        <v>4413615.4799173018</v>
      </c>
      <c r="BG384" s="41"/>
      <c r="BH384" s="51"/>
      <c r="BI384" s="39"/>
      <c r="BJ384" s="39"/>
    </row>
    <row r="385" spans="1:62" x14ac:dyDescent="0.2">
      <c r="A385" s="45">
        <v>206190068</v>
      </c>
      <c r="B385" s="58">
        <v>37986</v>
      </c>
      <c r="C385" s="45" t="s">
        <v>2071</v>
      </c>
      <c r="D385" s="4" t="s">
        <v>2071</v>
      </c>
      <c r="E385" s="6" t="s">
        <v>2072</v>
      </c>
      <c r="F385" s="8">
        <v>73.088326391113952</v>
      </c>
      <c r="G385" s="8">
        <v>23.138637239441501</v>
      </c>
      <c r="H385" s="8">
        <v>11.39047313895119</v>
      </c>
      <c r="I385" s="8">
        <v>15.674483629476001</v>
      </c>
      <c r="J385" s="8">
        <v>1.3015059275873118</v>
      </c>
      <c r="K385" s="8">
        <v>5.76</v>
      </c>
      <c r="L385" s="8">
        <v>2.825747531555995</v>
      </c>
      <c r="M385" s="8">
        <v>0.7146051245137155</v>
      </c>
      <c r="N385" s="8">
        <v>0</v>
      </c>
      <c r="O385" s="8">
        <v>7.31</v>
      </c>
      <c r="P385" s="8">
        <v>7.742364626722205</v>
      </c>
      <c r="Q385" s="8">
        <v>7.0601889491319838</v>
      </c>
      <c r="R385" s="8">
        <v>7.0601889491319838</v>
      </c>
      <c r="S385" s="8">
        <v>112.79</v>
      </c>
      <c r="T385" s="8">
        <v>120.1</v>
      </c>
      <c r="U385" s="8">
        <v>148.26396793177167</v>
      </c>
      <c r="V385" s="8">
        <v>148.26396793177167</v>
      </c>
      <c r="W385" s="9">
        <v>5</v>
      </c>
      <c r="X385" s="9">
        <v>7276</v>
      </c>
      <c r="Y385" s="9">
        <v>12410</v>
      </c>
      <c r="Z385" s="4" t="str">
        <f t="shared" si="140"/>
        <v xml:space="preserve"> </v>
      </c>
      <c r="AA385" s="10">
        <f t="shared" si="141"/>
        <v>1490441</v>
      </c>
      <c r="AB385" s="40">
        <f t="shared" si="142"/>
        <v>1839955.8420332866</v>
      </c>
      <c r="AC385" s="40">
        <f t="shared" si="143"/>
        <v>1817245.2670750697</v>
      </c>
      <c r="AD385" s="39">
        <f t="shared" si="144"/>
        <v>146.43394577558982</v>
      </c>
      <c r="AE385" s="41" t="str">
        <f t="shared" si="145"/>
        <v xml:space="preserve"> </v>
      </c>
      <c r="AG385" s="39">
        <f t="shared" si="146"/>
        <v>146.43394577558982</v>
      </c>
      <c r="AH385" s="40">
        <f t="shared" si="147"/>
        <v>1817245.2670750697</v>
      </c>
      <c r="AI385" s="40">
        <f t="shared" si="148"/>
        <v>1812282.3702506877</v>
      </c>
      <c r="AJ385" s="39">
        <f t="shared" si="149"/>
        <v>146.03403466967669</v>
      </c>
      <c r="AK385" s="41" t="str">
        <f t="shared" si="150"/>
        <v xml:space="preserve"> </v>
      </c>
      <c r="AM385" s="39">
        <f t="shared" si="151"/>
        <v>146.03403466967669</v>
      </c>
      <c r="AN385" s="40">
        <f t="shared" si="152"/>
        <v>1812282.3702506877</v>
      </c>
      <c r="AO385" s="40">
        <f t="shared" si="153"/>
        <v>1811073.5779097306</v>
      </c>
      <c r="AP385" s="39">
        <f t="shared" si="154"/>
        <v>145.93662996855201</v>
      </c>
      <c r="AQ385" s="41" t="str">
        <f t="shared" si="155"/>
        <v xml:space="preserve"> </v>
      </c>
      <c r="AR385" s="39"/>
      <c r="AS385" s="39">
        <f t="shared" si="156"/>
        <v>145.93662996855201</v>
      </c>
      <c r="AT385" s="40">
        <f t="shared" si="157"/>
        <v>1811073.5779097304</v>
      </c>
      <c r="AU385" s="40">
        <f t="shared" si="158"/>
        <v>1810776.5618429531</v>
      </c>
      <c r="AV385" s="39">
        <f t="shared" si="159"/>
        <v>145.91269636123715</v>
      </c>
      <c r="AW385" s="41" t="str">
        <f t="shared" si="160"/>
        <v xml:space="preserve"> </v>
      </c>
      <c r="AX385" s="39"/>
      <c r="AY385" s="39">
        <f t="shared" si="161"/>
        <v>145.91269636123715</v>
      </c>
      <c r="AZ385" s="40">
        <f t="shared" si="162"/>
        <v>1810776.5618429531</v>
      </c>
      <c r="BA385" s="40">
        <f t="shared" si="163"/>
        <v>1810702.3200039177</v>
      </c>
      <c r="BB385" s="39">
        <f t="shared" si="164"/>
        <v>145.90671394068636</v>
      </c>
      <c r="BC385" s="41" t="str">
        <f t="shared" si="165"/>
        <v xml:space="preserve"> </v>
      </c>
      <c r="BD385" s="41"/>
      <c r="BE385" s="51">
        <f t="shared" si="166"/>
        <v>145.90510896683301</v>
      </c>
      <c r="BF385" s="54">
        <f t="shared" si="167"/>
        <v>1810682.4022783977</v>
      </c>
      <c r="BG385" s="41"/>
      <c r="BH385" s="51"/>
      <c r="BI385" s="39"/>
      <c r="BJ385" s="39"/>
    </row>
    <row r="386" spans="1:62" x14ac:dyDescent="0.2">
      <c r="A386" s="45">
        <v>206190073</v>
      </c>
      <c r="B386" s="58">
        <v>37986</v>
      </c>
      <c r="C386" s="45" t="s">
        <v>2073</v>
      </c>
      <c r="D386" s="4" t="s">
        <v>2073</v>
      </c>
      <c r="E386" s="6" t="s">
        <v>2074</v>
      </c>
      <c r="F386" s="8">
        <v>63.391419832582102</v>
      </c>
      <c r="G386" s="8">
        <v>14.092240824211204</v>
      </c>
      <c r="H386" s="8">
        <v>16.356264187655398</v>
      </c>
      <c r="I386" s="8">
        <v>6.9450794161837308</v>
      </c>
      <c r="J386" s="8">
        <v>0.37650246834084566</v>
      </c>
      <c r="K386" s="8">
        <v>6.74</v>
      </c>
      <c r="L386" s="8">
        <v>4.1819144560877968</v>
      </c>
      <c r="M386" s="8">
        <v>0.72212384631895254</v>
      </c>
      <c r="N386" s="8">
        <v>0</v>
      </c>
      <c r="O386" s="8">
        <v>7.31</v>
      </c>
      <c r="P386" s="8">
        <v>5.4942519854045928</v>
      </c>
      <c r="Q386" s="8">
        <v>6.0057772515690013</v>
      </c>
      <c r="R386" s="8">
        <v>5.4942519854045928</v>
      </c>
      <c r="S386" s="8">
        <v>112.92</v>
      </c>
      <c r="T386" s="8">
        <v>120.23</v>
      </c>
      <c r="U386" s="8">
        <v>125.60979701678461</v>
      </c>
      <c r="V386" s="8">
        <v>125.60979701678461</v>
      </c>
      <c r="W386" s="9">
        <v>5</v>
      </c>
      <c r="X386" s="9">
        <v>22143</v>
      </c>
      <c r="Y386" s="9">
        <v>22143</v>
      </c>
      <c r="Z386" s="4" t="str">
        <f t="shared" si="140"/>
        <v xml:space="preserve"> </v>
      </c>
      <c r="AA386" s="10">
        <f t="shared" si="141"/>
        <v>2662252.89</v>
      </c>
      <c r="AB386" s="40">
        <f t="shared" si="142"/>
        <v>2781377.7353426619</v>
      </c>
      <c r="AC386" s="40">
        <f t="shared" si="143"/>
        <v>2747047.1899553272</v>
      </c>
      <c r="AD386" s="39">
        <f t="shared" si="144"/>
        <v>124.05939529220645</v>
      </c>
      <c r="AE386" s="41" t="str">
        <f t="shared" si="145"/>
        <v xml:space="preserve"> </v>
      </c>
      <c r="AG386" s="39">
        <f t="shared" si="146"/>
        <v>124.05939529220645</v>
      </c>
      <c r="AH386" s="40">
        <f t="shared" si="147"/>
        <v>2747047.1899553272</v>
      </c>
      <c r="AI386" s="40">
        <f t="shared" si="148"/>
        <v>2739545.0040795589</v>
      </c>
      <c r="AJ386" s="39">
        <f t="shared" si="149"/>
        <v>123.72058908366341</v>
      </c>
      <c r="AK386" s="41" t="str">
        <f t="shared" si="150"/>
        <v xml:space="preserve"> </v>
      </c>
      <c r="AM386" s="39">
        <f t="shared" si="151"/>
        <v>123.72058908366341</v>
      </c>
      <c r="AN386" s="40">
        <f t="shared" si="152"/>
        <v>2739545.0040795589</v>
      </c>
      <c r="AO386" s="40">
        <f t="shared" si="153"/>
        <v>2737717.727561838</v>
      </c>
      <c r="AP386" s="39">
        <f t="shared" si="154"/>
        <v>123.63806745074461</v>
      </c>
      <c r="AQ386" s="41" t="str">
        <f t="shared" si="155"/>
        <v xml:space="preserve"> </v>
      </c>
      <c r="AR386" s="39"/>
      <c r="AS386" s="39">
        <f t="shared" si="156"/>
        <v>123.63806745074461</v>
      </c>
      <c r="AT386" s="40">
        <f t="shared" si="157"/>
        <v>2737717.727561838</v>
      </c>
      <c r="AU386" s="40">
        <f t="shared" si="158"/>
        <v>2737268.7418545177</v>
      </c>
      <c r="AV386" s="39">
        <f t="shared" si="159"/>
        <v>123.61779080768268</v>
      </c>
      <c r="AW386" s="41" t="str">
        <f t="shared" si="160"/>
        <v xml:space="preserve"> </v>
      </c>
      <c r="AX386" s="39"/>
      <c r="AY386" s="39">
        <f t="shared" si="161"/>
        <v>123.61779080768268</v>
      </c>
      <c r="AZ386" s="40">
        <f t="shared" si="162"/>
        <v>2737268.7418545177</v>
      </c>
      <c r="BA386" s="40">
        <f t="shared" si="163"/>
        <v>2737156.5138361016</v>
      </c>
      <c r="BB386" s="39">
        <f t="shared" si="164"/>
        <v>123.61272247825957</v>
      </c>
      <c r="BC386" s="41" t="str">
        <f t="shared" si="165"/>
        <v xml:space="preserve"> </v>
      </c>
      <c r="BD386" s="41"/>
      <c r="BE386" s="51">
        <f t="shared" si="166"/>
        <v>123.61136273831231</v>
      </c>
      <c r="BF386" s="54">
        <f t="shared" si="167"/>
        <v>2737126.4051144496</v>
      </c>
      <c r="BG386" s="41"/>
      <c r="BH386" s="51"/>
      <c r="BI386" s="39"/>
      <c r="BJ386" s="39"/>
    </row>
    <row r="387" spans="1:62" x14ac:dyDescent="0.2">
      <c r="A387" s="45">
        <v>206190075</v>
      </c>
      <c r="B387" s="58">
        <v>37986</v>
      </c>
      <c r="C387" s="45" t="s">
        <v>2075</v>
      </c>
      <c r="D387" s="4" t="s">
        <v>2075</v>
      </c>
      <c r="E387" s="6" t="s">
        <v>2076</v>
      </c>
      <c r="F387" s="8">
        <v>58.948225721167972</v>
      </c>
      <c r="G387" s="8">
        <v>18.92767757476059</v>
      </c>
      <c r="H387" s="8">
        <v>11.217716350390694</v>
      </c>
      <c r="I387" s="8">
        <v>11.72281299571118</v>
      </c>
      <c r="J387" s="8">
        <v>0.35544327595323422</v>
      </c>
      <c r="K387" s="8">
        <v>5.42</v>
      </c>
      <c r="L387" s="8">
        <v>4.5772335004124196</v>
      </c>
      <c r="M387" s="8">
        <v>0.63251277833264785</v>
      </c>
      <c r="N387" s="8">
        <v>2.6892699807796561E-2</v>
      </c>
      <c r="O387" s="8">
        <v>7.31</v>
      </c>
      <c r="P387" s="8">
        <v>6.1243275953234244</v>
      </c>
      <c r="Q387" s="8">
        <v>5.9569257448268278</v>
      </c>
      <c r="R387" s="8">
        <v>5.9569257448268278</v>
      </c>
      <c r="S387" s="8">
        <v>112.92</v>
      </c>
      <c r="T387" s="8">
        <v>120.23</v>
      </c>
      <c r="U387" s="8">
        <v>125.09544064136338</v>
      </c>
      <c r="V387" s="8">
        <v>125.09544064136338</v>
      </c>
      <c r="W387" s="9">
        <v>5</v>
      </c>
      <c r="X387" s="9">
        <v>57990</v>
      </c>
      <c r="Y387" s="9">
        <v>57990</v>
      </c>
      <c r="Z387" s="4" t="str">
        <f t="shared" si="140"/>
        <v xml:space="preserve"> </v>
      </c>
      <c r="AA387" s="10">
        <f t="shared" si="141"/>
        <v>6972137.7000000002</v>
      </c>
      <c r="AB387" s="40">
        <f t="shared" si="142"/>
        <v>7254284.6027926626</v>
      </c>
      <c r="AC387" s="40">
        <f t="shared" si="143"/>
        <v>7164744.9679403929</v>
      </c>
      <c r="AD387" s="39">
        <f t="shared" si="144"/>
        <v>123.55138761752704</v>
      </c>
      <c r="AE387" s="41" t="str">
        <f t="shared" si="145"/>
        <v xml:space="preserve"> </v>
      </c>
      <c r="AG387" s="39">
        <f t="shared" si="146"/>
        <v>123.55138761752704</v>
      </c>
      <c r="AH387" s="40">
        <f t="shared" si="147"/>
        <v>7164744.9679403929</v>
      </c>
      <c r="AI387" s="40">
        <f t="shared" si="148"/>
        <v>7145178.0494329473</v>
      </c>
      <c r="AJ387" s="39">
        <f t="shared" si="149"/>
        <v>123.21396877794356</v>
      </c>
      <c r="AK387" s="41" t="str">
        <f t="shared" si="150"/>
        <v xml:space="preserve"> </v>
      </c>
      <c r="AM387" s="39">
        <f t="shared" si="151"/>
        <v>123.21396877794356</v>
      </c>
      <c r="AN387" s="40">
        <f t="shared" si="152"/>
        <v>7145178.0494329473</v>
      </c>
      <c r="AO387" s="40">
        <f t="shared" si="153"/>
        <v>7140412.2156739756</v>
      </c>
      <c r="AP387" s="39">
        <f t="shared" si="154"/>
        <v>123.13178506076868</v>
      </c>
      <c r="AQ387" s="41" t="str">
        <f t="shared" si="155"/>
        <v xml:space="preserve"> </v>
      </c>
      <c r="AR387" s="39"/>
      <c r="AS387" s="39">
        <f t="shared" si="156"/>
        <v>123.13178506076868</v>
      </c>
      <c r="AT387" s="40">
        <f t="shared" si="157"/>
        <v>7140412.2156739756</v>
      </c>
      <c r="AU387" s="40">
        <f t="shared" si="158"/>
        <v>7139241.1880706046</v>
      </c>
      <c r="AV387" s="39">
        <f t="shared" si="159"/>
        <v>123.1115914480187</v>
      </c>
      <c r="AW387" s="41" t="str">
        <f t="shared" si="160"/>
        <v xml:space="preserve"> </v>
      </c>
      <c r="AX387" s="39"/>
      <c r="AY387" s="39">
        <f t="shared" si="161"/>
        <v>123.1115914480187</v>
      </c>
      <c r="AZ387" s="40">
        <f t="shared" si="162"/>
        <v>7139241.1880706046</v>
      </c>
      <c r="BA387" s="40">
        <f t="shared" si="163"/>
        <v>7138948.4791818941</v>
      </c>
      <c r="BB387" s="39">
        <f t="shared" si="164"/>
        <v>123.10654387276934</v>
      </c>
      <c r="BC387" s="41" t="str">
        <f t="shared" si="165"/>
        <v xml:space="preserve"> </v>
      </c>
      <c r="BD387" s="41"/>
      <c r="BE387" s="51">
        <f t="shared" si="166"/>
        <v>123.10518970078674</v>
      </c>
      <c r="BF387" s="54">
        <f t="shared" si="167"/>
        <v>7138869.9507486233</v>
      </c>
      <c r="BG387" s="41"/>
      <c r="BH387" s="51"/>
      <c r="BI387" s="39"/>
      <c r="BJ387" s="39"/>
    </row>
    <row r="388" spans="1:62" x14ac:dyDescent="0.2">
      <c r="A388" s="45">
        <v>206190082</v>
      </c>
      <c r="B388" s="58">
        <v>37925</v>
      </c>
      <c r="C388" s="45" t="s">
        <v>2077</v>
      </c>
      <c r="D388" s="4" t="s">
        <v>1030</v>
      </c>
      <c r="E388" s="6" t="s">
        <v>2078</v>
      </c>
      <c r="F388" s="8">
        <v>77.274617134688697</v>
      </c>
      <c r="G388" s="8">
        <v>10.803204592678277</v>
      </c>
      <c r="H388" s="8">
        <v>16.356264187655398</v>
      </c>
      <c r="I388" s="8">
        <v>15.674483629476001</v>
      </c>
      <c r="J388" s="8">
        <v>1.0075830602146392</v>
      </c>
      <c r="K388" s="8">
        <v>6.52</v>
      </c>
      <c r="L388" s="8">
        <v>0</v>
      </c>
      <c r="M388" s="8">
        <v>0</v>
      </c>
      <c r="N388" s="8">
        <v>0</v>
      </c>
      <c r="O388" s="8">
        <v>7.31</v>
      </c>
      <c r="P388" s="8">
        <v>7.1001777949146367</v>
      </c>
      <c r="Q388" s="8">
        <v>6.7473076302356505</v>
      </c>
      <c r="R388" s="8">
        <v>6.7473076302356505</v>
      </c>
      <c r="S388" s="8">
        <v>112.92</v>
      </c>
      <c r="T388" s="8">
        <v>120.23</v>
      </c>
      <c r="U388" s="8">
        <v>141.69346023494865</v>
      </c>
      <c r="V388" s="8">
        <v>141.69346023494865</v>
      </c>
      <c r="W388" s="9">
        <v>5</v>
      </c>
      <c r="X388" s="9">
        <v>32422</v>
      </c>
      <c r="Y388" s="9">
        <v>38928</v>
      </c>
      <c r="Z388" s="4" t="str">
        <f t="shared" si="140"/>
        <v xml:space="preserve"> </v>
      </c>
      <c r="AA388" s="10">
        <f t="shared" si="141"/>
        <v>4680313.4400000004</v>
      </c>
      <c r="AB388" s="40">
        <f t="shared" si="142"/>
        <v>5515843.0200260812</v>
      </c>
      <c r="AC388" s="40">
        <f t="shared" si="143"/>
        <v>5447760.9696298996</v>
      </c>
      <c r="AD388" s="39">
        <f t="shared" si="144"/>
        <v>139.94453785526869</v>
      </c>
      <c r="AE388" s="41" t="str">
        <f t="shared" si="145"/>
        <v xml:space="preserve"> </v>
      </c>
      <c r="AG388" s="39">
        <f t="shared" si="146"/>
        <v>139.94453785526869</v>
      </c>
      <c r="AH388" s="40">
        <f t="shared" si="147"/>
        <v>5447760.9696298996</v>
      </c>
      <c r="AI388" s="40">
        <f t="shared" si="148"/>
        <v>5432883.1344218403</v>
      </c>
      <c r="AJ388" s="39">
        <f t="shared" si="149"/>
        <v>139.56234932238596</v>
      </c>
      <c r="AK388" s="41" t="str">
        <f t="shared" si="150"/>
        <v xml:space="preserve"> </v>
      </c>
      <c r="AM388" s="39">
        <f t="shared" si="151"/>
        <v>139.56234932238596</v>
      </c>
      <c r="AN388" s="40">
        <f t="shared" si="152"/>
        <v>5432883.1344218403</v>
      </c>
      <c r="AO388" s="40">
        <f t="shared" si="153"/>
        <v>5429259.401371181</v>
      </c>
      <c r="AP388" s="39">
        <f t="shared" si="154"/>
        <v>139.46926123538793</v>
      </c>
      <c r="AQ388" s="41" t="str">
        <f t="shared" si="155"/>
        <v xml:space="preserve"> </v>
      </c>
      <c r="AR388" s="39"/>
      <c r="AS388" s="39">
        <f t="shared" si="156"/>
        <v>139.46926123538793</v>
      </c>
      <c r="AT388" s="40">
        <f t="shared" si="157"/>
        <v>5429259.401371181</v>
      </c>
      <c r="AU388" s="40">
        <f t="shared" si="158"/>
        <v>5428369.0028293561</v>
      </c>
      <c r="AV388" s="39">
        <f t="shared" si="159"/>
        <v>139.44638827654532</v>
      </c>
      <c r="AW388" s="41" t="str">
        <f t="shared" si="160"/>
        <v xml:space="preserve"> </v>
      </c>
      <c r="AX388" s="39"/>
      <c r="AY388" s="39">
        <f t="shared" si="161"/>
        <v>139.44638827654532</v>
      </c>
      <c r="AZ388" s="40">
        <f t="shared" si="162"/>
        <v>5428369.0028293561</v>
      </c>
      <c r="BA388" s="40">
        <f t="shared" si="163"/>
        <v>5428146.4397002403</v>
      </c>
      <c r="BB388" s="39">
        <f t="shared" si="164"/>
        <v>139.44067097462599</v>
      </c>
      <c r="BC388" s="41" t="str">
        <f t="shared" si="165"/>
        <v xml:space="preserve"> </v>
      </c>
      <c r="BD388" s="41"/>
      <c r="BE388" s="51">
        <f t="shared" si="166"/>
        <v>139.43913712724526</v>
      </c>
      <c r="BF388" s="54">
        <f t="shared" si="167"/>
        <v>5428086.7300894037</v>
      </c>
      <c r="BG388" s="41"/>
      <c r="BH388" s="51"/>
      <c r="BI388" s="39"/>
      <c r="BJ388" s="39"/>
    </row>
    <row r="389" spans="1:62" x14ac:dyDescent="0.2">
      <c r="A389" s="45">
        <v>206190083</v>
      </c>
      <c r="B389" s="58">
        <v>37925</v>
      </c>
      <c r="C389" s="45" t="s">
        <v>2079</v>
      </c>
      <c r="D389" s="4" t="s">
        <v>1031</v>
      </c>
      <c r="E389" s="6" t="s">
        <v>2080</v>
      </c>
      <c r="F389" s="8">
        <v>77.274617134688697</v>
      </c>
      <c r="G389" s="8">
        <v>11.186556753329105</v>
      </c>
      <c r="H389" s="8">
        <v>16.356264187655398</v>
      </c>
      <c r="I389" s="8">
        <v>15.674483629476001</v>
      </c>
      <c r="J389" s="8">
        <v>0.25616450765467885</v>
      </c>
      <c r="K389" s="8">
        <v>6.38</v>
      </c>
      <c r="L389" s="8">
        <v>0</v>
      </c>
      <c r="M389" s="8">
        <v>0</v>
      </c>
      <c r="N389" s="8">
        <v>0</v>
      </c>
      <c r="O389" s="8">
        <v>7.31</v>
      </c>
      <c r="P389" s="8">
        <v>7.5206333907056795</v>
      </c>
      <c r="Q389" s="8">
        <v>6.721904310640193</v>
      </c>
      <c r="R389" s="8">
        <v>6.721904310640193</v>
      </c>
      <c r="S389" s="8">
        <v>112.92</v>
      </c>
      <c r="T389" s="8">
        <v>120.23</v>
      </c>
      <c r="U389" s="8">
        <v>141.15999052344404</v>
      </c>
      <c r="V389" s="8">
        <v>141.15999052344404</v>
      </c>
      <c r="W389" s="9">
        <v>5</v>
      </c>
      <c r="X389" s="9">
        <v>34914</v>
      </c>
      <c r="Y389" s="9">
        <v>41920</v>
      </c>
      <c r="Z389" s="4" t="str">
        <f t="shared" si="140"/>
        <v xml:space="preserve"> </v>
      </c>
      <c r="AA389" s="10">
        <f t="shared" si="141"/>
        <v>5040041.6000000006</v>
      </c>
      <c r="AB389" s="40">
        <f t="shared" si="142"/>
        <v>5917426.8027427737</v>
      </c>
      <c r="AC389" s="40">
        <f t="shared" si="143"/>
        <v>5844388.00371652</v>
      </c>
      <c r="AD389" s="39">
        <f t="shared" si="144"/>
        <v>139.41765276041318</v>
      </c>
      <c r="AE389" s="41" t="str">
        <f t="shared" si="145"/>
        <v xml:space="preserve"> </v>
      </c>
      <c r="AG389" s="39">
        <f t="shared" si="146"/>
        <v>139.41765276041318</v>
      </c>
      <c r="AH389" s="40">
        <f t="shared" si="147"/>
        <v>5844388.00371652</v>
      </c>
      <c r="AI389" s="40">
        <f t="shared" si="148"/>
        <v>5828426.9800783703</v>
      </c>
      <c r="AJ389" s="39">
        <f t="shared" si="149"/>
        <v>139.03690315072447</v>
      </c>
      <c r="AK389" s="41" t="str">
        <f t="shared" si="150"/>
        <v xml:space="preserve"> </v>
      </c>
      <c r="AM389" s="39">
        <f t="shared" si="151"/>
        <v>139.03690315072447</v>
      </c>
      <c r="AN389" s="40">
        <f t="shared" si="152"/>
        <v>5828426.9800783694</v>
      </c>
      <c r="AO389" s="40">
        <f t="shared" si="153"/>
        <v>5824539.4192826571</v>
      </c>
      <c r="AP389" s="39">
        <f t="shared" si="154"/>
        <v>138.94416553632291</v>
      </c>
      <c r="AQ389" s="41" t="str">
        <f t="shared" si="155"/>
        <v xml:space="preserve"> </v>
      </c>
      <c r="AR389" s="39"/>
      <c r="AS389" s="39">
        <f t="shared" si="156"/>
        <v>138.94416553632291</v>
      </c>
      <c r="AT389" s="40">
        <f t="shared" si="157"/>
        <v>5824539.4192826562</v>
      </c>
      <c r="AU389" s="40">
        <f t="shared" si="158"/>
        <v>5823584.1948178932</v>
      </c>
      <c r="AV389" s="39">
        <f t="shared" si="159"/>
        <v>138.92137869317494</v>
      </c>
      <c r="AW389" s="41" t="str">
        <f t="shared" si="160"/>
        <v xml:space="preserve"> </v>
      </c>
      <c r="AX389" s="39"/>
      <c r="AY389" s="39">
        <f t="shared" si="161"/>
        <v>138.92137869317494</v>
      </c>
      <c r="AZ389" s="40">
        <f t="shared" si="162"/>
        <v>5823584.1948178932</v>
      </c>
      <c r="BA389" s="40">
        <f t="shared" si="163"/>
        <v>5823345.4278659057</v>
      </c>
      <c r="BB389" s="39">
        <f t="shared" si="164"/>
        <v>138.91568291664851</v>
      </c>
      <c r="BC389" s="41" t="str">
        <f t="shared" si="165"/>
        <v xml:space="preserve"> </v>
      </c>
      <c r="BD389" s="41"/>
      <c r="BE389" s="51">
        <f t="shared" si="166"/>
        <v>138.91415484413642</v>
      </c>
      <c r="BF389" s="54">
        <f t="shared" si="167"/>
        <v>5823281.3710661987</v>
      </c>
      <c r="BG389" s="41"/>
      <c r="BH389" s="51"/>
      <c r="BI389" s="39"/>
      <c r="BJ389" s="39"/>
    </row>
    <row r="390" spans="1:62" x14ac:dyDescent="0.2">
      <c r="A390" s="45">
        <v>206190084</v>
      </c>
      <c r="B390" s="58">
        <v>37894</v>
      </c>
      <c r="C390" s="45" t="s">
        <v>2081</v>
      </c>
      <c r="D390" s="4" t="s">
        <v>1032</v>
      </c>
      <c r="E390" s="6" t="s">
        <v>2082</v>
      </c>
      <c r="F390" s="8">
        <v>71.731614093664874</v>
      </c>
      <c r="G390" s="8">
        <v>18.018100342676391</v>
      </c>
      <c r="H390" s="8">
        <v>12.550522801159827</v>
      </c>
      <c r="I390" s="8">
        <v>15.674483629476001</v>
      </c>
      <c r="J390" s="8">
        <v>0.96406291187066162</v>
      </c>
      <c r="K390" s="8">
        <v>5.77</v>
      </c>
      <c r="L390" s="8">
        <v>6.2830540261401655</v>
      </c>
      <c r="M390" s="8">
        <v>0.67215175978228558</v>
      </c>
      <c r="N390" s="8">
        <v>0</v>
      </c>
      <c r="O390" s="8">
        <v>7.31</v>
      </c>
      <c r="P390" s="8">
        <v>6.6641244178894645</v>
      </c>
      <c r="Q390" s="8">
        <v>6.9486994782385096</v>
      </c>
      <c r="R390" s="8">
        <v>6.6641244178894645</v>
      </c>
      <c r="S390" s="8">
        <v>112.92</v>
      </c>
      <c r="T390" s="8">
        <v>120.23</v>
      </c>
      <c r="U390" s="8">
        <v>145.63811398265966</v>
      </c>
      <c r="V390" s="8">
        <v>145.63811398265966</v>
      </c>
      <c r="W390" s="9">
        <v>5</v>
      </c>
      <c r="X390" s="9">
        <v>17992</v>
      </c>
      <c r="Y390" s="9">
        <v>24055</v>
      </c>
      <c r="Z390" s="4" t="str">
        <f t="shared" si="140"/>
        <v xml:space="preserve"> </v>
      </c>
      <c r="AA390" s="10">
        <f t="shared" si="141"/>
        <v>2892132.65</v>
      </c>
      <c r="AB390" s="40">
        <f t="shared" si="142"/>
        <v>3503324.831852878</v>
      </c>
      <c r="AC390" s="40">
        <f t="shared" si="143"/>
        <v>3460083.2934533181</v>
      </c>
      <c r="AD390" s="39">
        <f t="shared" si="144"/>
        <v>143.8405027417717</v>
      </c>
      <c r="AE390" s="41" t="str">
        <f t="shared" si="145"/>
        <v xml:space="preserve"> </v>
      </c>
      <c r="AG390" s="39">
        <f t="shared" si="146"/>
        <v>143.8405027417717</v>
      </c>
      <c r="AH390" s="40">
        <f t="shared" si="147"/>
        <v>3460083.2934533181</v>
      </c>
      <c r="AI390" s="40">
        <f t="shared" si="148"/>
        <v>3450633.805978897</v>
      </c>
      <c r="AJ390" s="39">
        <f t="shared" si="149"/>
        <v>143.4476743287839</v>
      </c>
      <c r="AK390" s="41" t="str">
        <f t="shared" si="150"/>
        <v xml:space="preserve"> </v>
      </c>
      <c r="AM390" s="39">
        <f t="shared" si="151"/>
        <v>143.4476743287839</v>
      </c>
      <c r="AN390" s="40">
        <f t="shared" si="152"/>
        <v>3450633.805978897</v>
      </c>
      <c r="AO390" s="40">
        <f t="shared" si="153"/>
        <v>3448332.2332303091</v>
      </c>
      <c r="AP390" s="39">
        <f t="shared" si="154"/>
        <v>143.35199473000662</v>
      </c>
      <c r="AQ390" s="41" t="str">
        <f t="shared" si="155"/>
        <v xml:space="preserve"> </v>
      </c>
      <c r="AR390" s="39"/>
      <c r="AS390" s="39">
        <f t="shared" si="156"/>
        <v>143.35199473000662</v>
      </c>
      <c r="AT390" s="40">
        <f t="shared" si="157"/>
        <v>3448332.2332303096</v>
      </c>
      <c r="AU390" s="40">
        <f t="shared" si="158"/>
        <v>3447766.7067440595</v>
      </c>
      <c r="AV390" s="39">
        <f t="shared" si="159"/>
        <v>143.32848500287091</v>
      </c>
      <c r="AW390" s="41" t="str">
        <f t="shared" si="160"/>
        <v xml:space="preserve"> </v>
      </c>
      <c r="AX390" s="39"/>
      <c r="AY390" s="39">
        <f t="shared" si="161"/>
        <v>143.32848500287091</v>
      </c>
      <c r="AZ390" s="40">
        <f t="shared" si="162"/>
        <v>3447766.7067440595</v>
      </c>
      <c r="BA390" s="40">
        <f t="shared" si="163"/>
        <v>3447625.3483090829</v>
      </c>
      <c r="BB390" s="39">
        <f t="shared" si="164"/>
        <v>143.32260853498579</v>
      </c>
      <c r="BC390" s="41" t="str">
        <f t="shared" si="165"/>
        <v xml:space="preserve"> </v>
      </c>
      <c r="BD390" s="41"/>
      <c r="BE390" s="51">
        <f t="shared" si="166"/>
        <v>143.3210319862919</v>
      </c>
      <c r="BF390" s="54">
        <f t="shared" si="167"/>
        <v>3447587.4244302516</v>
      </c>
      <c r="BG390" s="41"/>
      <c r="BH390" s="51"/>
      <c r="BI390" s="39"/>
      <c r="BJ390" s="39"/>
    </row>
    <row r="391" spans="1:62" x14ac:dyDescent="0.2">
      <c r="A391" s="45">
        <v>206190085</v>
      </c>
      <c r="B391" s="58">
        <v>37894</v>
      </c>
      <c r="C391" s="45" t="s">
        <v>2083</v>
      </c>
      <c r="D391" s="4" t="s">
        <v>1033</v>
      </c>
      <c r="E391" s="6" t="s">
        <v>2084</v>
      </c>
      <c r="F391" s="8">
        <v>67.194019620442958</v>
      </c>
      <c r="G391" s="8">
        <v>18.068757229147923</v>
      </c>
      <c r="H391" s="8">
        <v>14.688643276356938</v>
      </c>
      <c r="I391" s="8">
        <v>15.674483629476001</v>
      </c>
      <c r="J391" s="8">
        <v>0.48751231632609349</v>
      </c>
      <c r="K391" s="8">
        <v>6.27</v>
      </c>
      <c r="L391" s="8">
        <v>6.5636096133529858</v>
      </c>
      <c r="M391" s="8">
        <v>0.66922047206666035</v>
      </c>
      <c r="N391" s="8">
        <v>0</v>
      </c>
      <c r="O391" s="8">
        <v>7.31</v>
      </c>
      <c r="P391" s="8">
        <v>6.3357957417641266</v>
      </c>
      <c r="Q391" s="8">
        <v>6.8463123078584776</v>
      </c>
      <c r="R391" s="8">
        <v>6.3357957417641266</v>
      </c>
      <c r="S391" s="8">
        <v>112.92</v>
      </c>
      <c r="T391" s="8">
        <v>120.23</v>
      </c>
      <c r="U391" s="8">
        <v>143.26204189893366</v>
      </c>
      <c r="V391" s="8">
        <v>143.26204189893366</v>
      </c>
      <c r="W391" s="9">
        <v>5</v>
      </c>
      <c r="X391" s="9">
        <v>17493</v>
      </c>
      <c r="Y391" s="9">
        <v>23388</v>
      </c>
      <c r="Z391" s="4" t="str">
        <f t="shared" ref="Z391:Z454" si="168">IF($T391&gt;=$U391, "HH", " ")</f>
        <v xml:space="preserve"> </v>
      </c>
      <c r="AA391" s="10">
        <f t="shared" ref="AA391:AA454" si="169">T391*Y391</f>
        <v>2811939.24</v>
      </c>
      <c r="AB391" s="40">
        <f t="shared" ref="AB391:AB454" si="170">$V391*$Y391</f>
        <v>3350612.6359322607</v>
      </c>
      <c r="AC391" s="40">
        <f t="shared" ref="AC391:AC454" si="171">IF($Z391="HH",$AB391,($AB391*$AB$1029))</f>
        <v>3309256.0241669486</v>
      </c>
      <c r="AD391" s="39">
        <f t="shared" ref="AD391:AD454" si="172">$AC391/$Y391</f>
        <v>141.49375851577511</v>
      </c>
      <c r="AE391" s="41" t="str">
        <f t="shared" ref="AE391:AE454" si="173">IF($T391&gt;=$AD391, "HH", " ")</f>
        <v xml:space="preserve"> </v>
      </c>
      <c r="AG391" s="39">
        <f t="shared" ref="AG391:AG454" si="174">IF(AE391="HH",$T391,AD391)</f>
        <v>141.49375851577511</v>
      </c>
      <c r="AH391" s="40">
        <f t="shared" ref="AH391:AH454" si="175">AG391*$Y391</f>
        <v>3309256.0241669482</v>
      </c>
      <c r="AI391" s="40">
        <f t="shared" ref="AI391:AI454" si="176">IF(AE391="HH",AH391,(AH391*AH$1029))</f>
        <v>3300218.4459649483</v>
      </c>
      <c r="AJ391" s="39">
        <f t="shared" ref="AJ391:AJ454" si="177">AI391/$Y391</f>
        <v>141.10733906126853</v>
      </c>
      <c r="AK391" s="41" t="str">
        <f t="shared" ref="AK391:AK454" si="178">IF($T391&gt;=AJ391, "HH", " ")</f>
        <v xml:space="preserve"> </v>
      </c>
      <c r="AM391" s="39">
        <f t="shared" ref="AM391:AM454" si="179">IF(AK391="HH",$T391,AJ391)</f>
        <v>141.10733906126853</v>
      </c>
      <c r="AN391" s="40">
        <f t="shared" ref="AN391:AN454" si="180">AM391*$Y391</f>
        <v>3300218.4459649483</v>
      </c>
      <c r="AO391" s="40">
        <f t="shared" ref="AO391:AO454" si="181">IF(AK391="HH",AN391,(AN391*AN$1029))</f>
        <v>3298017.20026149</v>
      </c>
      <c r="AP391" s="39">
        <f t="shared" ref="AP391:AP454" si="182">AO391/$Y391</f>
        <v>141.01322046611466</v>
      </c>
      <c r="AQ391" s="41" t="str">
        <f t="shared" ref="AQ391:AQ454" si="183">IF($T391&gt;=AP391, "HH", " ")</f>
        <v xml:space="preserve"> </v>
      </c>
      <c r="AR391" s="39"/>
      <c r="AS391" s="39">
        <f t="shared" ref="AS391:AS454" si="184">IF(AQ391="HH",$T391,AP391)</f>
        <v>141.01322046611466</v>
      </c>
      <c r="AT391" s="40">
        <f t="shared" ref="AT391:AT454" si="185">AS391*$Y391</f>
        <v>3298017.2002614895</v>
      </c>
      <c r="AU391" s="40">
        <f t="shared" ref="AU391:AU454" si="186">IF(AQ391="HH",AT391,(AT391*AT$1029))</f>
        <v>3297476.3254406466</v>
      </c>
      <c r="AV391" s="39">
        <f t="shared" ref="AV391:AV454" si="187">AU391/$Y391</f>
        <v>140.99009429795822</v>
      </c>
      <c r="AW391" s="41" t="str">
        <f t="shared" ref="AW391:AW454" si="188">IF($T391&gt;=AV391, "HH", " ")</f>
        <v xml:space="preserve"> </v>
      </c>
      <c r="AX391" s="39"/>
      <c r="AY391" s="39">
        <f t="shared" ref="AY391:AY454" si="189">IF(AW391="HH",$T391,AV391)</f>
        <v>140.99009429795822</v>
      </c>
      <c r="AZ391" s="40">
        <f t="shared" ref="AZ391:AZ454" si="190">AY391*$Y391</f>
        <v>3297476.3254406471</v>
      </c>
      <c r="BA391" s="40">
        <f t="shared" ref="BA391:BA454" si="191">IF(AW391="HH",AZ391,(AZ391*AZ$1029))</f>
        <v>3297341.1289113043</v>
      </c>
      <c r="BB391" s="39">
        <f t="shared" ref="BB391:BB454" si="192">BA391/$Y391</f>
        <v>140.98431370409202</v>
      </c>
      <c r="BC391" s="41" t="str">
        <f t="shared" ref="BC391:BC454" si="193">IF($T391&gt;=BB391, "HH", " ")</f>
        <v xml:space="preserve"> </v>
      </c>
      <c r="BD391" s="41"/>
      <c r="BE391" s="51">
        <f t="shared" ref="BE391:BE454" si="194">IF(BC391="HH", BB391, BB391*$BA$1029)</f>
        <v>140.98276287664126</v>
      </c>
      <c r="BF391" s="54">
        <f t="shared" ref="BF391:BF454" si="195">BE391*$Y391</f>
        <v>3297304.858158886</v>
      </c>
      <c r="BG391" s="41"/>
      <c r="BH391" s="51"/>
      <c r="BI391" s="39"/>
      <c r="BJ391" s="39"/>
    </row>
    <row r="392" spans="1:62" x14ac:dyDescent="0.2">
      <c r="A392" s="45">
        <v>206190086</v>
      </c>
      <c r="B392" s="58">
        <v>37925</v>
      </c>
      <c r="C392" s="45" t="s">
        <v>2085</v>
      </c>
      <c r="D392" s="4" t="s">
        <v>1034</v>
      </c>
      <c r="E392" s="6" t="s">
        <v>2086</v>
      </c>
      <c r="F392" s="8">
        <v>77.274617134688697</v>
      </c>
      <c r="G392" s="8">
        <v>10.666303972824501</v>
      </c>
      <c r="H392" s="8">
        <v>16.356264187655398</v>
      </c>
      <c r="I392" s="8">
        <v>15.674483629476001</v>
      </c>
      <c r="J392" s="8">
        <v>0.57487858602478703</v>
      </c>
      <c r="K392" s="8">
        <v>6.52</v>
      </c>
      <c r="L392" s="8">
        <v>0</v>
      </c>
      <c r="M392" s="8">
        <v>0</v>
      </c>
      <c r="N392" s="8">
        <v>0</v>
      </c>
      <c r="O392" s="8">
        <v>7.31</v>
      </c>
      <c r="P392" s="8">
        <v>7.7266102279663498</v>
      </c>
      <c r="Q392" s="8">
        <v>6.7188273755334684</v>
      </c>
      <c r="R392" s="8">
        <v>6.7188273755334684</v>
      </c>
      <c r="S392" s="8">
        <v>112.92</v>
      </c>
      <c r="T392" s="8">
        <v>120.23</v>
      </c>
      <c r="U392" s="8">
        <v>141.09537488620282</v>
      </c>
      <c r="V392" s="8">
        <v>141.09537488620282</v>
      </c>
      <c r="W392" s="9">
        <v>5</v>
      </c>
      <c r="X392" s="9">
        <v>21402</v>
      </c>
      <c r="Y392" s="9">
        <v>25696</v>
      </c>
      <c r="Z392" s="4" t="str">
        <f t="shared" si="168"/>
        <v xml:space="preserve"> </v>
      </c>
      <c r="AA392" s="10">
        <f t="shared" si="169"/>
        <v>3089430.08</v>
      </c>
      <c r="AB392" s="40">
        <f t="shared" si="170"/>
        <v>3625586.7530758674</v>
      </c>
      <c r="AC392" s="40">
        <f t="shared" si="171"/>
        <v>3580836.1357826521</v>
      </c>
      <c r="AD392" s="39">
        <f t="shared" si="172"/>
        <v>139.35383467398242</v>
      </c>
      <c r="AE392" s="41" t="str">
        <f t="shared" si="173"/>
        <v xml:space="preserve"> </v>
      </c>
      <c r="AG392" s="39">
        <f t="shared" si="174"/>
        <v>139.35383467398242</v>
      </c>
      <c r="AH392" s="40">
        <f t="shared" si="175"/>
        <v>3580836.1357826521</v>
      </c>
      <c r="AI392" s="40">
        <f t="shared" si="176"/>
        <v>3571056.8722958295</v>
      </c>
      <c r="AJ392" s="39">
        <f t="shared" si="177"/>
        <v>138.97325935148777</v>
      </c>
      <c r="AK392" s="41" t="str">
        <f t="shared" si="178"/>
        <v xml:space="preserve"> </v>
      </c>
      <c r="AM392" s="39">
        <f t="shared" si="179"/>
        <v>138.97325935148777</v>
      </c>
      <c r="AN392" s="40">
        <f t="shared" si="180"/>
        <v>3571056.8722958299</v>
      </c>
      <c r="AO392" s="40">
        <f t="shared" si="181"/>
        <v>3568674.9773620088</v>
      </c>
      <c r="AP392" s="39">
        <f t="shared" si="182"/>
        <v>138.88056418750034</v>
      </c>
      <c r="AQ392" s="41" t="str">
        <f t="shared" si="183"/>
        <v xml:space="preserve"> </v>
      </c>
      <c r="AR392" s="39"/>
      <c r="AS392" s="39">
        <f t="shared" si="184"/>
        <v>138.88056418750034</v>
      </c>
      <c r="AT392" s="40">
        <f t="shared" si="185"/>
        <v>3568674.9773620088</v>
      </c>
      <c r="AU392" s="40">
        <f t="shared" si="186"/>
        <v>3568089.7146657212</v>
      </c>
      <c r="AV392" s="39">
        <f t="shared" si="187"/>
        <v>138.85778777497359</v>
      </c>
      <c r="AW392" s="41" t="str">
        <f t="shared" si="188"/>
        <v xml:space="preserve"> </v>
      </c>
      <c r="AX392" s="39"/>
      <c r="AY392" s="39">
        <f t="shared" si="189"/>
        <v>138.85778777497359</v>
      </c>
      <c r="AZ392" s="40">
        <f t="shared" si="190"/>
        <v>3568089.7146657212</v>
      </c>
      <c r="BA392" s="40">
        <f t="shared" si="191"/>
        <v>3567943.4229874201</v>
      </c>
      <c r="BB392" s="39">
        <f t="shared" si="192"/>
        <v>138.85209460567481</v>
      </c>
      <c r="BC392" s="41" t="str">
        <f t="shared" si="193"/>
        <v xml:space="preserve"> </v>
      </c>
      <c r="BD392" s="41"/>
      <c r="BE392" s="51">
        <f t="shared" si="194"/>
        <v>138.85056723263415</v>
      </c>
      <c r="BF392" s="54">
        <f t="shared" si="195"/>
        <v>3567904.175609767</v>
      </c>
      <c r="BG392" s="41"/>
      <c r="BH392" s="51"/>
      <c r="BI392" s="39"/>
      <c r="BJ392" s="39"/>
    </row>
    <row r="393" spans="1:62" x14ac:dyDescent="0.2">
      <c r="A393" s="45">
        <v>206190087</v>
      </c>
      <c r="B393" s="58">
        <v>37986</v>
      </c>
      <c r="C393" s="45" t="s">
        <v>2087</v>
      </c>
      <c r="D393" s="4" t="s">
        <v>1035</v>
      </c>
      <c r="E393" s="6" t="s">
        <v>2088</v>
      </c>
      <c r="F393" s="8">
        <v>60.930235065775285</v>
      </c>
      <c r="G393" s="8">
        <v>19.735081179333928</v>
      </c>
      <c r="H393" s="8">
        <v>16.356264187655398</v>
      </c>
      <c r="I393" s="8">
        <v>15.06129270772359</v>
      </c>
      <c r="J393" s="8">
        <v>1.1927970670692258</v>
      </c>
      <c r="K393" s="8">
        <v>6.78</v>
      </c>
      <c r="L393" s="8">
        <v>2.9912286647814832</v>
      </c>
      <c r="M393" s="8">
        <v>0.75291352167349579</v>
      </c>
      <c r="N393" s="8">
        <v>0</v>
      </c>
      <c r="O393" s="8">
        <v>7.31</v>
      </c>
      <c r="P393" s="8">
        <v>5.9726005114143996</v>
      </c>
      <c r="Q393" s="8">
        <v>6.5554906197006204</v>
      </c>
      <c r="R393" s="8">
        <v>5.9726005114143996</v>
      </c>
      <c r="S393" s="8">
        <v>112.92</v>
      </c>
      <c r="T393" s="8">
        <v>120.23</v>
      </c>
      <c r="U393" s="8">
        <v>137.08241290542682</v>
      </c>
      <c r="V393" s="8">
        <v>137.08241290542682</v>
      </c>
      <c r="W393" s="9">
        <v>5</v>
      </c>
      <c r="X393" s="9">
        <v>50835</v>
      </c>
      <c r="Y393" s="9">
        <v>50835</v>
      </c>
      <c r="Z393" s="4" t="str">
        <f t="shared" si="168"/>
        <v xml:space="preserve"> </v>
      </c>
      <c r="AA393" s="10">
        <f t="shared" si="169"/>
        <v>6111892.0499999998</v>
      </c>
      <c r="AB393" s="40">
        <f t="shared" si="170"/>
        <v>6968584.4600473726</v>
      </c>
      <c r="AC393" s="40">
        <f t="shared" si="171"/>
        <v>6882571.2220570082</v>
      </c>
      <c r="AD393" s="39">
        <f t="shared" si="172"/>
        <v>135.39040468293516</v>
      </c>
      <c r="AE393" s="41" t="str">
        <f t="shared" si="173"/>
        <v xml:space="preserve"> </v>
      </c>
      <c r="AG393" s="39">
        <f t="shared" si="174"/>
        <v>135.39040468293516</v>
      </c>
      <c r="AH393" s="40">
        <f t="shared" si="175"/>
        <v>6882571.2220570082</v>
      </c>
      <c r="AI393" s="40">
        <f t="shared" si="176"/>
        <v>6863774.9200495705</v>
      </c>
      <c r="AJ393" s="39">
        <f t="shared" si="177"/>
        <v>135.02065348774605</v>
      </c>
      <c r="AK393" s="41" t="str">
        <f t="shared" si="178"/>
        <v xml:space="preserve"> </v>
      </c>
      <c r="AM393" s="39">
        <f t="shared" si="179"/>
        <v>135.02065348774605</v>
      </c>
      <c r="AN393" s="40">
        <f t="shared" si="180"/>
        <v>6863774.9200495705</v>
      </c>
      <c r="AO393" s="40">
        <f t="shared" si="181"/>
        <v>6859196.7821778972</v>
      </c>
      <c r="AP393" s="39">
        <f t="shared" si="182"/>
        <v>134.93059471186973</v>
      </c>
      <c r="AQ393" s="41" t="str">
        <f t="shared" si="183"/>
        <v xml:space="preserve"> </v>
      </c>
      <c r="AR393" s="39"/>
      <c r="AS393" s="39">
        <f t="shared" si="184"/>
        <v>134.93059471186973</v>
      </c>
      <c r="AT393" s="40">
        <f t="shared" si="185"/>
        <v>6859196.7821778981</v>
      </c>
      <c r="AU393" s="40">
        <f t="shared" si="186"/>
        <v>6858071.8739056205</v>
      </c>
      <c r="AV393" s="39">
        <f t="shared" si="187"/>
        <v>134.90846609433697</v>
      </c>
      <c r="AW393" s="41" t="str">
        <f t="shared" si="188"/>
        <v xml:space="preserve"> </v>
      </c>
      <c r="AX393" s="39"/>
      <c r="AY393" s="39">
        <f t="shared" si="189"/>
        <v>134.90846609433697</v>
      </c>
      <c r="AZ393" s="40">
        <f t="shared" si="190"/>
        <v>6858071.8739056196</v>
      </c>
      <c r="BA393" s="40">
        <f t="shared" si="191"/>
        <v>6857790.6929587899</v>
      </c>
      <c r="BB393" s="39">
        <f t="shared" si="192"/>
        <v>134.9029348472271</v>
      </c>
      <c r="BC393" s="41" t="str">
        <f t="shared" si="193"/>
        <v xml:space="preserve"> </v>
      </c>
      <c r="BD393" s="41"/>
      <c r="BE393" s="51">
        <f t="shared" si="194"/>
        <v>134.90145091494378</v>
      </c>
      <c r="BF393" s="54">
        <f t="shared" si="195"/>
        <v>6857715.2572611673</v>
      </c>
      <c r="BG393" s="41"/>
      <c r="BH393" s="51"/>
      <c r="BI393" s="39"/>
      <c r="BJ393" s="39"/>
    </row>
    <row r="394" spans="1:62" x14ac:dyDescent="0.2">
      <c r="A394" s="45">
        <v>206190088</v>
      </c>
      <c r="B394" s="58">
        <v>37986</v>
      </c>
      <c r="C394" s="45" t="s">
        <v>2091</v>
      </c>
      <c r="D394" s="4" t="s">
        <v>1036</v>
      </c>
      <c r="E394" s="6" t="s">
        <v>2092</v>
      </c>
      <c r="F394" s="8">
        <v>68.906553561467291</v>
      </c>
      <c r="G394" s="8">
        <v>15.776655702387135</v>
      </c>
      <c r="H394" s="8">
        <v>10.424875449631639</v>
      </c>
      <c r="I394" s="8">
        <v>15.674483629476001</v>
      </c>
      <c r="J394" s="8">
        <v>0.67751553272933618</v>
      </c>
      <c r="K394" s="8">
        <v>5.73</v>
      </c>
      <c r="L394" s="8">
        <v>1.7526352991818155</v>
      </c>
      <c r="M394" s="8">
        <v>0.66268874911035447</v>
      </c>
      <c r="N394" s="8">
        <v>0</v>
      </c>
      <c r="O394" s="8">
        <v>7.31</v>
      </c>
      <c r="P394" s="8">
        <v>6.6951014676746112</v>
      </c>
      <c r="Q394" s="8">
        <v>6.3457703961991792</v>
      </c>
      <c r="R394" s="8">
        <v>6.3457703961991792</v>
      </c>
      <c r="S394" s="8">
        <v>112.92</v>
      </c>
      <c r="T394" s="8">
        <v>120.23</v>
      </c>
      <c r="U394" s="8">
        <v>133.26117832018275</v>
      </c>
      <c r="V394" s="8">
        <v>133.26117832018275</v>
      </c>
      <c r="W394" s="9">
        <v>5</v>
      </c>
      <c r="X394" s="9">
        <v>29521</v>
      </c>
      <c r="Y394" s="9">
        <v>29521</v>
      </c>
      <c r="Z394" s="4" t="str">
        <f t="shared" si="168"/>
        <v xml:space="preserve"> </v>
      </c>
      <c r="AA394" s="10">
        <f t="shared" si="169"/>
        <v>3549309.83</v>
      </c>
      <c r="AB394" s="40">
        <f t="shared" si="170"/>
        <v>3934003.2451901152</v>
      </c>
      <c r="AC394" s="40">
        <f t="shared" si="171"/>
        <v>3885445.8431347338</v>
      </c>
      <c r="AD394" s="39">
        <f t="shared" si="172"/>
        <v>131.61633559617675</v>
      </c>
      <c r="AE394" s="41" t="str">
        <f t="shared" si="173"/>
        <v xml:space="preserve"> </v>
      </c>
      <c r="AG394" s="39">
        <f t="shared" si="174"/>
        <v>131.61633559617675</v>
      </c>
      <c r="AH394" s="40">
        <f t="shared" si="175"/>
        <v>3885445.8431347338</v>
      </c>
      <c r="AI394" s="40">
        <f t="shared" si="176"/>
        <v>3874834.6905371328</v>
      </c>
      <c r="AJ394" s="39">
        <f t="shared" si="177"/>
        <v>131.2568913836636</v>
      </c>
      <c r="AK394" s="41" t="str">
        <f t="shared" si="178"/>
        <v xml:space="preserve"> </v>
      </c>
      <c r="AM394" s="39">
        <f t="shared" si="179"/>
        <v>131.2568913836636</v>
      </c>
      <c r="AN394" s="40">
        <f t="shared" si="180"/>
        <v>3874834.6905371333</v>
      </c>
      <c r="AO394" s="40">
        <f t="shared" si="181"/>
        <v>3872250.1757985451</v>
      </c>
      <c r="AP394" s="39">
        <f t="shared" si="182"/>
        <v>131.16934303711071</v>
      </c>
      <c r="AQ394" s="41" t="str">
        <f t="shared" si="183"/>
        <v xml:space="preserve"> </v>
      </c>
      <c r="AR394" s="39"/>
      <c r="AS394" s="39">
        <f t="shared" si="184"/>
        <v>131.16934303711071</v>
      </c>
      <c r="AT394" s="40">
        <f t="shared" si="185"/>
        <v>3872250.1757985451</v>
      </c>
      <c r="AU394" s="40">
        <f t="shared" si="186"/>
        <v>3871615.1267697141</v>
      </c>
      <c r="AV394" s="39">
        <f t="shared" si="187"/>
        <v>131.14783126485261</v>
      </c>
      <c r="AW394" s="41" t="str">
        <f t="shared" si="188"/>
        <v xml:space="preserve"> </v>
      </c>
      <c r="AX394" s="39"/>
      <c r="AY394" s="39">
        <f t="shared" si="189"/>
        <v>131.14783126485261</v>
      </c>
      <c r="AZ394" s="40">
        <f t="shared" si="190"/>
        <v>3871615.1267697141</v>
      </c>
      <c r="BA394" s="40">
        <f t="shared" si="191"/>
        <v>3871456.3905495168</v>
      </c>
      <c r="BB394" s="39">
        <f t="shared" si="192"/>
        <v>131.14245420377077</v>
      </c>
      <c r="BC394" s="41" t="str">
        <f t="shared" si="193"/>
        <v xml:space="preserve"> </v>
      </c>
      <c r="BD394" s="41"/>
      <c r="BE394" s="51">
        <f t="shared" si="194"/>
        <v>131.14101163677452</v>
      </c>
      <c r="BF394" s="54">
        <f t="shared" si="195"/>
        <v>3871413.8045292208</v>
      </c>
      <c r="BG394" s="41"/>
      <c r="BH394" s="51"/>
      <c r="BI394" s="39"/>
      <c r="BJ394" s="39"/>
    </row>
    <row r="395" spans="1:62" x14ac:dyDescent="0.2">
      <c r="A395" s="45">
        <v>206190089</v>
      </c>
      <c r="B395" s="58">
        <v>37986</v>
      </c>
      <c r="C395" s="45" t="s">
        <v>2093</v>
      </c>
      <c r="D395" s="4" t="s">
        <v>1037</v>
      </c>
      <c r="E395" s="6" t="s">
        <v>2094</v>
      </c>
      <c r="F395" s="8">
        <v>71.668354862573267</v>
      </c>
      <c r="G395" s="8">
        <v>17.650088203493997</v>
      </c>
      <c r="H395" s="8">
        <v>12.697452531345435</v>
      </c>
      <c r="I395" s="8">
        <v>15.47381399495438</v>
      </c>
      <c r="J395" s="8">
        <v>0.49868168971338606</v>
      </c>
      <c r="K395" s="8">
        <v>5.72</v>
      </c>
      <c r="L395" s="8">
        <v>2.7550999757016719</v>
      </c>
      <c r="M395" s="8">
        <v>0.66165594946793371</v>
      </c>
      <c r="N395" s="8">
        <v>0</v>
      </c>
      <c r="O395" s="8">
        <v>7.31</v>
      </c>
      <c r="P395" s="8">
        <v>6.9885680684383242</v>
      </c>
      <c r="Q395" s="8">
        <v>6.7217573603625027</v>
      </c>
      <c r="R395" s="8">
        <v>6.7217573603625027</v>
      </c>
      <c r="S395" s="8">
        <v>112.92</v>
      </c>
      <c r="T395" s="8">
        <v>120.23</v>
      </c>
      <c r="U395" s="8">
        <v>141.15690456761257</v>
      </c>
      <c r="V395" s="8">
        <v>141.15690456761257</v>
      </c>
      <c r="W395" s="9">
        <v>5</v>
      </c>
      <c r="X395" s="9">
        <v>32372</v>
      </c>
      <c r="Y395" s="9">
        <v>32372</v>
      </c>
      <c r="Z395" s="4" t="str">
        <f t="shared" si="168"/>
        <v xml:space="preserve"> </v>
      </c>
      <c r="AA395" s="10">
        <f t="shared" si="169"/>
        <v>3892085.56</v>
      </c>
      <c r="AB395" s="40">
        <f t="shared" si="170"/>
        <v>4569531.3146627545</v>
      </c>
      <c r="AC395" s="40">
        <f t="shared" si="171"/>
        <v>4513129.5896458719</v>
      </c>
      <c r="AD395" s="39">
        <f t="shared" si="172"/>
        <v>139.41460489453453</v>
      </c>
      <c r="AE395" s="41" t="str">
        <f t="shared" si="173"/>
        <v xml:space="preserve"> </v>
      </c>
      <c r="AG395" s="39">
        <f t="shared" si="174"/>
        <v>139.41460489453453</v>
      </c>
      <c r="AH395" s="40">
        <f t="shared" si="175"/>
        <v>4513129.5896458719</v>
      </c>
      <c r="AI395" s="40">
        <f t="shared" si="176"/>
        <v>4500804.2327365484</v>
      </c>
      <c r="AJ395" s="39">
        <f t="shared" si="177"/>
        <v>139.03386360856754</v>
      </c>
      <c r="AK395" s="41" t="str">
        <f t="shared" si="178"/>
        <v xml:space="preserve"> </v>
      </c>
      <c r="AM395" s="39">
        <f t="shared" si="179"/>
        <v>139.03386360856754</v>
      </c>
      <c r="AN395" s="40">
        <f t="shared" si="180"/>
        <v>4500804.2327365484</v>
      </c>
      <c r="AO395" s="40">
        <f t="shared" si="181"/>
        <v>4497802.1963133132</v>
      </c>
      <c r="AP395" s="39">
        <f t="shared" si="182"/>
        <v>138.94112802154064</v>
      </c>
      <c r="AQ395" s="41" t="str">
        <f t="shared" si="183"/>
        <v xml:space="preserve"> </v>
      </c>
      <c r="AR395" s="39"/>
      <c r="AS395" s="39">
        <f t="shared" si="184"/>
        <v>138.94112802154064</v>
      </c>
      <c r="AT395" s="40">
        <f t="shared" si="185"/>
        <v>4497802.1963133132</v>
      </c>
      <c r="AU395" s="40">
        <f t="shared" si="186"/>
        <v>4497064.5567531176</v>
      </c>
      <c r="AV395" s="39">
        <f t="shared" si="187"/>
        <v>138.91834167654508</v>
      </c>
      <c r="AW395" s="41" t="str">
        <f t="shared" si="188"/>
        <v xml:space="preserve"> </v>
      </c>
      <c r="AX395" s="39"/>
      <c r="AY395" s="39">
        <f t="shared" si="189"/>
        <v>138.91834167654508</v>
      </c>
      <c r="AZ395" s="40">
        <f t="shared" si="190"/>
        <v>4497064.5567531176</v>
      </c>
      <c r="BA395" s="40">
        <f t="shared" si="191"/>
        <v>4496880.1771062911</v>
      </c>
      <c r="BB395" s="39">
        <f t="shared" si="192"/>
        <v>138.91264602453637</v>
      </c>
      <c r="BC395" s="41" t="str">
        <f t="shared" si="193"/>
        <v xml:space="preserve"> </v>
      </c>
      <c r="BD395" s="41"/>
      <c r="BE395" s="51">
        <f t="shared" si="194"/>
        <v>138.91111798543011</v>
      </c>
      <c r="BF395" s="54">
        <f t="shared" si="195"/>
        <v>4496830.7114243433</v>
      </c>
      <c r="BG395" s="41"/>
      <c r="BH395" s="51"/>
      <c r="BI395" s="39"/>
      <c r="BJ395" s="39"/>
    </row>
    <row r="396" spans="1:62" x14ac:dyDescent="0.2">
      <c r="A396" s="45">
        <v>206190090</v>
      </c>
      <c r="B396" s="58">
        <v>37925</v>
      </c>
      <c r="C396" s="45" t="s">
        <v>2095</v>
      </c>
      <c r="D396" s="4" t="s">
        <v>1038</v>
      </c>
      <c r="E396" s="6" t="s">
        <v>2096</v>
      </c>
      <c r="F396" s="8">
        <v>68.174736188702667</v>
      </c>
      <c r="G396" s="8">
        <v>9.9518544382371203</v>
      </c>
      <c r="H396" s="8">
        <v>16.356264187655398</v>
      </c>
      <c r="I396" s="8">
        <v>15.674483629476001</v>
      </c>
      <c r="J396" s="8">
        <v>0.32728119180633147</v>
      </c>
      <c r="K396" s="8">
        <v>5.45</v>
      </c>
      <c r="L396" s="8">
        <v>0</v>
      </c>
      <c r="M396" s="8">
        <v>0</v>
      </c>
      <c r="N396" s="8">
        <v>0</v>
      </c>
      <c r="O396" s="8">
        <v>7.31</v>
      </c>
      <c r="P396" s="8">
        <v>6.2501272501551828</v>
      </c>
      <c r="Q396" s="8">
        <v>6.1622309817938765</v>
      </c>
      <c r="R396" s="8">
        <v>6.1622309817938765</v>
      </c>
      <c r="S396" s="8">
        <v>112.92</v>
      </c>
      <c r="T396" s="8">
        <v>120.23</v>
      </c>
      <c r="U396" s="8">
        <v>129.40685061767141</v>
      </c>
      <c r="V396" s="8">
        <v>129.40685061767141</v>
      </c>
      <c r="W396" s="9">
        <v>5</v>
      </c>
      <c r="X396" s="9">
        <v>24696</v>
      </c>
      <c r="Y396" s="9">
        <v>29651</v>
      </c>
      <c r="Z396" s="4" t="str">
        <f t="shared" si="168"/>
        <v xml:space="preserve"> </v>
      </c>
      <c r="AA396" s="10">
        <f t="shared" si="169"/>
        <v>3564939.73</v>
      </c>
      <c r="AB396" s="40">
        <f t="shared" si="170"/>
        <v>3837042.5276645748</v>
      </c>
      <c r="AC396" s="40">
        <f t="shared" si="171"/>
        <v>3789681.9117456111</v>
      </c>
      <c r="AD396" s="39">
        <f t="shared" si="172"/>
        <v>127.80958186049749</v>
      </c>
      <c r="AE396" s="41" t="str">
        <f t="shared" si="173"/>
        <v xml:space="preserve"> </v>
      </c>
      <c r="AG396" s="39">
        <f t="shared" si="174"/>
        <v>127.80958186049749</v>
      </c>
      <c r="AH396" s="40">
        <f t="shared" si="175"/>
        <v>3789681.9117456111</v>
      </c>
      <c r="AI396" s="40">
        <f t="shared" si="176"/>
        <v>3779332.2904446339</v>
      </c>
      <c r="AJ396" s="39">
        <f t="shared" si="177"/>
        <v>127.46053389243647</v>
      </c>
      <c r="AK396" s="41" t="str">
        <f t="shared" si="178"/>
        <v xml:space="preserve"> </v>
      </c>
      <c r="AM396" s="39">
        <f t="shared" si="179"/>
        <v>127.46053389243647</v>
      </c>
      <c r="AN396" s="40">
        <f t="shared" si="180"/>
        <v>3779332.2904446339</v>
      </c>
      <c r="AO396" s="40">
        <f t="shared" si="181"/>
        <v>3776811.4758069073</v>
      </c>
      <c r="AP396" s="39">
        <f t="shared" si="182"/>
        <v>127.37551771633022</v>
      </c>
      <c r="AQ396" s="41" t="str">
        <f t="shared" si="183"/>
        <v xml:space="preserve"> </v>
      </c>
      <c r="AR396" s="39"/>
      <c r="AS396" s="39">
        <f t="shared" si="184"/>
        <v>127.37551771633022</v>
      </c>
      <c r="AT396" s="40">
        <f t="shared" si="185"/>
        <v>3776811.4758069073</v>
      </c>
      <c r="AU396" s="40">
        <f t="shared" si="186"/>
        <v>3776192.0787248746</v>
      </c>
      <c r="AV396" s="39">
        <f t="shared" si="187"/>
        <v>127.35462813142473</v>
      </c>
      <c r="AW396" s="41" t="str">
        <f t="shared" si="188"/>
        <v xml:space="preserve"> </v>
      </c>
      <c r="AX396" s="39"/>
      <c r="AY396" s="39">
        <f t="shared" si="189"/>
        <v>127.35462813142473</v>
      </c>
      <c r="AZ396" s="40">
        <f t="shared" si="190"/>
        <v>3776192.0787248746</v>
      </c>
      <c r="BA396" s="40">
        <f t="shared" si="191"/>
        <v>3776037.2548496472</v>
      </c>
      <c r="BB396" s="39">
        <f t="shared" si="192"/>
        <v>127.34940659167135</v>
      </c>
      <c r="BC396" s="41" t="str">
        <f t="shared" si="193"/>
        <v xml:space="preserve"> </v>
      </c>
      <c r="BD396" s="41"/>
      <c r="BE396" s="51">
        <f t="shared" si="194"/>
        <v>127.34800574819884</v>
      </c>
      <c r="BF396" s="54">
        <f t="shared" si="195"/>
        <v>3775995.718439844</v>
      </c>
      <c r="BG396" s="41"/>
      <c r="BH396" s="51"/>
      <c r="BI396" s="39"/>
      <c r="BJ396" s="39"/>
    </row>
    <row r="397" spans="1:62" x14ac:dyDescent="0.2">
      <c r="A397" s="45">
        <v>206190092</v>
      </c>
      <c r="B397" s="58">
        <v>37986</v>
      </c>
      <c r="C397" s="45" t="s">
        <v>2097</v>
      </c>
      <c r="D397" s="4" t="s">
        <v>1039</v>
      </c>
      <c r="E397" s="6" t="s">
        <v>2098</v>
      </c>
      <c r="F397" s="8">
        <v>77.274617134688697</v>
      </c>
      <c r="G397" s="8">
        <v>18.793596999210319</v>
      </c>
      <c r="H397" s="8">
        <v>16.356264187655398</v>
      </c>
      <c r="I397" s="8">
        <v>15.674483629476001</v>
      </c>
      <c r="J397" s="8">
        <v>0.5515925243485128</v>
      </c>
      <c r="K397" s="8">
        <v>5.54</v>
      </c>
      <c r="L397" s="8">
        <v>1.1319514759336122</v>
      </c>
      <c r="M397" s="8">
        <v>0.63757804722399491</v>
      </c>
      <c r="N397" s="8">
        <v>0</v>
      </c>
      <c r="O397" s="8">
        <v>7.31</v>
      </c>
      <c r="P397" s="8">
        <v>9.2696183206106877</v>
      </c>
      <c r="Q397" s="8">
        <v>7.1635041999268267</v>
      </c>
      <c r="R397" s="8">
        <v>7.1635041999268267</v>
      </c>
      <c r="S397" s="8">
        <v>112.92</v>
      </c>
      <c r="T397" s="8">
        <v>120.23</v>
      </c>
      <c r="U397" s="8">
        <v>150.43358819846335</v>
      </c>
      <c r="V397" s="8">
        <v>150.43358819846335</v>
      </c>
      <c r="W397" s="9">
        <v>5</v>
      </c>
      <c r="X397" s="9">
        <v>20425</v>
      </c>
      <c r="Y397" s="9">
        <v>20425</v>
      </c>
      <c r="Z397" s="4" t="str">
        <f t="shared" si="168"/>
        <v xml:space="preserve"> </v>
      </c>
      <c r="AA397" s="10">
        <f t="shared" si="169"/>
        <v>2455697.75</v>
      </c>
      <c r="AB397" s="40">
        <f t="shared" si="170"/>
        <v>3072606.038953614</v>
      </c>
      <c r="AC397" s="40">
        <f t="shared" si="171"/>
        <v>3034680.8626148095</v>
      </c>
      <c r="AD397" s="39">
        <f t="shared" si="172"/>
        <v>148.57678641932972</v>
      </c>
      <c r="AE397" s="41" t="str">
        <f t="shared" si="173"/>
        <v xml:space="preserve"> </v>
      </c>
      <c r="AG397" s="39">
        <f t="shared" si="174"/>
        <v>148.57678641932972</v>
      </c>
      <c r="AH397" s="40">
        <f t="shared" si="175"/>
        <v>3034680.8626148095</v>
      </c>
      <c r="AI397" s="40">
        <f t="shared" si="176"/>
        <v>3026393.1491790083</v>
      </c>
      <c r="AJ397" s="39">
        <f t="shared" si="177"/>
        <v>148.17102321561853</v>
      </c>
      <c r="AK397" s="41" t="str">
        <f t="shared" si="178"/>
        <v xml:space="preserve"> </v>
      </c>
      <c r="AM397" s="39">
        <f t="shared" si="179"/>
        <v>148.17102321561853</v>
      </c>
      <c r="AN397" s="40">
        <f t="shared" si="180"/>
        <v>3026393.1491790083</v>
      </c>
      <c r="AO397" s="40">
        <f t="shared" si="181"/>
        <v>3024374.5449485062</v>
      </c>
      <c r="AP397" s="39">
        <f t="shared" si="182"/>
        <v>148.07219314313372</v>
      </c>
      <c r="AQ397" s="41" t="str">
        <f t="shared" si="183"/>
        <v xml:space="preserve"> </v>
      </c>
      <c r="AR397" s="39"/>
      <c r="AS397" s="39">
        <f t="shared" si="184"/>
        <v>148.07219314313372</v>
      </c>
      <c r="AT397" s="40">
        <f t="shared" si="185"/>
        <v>3024374.5449485062</v>
      </c>
      <c r="AU397" s="40">
        <f t="shared" si="186"/>
        <v>3023878.5475231344</v>
      </c>
      <c r="AV397" s="39">
        <f t="shared" si="187"/>
        <v>148.04790930345823</v>
      </c>
      <c r="AW397" s="41" t="str">
        <f t="shared" si="188"/>
        <v xml:space="preserve"> </v>
      </c>
      <c r="AX397" s="39"/>
      <c r="AY397" s="39">
        <f t="shared" si="189"/>
        <v>148.04790930345823</v>
      </c>
      <c r="AZ397" s="40">
        <f t="shared" si="190"/>
        <v>3023878.5475231344</v>
      </c>
      <c r="BA397" s="40">
        <f t="shared" si="191"/>
        <v>3023754.568502686</v>
      </c>
      <c r="BB397" s="39">
        <f t="shared" si="192"/>
        <v>148.04183933917679</v>
      </c>
      <c r="BC397" s="41" t="str">
        <f t="shared" si="193"/>
        <v xml:space="preserve"> </v>
      </c>
      <c r="BD397" s="41"/>
      <c r="BE397" s="51">
        <f t="shared" si="194"/>
        <v>148.04021087894407</v>
      </c>
      <c r="BF397" s="54">
        <f t="shared" si="195"/>
        <v>3023721.3072024328</v>
      </c>
      <c r="BG397" s="41"/>
      <c r="BH397" s="51"/>
      <c r="BI397" s="39"/>
      <c r="BJ397" s="39"/>
    </row>
    <row r="398" spans="1:62" x14ac:dyDescent="0.2">
      <c r="A398" s="45">
        <v>206190097</v>
      </c>
      <c r="B398" s="58">
        <v>37986</v>
      </c>
      <c r="C398" s="45" t="s">
        <v>2099</v>
      </c>
      <c r="D398" s="4" t="s">
        <v>1040</v>
      </c>
      <c r="E398" s="6" t="s">
        <v>2100</v>
      </c>
      <c r="F398" s="8">
        <v>65.001560111079911</v>
      </c>
      <c r="G398" s="8">
        <v>20.095822022528004</v>
      </c>
      <c r="H398" s="8">
        <v>11.854160816250117</v>
      </c>
      <c r="I398" s="8">
        <v>15.280039938843645</v>
      </c>
      <c r="J398" s="8">
        <v>0.9523854098411807</v>
      </c>
      <c r="K398" s="8">
        <v>5.96</v>
      </c>
      <c r="L398" s="8">
        <v>5.6070145044582862</v>
      </c>
      <c r="M398" s="8">
        <v>0.66512777309744453</v>
      </c>
      <c r="N398" s="8">
        <v>0</v>
      </c>
      <c r="O398" s="8">
        <v>7.31</v>
      </c>
      <c r="P398" s="8">
        <v>6.5967362476208304</v>
      </c>
      <c r="Q398" s="8">
        <v>6.6363055288049289</v>
      </c>
      <c r="R398" s="8">
        <v>6.5967362476208304</v>
      </c>
      <c r="S398" s="8">
        <v>112.92</v>
      </c>
      <c r="T398" s="8">
        <v>120.23</v>
      </c>
      <c r="U398" s="8">
        <v>139.3228468237194</v>
      </c>
      <c r="V398" s="8">
        <v>139.3228468237194</v>
      </c>
      <c r="W398" s="9">
        <v>5</v>
      </c>
      <c r="X398" s="9">
        <v>23754</v>
      </c>
      <c r="Y398" s="9">
        <v>23754</v>
      </c>
      <c r="Z398" s="4" t="str">
        <f t="shared" si="168"/>
        <v xml:space="preserve"> </v>
      </c>
      <c r="AA398" s="10">
        <f t="shared" si="169"/>
        <v>2855943.42</v>
      </c>
      <c r="AB398" s="40">
        <f t="shared" si="170"/>
        <v>3309474.9034506306</v>
      </c>
      <c r="AC398" s="40">
        <f t="shared" si="171"/>
        <v>3268626.0547173396</v>
      </c>
      <c r="AD398" s="39">
        <f t="shared" si="172"/>
        <v>137.60318492537422</v>
      </c>
      <c r="AE398" s="41" t="str">
        <f t="shared" si="173"/>
        <v xml:space="preserve"> </v>
      </c>
      <c r="AG398" s="39">
        <f t="shared" si="174"/>
        <v>137.60318492537422</v>
      </c>
      <c r="AH398" s="40">
        <f t="shared" si="175"/>
        <v>3268626.0547173391</v>
      </c>
      <c r="AI398" s="40">
        <f t="shared" si="176"/>
        <v>3259699.436961906</v>
      </c>
      <c r="AJ398" s="39">
        <f t="shared" si="177"/>
        <v>137.22739062734303</v>
      </c>
      <c r="AK398" s="41" t="str">
        <f t="shared" si="178"/>
        <v xml:space="preserve"> </v>
      </c>
      <c r="AM398" s="39">
        <f t="shared" si="179"/>
        <v>137.22739062734303</v>
      </c>
      <c r="AN398" s="40">
        <f t="shared" si="180"/>
        <v>3259699.4369619065</v>
      </c>
      <c r="AO398" s="40">
        <f t="shared" si="181"/>
        <v>3257525.2174374531</v>
      </c>
      <c r="AP398" s="39">
        <f t="shared" si="182"/>
        <v>137.13585995779459</v>
      </c>
      <c r="AQ398" s="41" t="str">
        <f t="shared" si="183"/>
        <v xml:space="preserve"> </v>
      </c>
      <c r="AR398" s="39"/>
      <c r="AS398" s="39">
        <f t="shared" si="184"/>
        <v>137.13585995779459</v>
      </c>
      <c r="AT398" s="40">
        <f t="shared" si="185"/>
        <v>3257525.2174374526</v>
      </c>
      <c r="AU398" s="40">
        <f t="shared" si="186"/>
        <v>3256990.9833017928</v>
      </c>
      <c r="AV398" s="39">
        <f t="shared" si="187"/>
        <v>137.11336967676149</v>
      </c>
      <c r="AW398" s="41" t="str">
        <f t="shared" si="188"/>
        <v xml:space="preserve"> </v>
      </c>
      <c r="AX398" s="39"/>
      <c r="AY398" s="39">
        <f t="shared" si="189"/>
        <v>137.11336967676149</v>
      </c>
      <c r="AZ398" s="40">
        <f t="shared" si="190"/>
        <v>3256990.9833017923</v>
      </c>
      <c r="BA398" s="40">
        <f t="shared" si="191"/>
        <v>3256857.4466714771</v>
      </c>
      <c r="BB398" s="39">
        <f t="shared" si="192"/>
        <v>137.10774802860473</v>
      </c>
      <c r="BC398" s="41" t="str">
        <f t="shared" si="193"/>
        <v xml:space="preserve"> </v>
      </c>
      <c r="BD398" s="41"/>
      <c r="BE398" s="51">
        <f t="shared" si="194"/>
        <v>137.10623984337641</v>
      </c>
      <c r="BF398" s="54">
        <f t="shared" si="195"/>
        <v>3256821.6212395635</v>
      </c>
      <c r="BG398" s="41"/>
      <c r="BH398" s="51"/>
      <c r="BI398" s="39"/>
      <c r="BJ398" s="39"/>
    </row>
    <row r="399" spans="1:62" x14ac:dyDescent="0.2">
      <c r="A399" s="45">
        <v>206190098</v>
      </c>
      <c r="B399" s="58">
        <v>37986</v>
      </c>
      <c r="C399" s="45" t="s">
        <v>2101</v>
      </c>
      <c r="D399" s="4" t="s">
        <v>1041</v>
      </c>
      <c r="E399" s="6" t="s">
        <v>2102</v>
      </c>
      <c r="F399" s="8">
        <v>64.057926511918396</v>
      </c>
      <c r="G399" s="8">
        <v>20.436244405121265</v>
      </c>
      <c r="H399" s="8">
        <v>11.889039242219216</v>
      </c>
      <c r="I399" s="8">
        <v>15.674483629476001</v>
      </c>
      <c r="J399" s="8">
        <v>0.96523368377224938</v>
      </c>
      <c r="K399" s="8">
        <v>5.71</v>
      </c>
      <c r="L399" s="8">
        <v>4.524253356394075</v>
      </c>
      <c r="M399" s="8">
        <v>0.66117830748412609</v>
      </c>
      <c r="N399" s="8">
        <v>0</v>
      </c>
      <c r="O399" s="8">
        <v>7.31</v>
      </c>
      <c r="P399" s="8">
        <v>6.5281732070365353</v>
      </c>
      <c r="Q399" s="8">
        <v>6.5614179568192661</v>
      </c>
      <c r="R399" s="8">
        <v>6.5281732070365353</v>
      </c>
      <c r="S399" s="8">
        <v>112.79</v>
      </c>
      <c r="T399" s="8">
        <v>120.1</v>
      </c>
      <c r="U399" s="8">
        <v>137.75653234342184</v>
      </c>
      <c r="V399" s="8">
        <v>137.75653234342184</v>
      </c>
      <c r="W399" s="9">
        <v>5</v>
      </c>
      <c r="X399" s="9">
        <v>16109</v>
      </c>
      <c r="Y399" s="9">
        <v>16109</v>
      </c>
      <c r="Z399" s="4" t="str">
        <f t="shared" si="168"/>
        <v xml:space="preserve"> </v>
      </c>
      <c r="AA399" s="10">
        <f t="shared" si="169"/>
        <v>1934690.9</v>
      </c>
      <c r="AB399" s="40">
        <f t="shared" si="170"/>
        <v>2219119.9795201826</v>
      </c>
      <c r="AC399" s="40">
        <f t="shared" si="171"/>
        <v>2191729.3816129649</v>
      </c>
      <c r="AD399" s="39">
        <f t="shared" si="172"/>
        <v>136.05620346470698</v>
      </c>
      <c r="AE399" s="41" t="str">
        <f t="shared" si="173"/>
        <v xml:space="preserve"> </v>
      </c>
      <c r="AG399" s="39">
        <f t="shared" si="174"/>
        <v>136.05620346470698</v>
      </c>
      <c r="AH399" s="40">
        <f t="shared" si="175"/>
        <v>2191729.3816129649</v>
      </c>
      <c r="AI399" s="40">
        <f t="shared" si="176"/>
        <v>2185743.7686717799</v>
      </c>
      <c r="AJ399" s="39">
        <f t="shared" si="177"/>
        <v>135.68463397304487</v>
      </c>
      <c r="AK399" s="41" t="str">
        <f t="shared" si="178"/>
        <v xml:space="preserve"> </v>
      </c>
      <c r="AM399" s="39">
        <f t="shared" si="179"/>
        <v>135.68463397304487</v>
      </c>
      <c r="AN399" s="40">
        <f t="shared" si="180"/>
        <v>2185743.7686717799</v>
      </c>
      <c r="AO399" s="40">
        <f t="shared" si="181"/>
        <v>2184285.877578076</v>
      </c>
      <c r="AP399" s="39">
        <f t="shared" si="182"/>
        <v>135.59413232218486</v>
      </c>
      <c r="AQ399" s="41" t="str">
        <f t="shared" si="183"/>
        <v xml:space="preserve"> </v>
      </c>
      <c r="AR399" s="39"/>
      <c r="AS399" s="39">
        <f t="shared" si="184"/>
        <v>135.59413232218486</v>
      </c>
      <c r="AT399" s="40">
        <f t="shared" si="185"/>
        <v>2184285.877578076</v>
      </c>
      <c r="AU399" s="40">
        <f t="shared" si="186"/>
        <v>2183927.654694153</v>
      </c>
      <c r="AV399" s="39">
        <f t="shared" si="187"/>
        <v>135.57189488448401</v>
      </c>
      <c r="AW399" s="41" t="str">
        <f t="shared" si="188"/>
        <v xml:space="preserve"> </v>
      </c>
      <c r="AX399" s="39"/>
      <c r="AY399" s="39">
        <f t="shared" si="189"/>
        <v>135.57189488448401</v>
      </c>
      <c r="AZ399" s="40">
        <f t="shared" si="190"/>
        <v>2183927.654694153</v>
      </c>
      <c r="BA399" s="40">
        <f t="shared" si="191"/>
        <v>2183838.1136603104</v>
      </c>
      <c r="BB399" s="39">
        <f t="shared" si="192"/>
        <v>135.56633643679373</v>
      </c>
      <c r="BC399" s="41" t="str">
        <f t="shared" si="193"/>
        <v xml:space="preserve"> </v>
      </c>
      <c r="BD399" s="41"/>
      <c r="BE399" s="51">
        <f t="shared" si="194"/>
        <v>135.56484520709293</v>
      </c>
      <c r="BF399" s="54">
        <f t="shared" si="195"/>
        <v>2183814.09144106</v>
      </c>
      <c r="BG399" s="41"/>
      <c r="BH399" s="51"/>
      <c r="BI399" s="39"/>
      <c r="BJ399" s="39"/>
    </row>
    <row r="400" spans="1:62" x14ac:dyDescent="0.2">
      <c r="A400" s="45">
        <v>206190099</v>
      </c>
      <c r="B400" s="58">
        <v>37986</v>
      </c>
      <c r="C400" s="45" t="s">
        <v>2103</v>
      </c>
      <c r="D400" s="4" t="s">
        <v>2103</v>
      </c>
      <c r="E400" s="6" t="s">
        <v>2104</v>
      </c>
      <c r="F400" s="8">
        <v>68.541495301647828</v>
      </c>
      <c r="G400" s="8">
        <v>16.063162195288029</v>
      </c>
      <c r="H400" s="8">
        <v>11.589241454446412</v>
      </c>
      <c r="I400" s="8">
        <v>15.674483629476001</v>
      </c>
      <c r="J400" s="8">
        <v>0.99607789731717278</v>
      </c>
      <c r="K400" s="8">
        <v>5.74</v>
      </c>
      <c r="L400" s="8">
        <v>4.7666427821954045</v>
      </c>
      <c r="M400" s="8">
        <v>0.58059866539561489</v>
      </c>
      <c r="N400" s="8">
        <v>1.7217126848785285</v>
      </c>
      <c r="O400" s="8">
        <v>7.31</v>
      </c>
      <c r="P400" s="8">
        <v>6.7683725997548692</v>
      </c>
      <c r="Q400" s="8">
        <v>6.6491707305322496</v>
      </c>
      <c r="R400" s="8">
        <v>6.6491707305322496</v>
      </c>
      <c r="S400" s="8">
        <v>112.92</v>
      </c>
      <c r="T400" s="8">
        <v>120.23</v>
      </c>
      <c r="U400" s="8">
        <v>139.63258534117725</v>
      </c>
      <c r="V400" s="8">
        <v>139.63258534117725</v>
      </c>
      <c r="W400" s="9">
        <v>5</v>
      </c>
      <c r="X400" s="9">
        <v>24608</v>
      </c>
      <c r="Y400" s="9">
        <v>24608</v>
      </c>
      <c r="Z400" s="4" t="str">
        <f t="shared" si="168"/>
        <v xml:space="preserve"> </v>
      </c>
      <c r="AA400" s="10">
        <f t="shared" si="169"/>
        <v>2958619.8400000003</v>
      </c>
      <c r="AB400" s="40">
        <f t="shared" si="170"/>
        <v>3436078.6600756897</v>
      </c>
      <c r="AC400" s="40">
        <f t="shared" si="171"/>
        <v>3393667.1411743755</v>
      </c>
      <c r="AD400" s="39">
        <f t="shared" si="172"/>
        <v>137.90910034031111</v>
      </c>
      <c r="AE400" s="41" t="str">
        <f t="shared" si="173"/>
        <v xml:space="preserve"> </v>
      </c>
      <c r="AG400" s="39">
        <f t="shared" si="174"/>
        <v>137.90910034031111</v>
      </c>
      <c r="AH400" s="40">
        <f t="shared" si="175"/>
        <v>3393667.141174376</v>
      </c>
      <c r="AI400" s="40">
        <f t="shared" si="176"/>
        <v>3384399.0362118287</v>
      </c>
      <c r="AJ400" s="39">
        <f t="shared" si="177"/>
        <v>137.53247058728172</v>
      </c>
      <c r="AK400" s="41" t="str">
        <f t="shared" si="178"/>
        <v xml:space="preserve"> </v>
      </c>
      <c r="AM400" s="39">
        <f t="shared" si="179"/>
        <v>137.53247058728172</v>
      </c>
      <c r="AN400" s="40">
        <f t="shared" si="180"/>
        <v>3384399.0362118287</v>
      </c>
      <c r="AO400" s="40">
        <f t="shared" si="181"/>
        <v>3382141.6420546756</v>
      </c>
      <c r="AP400" s="39">
        <f t="shared" si="182"/>
        <v>137.4407364294</v>
      </c>
      <c r="AQ400" s="41" t="str">
        <f t="shared" si="183"/>
        <v xml:space="preserve"> </v>
      </c>
      <c r="AR400" s="39"/>
      <c r="AS400" s="39">
        <f t="shared" si="184"/>
        <v>137.4407364294</v>
      </c>
      <c r="AT400" s="40">
        <f t="shared" si="185"/>
        <v>3382141.6420546751</v>
      </c>
      <c r="AU400" s="40">
        <f t="shared" si="186"/>
        <v>3381586.9708253779</v>
      </c>
      <c r="AV400" s="39">
        <f t="shared" si="187"/>
        <v>137.41819614862555</v>
      </c>
      <c r="AW400" s="41" t="str">
        <f t="shared" si="188"/>
        <v xml:space="preserve"> </v>
      </c>
      <c r="AX400" s="39"/>
      <c r="AY400" s="39">
        <f t="shared" si="189"/>
        <v>137.41819614862555</v>
      </c>
      <c r="AZ400" s="40">
        <f t="shared" si="190"/>
        <v>3381586.9708253779</v>
      </c>
      <c r="BA400" s="40">
        <f t="shared" si="191"/>
        <v>3381448.3257595743</v>
      </c>
      <c r="BB400" s="39">
        <f t="shared" si="192"/>
        <v>137.41256200258348</v>
      </c>
      <c r="BC400" s="41" t="str">
        <f t="shared" si="193"/>
        <v xml:space="preserve"> </v>
      </c>
      <c r="BD400" s="41"/>
      <c r="BE400" s="51">
        <f t="shared" si="194"/>
        <v>137.41105046440146</v>
      </c>
      <c r="BF400" s="54">
        <f t="shared" si="195"/>
        <v>3381411.1298279911</v>
      </c>
      <c r="BG400" s="41"/>
      <c r="BH400" s="51"/>
      <c r="BI400" s="39"/>
      <c r="BJ400" s="39"/>
    </row>
    <row r="401" spans="1:62" x14ac:dyDescent="0.2">
      <c r="A401" s="45">
        <v>206190101</v>
      </c>
      <c r="B401" s="58">
        <v>37711</v>
      </c>
      <c r="C401" s="45" t="s">
        <v>2105</v>
      </c>
      <c r="D401" s="4" t="s">
        <v>2105</v>
      </c>
      <c r="E401" s="6" t="s">
        <v>2106</v>
      </c>
      <c r="F401" s="8">
        <v>73.983900094885371</v>
      </c>
      <c r="G401" s="8">
        <v>18.260689908481528</v>
      </c>
      <c r="H401" s="8">
        <v>14.801383489945211</v>
      </c>
      <c r="I401" s="8">
        <v>14.039423341801598</v>
      </c>
      <c r="J401" s="8">
        <v>5.2799118484282696E-2</v>
      </c>
      <c r="K401" s="8">
        <v>6.58</v>
      </c>
      <c r="L401" s="8">
        <v>2.9783537326310596</v>
      </c>
      <c r="M401" s="8">
        <v>0.65246487710813872</v>
      </c>
      <c r="N401" s="8">
        <v>2.9732620774795087</v>
      </c>
      <c r="O401" s="8">
        <v>0</v>
      </c>
      <c r="P401" s="8">
        <v>7.3198763429341014</v>
      </c>
      <c r="Q401" s="8">
        <v>6.7161138320408362</v>
      </c>
      <c r="R401" s="8">
        <v>6.7161138320408362</v>
      </c>
      <c r="S401" s="8">
        <v>112.92</v>
      </c>
      <c r="T401" s="8">
        <v>112.92</v>
      </c>
      <c r="U401" s="8">
        <v>141.03839047285754</v>
      </c>
      <c r="V401" s="8">
        <v>141.03839047285754</v>
      </c>
      <c r="W401" s="9">
        <v>5</v>
      </c>
      <c r="X401" s="9">
        <v>8760</v>
      </c>
      <c r="Y401" s="9">
        <v>8760</v>
      </c>
      <c r="Z401" s="4" t="str">
        <f t="shared" si="168"/>
        <v xml:space="preserve"> </v>
      </c>
      <c r="AA401" s="10">
        <f t="shared" si="169"/>
        <v>989179.20000000007</v>
      </c>
      <c r="AB401" s="40">
        <f t="shared" si="170"/>
        <v>1235496.3005422321</v>
      </c>
      <c r="AC401" s="40">
        <f t="shared" si="171"/>
        <v>1220246.5697046393</v>
      </c>
      <c r="AD401" s="39">
        <f t="shared" si="172"/>
        <v>139.29755361925106</v>
      </c>
      <c r="AE401" s="41" t="str">
        <f t="shared" si="173"/>
        <v xml:space="preserve"> </v>
      </c>
      <c r="AG401" s="39">
        <f t="shared" si="174"/>
        <v>139.29755361925106</v>
      </c>
      <c r="AH401" s="40">
        <f t="shared" si="175"/>
        <v>1220246.5697046393</v>
      </c>
      <c r="AI401" s="40">
        <f t="shared" si="176"/>
        <v>1216914.0763227758</v>
      </c>
      <c r="AJ401" s="39">
        <f t="shared" si="177"/>
        <v>138.91713200031688</v>
      </c>
      <c r="AK401" s="41" t="str">
        <f t="shared" si="178"/>
        <v xml:space="preserve"> </v>
      </c>
      <c r="AM401" s="39">
        <f t="shared" si="179"/>
        <v>138.91713200031688</v>
      </c>
      <c r="AN401" s="40">
        <f t="shared" si="180"/>
        <v>1216914.0763227758</v>
      </c>
      <c r="AO401" s="40">
        <f t="shared" si="181"/>
        <v>1216102.3946338685</v>
      </c>
      <c r="AP401" s="39">
        <f t="shared" si="182"/>
        <v>138.82447427327267</v>
      </c>
      <c r="AQ401" s="41" t="str">
        <f t="shared" si="183"/>
        <v xml:space="preserve"> </v>
      </c>
      <c r="AR401" s="39"/>
      <c r="AS401" s="39">
        <f t="shared" si="184"/>
        <v>138.82447427327267</v>
      </c>
      <c r="AT401" s="40">
        <f t="shared" si="185"/>
        <v>1216102.3946338687</v>
      </c>
      <c r="AU401" s="40">
        <f t="shared" si="186"/>
        <v>1215902.9538411486</v>
      </c>
      <c r="AV401" s="39">
        <f t="shared" si="187"/>
        <v>138.80170705949186</v>
      </c>
      <c r="AW401" s="41" t="str">
        <f t="shared" si="188"/>
        <v xml:space="preserve"> </v>
      </c>
      <c r="AX401" s="39"/>
      <c r="AY401" s="39">
        <f t="shared" si="189"/>
        <v>138.80170705949186</v>
      </c>
      <c r="AZ401" s="40">
        <f t="shared" si="190"/>
        <v>1215902.9538411486</v>
      </c>
      <c r="BA401" s="40">
        <f t="shared" si="191"/>
        <v>1215853.1018200412</v>
      </c>
      <c r="BB401" s="39">
        <f t="shared" si="192"/>
        <v>138.79601618950241</v>
      </c>
      <c r="BC401" s="41" t="str">
        <f t="shared" si="193"/>
        <v xml:space="preserve"> </v>
      </c>
      <c r="BD401" s="41"/>
      <c r="BE401" s="51">
        <f t="shared" si="194"/>
        <v>138.79448943332432</v>
      </c>
      <c r="BF401" s="54">
        <f t="shared" si="195"/>
        <v>1215839.7274359211</v>
      </c>
      <c r="BG401" s="41"/>
      <c r="BH401" s="51"/>
      <c r="BI401" s="39"/>
      <c r="BJ401" s="39"/>
    </row>
    <row r="402" spans="1:62" x14ac:dyDescent="0.2">
      <c r="A402" s="45">
        <v>206190105</v>
      </c>
      <c r="B402" s="58">
        <v>37986</v>
      </c>
      <c r="C402" s="45" t="s">
        <v>2107</v>
      </c>
      <c r="D402" s="4" t="s">
        <v>2107</v>
      </c>
      <c r="E402" s="6" t="s">
        <v>2108</v>
      </c>
      <c r="F402" s="8">
        <v>60.418508546740966</v>
      </c>
      <c r="G402" s="8">
        <v>13.222423976791267</v>
      </c>
      <c r="H402" s="8">
        <v>10.407968609771878</v>
      </c>
      <c r="I402" s="8">
        <v>15.674483629476001</v>
      </c>
      <c r="J402" s="8">
        <v>0.45924905557990525</v>
      </c>
      <c r="K402" s="8">
        <v>6.36</v>
      </c>
      <c r="L402" s="8">
        <v>2.8117179891108384</v>
      </c>
      <c r="M402" s="8">
        <v>0.71454260847786621</v>
      </c>
      <c r="N402" s="8">
        <v>0</v>
      </c>
      <c r="O402" s="8">
        <v>7.31</v>
      </c>
      <c r="P402" s="8">
        <v>5.322593868052512</v>
      </c>
      <c r="Q402" s="8">
        <v>5.8689447207974359</v>
      </c>
      <c r="R402" s="8">
        <v>5.322593868052512</v>
      </c>
      <c r="S402" s="8">
        <v>112.92</v>
      </c>
      <c r="T402" s="8">
        <v>120.23</v>
      </c>
      <c r="U402" s="8">
        <v>122.70148828400121</v>
      </c>
      <c r="V402" s="8">
        <v>122.70148828400121</v>
      </c>
      <c r="W402" s="9">
        <v>5</v>
      </c>
      <c r="X402" s="9">
        <v>38334</v>
      </c>
      <c r="Y402" s="9">
        <v>38334</v>
      </c>
      <c r="Z402" s="4" t="str">
        <f t="shared" si="168"/>
        <v xml:space="preserve"> </v>
      </c>
      <c r="AA402" s="10">
        <f t="shared" si="169"/>
        <v>4608896.82</v>
      </c>
      <c r="AB402" s="40">
        <f t="shared" si="170"/>
        <v>4703638.8518789029</v>
      </c>
      <c r="AC402" s="40">
        <f t="shared" si="171"/>
        <v>4645581.8375301613</v>
      </c>
      <c r="AD402" s="39">
        <f t="shared" si="172"/>
        <v>121.18698381411178</v>
      </c>
      <c r="AE402" s="41" t="str">
        <f t="shared" si="173"/>
        <v xml:space="preserve"> </v>
      </c>
      <c r="AG402" s="39">
        <f t="shared" si="174"/>
        <v>121.18698381411178</v>
      </c>
      <c r="AH402" s="40">
        <f t="shared" si="175"/>
        <v>4645581.8375301613</v>
      </c>
      <c r="AI402" s="40">
        <f t="shared" si="176"/>
        <v>4632894.7535318658</v>
      </c>
      <c r="AJ402" s="39">
        <f t="shared" si="177"/>
        <v>120.85602216131544</v>
      </c>
      <c r="AK402" s="41" t="str">
        <f t="shared" si="178"/>
        <v xml:space="preserve"> </v>
      </c>
      <c r="AM402" s="39">
        <f t="shared" si="179"/>
        <v>120.85602216131544</v>
      </c>
      <c r="AN402" s="40">
        <f t="shared" si="180"/>
        <v>4632894.7535318658</v>
      </c>
      <c r="AO402" s="40">
        <f t="shared" si="181"/>
        <v>4629804.6127312602</v>
      </c>
      <c r="AP402" s="39">
        <f t="shared" si="182"/>
        <v>120.77541119453385</v>
      </c>
      <c r="AQ402" s="41" t="str">
        <f t="shared" si="183"/>
        <v xml:space="preserve"> </v>
      </c>
      <c r="AR402" s="39"/>
      <c r="AS402" s="39">
        <f t="shared" si="184"/>
        <v>120.77541119453385</v>
      </c>
      <c r="AT402" s="40">
        <f t="shared" si="185"/>
        <v>4629804.6127312602</v>
      </c>
      <c r="AU402" s="40">
        <f t="shared" si="186"/>
        <v>4629045.3247747719</v>
      </c>
      <c r="AV402" s="39">
        <f t="shared" si="187"/>
        <v>120.75560402709793</v>
      </c>
      <c r="AW402" s="41" t="str">
        <f t="shared" si="188"/>
        <v xml:space="preserve"> </v>
      </c>
      <c r="AX402" s="39"/>
      <c r="AY402" s="39">
        <f t="shared" si="189"/>
        <v>120.75560402709793</v>
      </c>
      <c r="AZ402" s="40">
        <f t="shared" si="190"/>
        <v>4629045.3247747719</v>
      </c>
      <c r="BA402" s="40">
        <f t="shared" si="191"/>
        <v>4628855.5339164566</v>
      </c>
      <c r="BB402" s="39">
        <f t="shared" si="192"/>
        <v>120.75065304733283</v>
      </c>
      <c r="BC402" s="41" t="str">
        <f t="shared" si="193"/>
        <v xml:space="preserve"> </v>
      </c>
      <c r="BD402" s="41"/>
      <c r="BE402" s="51">
        <f t="shared" si="194"/>
        <v>120.74932479014932</v>
      </c>
      <c r="BF402" s="54">
        <f t="shared" si="195"/>
        <v>4628804.6165055837</v>
      </c>
      <c r="BG402" s="41"/>
      <c r="BH402" s="51"/>
      <c r="BI402" s="39"/>
      <c r="BJ402" s="39"/>
    </row>
    <row r="403" spans="1:62" x14ac:dyDescent="0.2">
      <c r="A403" s="45">
        <v>206190109</v>
      </c>
      <c r="B403" s="58">
        <v>37894</v>
      </c>
      <c r="C403" s="45" t="s">
        <v>2111</v>
      </c>
      <c r="D403" s="4" t="s">
        <v>1042</v>
      </c>
      <c r="E403" s="6" t="s">
        <v>2112</v>
      </c>
      <c r="F403" s="8">
        <v>73.868196547847361</v>
      </c>
      <c r="G403" s="8">
        <v>22.550426559090006</v>
      </c>
      <c r="H403" s="8">
        <v>13.043052708154223</v>
      </c>
      <c r="I403" s="8">
        <v>15.674483629476001</v>
      </c>
      <c r="J403" s="8">
        <v>0.62588453144633294</v>
      </c>
      <c r="K403" s="8">
        <v>5.5</v>
      </c>
      <c r="L403" s="8">
        <v>6.0316173171475302</v>
      </c>
      <c r="M403" s="8">
        <v>0.62838477197184717</v>
      </c>
      <c r="N403" s="8">
        <v>0</v>
      </c>
      <c r="O403" s="8">
        <v>7.31</v>
      </c>
      <c r="P403" s="8">
        <v>7.2675246346141122</v>
      </c>
      <c r="Q403" s="8">
        <v>7.2616023032566632</v>
      </c>
      <c r="R403" s="8">
        <v>7.2616023032566632</v>
      </c>
      <c r="S403" s="8">
        <v>112.79</v>
      </c>
      <c r="T403" s="8">
        <v>120.1</v>
      </c>
      <c r="U403" s="8">
        <v>152.49364836838993</v>
      </c>
      <c r="V403" s="8">
        <v>152.49364836838993</v>
      </c>
      <c r="W403" s="9">
        <v>5</v>
      </c>
      <c r="X403" s="9">
        <v>8959</v>
      </c>
      <c r="Y403" s="9">
        <v>11978</v>
      </c>
      <c r="Z403" s="4" t="str">
        <f t="shared" si="168"/>
        <v xml:space="preserve"> </v>
      </c>
      <c r="AA403" s="10">
        <f t="shared" si="169"/>
        <v>1438557.8</v>
      </c>
      <c r="AB403" s="40">
        <f t="shared" si="170"/>
        <v>1826568.9201565746</v>
      </c>
      <c r="AC403" s="40">
        <f t="shared" si="171"/>
        <v>1804023.5799750821</v>
      </c>
      <c r="AD403" s="39">
        <f t="shared" si="172"/>
        <v>150.61141926657891</v>
      </c>
      <c r="AE403" s="41" t="str">
        <f t="shared" si="173"/>
        <v xml:space="preserve"> </v>
      </c>
      <c r="AG403" s="39">
        <f t="shared" si="174"/>
        <v>150.61141926657891</v>
      </c>
      <c r="AH403" s="40">
        <f t="shared" si="175"/>
        <v>1804023.5799750821</v>
      </c>
      <c r="AI403" s="40">
        <f t="shared" si="176"/>
        <v>1799096.7915781701</v>
      </c>
      <c r="AJ403" s="39">
        <f t="shared" si="177"/>
        <v>150.20009948056187</v>
      </c>
      <c r="AK403" s="41" t="str">
        <f t="shared" si="178"/>
        <v xml:space="preserve"> </v>
      </c>
      <c r="AM403" s="39">
        <f t="shared" si="179"/>
        <v>150.20009948056187</v>
      </c>
      <c r="AN403" s="40">
        <f t="shared" si="180"/>
        <v>1799096.7915781701</v>
      </c>
      <c r="AO403" s="40">
        <f t="shared" si="181"/>
        <v>1797896.7940181876</v>
      </c>
      <c r="AP403" s="39">
        <f t="shared" si="182"/>
        <v>150.09991601420833</v>
      </c>
      <c r="AQ403" s="41" t="str">
        <f t="shared" si="183"/>
        <v xml:space="preserve"> </v>
      </c>
      <c r="AR403" s="39"/>
      <c r="AS403" s="39">
        <f t="shared" si="184"/>
        <v>150.09991601420833</v>
      </c>
      <c r="AT403" s="40">
        <f t="shared" si="185"/>
        <v>1797896.7940181873</v>
      </c>
      <c r="AU403" s="40">
        <f t="shared" si="186"/>
        <v>1797601.9389439682</v>
      </c>
      <c r="AV403" s="39">
        <f t="shared" si="187"/>
        <v>150.07529962798199</v>
      </c>
      <c r="AW403" s="41" t="str">
        <f t="shared" si="188"/>
        <v xml:space="preserve"> </v>
      </c>
      <c r="AX403" s="39"/>
      <c r="AY403" s="39">
        <f t="shared" si="189"/>
        <v>150.07529962798199</v>
      </c>
      <c r="AZ403" s="40">
        <f t="shared" si="190"/>
        <v>1797601.9389439684</v>
      </c>
      <c r="BA403" s="40">
        <f t="shared" si="191"/>
        <v>1797528.2372644718</v>
      </c>
      <c r="BB403" s="39">
        <f t="shared" si="192"/>
        <v>150.06914654069726</v>
      </c>
      <c r="BC403" s="41" t="str">
        <f t="shared" si="193"/>
        <v xml:space="preserve"> </v>
      </c>
      <c r="BD403" s="41"/>
      <c r="BE403" s="51">
        <f t="shared" si="194"/>
        <v>150.06749578008532</v>
      </c>
      <c r="BF403" s="54">
        <f t="shared" si="195"/>
        <v>1797508.464453862</v>
      </c>
      <c r="BG403" s="41"/>
      <c r="BH403" s="51"/>
      <c r="BI403" s="39"/>
      <c r="BJ403" s="39"/>
    </row>
    <row r="404" spans="1:62" x14ac:dyDescent="0.2">
      <c r="A404" s="45">
        <v>206190111</v>
      </c>
      <c r="B404" s="58">
        <v>37986</v>
      </c>
      <c r="C404" s="45" t="s">
        <v>2113</v>
      </c>
      <c r="D404" s="4" t="s">
        <v>1043</v>
      </c>
      <c r="E404" s="6" t="s">
        <v>2114</v>
      </c>
      <c r="F404" s="8">
        <v>63.292157140831087</v>
      </c>
      <c r="G404" s="8">
        <v>16.866855765139697</v>
      </c>
      <c r="H404" s="8">
        <v>9.7263083250602751</v>
      </c>
      <c r="I404" s="8">
        <v>13.514253297404624</v>
      </c>
      <c r="J404" s="8">
        <v>0.77835767976173598</v>
      </c>
      <c r="K404" s="8">
        <v>5.37</v>
      </c>
      <c r="L404" s="8">
        <v>2.5760046883669512</v>
      </c>
      <c r="M404" s="8">
        <v>0.60464274570982846</v>
      </c>
      <c r="N404" s="8">
        <v>0</v>
      </c>
      <c r="O404" s="8">
        <v>7.31</v>
      </c>
      <c r="P404" s="8">
        <v>6.1783622181250886</v>
      </c>
      <c r="Q404" s="8">
        <v>6.0019289821137107</v>
      </c>
      <c r="R404" s="8">
        <v>6.0019289821137107</v>
      </c>
      <c r="S404" s="8">
        <v>112.92</v>
      </c>
      <c r="T404" s="8">
        <v>120.23</v>
      </c>
      <c r="U404" s="8">
        <v>126.04050862438791</v>
      </c>
      <c r="V404" s="8">
        <v>126.04050862438791</v>
      </c>
      <c r="W404" s="9">
        <v>5</v>
      </c>
      <c r="X404" s="9">
        <v>30197</v>
      </c>
      <c r="Y404" s="9">
        <v>30197</v>
      </c>
      <c r="Z404" s="4" t="str">
        <f t="shared" si="168"/>
        <v xml:space="preserve"> </v>
      </c>
      <c r="AA404" s="10">
        <f t="shared" si="169"/>
        <v>3630585.31</v>
      </c>
      <c r="AB404" s="40">
        <f t="shared" si="170"/>
        <v>3806045.2389306417</v>
      </c>
      <c r="AC404" s="40">
        <f t="shared" si="171"/>
        <v>3759067.2225465206</v>
      </c>
      <c r="AD404" s="39">
        <f t="shared" si="172"/>
        <v>124.48479062643709</v>
      </c>
      <c r="AE404" s="41" t="str">
        <f t="shared" si="173"/>
        <v xml:space="preserve"> </v>
      </c>
      <c r="AG404" s="39">
        <f t="shared" si="174"/>
        <v>124.48479062643709</v>
      </c>
      <c r="AH404" s="40">
        <f t="shared" si="175"/>
        <v>3759067.2225465206</v>
      </c>
      <c r="AI404" s="40">
        <f t="shared" si="176"/>
        <v>3748801.2099617459</v>
      </c>
      <c r="AJ404" s="39">
        <f t="shared" si="177"/>
        <v>124.14482266323628</v>
      </c>
      <c r="AK404" s="41" t="str">
        <f t="shared" si="178"/>
        <v xml:space="preserve"> </v>
      </c>
      <c r="AM404" s="39">
        <f t="shared" si="179"/>
        <v>124.14482266323628</v>
      </c>
      <c r="AN404" s="40">
        <f t="shared" si="180"/>
        <v>3748801.2099617459</v>
      </c>
      <c r="AO404" s="40">
        <f t="shared" si="181"/>
        <v>3746300.7595547014</v>
      </c>
      <c r="AP404" s="39">
        <f t="shared" si="182"/>
        <v>124.0620180665199</v>
      </c>
      <c r="AQ404" s="41" t="str">
        <f t="shared" si="183"/>
        <v xml:space="preserve"> </v>
      </c>
      <c r="AR404" s="39"/>
      <c r="AS404" s="39">
        <f t="shared" si="184"/>
        <v>124.0620180665199</v>
      </c>
      <c r="AT404" s="40">
        <f t="shared" si="185"/>
        <v>3746300.7595547014</v>
      </c>
      <c r="AU404" s="40">
        <f t="shared" si="186"/>
        <v>3745686.3662301344</v>
      </c>
      <c r="AV404" s="39">
        <f t="shared" si="187"/>
        <v>124.04167189555699</v>
      </c>
      <c r="AW404" s="41" t="str">
        <f t="shared" si="188"/>
        <v xml:space="preserve"> </v>
      </c>
      <c r="AX404" s="39"/>
      <c r="AY404" s="39">
        <f t="shared" si="189"/>
        <v>124.04167189555699</v>
      </c>
      <c r="AZ404" s="40">
        <f t="shared" si="190"/>
        <v>3745686.3662301344</v>
      </c>
      <c r="BA404" s="40">
        <f t="shared" si="191"/>
        <v>3745532.7930891193</v>
      </c>
      <c r="BB404" s="39">
        <f t="shared" si="192"/>
        <v>124.03658618700928</v>
      </c>
      <c r="BC404" s="41" t="str">
        <f t="shared" si="193"/>
        <v xml:space="preserve"> </v>
      </c>
      <c r="BD404" s="41"/>
      <c r="BE404" s="51">
        <f t="shared" si="194"/>
        <v>124.03522178456122</v>
      </c>
      <c r="BF404" s="54">
        <f t="shared" si="195"/>
        <v>3745491.5922283949</v>
      </c>
      <c r="BG404" s="41"/>
      <c r="BH404" s="51"/>
      <c r="BI404" s="39"/>
      <c r="BJ404" s="39"/>
    </row>
    <row r="405" spans="1:62" x14ac:dyDescent="0.2">
      <c r="A405" s="45">
        <v>206190112</v>
      </c>
      <c r="B405" s="58">
        <v>37986</v>
      </c>
      <c r="C405" s="45" t="s">
        <v>2115</v>
      </c>
      <c r="D405" s="4" t="s">
        <v>2115</v>
      </c>
      <c r="E405" s="6" t="s">
        <v>2116</v>
      </c>
      <c r="F405" s="8">
        <v>77.274617134688697</v>
      </c>
      <c r="G405" s="8">
        <v>23.138637239441501</v>
      </c>
      <c r="H405" s="8">
        <v>13.162332370156332</v>
      </c>
      <c r="I405" s="8">
        <v>13.803511891531452</v>
      </c>
      <c r="J405" s="8">
        <v>1.5917611321034304</v>
      </c>
      <c r="K405" s="8">
        <v>5.77</v>
      </c>
      <c r="L405" s="8">
        <v>2.6468919199955043</v>
      </c>
      <c r="M405" s="8">
        <v>0.82934655189737749</v>
      </c>
      <c r="N405" s="8">
        <v>0</v>
      </c>
      <c r="O405" s="8">
        <v>7.31</v>
      </c>
      <c r="P405" s="8">
        <v>7.9552078239608806</v>
      </c>
      <c r="Q405" s="8">
        <v>7.2763549119907154</v>
      </c>
      <c r="R405" s="8">
        <v>7.2763549119907154</v>
      </c>
      <c r="S405" s="8">
        <v>112.92</v>
      </c>
      <c r="T405" s="8">
        <v>120.23</v>
      </c>
      <c r="U405" s="8">
        <v>152.80345315180503</v>
      </c>
      <c r="V405" s="8">
        <v>152.80345315180503</v>
      </c>
      <c r="W405" s="9">
        <v>5</v>
      </c>
      <c r="X405" s="9">
        <v>8146</v>
      </c>
      <c r="Y405" s="9">
        <v>10812</v>
      </c>
      <c r="Z405" s="4" t="str">
        <f t="shared" si="168"/>
        <v xml:space="preserve"> </v>
      </c>
      <c r="AA405" s="10">
        <f t="shared" si="169"/>
        <v>1299926.76</v>
      </c>
      <c r="AB405" s="40">
        <f t="shared" si="170"/>
        <v>1652110.9354773159</v>
      </c>
      <c r="AC405" s="40">
        <f t="shared" si="171"/>
        <v>1631718.9302007195</v>
      </c>
      <c r="AD405" s="39">
        <f t="shared" si="172"/>
        <v>150.91740012955231</v>
      </c>
      <c r="AE405" s="41" t="str">
        <f t="shared" si="173"/>
        <v xml:space="preserve"> </v>
      </c>
      <c r="AG405" s="39">
        <f t="shared" si="174"/>
        <v>150.91740012955231</v>
      </c>
      <c r="AH405" s="40">
        <f t="shared" si="175"/>
        <v>1631718.9302007195</v>
      </c>
      <c r="AI405" s="40">
        <f t="shared" si="176"/>
        <v>1627262.7058023412</v>
      </c>
      <c r="AJ405" s="39">
        <f t="shared" si="177"/>
        <v>150.50524470979849</v>
      </c>
      <c r="AK405" s="41" t="str">
        <f t="shared" si="178"/>
        <v xml:space="preserve"> </v>
      </c>
      <c r="AM405" s="39">
        <f t="shared" si="179"/>
        <v>150.50524470979849</v>
      </c>
      <c r="AN405" s="40">
        <f t="shared" si="180"/>
        <v>1627262.7058023412</v>
      </c>
      <c r="AO405" s="40">
        <f t="shared" si="181"/>
        <v>1626177.3215775711</v>
      </c>
      <c r="AP405" s="39">
        <f t="shared" si="182"/>
        <v>150.40485771157705</v>
      </c>
      <c r="AQ405" s="41" t="str">
        <f t="shared" si="183"/>
        <v xml:space="preserve"> </v>
      </c>
      <c r="AR405" s="39"/>
      <c r="AS405" s="39">
        <f t="shared" si="184"/>
        <v>150.40485771157705</v>
      </c>
      <c r="AT405" s="40">
        <f t="shared" si="185"/>
        <v>1626177.3215775711</v>
      </c>
      <c r="AU405" s="40">
        <f t="shared" si="186"/>
        <v>1625910.6284968322</v>
      </c>
      <c r="AV405" s="39">
        <f t="shared" si="187"/>
        <v>150.38019131491234</v>
      </c>
      <c r="AW405" s="41" t="str">
        <f t="shared" si="188"/>
        <v xml:space="preserve"> </v>
      </c>
      <c r="AX405" s="39"/>
      <c r="AY405" s="39">
        <f t="shared" si="189"/>
        <v>150.38019131491234</v>
      </c>
      <c r="AZ405" s="40">
        <f t="shared" si="190"/>
        <v>1625910.6284968322</v>
      </c>
      <c r="BA405" s="40">
        <f t="shared" si="191"/>
        <v>1625843.9661610639</v>
      </c>
      <c r="BB405" s="39">
        <f t="shared" si="192"/>
        <v>150.37402572706844</v>
      </c>
      <c r="BC405" s="41" t="str">
        <f t="shared" si="193"/>
        <v xml:space="preserve"> </v>
      </c>
      <c r="BD405" s="41"/>
      <c r="BE405" s="51">
        <f t="shared" si="194"/>
        <v>150.37237161278546</v>
      </c>
      <c r="BF405" s="54">
        <f t="shared" si="195"/>
        <v>1625826.0818774363</v>
      </c>
      <c r="BG405" s="41"/>
      <c r="BH405" s="51"/>
      <c r="BI405" s="39"/>
      <c r="BJ405" s="39"/>
    </row>
    <row r="406" spans="1:62" x14ac:dyDescent="0.2">
      <c r="A406" s="45">
        <v>206190122</v>
      </c>
      <c r="B406" s="58">
        <v>37986</v>
      </c>
      <c r="C406" s="45" t="s">
        <v>2119</v>
      </c>
      <c r="D406" s="4" t="s">
        <v>2119</v>
      </c>
      <c r="E406" s="6" t="s">
        <v>2120</v>
      </c>
      <c r="F406" s="8">
        <v>62.726488443923742</v>
      </c>
      <c r="G406" s="8">
        <v>14.33869421663649</v>
      </c>
      <c r="H406" s="8">
        <v>16.356264187655398</v>
      </c>
      <c r="I406" s="8">
        <v>15.674483629476001</v>
      </c>
      <c r="J406" s="8">
        <v>8.2649909468527002E-2</v>
      </c>
      <c r="K406" s="8">
        <v>5.84</v>
      </c>
      <c r="L406" s="8">
        <v>0</v>
      </c>
      <c r="M406" s="8">
        <v>0</v>
      </c>
      <c r="N406" s="8">
        <v>0</v>
      </c>
      <c r="O406" s="8">
        <v>0</v>
      </c>
      <c r="P406" s="8">
        <v>5.9624794972840567</v>
      </c>
      <c r="Q406" s="8">
        <v>5.7509290193580078</v>
      </c>
      <c r="R406" s="8">
        <v>5.7509290193580078</v>
      </c>
      <c r="S406" s="8">
        <v>112.79</v>
      </c>
      <c r="T406" s="8">
        <v>112.79</v>
      </c>
      <c r="U406" s="8">
        <v>120.76950940651817</v>
      </c>
      <c r="V406" s="8">
        <v>120.76950940651817</v>
      </c>
      <c r="W406" s="9">
        <v>5</v>
      </c>
      <c r="X406" s="9">
        <v>3586</v>
      </c>
      <c r="Y406" s="9">
        <v>3586</v>
      </c>
      <c r="Z406" s="4" t="str">
        <f t="shared" si="168"/>
        <v xml:space="preserve"> </v>
      </c>
      <c r="AA406" s="10">
        <f t="shared" si="169"/>
        <v>404464.94</v>
      </c>
      <c r="AB406" s="40">
        <f t="shared" si="170"/>
        <v>433079.46073177416</v>
      </c>
      <c r="AC406" s="40">
        <f t="shared" si="171"/>
        <v>427733.9609479619</v>
      </c>
      <c r="AD406" s="39">
        <f t="shared" si="172"/>
        <v>119.27885135191353</v>
      </c>
      <c r="AE406" s="41" t="str">
        <f t="shared" si="173"/>
        <v xml:space="preserve"> </v>
      </c>
      <c r="AG406" s="39">
        <f t="shared" si="174"/>
        <v>119.27885135191353</v>
      </c>
      <c r="AH406" s="40">
        <f t="shared" si="175"/>
        <v>427733.9609479619</v>
      </c>
      <c r="AI406" s="40">
        <f t="shared" si="176"/>
        <v>426565.81950061297</v>
      </c>
      <c r="AJ406" s="39">
        <f t="shared" si="177"/>
        <v>118.95310080887144</v>
      </c>
      <c r="AK406" s="41" t="str">
        <f t="shared" si="178"/>
        <v xml:space="preserve"> </v>
      </c>
      <c r="AM406" s="39">
        <f t="shared" si="179"/>
        <v>118.95310080887144</v>
      </c>
      <c r="AN406" s="40">
        <f t="shared" si="180"/>
        <v>426565.81950061297</v>
      </c>
      <c r="AO406" s="40">
        <f t="shared" si="181"/>
        <v>426281.3000990061</v>
      </c>
      <c r="AP406" s="39">
        <f t="shared" si="182"/>
        <v>118.87375909063194</v>
      </c>
      <c r="AQ406" s="41" t="str">
        <f t="shared" si="183"/>
        <v xml:space="preserve"> </v>
      </c>
      <c r="AR406" s="39"/>
      <c r="AS406" s="39">
        <f t="shared" si="184"/>
        <v>118.87375909063194</v>
      </c>
      <c r="AT406" s="40">
        <f t="shared" si="185"/>
        <v>426281.3000990061</v>
      </c>
      <c r="AU406" s="40">
        <f t="shared" si="186"/>
        <v>426211.38996578986</v>
      </c>
      <c r="AV406" s="39">
        <f t="shared" si="187"/>
        <v>118.85426379414106</v>
      </c>
      <c r="AW406" s="41" t="str">
        <f t="shared" si="188"/>
        <v xml:space="preserve"> </v>
      </c>
      <c r="AX406" s="39"/>
      <c r="AY406" s="39">
        <f t="shared" si="189"/>
        <v>118.85426379414106</v>
      </c>
      <c r="AZ406" s="40">
        <f t="shared" si="190"/>
        <v>426211.38996578986</v>
      </c>
      <c r="BA406" s="40">
        <f t="shared" si="191"/>
        <v>426193.91529880126</v>
      </c>
      <c r="BB406" s="39">
        <f t="shared" si="192"/>
        <v>118.84939076932551</v>
      </c>
      <c r="BC406" s="41" t="str">
        <f t="shared" si="193"/>
        <v xml:space="preserve"> </v>
      </c>
      <c r="BD406" s="41"/>
      <c r="BE406" s="51">
        <f t="shared" si="194"/>
        <v>118.84808342602705</v>
      </c>
      <c r="BF406" s="54">
        <f t="shared" si="195"/>
        <v>426189.227165733</v>
      </c>
      <c r="BG406" s="41"/>
      <c r="BH406" s="51"/>
      <c r="BI406" s="39"/>
      <c r="BJ406" s="39"/>
    </row>
    <row r="407" spans="1:62" x14ac:dyDescent="0.2">
      <c r="A407" s="45">
        <v>206190124</v>
      </c>
      <c r="B407" s="58">
        <v>37864</v>
      </c>
      <c r="C407" s="45" t="s">
        <v>2123</v>
      </c>
      <c r="D407" s="4" t="s">
        <v>2123</v>
      </c>
      <c r="E407" s="6" t="s">
        <v>2124</v>
      </c>
      <c r="F407" s="8">
        <v>77.274617134688697</v>
      </c>
      <c r="G407" s="8">
        <v>23.138637239441501</v>
      </c>
      <c r="H407" s="8">
        <v>16.356264187655398</v>
      </c>
      <c r="I407" s="8">
        <v>15.674483629476001</v>
      </c>
      <c r="J407" s="8">
        <v>0.10471984110390968</v>
      </c>
      <c r="K407" s="8">
        <v>5.55</v>
      </c>
      <c r="L407" s="8">
        <v>0.14459993550705474</v>
      </c>
      <c r="M407" s="8">
        <v>0.63024879782563248</v>
      </c>
      <c r="N407" s="8">
        <v>1.0955716259173156</v>
      </c>
      <c r="O407" s="8">
        <v>0</v>
      </c>
      <c r="P407" s="8">
        <v>11.84258624294376</v>
      </c>
      <c r="Q407" s="8">
        <v>6.9984571195807739</v>
      </c>
      <c r="R407" s="8">
        <v>6.9984571195807739</v>
      </c>
      <c r="S407" s="8">
        <v>112.92</v>
      </c>
      <c r="T407" s="8">
        <v>112.92</v>
      </c>
      <c r="U407" s="8">
        <v>146.96759951119623</v>
      </c>
      <c r="V407" s="8">
        <v>146.96759951119623</v>
      </c>
      <c r="W407" s="9">
        <v>5</v>
      </c>
      <c r="X407" s="9">
        <v>30516</v>
      </c>
      <c r="Y407" s="9">
        <v>30516</v>
      </c>
      <c r="Z407" s="4" t="str">
        <f t="shared" si="168"/>
        <v xml:space="preserve"> </v>
      </c>
      <c r="AA407" s="10">
        <f t="shared" si="169"/>
        <v>3445866.72</v>
      </c>
      <c r="AB407" s="40">
        <f t="shared" si="170"/>
        <v>4484863.2666836642</v>
      </c>
      <c r="AC407" s="40">
        <f t="shared" si="171"/>
        <v>4429506.5993829882</v>
      </c>
      <c r="AD407" s="39">
        <f t="shared" si="172"/>
        <v>145.15357843042955</v>
      </c>
      <c r="AE407" s="41" t="str">
        <f t="shared" si="173"/>
        <v xml:space="preserve"> </v>
      </c>
      <c r="AG407" s="39">
        <f t="shared" si="174"/>
        <v>145.15357843042955</v>
      </c>
      <c r="AH407" s="40">
        <f t="shared" si="175"/>
        <v>4429506.5993829882</v>
      </c>
      <c r="AI407" s="40">
        <f t="shared" si="176"/>
        <v>4417409.6168600731</v>
      </c>
      <c r="AJ407" s="39">
        <f t="shared" si="177"/>
        <v>144.75716400773604</v>
      </c>
      <c r="AK407" s="41" t="str">
        <f t="shared" si="178"/>
        <v xml:space="preserve"> </v>
      </c>
      <c r="AM407" s="39">
        <f t="shared" si="179"/>
        <v>144.75716400773604</v>
      </c>
      <c r="AN407" s="40">
        <f t="shared" si="180"/>
        <v>4417409.6168600731</v>
      </c>
      <c r="AO407" s="40">
        <f t="shared" si="181"/>
        <v>4414463.2046456272</v>
      </c>
      <c r="AP407" s="39">
        <f t="shared" si="182"/>
        <v>144.66061097934286</v>
      </c>
      <c r="AQ407" s="41" t="str">
        <f t="shared" si="183"/>
        <v xml:space="preserve"> </v>
      </c>
      <c r="AR407" s="39"/>
      <c r="AS407" s="39">
        <f t="shared" si="184"/>
        <v>144.66061097934286</v>
      </c>
      <c r="AT407" s="40">
        <f t="shared" si="185"/>
        <v>4414463.2046456272</v>
      </c>
      <c r="AU407" s="40">
        <f t="shared" si="186"/>
        <v>4413739.2326800646</v>
      </c>
      <c r="AV407" s="39">
        <f t="shared" si="187"/>
        <v>144.63688663914223</v>
      </c>
      <c r="AW407" s="41" t="str">
        <f t="shared" si="188"/>
        <v xml:space="preserve"> </v>
      </c>
      <c r="AX407" s="39"/>
      <c r="AY407" s="39">
        <f t="shared" si="189"/>
        <v>144.63688663914223</v>
      </c>
      <c r="AZ407" s="40">
        <f t="shared" si="190"/>
        <v>4413739.2326800646</v>
      </c>
      <c r="BA407" s="40">
        <f t="shared" si="191"/>
        <v>4413558.2693715254</v>
      </c>
      <c r="BB407" s="39">
        <f t="shared" si="192"/>
        <v>144.63095652679004</v>
      </c>
      <c r="BC407" s="41" t="str">
        <f t="shared" si="193"/>
        <v xml:space="preserve"> </v>
      </c>
      <c r="BD407" s="41"/>
      <c r="BE407" s="51">
        <f t="shared" si="194"/>
        <v>144.62936558626825</v>
      </c>
      <c r="BF407" s="54">
        <f t="shared" si="195"/>
        <v>4413509.7202305617</v>
      </c>
      <c r="BG407" s="41"/>
      <c r="BH407" s="51"/>
      <c r="BI407" s="39"/>
      <c r="BJ407" s="39"/>
    </row>
    <row r="408" spans="1:62" x14ac:dyDescent="0.2">
      <c r="A408" s="45">
        <v>206190128</v>
      </c>
      <c r="B408" s="58">
        <v>37680</v>
      </c>
      <c r="C408" s="45" t="s">
        <v>2125</v>
      </c>
      <c r="D408" s="4" t="s">
        <v>2125</v>
      </c>
      <c r="E408" s="6" t="s">
        <v>2126</v>
      </c>
      <c r="F408" s="8">
        <v>77.274617134688697</v>
      </c>
      <c r="G408" s="8">
        <v>23.138637239441501</v>
      </c>
      <c r="H408" s="8">
        <v>16.356264187655398</v>
      </c>
      <c r="I408" s="8">
        <v>15.674483629476001</v>
      </c>
      <c r="J408" s="8">
        <v>8.9642041127189639E-2</v>
      </c>
      <c r="K408" s="8">
        <v>6.06</v>
      </c>
      <c r="L408" s="8">
        <v>2.577761281969738</v>
      </c>
      <c r="M408" s="8">
        <v>0.72155978674790555</v>
      </c>
      <c r="N408" s="8">
        <v>0.52740094590252951</v>
      </c>
      <c r="O408" s="8">
        <v>0</v>
      </c>
      <c r="P408" s="8">
        <v>9.9667143945163748</v>
      </c>
      <c r="Q408" s="8">
        <v>7.121018312350448</v>
      </c>
      <c r="R408" s="8">
        <v>7.121018312350448</v>
      </c>
      <c r="S408" s="8">
        <v>112.79</v>
      </c>
      <c r="T408" s="8">
        <v>112.79</v>
      </c>
      <c r="U408" s="8">
        <v>149.54138455935941</v>
      </c>
      <c r="V408" s="8">
        <v>149.54138455935941</v>
      </c>
      <c r="W408" s="9">
        <v>5</v>
      </c>
      <c r="X408" s="9">
        <v>3384</v>
      </c>
      <c r="Y408" s="9">
        <v>3384</v>
      </c>
      <c r="Z408" s="4" t="str">
        <f t="shared" si="168"/>
        <v xml:space="preserve"> </v>
      </c>
      <c r="AA408" s="10">
        <f t="shared" si="169"/>
        <v>381681.36000000004</v>
      </c>
      <c r="AB408" s="40">
        <f t="shared" si="170"/>
        <v>506048.04534887226</v>
      </c>
      <c r="AC408" s="40">
        <f t="shared" si="171"/>
        <v>499801.89432513114</v>
      </c>
      <c r="AD408" s="39">
        <f t="shared" si="172"/>
        <v>147.69559524974323</v>
      </c>
      <c r="AE408" s="41" t="str">
        <f t="shared" si="173"/>
        <v xml:space="preserve"> </v>
      </c>
      <c r="AG408" s="39">
        <f t="shared" si="174"/>
        <v>147.69559524974323</v>
      </c>
      <c r="AH408" s="40">
        <f t="shared" si="175"/>
        <v>499801.89432513108</v>
      </c>
      <c r="AI408" s="40">
        <f t="shared" si="176"/>
        <v>498436.93535172916</v>
      </c>
      <c r="AJ408" s="39">
        <f t="shared" si="177"/>
        <v>147.29223857911617</v>
      </c>
      <c r="AK408" s="41" t="str">
        <f t="shared" si="178"/>
        <v xml:space="preserve"> </v>
      </c>
      <c r="AM408" s="39">
        <f t="shared" si="179"/>
        <v>147.29223857911617</v>
      </c>
      <c r="AN408" s="40">
        <f t="shared" si="180"/>
        <v>498436.9353517291</v>
      </c>
      <c r="AO408" s="40">
        <f t="shared" si="181"/>
        <v>498104.47791584954</v>
      </c>
      <c r="AP408" s="39">
        <f t="shared" si="182"/>
        <v>147.19399465598391</v>
      </c>
      <c r="AQ408" s="41" t="str">
        <f t="shared" si="183"/>
        <v xml:space="preserve"> </v>
      </c>
      <c r="AR408" s="39"/>
      <c r="AS408" s="39">
        <f t="shared" si="184"/>
        <v>147.19399465598391</v>
      </c>
      <c r="AT408" s="40">
        <f t="shared" si="185"/>
        <v>498104.47791584959</v>
      </c>
      <c r="AU408" s="40">
        <f t="shared" si="186"/>
        <v>498022.78878147138</v>
      </c>
      <c r="AV408" s="39">
        <f t="shared" si="187"/>
        <v>147.16985484086032</v>
      </c>
      <c r="AW408" s="41" t="str">
        <f t="shared" si="188"/>
        <v xml:space="preserve"> </v>
      </c>
      <c r="AX408" s="39"/>
      <c r="AY408" s="39">
        <f t="shared" si="189"/>
        <v>147.16985484086032</v>
      </c>
      <c r="AZ408" s="40">
        <f t="shared" si="190"/>
        <v>498022.78878147132</v>
      </c>
      <c r="BA408" s="40">
        <f t="shared" si="191"/>
        <v>498002.36984713131</v>
      </c>
      <c r="BB408" s="39">
        <f t="shared" si="192"/>
        <v>147.16382087681185</v>
      </c>
      <c r="BC408" s="41" t="str">
        <f t="shared" si="193"/>
        <v xml:space="preserve"> </v>
      </c>
      <c r="BD408" s="41"/>
      <c r="BE408" s="51">
        <f t="shared" si="194"/>
        <v>147.16220207478221</v>
      </c>
      <c r="BF408" s="54">
        <f t="shared" si="195"/>
        <v>497996.89182106301</v>
      </c>
      <c r="BG408" s="41"/>
      <c r="BH408" s="51"/>
      <c r="BI408" s="39"/>
      <c r="BJ408" s="39"/>
    </row>
    <row r="409" spans="1:62" x14ac:dyDescent="0.2">
      <c r="A409" s="45">
        <v>206190139</v>
      </c>
      <c r="B409" s="58">
        <v>37986</v>
      </c>
      <c r="C409" s="45" t="s">
        <v>2127</v>
      </c>
      <c r="D409" s="4" t="s">
        <v>2127</v>
      </c>
      <c r="E409" s="6" t="s">
        <v>2128</v>
      </c>
      <c r="F409" s="8">
        <v>58.850254487007767</v>
      </c>
      <c r="G409" s="8">
        <v>23.138637239441501</v>
      </c>
      <c r="H409" s="8">
        <v>16.356264187655398</v>
      </c>
      <c r="I409" s="8">
        <v>6.9721939458880255</v>
      </c>
      <c r="J409" s="8">
        <v>0.89509777658719525</v>
      </c>
      <c r="K409" s="8">
        <v>5.28</v>
      </c>
      <c r="L409" s="8">
        <v>0</v>
      </c>
      <c r="M409" s="8">
        <v>0</v>
      </c>
      <c r="N409" s="8">
        <v>0</v>
      </c>
      <c r="O409" s="8">
        <v>7.31</v>
      </c>
      <c r="P409" s="8">
        <v>6.5301559067773907</v>
      </c>
      <c r="Q409" s="8">
        <v>5.9401223818289948</v>
      </c>
      <c r="R409" s="8">
        <v>5.9401223818289948</v>
      </c>
      <c r="S409" s="8">
        <v>112.79</v>
      </c>
      <c r="T409" s="8">
        <v>120.1</v>
      </c>
      <c r="U409" s="8">
        <v>124.74257001840888</v>
      </c>
      <c r="V409" s="8">
        <v>124.74257001840888</v>
      </c>
      <c r="W409" s="9">
        <v>5</v>
      </c>
      <c r="X409" s="9">
        <v>17385</v>
      </c>
      <c r="Y409" s="9">
        <v>17385</v>
      </c>
      <c r="Z409" s="4" t="str">
        <f t="shared" si="168"/>
        <v xml:space="preserve"> </v>
      </c>
      <c r="AA409" s="10">
        <f t="shared" si="169"/>
        <v>2087938.5</v>
      </c>
      <c r="AB409" s="40">
        <f t="shared" si="170"/>
        <v>2168649.5797700384</v>
      </c>
      <c r="AC409" s="40">
        <f t="shared" si="171"/>
        <v>2141881.9380069366</v>
      </c>
      <c r="AD409" s="39">
        <f t="shared" si="172"/>
        <v>123.20287247667164</v>
      </c>
      <c r="AE409" s="41" t="str">
        <f t="shared" si="173"/>
        <v xml:space="preserve"> </v>
      </c>
      <c r="AG409" s="39">
        <f t="shared" si="174"/>
        <v>123.20287247667164</v>
      </c>
      <c r="AH409" s="40">
        <f t="shared" si="175"/>
        <v>2141881.9380069366</v>
      </c>
      <c r="AI409" s="40">
        <f t="shared" si="176"/>
        <v>2136032.4584342395</v>
      </c>
      <c r="AJ409" s="39">
        <f t="shared" si="177"/>
        <v>122.86640543193785</v>
      </c>
      <c r="AK409" s="41" t="str">
        <f t="shared" si="178"/>
        <v xml:space="preserve"> </v>
      </c>
      <c r="AM409" s="39">
        <f t="shared" si="179"/>
        <v>122.86640543193785</v>
      </c>
      <c r="AN409" s="40">
        <f t="shared" si="180"/>
        <v>2136032.4584342395</v>
      </c>
      <c r="AO409" s="40">
        <f t="shared" si="181"/>
        <v>2134607.7247844641</v>
      </c>
      <c r="AP409" s="39">
        <f t="shared" si="182"/>
        <v>122.78445353951476</v>
      </c>
      <c r="AQ409" s="41" t="str">
        <f t="shared" si="183"/>
        <v xml:space="preserve"> </v>
      </c>
      <c r="AR409" s="39"/>
      <c r="AS409" s="39">
        <f t="shared" si="184"/>
        <v>122.78445353951476</v>
      </c>
      <c r="AT409" s="40">
        <f t="shared" si="185"/>
        <v>2134607.7247844641</v>
      </c>
      <c r="AU409" s="40">
        <f t="shared" si="186"/>
        <v>2134257.6491175992</v>
      </c>
      <c r="AV409" s="39">
        <f t="shared" si="187"/>
        <v>122.76431688913426</v>
      </c>
      <c r="AW409" s="41" t="str">
        <f t="shared" si="188"/>
        <v xml:space="preserve"> </v>
      </c>
      <c r="AX409" s="39"/>
      <c r="AY409" s="39">
        <f t="shared" si="189"/>
        <v>122.76431688913426</v>
      </c>
      <c r="AZ409" s="40">
        <f t="shared" si="190"/>
        <v>2134257.6491175992</v>
      </c>
      <c r="BA409" s="40">
        <f t="shared" si="191"/>
        <v>2134170.1445539854</v>
      </c>
      <c r="BB409" s="39">
        <f t="shared" si="192"/>
        <v>122.75928355214181</v>
      </c>
      <c r="BC409" s="41" t="str">
        <f t="shared" si="193"/>
        <v xml:space="preserve"> </v>
      </c>
      <c r="BD409" s="41"/>
      <c r="BE409" s="51">
        <f t="shared" si="194"/>
        <v>122.75793320002273</v>
      </c>
      <c r="BF409" s="54">
        <f t="shared" si="195"/>
        <v>2134146.668682395</v>
      </c>
      <c r="BG409" s="41"/>
      <c r="BH409" s="51"/>
      <c r="BI409" s="39"/>
      <c r="BJ409" s="39"/>
    </row>
    <row r="410" spans="1:62" x14ac:dyDescent="0.2">
      <c r="A410" s="45">
        <v>206190140</v>
      </c>
      <c r="B410" s="58">
        <v>37894</v>
      </c>
      <c r="C410" s="45" t="s">
        <v>2129</v>
      </c>
      <c r="D410" s="4" t="s">
        <v>1044</v>
      </c>
      <c r="E410" s="6" t="s">
        <v>2130</v>
      </c>
      <c r="F410" s="8">
        <v>69.900524592750358</v>
      </c>
      <c r="G410" s="8">
        <v>16.364335581587977</v>
      </c>
      <c r="H410" s="8">
        <v>8.4531219185106306</v>
      </c>
      <c r="I410" s="8">
        <v>13.016092770086381</v>
      </c>
      <c r="J410" s="8">
        <v>0.91263361337908733</v>
      </c>
      <c r="K410" s="8">
        <v>5.51</v>
      </c>
      <c r="L410" s="8">
        <v>2.0723499820499036</v>
      </c>
      <c r="M410" s="8">
        <v>0.62886871781405451</v>
      </c>
      <c r="N410" s="8">
        <v>0</v>
      </c>
      <c r="O410" s="8">
        <v>7.31</v>
      </c>
      <c r="P410" s="8">
        <v>6.9011888139470674</v>
      </c>
      <c r="Q410" s="8">
        <v>6.2083963588089208</v>
      </c>
      <c r="R410" s="8">
        <v>6.2083963588089208</v>
      </c>
      <c r="S410" s="8">
        <v>112.92</v>
      </c>
      <c r="T410" s="8">
        <v>120.23</v>
      </c>
      <c r="U410" s="8">
        <v>130.37632353498734</v>
      </c>
      <c r="V410" s="8">
        <v>130.37632353498734</v>
      </c>
      <c r="W410" s="9">
        <v>5</v>
      </c>
      <c r="X410" s="9">
        <v>17093</v>
      </c>
      <c r="Y410" s="9">
        <v>22853</v>
      </c>
      <c r="Z410" s="4" t="str">
        <f t="shared" si="168"/>
        <v xml:space="preserve"> </v>
      </c>
      <c r="AA410" s="10">
        <f t="shared" si="169"/>
        <v>2747616.19</v>
      </c>
      <c r="AB410" s="40">
        <f t="shared" si="170"/>
        <v>2979490.1217450658</v>
      </c>
      <c r="AC410" s="40">
        <f t="shared" si="171"/>
        <v>2942714.2751723663</v>
      </c>
      <c r="AD410" s="39">
        <f t="shared" si="172"/>
        <v>128.767088573595</v>
      </c>
      <c r="AE410" s="41" t="str">
        <f t="shared" si="173"/>
        <v xml:space="preserve"> </v>
      </c>
      <c r="AG410" s="39">
        <f t="shared" si="174"/>
        <v>128.767088573595</v>
      </c>
      <c r="AH410" s="40">
        <f t="shared" si="175"/>
        <v>2942714.2751723668</v>
      </c>
      <c r="AI410" s="40">
        <f t="shared" si="176"/>
        <v>2934677.7224868708</v>
      </c>
      <c r="AJ410" s="39">
        <f t="shared" si="177"/>
        <v>128.4154256547005</v>
      </c>
      <c r="AK410" s="41" t="str">
        <f t="shared" si="178"/>
        <v xml:space="preserve"> </v>
      </c>
      <c r="AM410" s="39">
        <f t="shared" si="179"/>
        <v>128.4154256547005</v>
      </c>
      <c r="AN410" s="40">
        <f t="shared" si="180"/>
        <v>2934677.7224868704</v>
      </c>
      <c r="AO410" s="40">
        <f t="shared" si="181"/>
        <v>2932720.2924459716</v>
      </c>
      <c r="AP410" s="39">
        <f t="shared" si="182"/>
        <v>128.3297725657888</v>
      </c>
      <c r="AQ410" s="41" t="str">
        <f t="shared" si="183"/>
        <v xml:space="preserve"> </v>
      </c>
      <c r="AR410" s="39"/>
      <c r="AS410" s="39">
        <f t="shared" si="184"/>
        <v>128.3297725657888</v>
      </c>
      <c r="AT410" s="40">
        <f t="shared" si="185"/>
        <v>2932720.2924459716</v>
      </c>
      <c r="AU410" s="40">
        <f t="shared" si="186"/>
        <v>2932239.3263180102</v>
      </c>
      <c r="AV410" s="39">
        <f t="shared" si="187"/>
        <v>128.30872648308801</v>
      </c>
      <c r="AW410" s="41" t="str">
        <f t="shared" si="188"/>
        <v xml:space="preserve"> </v>
      </c>
      <c r="AX410" s="39"/>
      <c r="AY410" s="39">
        <f t="shared" si="189"/>
        <v>128.30872648308801</v>
      </c>
      <c r="AZ410" s="40">
        <f t="shared" si="190"/>
        <v>2932239.3263180102</v>
      </c>
      <c r="BA410" s="40">
        <f t="shared" si="191"/>
        <v>2932119.1045056311</v>
      </c>
      <c r="BB410" s="39">
        <f t="shared" si="192"/>
        <v>128.3034658253022</v>
      </c>
      <c r="BC410" s="41" t="str">
        <f t="shared" si="193"/>
        <v xml:space="preserve"> </v>
      </c>
      <c r="BD410" s="41"/>
      <c r="BE410" s="51">
        <f t="shared" si="194"/>
        <v>128.30205448717811</v>
      </c>
      <c r="BF410" s="54">
        <f t="shared" si="195"/>
        <v>2932086.8511954816</v>
      </c>
      <c r="BG410" s="41"/>
      <c r="BH410" s="51"/>
      <c r="BI410" s="39"/>
      <c r="BJ410" s="39"/>
    </row>
    <row r="411" spans="1:62" x14ac:dyDescent="0.2">
      <c r="A411" s="45">
        <v>206190141</v>
      </c>
      <c r="B411" s="58">
        <v>37986</v>
      </c>
      <c r="C411" s="45" t="s">
        <v>2131</v>
      </c>
      <c r="D411" s="4" t="s">
        <v>2131</v>
      </c>
      <c r="E411" s="6" t="s">
        <v>2132</v>
      </c>
      <c r="F411" s="8">
        <v>67.92010395148931</v>
      </c>
      <c r="G411" s="8">
        <v>17.266919881832923</v>
      </c>
      <c r="H411" s="8">
        <v>12.434330645698674</v>
      </c>
      <c r="I411" s="8">
        <v>14.169232136114259</v>
      </c>
      <c r="J411" s="8">
        <v>0.43177628217942737</v>
      </c>
      <c r="K411" s="8">
        <v>5.98</v>
      </c>
      <c r="L411" s="8">
        <v>2.3642427665480841</v>
      </c>
      <c r="M411" s="8">
        <v>0.62652806468092659</v>
      </c>
      <c r="N411" s="8">
        <v>0</v>
      </c>
      <c r="O411" s="8">
        <v>7.31</v>
      </c>
      <c r="P411" s="8">
        <v>6.6325794629173052</v>
      </c>
      <c r="Q411" s="8">
        <v>6.4251566864271812</v>
      </c>
      <c r="R411" s="8">
        <v>6.4251566864271812</v>
      </c>
      <c r="S411" s="8">
        <v>112.92</v>
      </c>
      <c r="T411" s="8">
        <v>120.23</v>
      </c>
      <c r="U411" s="8">
        <v>134.9282904149708</v>
      </c>
      <c r="V411" s="8">
        <v>134.9282904149708</v>
      </c>
      <c r="W411" s="9">
        <v>5</v>
      </c>
      <c r="X411" s="9">
        <v>39095</v>
      </c>
      <c r="Y411" s="9">
        <v>39095</v>
      </c>
      <c r="Z411" s="4" t="str">
        <f t="shared" si="168"/>
        <v xml:space="preserve"> </v>
      </c>
      <c r="AA411" s="10">
        <f t="shared" si="169"/>
        <v>4700391.8500000006</v>
      </c>
      <c r="AB411" s="40">
        <f t="shared" si="170"/>
        <v>5275021.5137732839</v>
      </c>
      <c r="AC411" s="40">
        <f t="shared" si="171"/>
        <v>5209911.9232287807</v>
      </c>
      <c r="AD411" s="39">
        <f t="shared" si="172"/>
        <v>133.26287052637883</v>
      </c>
      <c r="AE411" s="41" t="str">
        <f t="shared" si="173"/>
        <v xml:space="preserve"> </v>
      </c>
      <c r="AG411" s="39">
        <f t="shared" si="174"/>
        <v>133.26287052637883</v>
      </c>
      <c r="AH411" s="40">
        <f t="shared" si="175"/>
        <v>5209911.9232287807</v>
      </c>
      <c r="AI411" s="40">
        <f t="shared" si="176"/>
        <v>5195683.653766443</v>
      </c>
      <c r="AJ411" s="39">
        <f t="shared" si="177"/>
        <v>132.8989296269713</v>
      </c>
      <c r="AK411" s="41" t="str">
        <f t="shared" si="178"/>
        <v xml:space="preserve"> </v>
      </c>
      <c r="AM411" s="39">
        <f t="shared" si="179"/>
        <v>132.8989296269713</v>
      </c>
      <c r="AN411" s="40">
        <f t="shared" si="180"/>
        <v>5195683.653766443</v>
      </c>
      <c r="AO411" s="40">
        <f t="shared" si="181"/>
        <v>5192218.1327693807</v>
      </c>
      <c r="AP411" s="39">
        <f t="shared" si="182"/>
        <v>132.81028604091011</v>
      </c>
      <c r="AQ411" s="41" t="str">
        <f t="shared" si="183"/>
        <v xml:space="preserve"> </v>
      </c>
      <c r="AR411" s="39"/>
      <c r="AS411" s="39">
        <f t="shared" si="184"/>
        <v>132.81028604091011</v>
      </c>
      <c r="AT411" s="40">
        <f t="shared" si="185"/>
        <v>5192218.1327693807</v>
      </c>
      <c r="AU411" s="40">
        <f t="shared" si="186"/>
        <v>5191366.6089956062</v>
      </c>
      <c r="AV411" s="39">
        <f t="shared" si="187"/>
        <v>132.78850515399938</v>
      </c>
      <c r="AW411" s="41" t="str">
        <f t="shared" si="188"/>
        <v xml:space="preserve"> </v>
      </c>
      <c r="AX411" s="39"/>
      <c r="AY411" s="39">
        <f t="shared" si="189"/>
        <v>132.78850515399938</v>
      </c>
      <c r="AZ411" s="40">
        <f t="shared" si="190"/>
        <v>5191366.6089956062</v>
      </c>
      <c r="BA411" s="40">
        <f t="shared" si="191"/>
        <v>5191153.762964638</v>
      </c>
      <c r="BB411" s="39">
        <f t="shared" si="192"/>
        <v>132.78306082528809</v>
      </c>
      <c r="BC411" s="41" t="str">
        <f t="shared" si="193"/>
        <v xml:space="preserve"> </v>
      </c>
      <c r="BD411" s="41"/>
      <c r="BE411" s="51">
        <f t="shared" si="194"/>
        <v>132.78160021161901</v>
      </c>
      <c r="BF411" s="54">
        <f t="shared" si="195"/>
        <v>5191096.6602732455</v>
      </c>
      <c r="BG411" s="41"/>
      <c r="BH411" s="51"/>
      <c r="BI411" s="39"/>
      <c r="BJ411" s="39"/>
    </row>
    <row r="412" spans="1:62" x14ac:dyDescent="0.2">
      <c r="A412" s="45">
        <v>206190142</v>
      </c>
      <c r="B412" s="58">
        <v>37986</v>
      </c>
      <c r="C412" s="45" t="s">
        <v>2133</v>
      </c>
      <c r="D412" s="4" t="s">
        <v>2133</v>
      </c>
      <c r="E412" s="6" t="s">
        <v>2134</v>
      </c>
      <c r="F412" s="8">
        <v>74.814856354067814</v>
      </c>
      <c r="G412" s="8">
        <v>23.138637239441501</v>
      </c>
      <c r="H412" s="8">
        <v>16.356264187655398</v>
      </c>
      <c r="I412" s="8">
        <v>15.674483629476001</v>
      </c>
      <c r="J412" s="8">
        <v>0.65757915624191188</v>
      </c>
      <c r="K412" s="8">
        <v>5.77</v>
      </c>
      <c r="L412" s="8">
        <v>4.4866029665528444</v>
      </c>
      <c r="M412" s="8">
        <v>0.67180701134441811</v>
      </c>
      <c r="N412" s="8">
        <v>0</v>
      </c>
      <c r="O412" s="8">
        <v>7.31</v>
      </c>
      <c r="P412" s="8">
        <v>7.8742541627124494</v>
      </c>
      <c r="Q412" s="8">
        <v>7.4440115272389962</v>
      </c>
      <c r="R412" s="8">
        <v>7.4440115272389962</v>
      </c>
      <c r="S412" s="8">
        <v>112.79</v>
      </c>
      <c r="T412" s="8">
        <v>120.1</v>
      </c>
      <c r="U412" s="8">
        <v>156.3242420720189</v>
      </c>
      <c r="V412" s="8">
        <v>156.3242420720189</v>
      </c>
      <c r="W412" s="9">
        <v>5</v>
      </c>
      <c r="X412" s="9">
        <v>4147</v>
      </c>
      <c r="Y412" s="9">
        <v>5504</v>
      </c>
      <c r="Z412" s="4" t="str">
        <f t="shared" si="168"/>
        <v xml:space="preserve"> </v>
      </c>
      <c r="AA412" s="10">
        <f t="shared" si="169"/>
        <v>661030.40000000002</v>
      </c>
      <c r="AB412" s="40">
        <f t="shared" si="170"/>
        <v>860408.62836439209</v>
      </c>
      <c r="AC412" s="40">
        <f t="shared" si="171"/>
        <v>849788.60466449044</v>
      </c>
      <c r="AD412" s="39">
        <f t="shared" si="172"/>
        <v>154.39473195212398</v>
      </c>
      <c r="AE412" s="41" t="str">
        <f t="shared" si="173"/>
        <v xml:space="preserve"> </v>
      </c>
      <c r="AG412" s="39">
        <f t="shared" si="174"/>
        <v>154.39473195212398</v>
      </c>
      <c r="AH412" s="40">
        <f t="shared" si="175"/>
        <v>849788.60466449033</v>
      </c>
      <c r="AI412" s="40">
        <f t="shared" si="176"/>
        <v>847467.83198515151</v>
      </c>
      <c r="AJ412" s="39">
        <f t="shared" si="177"/>
        <v>153.97307993916272</v>
      </c>
      <c r="AK412" s="41" t="str">
        <f t="shared" si="178"/>
        <v xml:space="preserve"> </v>
      </c>
      <c r="AM412" s="39">
        <f t="shared" si="179"/>
        <v>153.97307993916272</v>
      </c>
      <c r="AN412" s="40">
        <f t="shared" si="180"/>
        <v>847467.83198515163</v>
      </c>
      <c r="AO412" s="40">
        <f t="shared" si="181"/>
        <v>846902.57094121759</v>
      </c>
      <c r="AP412" s="39">
        <f t="shared" si="182"/>
        <v>153.87037989484332</v>
      </c>
      <c r="AQ412" s="41" t="str">
        <f t="shared" si="183"/>
        <v xml:space="preserve"> </v>
      </c>
      <c r="AR412" s="39"/>
      <c r="AS412" s="39">
        <f t="shared" si="184"/>
        <v>153.87037989484332</v>
      </c>
      <c r="AT412" s="40">
        <f t="shared" si="185"/>
        <v>846902.57094121771</v>
      </c>
      <c r="AU412" s="40">
        <f t="shared" si="186"/>
        <v>846763.67891958333</v>
      </c>
      <c r="AV412" s="39">
        <f t="shared" si="187"/>
        <v>153.84514515254057</v>
      </c>
      <c r="AW412" s="41" t="str">
        <f t="shared" si="188"/>
        <v xml:space="preserve"> </v>
      </c>
      <c r="AX412" s="39"/>
      <c r="AY412" s="39">
        <f t="shared" si="189"/>
        <v>153.84514515254057</v>
      </c>
      <c r="AZ412" s="40">
        <f t="shared" si="190"/>
        <v>846763.67891958333</v>
      </c>
      <c r="BA412" s="40">
        <f t="shared" si="191"/>
        <v>846728.9616087476</v>
      </c>
      <c r="BB412" s="39">
        <f t="shared" si="192"/>
        <v>153.83883750158932</v>
      </c>
      <c r="BC412" s="41" t="str">
        <f t="shared" si="193"/>
        <v xml:space="preserve"> </v>
      </c>
      <c r="BD412" s="41"/>
      <c r="BE412" s="51">
        <f t="shared" si="194"/>
        <v>153.83714527437681</v>
      </c>
      <c r="BF412" s="54">
        <f t="shared" si="195"/>
        <v>846719.64759016992</v>
      </c>
      <c r="BG412" s="41"/>
      <c r="BH412" s="51"/>
      <c r="BI412" s="39"/>
      <c r="BJ412" s="39"/>
    </row>
    <row r="413" spans="1:62" x14ac:dyDescent="0.2">
      <c r="A413" s="45">
        <v>206190147</v>
      </c>
      <c r="B413" s="58">
        <v>37986</v>
      </c>
      <c r="C413" s="45" t="s">
        <v>2135</v>
      </c>
      <c r="D413" s="4" t="s">
        <v>2135</v>
      </c>
      <c r="E413" s="6" t="s">
        <v>2136</v>
      </c>
      <c r="F413" s="8">
        <v>63.904084321475629</v>
      </c>
      <c r="G413" s="8">
        <v>18.96868686868687</v>
      </c>
      <c r="H413" s="8">
        <v>10.582125603864734</v>
      </c>
      <c r="I413" s="8">
        <v>9.7690821256038642</v>
      </c>
      <c r="J413" s="8">
        <v>1.4444444444444444</v>
      </c>
      <c r="K413" s="8">
        <v>5.58</v>
      </c>
      <c r="L413" s="8">
        <v>7.5026298819032968</v>
      </c>
      <c r="M413" s="8">
        <v>0.65248484848484845</v>
      </c>
      <c r="N413" s="8">
        <v>0</v>
      </c>
      <c r="O413" s="8">
        <v>7.31</v>
      </c>
      <c r="P413" s="8">
        <v>6.6275871761089151</v>
      </c>
      <c r="Q413" s="8">
        <v>6.2856769047231849</v>
      </c>
      <c r="R413" s="8">
        <v>6.2856769047231849</v>
      </c>
      <c r="S413" s="8">
        <v>112.92</v>
      </c>
      <c r="T413" s="8">
        <v>120.23</v>
      </c>
      <c r="U413" s="8">
        <v>131.99921499918688</v>
      </c>
      <c r="V413" s="8">
        <v>131.99921499918688</v>
      </c>
      <c r="W413" s="9">
        <v>5</v>
      </c>
      <c r="X413" s="9">
        <v>19366</v>
      </c>
      <c r="Y413" s="9">
        <v>19366</v>
      </c>
      <c r="Z413" s="4" t="str">
        <f t="shared" si="168"/>
        <v xml:space="preserve"> </v>
      </c>
      <c r="AA413" s="10">
        <f t="shared" si="169"/>
        <v>2328374.1800000002</v>
      </c>
      <c r="AB413" s="40">
        <f t="shared" si="170"/>
        <v>2556296.7976742531</v>
      </c>
      <c r="AC413" s="40">
        <f t="shared" si="171"/>
        <v>2524744.4263005597</v>
      </c>
      <c r="AD413" s="39">
        <f t="shared" si="172"/>
        <v>130.3699486884519</v>
      </c>
      <c r="AE413" s="41" t="str">
        <f t="shared" si="173"/>
        <v xml:space="preserve"> </v>
      </c>
      <c r="AG413" s="39">
        <f t="shared" si="174"/>
        <v>130.3699486884519</v>
      </c>
      <c r="AH413" s="40">
        <f t="shared" si="175"/>
        <v>2524744.4263005597</v>
      </c>
      <c r="AI413" s="40">
        <f t="shared" si="176"/>
        <v>2517849.3492723326</v>
      </c>
      <c r="AJ413" s="39">
        <f t="shared" si="177"/>
        <v>130.01390835858373</v>
      </c>
      <c r="AK413" s="41" t="str">
        <f t="shared" si="178"/>
        <v xml:space="preserve"> </v>
      </c>
      <c r="AM413" s="39">
        <f t="shared" si="179"/>
        <v>130.01390835858373</v>
      </c>
      <c r="AN413" s="40">
        <f t="shared" si="180"/>
        <v>2517849.3492723326</v>
      </c>
      <c r="AO413" s="40">
        <f t="shared" si="181"/>
        <v>2516169.943756368</v>
      </c>
      <c r="AP413" s="39">
        <f t="shared" si="182"/>
        <v>129.92718908170858</v>
      </c>
      <c r="AQ413" s="41" t="str">
        <f t="shared" si="183"/>
        <v xml:space="preserve"> </v>
      </c>
      <c r="AR413" s="39"/>
      <c r="AS413" s="39">
        <f t="shared" si="184"/>
        <v>129.92718908170858</v>
      </c>
      <c r="AT413" s="40">
        <f t="shared" si="185"/>
        <v>2516169.9437563685</v>
      </c>
      <c r="AU413" s="40">
        <f t="shared" si="186"/>
        <v>2515757.2918855925</v>
      </c>
      <c r="AV413" s="39">
        <f t="shared" si="187"/>
        <v>129.90588102269919</v>
      </c>
      <c r="AW413" s="41" t="str">
        <f t="shared" si="188"/>
        <v xml:space="preserve"> </v>
      </c>
      <c r="AX413" s="39"/>
      <c r="AY413" s="39">
        <f t="shared" si="189"/>
        <v>129.90588102269919</v>
      </c>
      <c r="AZ413" s="40">
        <f t="shared" si="190"/>
        <v>2515757.2918855925</v>
      </c>
      <c r="BA413" s="40">
        <f t="shared" si="191"/>
        <v>2515654.1458366252</v>
      </c>
      <c r="BB413" s="39">
        <f t="shared" si="192"/>
        <v>129.90055488157725</v>
      </c>
      <c r="BC413" s="41" t="str">
        <f t="shared" si="193"/>
        <v xml:space="preserve"> </v>
      </c>
      <c r="BD413" s="41"/>
      <c r="BE413" s="51">
        <f t="shared" si="194"/>
        <v>129.89912597547357</v>
      </c>
      <c r="BF413" s="54">
        <f t="shared" si="195"/>
        <v>2515626.4736410212</v>
      </c>
      <c r="BG413" s="41"/>
      <c r="BH413" s="51"/>
      <c r="BI413" s="39"/>
      <c r="BJ413" s="39"/>
    </row>
    <row r="414" spans="1:62" x14ac:dyDescent="0.2">
      <c r="A414" s="45">
        <v>206190157</v>
      </c>
      <c r="B414" s="58">
        <v>37986</v>
      </c>
      <c r="C414" s="45" t="s">
        <v>2137</v>
      </c>
      <c r="D414" s="4" t="s">
        <v>1045</v>
      </c>
      <c r="E414" s="6" t="s">
        <v>2138</v>
      </c>
      <c r="F414" s="8">
        <v>56.987459294671929</v>
      </c>
      <c r="G414" s="8">
        <v>16.70633270976235</v>
      </c>
      <c r="H414" s="8">
        <v>12.154784175154161</v>
      </c>
      <c r="I414" s="8">
        <v>12.746830180835586</v>
      </c>
      <c r="J414" s="8">
        <v>0.43307004780710873</v>
      </c>
      <c r="K414" s="8">
        <v>6.14</v>
      </c>
      <c r="L414" s="8">
        <v>3.8335944727112157</v>
      </c>
      <c r="M414" s="8">
        <v>0.66387722580198161</v>
      </c>
      <c r="N414" s="8">
        <v>0</v>
      </c>
      <c r="O414" s="8">
        <v>7.31</v>
      </c>
      <c r="P414" s="8">
        <v>5.8955033603547431</v>
      </c>
      <c r="Q414" s="8">
        <v>5.8487974053372165</v>
      </c>
      <c r="R414" s="8">
        <v>5.8487974053372165</v>
      </c>
      <c r="S414" s="8">
        <v>112.92</v>
      </c>
      <c r="T414" s="8">
        <v>120.23</v>
      </c>
      <c r="U414" s="8">
        <v>122.82474551208155</v>
      </c>
      <c r="V414" s="8">
        <v>122.82474551208155</v>
      </c>
      <c r="W414" s="9">
        <v>5</v>
      </c>
      <c r="X414" s="9">
        <v>23275</v>
      </c>
      <c r="Y414" s="9">
        <v>23275</v>
      </c>
      <c r="Z414" s="4" t="str">
        <f t="shared" si="168"/>
        <v xml:space="preserve"> </v>
      </c>
      <c r="AA414" s="10">
        <f t="shared" si="169"/>
        <v>2798353.25</v>
      </c>
      <c r="AB414" s="40">
        <f t="shared" si="170"/>
        <v>2858745.9517936981</v>
      </c>
      <c r="AC414" s="40">
        <f t="shared" si="171"/>
        <v>2823460.4505107086</v>
      </c>
      <c r="AD414" s="39">
        <f t="shared" si="172"/>
        <v>121.30871967822594</v>
      </c>
      <c r="AE414" s="41" t="str">
        <f t="shared" si="173"/>
        <v xml:space="preserve"> </v>
      </c>
      <c r="AG414" s="39">
        <f t="shared" si="174"/>
        <v>121.30871967822594</v>
      </c>
      <c r="AH414" s="40">
        <f t="shared" si="175"/>
        <v>2823460.4505107086</v>
      </c>
      <c r="AI414" s="40">
        <f t="shared" si="176"/>
        <v>2815749.5800203639</v>
      </c>
      <c r="AJ414" s="39">
        <f t="shared" si="177"/>
        <v>120.9774255647847</v>
      </c>
      <c r="AK414" s="41" t="str">
        <f t="shared" si="178"/>
        <v xml:space="preserve"> </v>
      </c>
      <c r="AM414" s="39">
        <f t="shared" si="179"/>
        <v>120.9774255647847</v>
      </c>
      <c r="AN414" s="40">
        <f t="shared" si="180"/>
        <v>2815749.5800203639</v>
      </c>
      <c r="AO414" s="40">
        <f t="shared" si="181"/>
        <v>2813871.4750504903</v>
      </c>
      <c r="AP414" s="39">
        <f t="shared" si="182"/>
        <v>120.896733621933</v>
      </c>
      <c r="AQ414" s="41" t="str">
        <f t="shared" si="183"/>
        <v xml:space="preserve"> </v>
      </c>
      <c r="AR414" s="39"/>
      <c r="AS414" s="39">
        <f t="shared" si="184"/>
        <v>120.896733621933</v>
      </c>
      <c r="AT414" s="40">
        <f t="shared" si="185"/>
        <v>2813871.4750504903</v>
      </c>
      <c r="AU414" s="40">
        <f t="shared" si="186"/>
        <v>2813410.0001285821</v>
      </c>
      <c r="AV414" s="39">
        <f t="shared" si="187"/>
        <v>120.87690655761899</v>
      </c>
      <c r="AW414" s="41" t="str">
        <f t="shared" si="188"/>
        <v xml:space="preserve"> </v>
      </c>
      <c r="AX414" s="39"/>
      <c r="AY414" s="39">
        <f t="shared" si="189"/>
        <v>120.87690655761899</v>
      </c>
      <c r="AZ414" s="40">
        <f t="shared" si="190"/>
        <v>2813410.0001285821</v>
      </c>
      <c r="BA414" s="40">
        <f t="shared" si="191"/>
        <v>2813294.650318577</v>
      </c>
      <c r="BB414" s="39">
        <f t="shared" si="192"/>
        <v>120.87195060445013</v>
      </c>
      <c r="BC414" s="41" t="str">
        <f t="shared" si="193"/>
        <v xml:space="preserve"> </v>
      </c>
      <c r="BD414" s="41"/>
      <c r="BE414" s="51">
        <f t="shared" si="194"/>
        <v>120.87062101299348</v>
      </c>
      <c r="BF414" s="54">
        <f t="shared" si="195"/>
        <v>2813263.7040774231</v>
      </c>
      <c r="BG414" s="41"/>
      <c r="BH414" s="51"/>
      <c r="BI414" s="39"/>
      <c r="BJ414" s="39"/>
    </row>
    <row r="415" spans="1:62" x14ac:dyDescent="0.2">
      <c r="A415" s="45">
        <v>206190158</v>
      </c>
      <c r="B415" s="58">
        <v>37986</v>
      </c>
      <c r="C415" s="45" t="s">
        <v>2139</v>
      </c>
      <c r="D415" s="4" t="s">
        <v>1046</v>
      </c>
      <c r="E415" s="6" t="s">
        <v>2140</v>
      </c>
      <c r="F415" s="8">
        <v>59.506581154415393</v>
      </c>
      <c r="G415" s="8">
        <v>15.300424272323632</v>
      </c>
      <c r="H415" s="8">
        <v>13.834671928959052</v>
      </c>
      <c r="I415" s="8">
        <v>10.52886038480513</v>
      </c>
      <c r="J415" s="8">
        <v>0.33553034040453872</v>
      </c>
      <c r="K415" s="8">
        <v>6.33</v>
      </c>
      <c r="L415" s="8">
        <v>4.7672345169339891</v>
      </c>
      <c r="M415" s="8">
        <v>0.6416047360631475</v>
      </c>
      <c r="N415" s="8">
        <v>0</v>
      </c>
      <c r="O415" s="8">
        <v>7.31</v>
      </c>
      <c r="P415" s="8">
        <v>5.6639999999999997</v>
      </c>
      <c r="Q415" s="8">
        <v>5.9277453666952447</v>
      </c>
      <c r="R415" s="8">
        <v>5.6639999999999997</v>
      </c>
      <c r="S415" s="8">
        <v>112.92</v>
      </c>
      <c r="T415" s="8">
        <v>120.23</v>
      </c>
      <c r="U415" s="8">
        <v>124.21890733390488</v>
      </c>
      <c r="V415" s="8">
        <v>124.21890733390488</v>
      </c>
      <c r="W415" s="9">
        <v>5</v>
      </c>
      <c r="X415" s="9">
        <v>45043</v>
      </c>
      <c r="Y415" s="9">
        <v>45043</v>
      </c>
      <c r="Z415" s="4" t="str">
        <f t="shared" si="168"/>
        <v xml:space="preserve"> </v>
      </c>
      <c r="AA415" s="10">
        <f t="shared" si="169"/>
        <v>5415519.8900000006</v>
      </c>
      <c r="AB415" s="40">
        <f t="shared" si="170"/>
        <v>5595192.2430410776</v>
      </c>
      <c r="AC415" s="40">
        <f t="shared" si="171"/>
        <v>5526130.7851852216</v>
      </c>
      <c r="AD415" s="39">
        <f t="shared" si="172"/>
        <v>122.6856733606825</v>
      </c>
      <c r="AE415" s="41" t="str">
        <f t="shared" si="173"/>
        <v xml:space="preserve"> </v>
      </c>
      <c r="AG415" s="39">
        <f t="shared" si="174"/>
        <v>122.6856733606825</v>
      </c>
      <c r="AH415" s="40">
        <f t="shared" si="175"/>
        <v>5526130.7851852216</v>
      </c>
      <c r="AI415" s="40">
        <f t="shared" si="176"/>
        <v>5511038.9220108809</v>
      </c>
      <c r="AJ415" s="39">
        <f t="shared" si="177"/>
        <v>122.35061878673447</v>
      </c>
      <c r="AK415" s="41" t="str">
        <f t="shared" si="178"/>
        <v xml:space="preserve"> </v>
      </c>
      <c r="AM415" s="39">
        <f t="shared" si="179"/>
        <v>122.35061878673447</v>
      </c>
      <c r="AN415" s="40">
        <f t="shared" si="180"/>
        <v>5511038.9220108809</v>
      </c>
      <c r="AO415" s="40">
        <f t="shared" si="181"/>
        <v>5507363.0590498997</v>
      </c>
      <c r="AP415" s="39">
        <f t="shared" si="182"/>
        <v>122.26901092400372</v>
      </c>
      <c r="AQ415" s="41" t="str">
        <f t="shared" si="183"/>
        <v xml:space="preserve"> </v>
      </c>
      <c r="AR415" s="39"/>
      <c r="AS415" s="39">
        <f t="shared" si="184"/>
        <v>122.26901092400372</v>
      </c>
      <c r="AT415" s="40">
        <f t="shared" si="185"/>
        <v>5507363.0590498997</v>
      </c>
      <c r="AU415" s="40">
        <f t="shared" si="186"/>
        <v>5506459.8515082151</v>
      </c>
      <c r="AV415" s="39">
        <f t="shared" si="187"/>
        <v>122.24895880621217</v>
      </c>
      <c r="AW415" s="41" t="str">
        <f t="shared" si="188"/>
        <v xml:space="preserve"> </v>
      </c>
      <c r="AX415" s="39"/>
      <c r="AY415" s="39">
        <f t="shared" si="189"/>
        <v>122.24895880621217</v>
      </c>
      <c r="AZ415" s="40">
        <f t="shared" si="190"/>
        <v>5506459.8515082151</v>
      </c>
      <c r="BA415" s="40">
        <f t="shared" si="191"/>
        <v>5506234.0866543036</v>
      </c>
      <c r="BB415" s="39">
        <f t="shared" si="192"/>
        <v>122.24394659890113</v>
      </c>
      <c r="BC415" s="41" t="str">
        <f t="shared" si="193"/>
        <v xml:space="preserve"> </v>
      </c>
      <c r="BD415" s="41"/>
      <c r="BE415" s="51">
        <f t="shared" si="194"/>
        <v>122.24260191548855</v>
      </c>
      <c r="BF415" s="54">
        <f t="shared" si="195"/>
        <v>5506173.5180793507</v>
      </c>
      <c r="BG415" s="41"/>
      <c r="BH415" s="51"/>
      <c r="BI415" s="39"/>
      <c r="BJ415" s="39"/>
    </row>
    <row r="416" spans="1:62" x14ac:dyDescent="0.2">
      <c r="A416" s="45">
        <v>206190161</v>
      </c>
      <c r="B416" s="58">
        <v>37986</v>
      </c>
      <c r="C416" s="45" t="s">
        <v>2141</v>
      </c>
      <c r="D416" s="4" t="s">
        <v>2141</v>
      </c>
      <c r="E416" s="6" t="s">
        <v>1603</v>
      </c>
      <c r="F416" s="8">
        <v>76.012513218188232</v>
      </c>
      <c r="G416" s="8">
        <v>16.08890633511712</v>
      </c>
      <c r="H416" s="8">
        <v>14.036882750664915</v>
      </c>
      <c r="I416" s="8">
        <v>12.306117217290993</v>
      </c>
      <c r="J416" s="8">
        <v>0.33173646938186946</v>
      </c>
      <c r="K416" s="8">
        <v>6.08</v>
      </c>
      <c r="L416" s="8">
        <v>2.761872110570422</v>
      </c>
      <c r="M416" s="8">
        <v>0.69342327042009799</v>
      </c>
      <c r="N416" s="8">
        <v>0</v>
      </c>
      <c r="O416" s="8">
        <v>7.31</v>
      </c>
      <c r="P416" s="8">
        <v>7.2518178613772557</v>
      </c>
      <c r="Q416" s="8">
        <v>6.7810725685816822</v>
      </c>
      <c r="R416" s="8">
        <v>6.7810725685816822</v>
      </c>
      <c r="S416" s="8">
        <v>112.92</v>
      </c>
      <c r="T416" s="8">
        <v>120.23</v>
      </c>
      <c r="U416" s="8">
        <v>142.40252394021533</v>
      </c>
      <c r="V416" s="8">
        <v>142.40252394021533</v>
      </c>
      <c r="W416" s="9">
        <v>5</v>
      </c>
      <c r="X416" s="9">
        <v>45124</v>
      </c>
      <c r="Y416" s="9">
        <v>45124</v>
      </c>
      <c r="Z416" s="4" t="str">
        <f t="shared" si="168"/>
        <v xml:space="preserve"> </v>
      </c>
      <c r="AA416" s="10">
        <f t="shared" si="169"/>
        <v>5425258.5200000005</v>
      </c>
      <c r="AB416" s="40">
        <f t="shared" si="170"/>
        <v>6425771.4902782766</v>
      </c>
      <c r="AC416" s="40">
        <f t="shared" si="171"/>
        <v>6346458.1927737715</v>
      </c>
      <c r="AD416" s="39">
        <f t="shared" si="172"/>
        <v>140.64484958722124</v>
      </c>
      <c r="AE416" s="41" t="str">
        <f t="shared" si="173"/>
        <v xml:space="preserve"> </v>
      </c>
      <c r="AG416" s="39">
        <f t="shared" si="174"/>
        <v>140.64484958722124</v>
      </c>
      <c r="AH416" s="40">
        <f t="shared" si="175"/>
        <v>6346458.1927737715</v>
      </c>
      <c r="AI416" s="40">
        <f t="shared" si="176"/>
        <v>6329126.015449306</v>
      </c>
      <c r="AJ416" s="39">
        <f t="shared" si="177"/>
        <v>140.26074850299852</v>
      </c>
      <c r="AK416" s="41" t="str">
        <f t="shared" si="178"/>
        <v xml:space="preserve"> </v>
      </c>
      <c r="AM416" s="39">
        <f t="shared" si="179"/>
        <v>140.26074850299852</v>
      </c>
      <c r="AN416" s="40">
        <f t="shared" si="180"/>
        <v>6329126.0154493051</v>
      </c>
      <c r="AO416" s="40">
        <f t="shared" si="181"/>
        <v>6324904.4883970004</v>
      </c>
      <c r="AP416" s="39">
        <f t="shared" si="182"/>
        <v>140.167194583747</v>
      </c>
      <c r="AQ416" s="41" t="str">
        <f t="shared" si="183"/>
        <v xml:space="preserve"> </v>
      </c>
      <c r="AR416" s="39"/>
      <c r="AS416" s="39">
        <f t="shared" si="184"/>
        <v>140.167194583747</v>
      </c>
      <c r="AT416" s="40">
        <f t="shared" si="185"/>
        <v>6324904.4883969994</v>
      </c>
      <c r="AU416" s="40">
        <f t="shared" si="186"/>
        <v>6323867.2040609019</v>
      </c>
      <c r="AV416" s="39">
        <f t="shared" si="187"/>
        <v>140.14420716383526</v>
      </c>
      <c r="AW416" s="41" t="str">
        <f t="shared" si="188"/>
        <v xml:space="preserve"> </v>
      </c>
      <c r="AX416" s="39"/>
      <c r="AY416" s="39">
        <f t="shared" si="189"/>
        <v>140.14420716383526</v>
      </c>
      <c r="AZ416" s="40">
        <f t="shared" si="190"/>
        <v>6323867.2040609019</v>
      </c>
      <c r="BA416" s="40">
        <f t="shared" si="191"/>
        <v>6323607.9255055357</v>
      </c>
      <c r="BB416" s="39">
        <f t="shared" si="192"/>
        <v>140.13846125134154</v>
      </c>
      <c r="BC416" s="41" t="str">
        <f t="shared" si="193"/>
        <v xml:space="preserve"> </v>
      </c>
      <c r="BD416" s="41"/>
      <c r="BE416" s="51">
        <f t="shared" si="194"/>
        <v>140.13691972826777</v>
      </c>
      <c r="BF416" s="54">
        <f t="shared" si="195"/>
        <v>6323538.3658183552</v>
      </c>
      <c r="BG416" s="41"/>
      <c r="BH416" s="51"/>
      <c r="BI416" s="39"/>
      <c r="BJ416" s="39"/>
    </row>
    <row r="417" spans="1:62" x14ac:dyDescent="0.2">
      <c r="A417" s="45">
        <v>206190165</v>
      </c>
      <c r="B417" s="58">
        <v>37986</v>
      </c>
      <c r="C417" s="45" t="s">
        <v>2142</v>
      </c>
      <c r="D417" s="4" t="s">
        <v>2142</v>
      </c>
      <c r="E417" s="6" t="s">
        <v>2143</v>
      </c>
      <c r="F417" s="8">
        <v>66.055686788128256</v>
      </c>
      <c r="G417" s="8">
        <v>19.160581893023366</v>
      </c>
      <c r="H417" s="8">
        <v>13.742404752438198</v>
      </c>
      <c r="I417" s="8">
        <v>12.854994503823935</v>
      </c>
      <c r="J417" s="8">
        <v>1.0912131346913956</v>
      </c>
      <c r="K417" s="8">
        <v>6.31</v>
      </c>
      <c r="L417" s="8">
        <v>2.6637361106791588</v>
      </c>
      <c r="M417" s="8">
        <v>0.64459527094978597</v>
      </c>
      <c r="N417" s="8">
        <v>0</v>
      </c>
      <c r="O417" s="8">
        <v>7.31</v>
      </c>
      <c r="P417" s="8">
        <v>6.8173014944921295</v>
      </c>
      <c r="Q417" s="8">
        <v>6.4916606226867035</v>
      </c>
      <c r="R417" s="8">
        <v>6.4916606226867035</v>
      </c>
      <c r="S417" s="8">
        <v>112.92</v>
      </c>
      <c r="T417" s="8">
        <v>120.23</v>
      </c>
      <c r="U417" s="8">
        <v>136.32487307642077</v>
      </c>
      <c r="V417" s="8">
        <v>136.32487307642077</v>
      </c>
      <c r="W417" s="9">
        <v>5</v>
      </c>
      <c r="X417" s="9">
        <v>35471</v>
      </c>
      <c r="Y417" s="9">
        <v>35471</v>
      </c>
      <c r="Z417" s="4" t="str">
        <f t="shared" si="168"/>
        <v xml:space="preserve"> </v>
      </c>
      <c r="AA417" s="10">
        <f t="shared" si="169"/>
        <v>4264678.33</v>
      </c>
      <c r="AB417" s="40">
        <f t="shared" si="170"/>
        <v>4835579.5728937211</v>
      </c>
      <c r="AC417" s="40">
        <f t="shared" si="171"/>
        <v>4775894.0142254941</v>
      </c>
      <c r="AD417" s="39">
        <f t="shared" si="172"/>
        <v>134.64221516803852</v>
      </c>
      <c r="AE417" s="41" t="str">
        <f t="shared" si="173"/>
        <v xml:space="preserve"> </v>
      </c>
      <c r="AG417" s="39">
        <f t="shared" si="174"/>
        <v>134.64221516803852</v>
      </c>
      <c r="AH417" s="40">
        <f t="shared" si="175"/>
        <v>4775894.0142254941</v>
      </c>
      <c r="AI417" s="40">
        <f t="shared" si="176"/>
        <v>4762851.0476726443</v>
      </c>
      <c r="AJ417" s="39">
        <f t="shared" si="177"/>
        <v>134.2745072784146</v>
      </c>
      <c r="AK417" s="41" t="str">
        <f t="shared" si="178"/>
        <v xml:space="preserve"> </v>
      </c>
      <c r="AM417" s="39">
        <f t="shared" si="179"/>
        <v>134.2745072784146</v>
      </c>
      <c r="AN417" s="40">
        <f t="shared" si="180"/>
        <v>4762851.0476726443</v>
      </c>
      <c r="AO417" s="40">
        <f t="shared" si="181"/>
        <v>4759674.2260238463</v>
      </c>
      <c r="AP417" s="39">
        <f t="shared" si="182"/>
        <v>134.18494618205989</v>
      </c>
      <c r="AQ417" s="41" t="str">
        <f t="shared" si="183"/>
        <v xml:space="preserve"> </v>
      </c>
      <c r="AR417" s="39"/>
      <c r="AS417" s="39">
        <f t="shared" si="184"/>
        <v>134.18494618205989</v>
      </c>
      <c r="AT417" s="40">
        <f t="shared" si="185"/>
        <v>4759674.2260238463</v>
      </c>
      <c r="AU417" s="40">
        <f t="shared" si="186"/>
        <v>4758893.6394507783</v>
      </c>
      <c r="AV417" s="39">
        <f t="shared" si="187"/>
        <v>134.16293985088603</v>
      </c>
      <c r="AW417" s="41" t="str">
        <f t="shared" si="188"/>
        <v xml:space="preserve"> </v>
      </c>
      <c r="AX417" s="39"/>
      <c r="AY417" s="39">
        <f t="shared" si="189"/>
        <v>134.16293985088603</v>
      </c>
      <c r="AZ417" s="40">
        <f t="shared" si="190"/>
        <v>4758893.6394507783</v>
      </c>
      <c r="BA417" s="40">
        <f t="shared" si="191"/>
        <v>4758698.5248115612</v>
      </c>
      <c r="BB417" s="39">
        <f t="shared" si="192"/>
        <v>134.15743917035215</v>
      </c>
      <c r="BC417" s="41" t="str">
        <f t="shared" si="193"/>
        <v xml:space="preserve"> </v>
      </c>
      <c r="BD417" s="41"/>
      <c r="BE417" s="51">
        <f t="shared" si="194"/>
        <v>134.15596343852127</v>
      </c>
      <c r="BF417" s="54">
        <f t="shared" si="195"/>
        <v>4758646.1791277882</v>
      </c>
      <c r="BG417" s="41"/>
      <c r="BH417" s="51"/>
      <c r="BI417" s="39"/>
      <c r="BJ417" s="39"/>
    </row>
    <row r="418" spans="1:62" x14ac:dyDescent="0.2">
      <c r="A418" s="45">
        <v>206190166</v>
      </c>
      <c r="B418" s="58">
        <v>37986</v>
      </c>
      <c r="C418" s="45" t="s">
        <v>2144</v>
      </c>
      <c r="D418" s="4" t="s">
        <v>2144</v>
      </c>
      <c r="E418" s="6" t="s">
        <v>2145</v>
      </c>
      <c r="F418" s="8">
        <v>69.60506757529329</v>
      </c>
      <c r="G418" s="8">
        <v>14.088545358915136</v>
      </c>
      <c r="H418" s="8">
        <v>11.513938118868486</v>
      </c>
      <c r="I418" s="8">
        <v>15.674483629476001</v>
      </c>
      <c r="J418" s="8">
        <v>0.92593016076288048</v>
      </c>
      <c r="K418" s="8">
        <v>5.55</v>
      </c>
      <c r="L418" s="8">
        <v>0.74422141177720325</v>
      </c>
      <c r="M418" s="8">
        <v>0.63026732831759247</v>
      </c>
      <c r="N418" s="8">
        <v>0.45745196400343902</v>
      </c>
      <c r="O418" s="8">
        <v>7.31</v>
      </c>
      <c r="P418" s="8">
        <v>6.4603023165405116</v>
      </c>
      <c r="Q418" s="8">
        <v>6.324995277370701</v>
      </c>
      <c r="R418" s="8">
        <v>6.324995277370701</v>
      </c>
      <c r="S418" s="8">
        <v>112.92</v>
      </c>
      <c r="T418" s="8">
        <v>120.23</v>
      </c>
      <c r="U418" s="8">
        <v>132.82490082478472</v>
      </c>
      <c r="V418" s="8">
        <v>132.82490082478472</v>
      </c>
      <c r="W418" s="9">
        <v>5</v>
      </c>
      <c r="X418" s="9">
        <v>32082</v>
      </c>
      <c r="Y418" s="9">
        <v>32082</v>
      </c>
      <c r="Z418" s="4" t="str">
        <f t="shared" si="168"/>
        <v xml:space="preserve"> </v>
      </c>
      <c r="AA418" s="10">
        <f t="shared" si="169"/>
        <v>3857218.8600000003</v>
      </c>
      <c r="AB418" s="40">
        <f t="shared" si="170"/>
        <v>4261288.4682607437</v>
      </c>
      <c r="AC418" s="40">
        <f t="shared" si="171"/>
        <v>4208691.3846970014</v>
      </c>
      <c r="AD418" s="39">
        <f t="shared" si="172"/>
        <v>131.18544307390442</v>
      </c>
      <c r="AE418" s="41" t="str">
        <f t="shared" si="173"/>
        <v xml:space="preserve"> </v>
      </c>
      <c r="AG418" s="39">
        <f t="shared" si="174"/>
        <v>131.18544307390442</v>
      </c>
      <c r="AH418" s="40">
        <f t="shared" si="175"/>
        <v>4208691.3846970014</v>
      </c>
      <c r="AI418" s="40">
        <f t="shared" si="176"/>
        <v>4197197.4485253934</v>
      </c>
      <c r="AJ418" s="39">
        <f t="shared" si="177"/>
        <v>130.82717562886955</v>
      </c>
      <c r="AK418" s="41" t="str">
        <f t="shared" si="178"/>
        <v xml:space="preserve"> </v>
      </c>
      <c r="AM418" s="39">
        <f t="shared" si="179"/>
        <v>130.82717562886955</v>
      </c>
      <c r="AN418" s="40">
        <f t="shared" si="180"/>
        <v>4197197.4485253934</v>
      </c>
      <c r="AO418" s="40">
        <f t="shared" si="181"/>
        <v>4194397.9178272272</v>
      </c>
      <c r="AP418" s="39">
        <f t="shared" si="182"/>
        <v>130.73991390272511</v>
      </c>
      <c r="AQ418" s="41" t="str">
        <f t="shared" si="183"/>
        <v xml:space="preserve"> </v>
      </c>
      <c r="AR418" s="39"/>
      <c r="AS418" s="39">
        <f t="shared" si="184"/>
        <v>130.73991390272511</v>
      </c>
      <c r="AT418" s="40">
        <f t="shared" si="185"/>
        <v>4194397.9178272272</v>
      </c>
      <c r="AU418" s="40">
        <f t="shared" si="186"/>
        <v>4193710.0365687031</v>
      </c>
      <c r="AV418" s="39">
        <f t="shared" si="187"/>
        <v>130.71847255684506</v>
      </c>
      <c r="AW418" s="41" t="str">
        <f t="shared" si="188"/>
        <v xml:space="preserve"> </v>
      </c>
      <c r="AX418" s="39"/>
      <c r="AY418" s="39">
        <f t="shared" si="189"/>
        <v>130.71847255684506</v>
      </c>
      <c r="AZ418" s="40">
        <f t="shared" si="190"/>
        <v>4193710.0365687031</v>
      </c>
      <c r="BA418" s="40">
        <f t="shared" si="191"/>
        <v>4193538.094457204</v>
      </c>
      <c r="BB418" s="39">
        <f t="shared" si="192"/>
        <v>130.71311309947023</v>
      </c>
      <c r="BC418" s="41" t="str">
        <f t="shared" si="193"/>
        <v xml:space="preserve"> </v>
      </c>
      <c r="BD418" s="41"/>
      <c r="BE418" s="51">
        <f t="shared" si="194"/>
        <v>130.71167525522614</v>
      </c>
      <c r="BF418" s="54">
        <f t="shared" si="195"/>
        <v>4193491.9655381651</v>
      </c>
      <c r="BG418" s="41"/>
      <c r="BH418" s="51"/>
      <c r="BI418" s="39"/>
      <c r="BJ418" s="39"/>
    </row>
    <row r="419" spans="1:62" x14ac:dyDescent="0.2">
      <c r="A419" s="45">
        <v>206190173</v>
      </c>
      <c r="B419" s="58">
        <v>37894</v>
      </c>
      <c r="C419" s="45" t="s">
        <v>2148</v>
      </c>
      <c r="D419" s="4" t="s">
        <v>1047</v>
      </c>
      <c r="E419" s="6" t="s">
        <v>2149</v>
      </c>
      <c r="F419" s="8">
        <v>70.964087975867727</v>
      </c>
      <c r="G419" s="8">
        <v>16.467142693497269</v>
      </c>
      <c r="H419" s="8">
        <v>16.356264187655398</v>
      </c>
      <c r="I419" s="8">
        <v>14.373611058077818</v>
      </c>
      <c r="J419" s="8">
        <v>0.27754018862881363</v>
      </c>
      <c r="K419" s="8">
        <v>7.15</v>
      </c>
      <c r="L419" s="8">
        <v>2.1458880453691034</v>
      </c>
      <c r="M419" s="8">
        <v>0.67926388986232034</v>
      </c>
      <c r="N419" s="8">
        <v>0</v>
      </c>
      <c r="O419" s="8">
        <v>7.31</v>
      </c>
      <c r="P419" s="8">
        <v>6.994498453549201</v>
      </c>
      <c r="Q419" s="8">
        <v>6.7861899019479228</v>
      </c>
      <c r="R419" s="8">
        <v>6.7861899019479228</v>
      </c>
      <c r="S419" s="8">
        <v>112.92</v>
      </c>
      <c r="T419" s="8">
        <v>120.23</v>
      </c>
      <c r="U419" s="8">
        <v>142.50998794090637</v>
      </c>
      <c r="V419" s="8">
        <v>142.50998794090637</v>
      </c>
      <c r="W419" s="9">
        <v>5</v>
      </c>
      <c r="X419" s="9">
        <v>38078</v>
      </c>
      <c r="Y419" s="9">
        <v>50910</v>
      </c>
      <c r="Z419" s="4" t="str">
        <f t="shared" si="168"/>
        <v xml:space="preserve"> </v>
      </c>
      <c r="AA419" s="10">
        <f t="shared" si="169"/>
        <v>6120909.2999999998</v>
      </c>
      <c r="AB419" s="40">
        <f t="shared" si="170"/>
        <v>7255183.4860715438</v>
      </c>
      <c r="AC419" s="40">
        <f t="shared" si="171"/>
        <v>7165632.756302963</v>
      </c>
      <c r="AD419" s="39">
        <f t="shared" si="172"/>
        <v>140.75098715975179</v>
      </c>
      <c r="AE419" s="41" t="str">
        <f t="shared" si="173"/>
        <v xml:space="preserve"> </v>
      </c>
      <c r="AG419" s="39">
        <f t="shared" si="174"/>
        <v>140.75098715975179</v>
      </c>
      <c r="AH419" s="40">
        <f t="shared" si="175"/>
        <v>7165632.7563029639</v>
      </c>
      <c r="AI419" s="40">
        <f t="shared" si="176"/>
        <v>7146063.4132455001</v>
      </c>
      <c r="AJ419" s="39">
        <f t="shared" si="177"/>
        <v>140.3665962138185</v>
      </c>
      <c r="AK419" s="41" t="str">
        <f t="shared" si="178"/>
        <v xml:space="preserve"> </v>
      </c>
      <c r="AM419" s="39">
        <f t="shared" si="179"/>
        <v>140.3665962138185</v>
      </c>
      <c r="AN419" s="40">
        <f t="shared" si="180"/>
        <v>7146063.4132455001</v>
      </c>
      <c r="AO419" s="40">
        <f t="shared" si="181"/>
        <v>7141296.9889488658</v>
      </c>
      <c r="AP419" s="39">
        <f t="shared" si="182"/>
        <v>140.27297169414391</v>
      </c>
      <c r="AQ419" s="41" t="str">
        <f t="shared" si="183"/>
        <v xml:space="preserve"> </v>
      </c>
      <c r="AR419" s="39"/>
      <c r="AS419" s="39">
        <f t="shared" si="184"/>
        <v>140.27297169414391</v>
      </c>
      <c r="AT419" s="40">
        <f t="shared" si="185"/>
        <v>7141296.9889488658</v>
      </c>
      <c r="AU419" s="40">
        <f t="shared" si="186"/>
        <v>7140125.8162426781</v>
      </c>
      <c r="AV419" s="39">
        <f t="shared" si="187"/>
        <v>140.24996692678604</v>
      </c>
      <c r="AW419" s="41" t="str">
        <f t="shared" si="188"/>
        <v xml:space="preserve"> </v>
      </c>
      <c r="AX419" s="39"/>
      <c r="AY419" s="39">
        <f t="shared" si="189"/>
        <v>140.24996692678604</v>
      </c>
      <c r="AZ419" s="40">
        <f t="shared" si="190"/>
        <v>7140125.8162426772</v>
      </c>
      <c r="BA419" s="40">
        <f t="shared" si="191"/>
        <v>7139833.0710842116</v>
      </c>
      <c r="BB419" s="39">
        <f t="shared" si="192"/>
        <v>140.24421667814204</v>
      </c>
      <c r="BC419" s="41" t="str">
        <f t="shared" si="193"/>
        <v xml:space="preserve"> </v>
      </c>
      <c r="BD419" s="41"/>
      <c r="BE419" s="51">
        <f t="shared" si="194"/>
        <v>140.24267399175858</v>
      </c>
      <c r="BF419" s="54">
        <f t="shared" si="195"/>
        <v>7139754.5329204295</v>
      </c>
      <c r="BG419" s="41"/>
      <c r="BH419" s="51"/>
      <c r="BI419" s="39"/>
      <c r="BJ419" s="39"/>
    </row>
    <row r="420" spans="1:62" x14ac:dyDescent="0.2">
      <c r="A420" s="45">
        <v>206190181</v>
      </c>
      <c r="B420" s="58">
        <v>37986</v>
      </c>
      <c r="C420" s="45" t="s">
        <v>2150</v>
      </c>
      <c r="D420" s="4" t="s">
        <v>2150</v>
      </c>
      <c r="E420" s="6" t="s">
        <v>2151</v>
      </c>
      <c r="F420" s="8">
        <v>55.178482325114217</v>
      </c>
      <c r="G420" s="8">
        <v>16.269043838900949</v>
      </c>
      <c r="H420" s="8">
        <v>11.596312736934193</v>
      </c>
      <c r="I420" s="8">
        <v>15.674483629476001</v>
      </c>
      <c r="J420" s="8">
        <v>0.52559699316333475</v>
      </c>
      <c r="K420" s="8">
        <v>5.33</v>
      </c>
      <c r="L420" s="8">
        <v>4.1677913446764467</v>
      </c>
      <c r="M420" s="8">
        <v>0.59999092764799267</v>
      </c>
      <c r="N420" s="8">
        <v>0</v>
      </c>
      <c r="O420" s="8">
        <v>7.31</v>
      </c>
      <c r="P420" s="8">
        <v>5.715802093121213</v>
      </c>
      <c r="Q420" s="8">
        <v>5.832585089795657</v>
      </c>
      <c r="R420" s="8">
        <v>5.715802093121213</v>
      </c>
      <c r="S420" s="8">
        <v>112.92</v>
      </c>
      <c r="T420" s="8">
        <v>120.23</v>
      </c>
      <c r="U420" s="8">
        <v>122.36750388903434</v>
      </c>
      <c r="V420" s="8">
        <v>122.36750388903434</v>
      </c>
      <c r="W420" s="9">
        <v>5</v>
      </c>
      <c r="X420" s="9">
        <v>43643</v>
      </c>
      <c r="Y420" s="9">
        <v>43643</v>
      </c>
      <c r="Z420" s="4" t="str">
        <f t="shared" si="168"/>
        <v xml:space="preserve"> </v>
      </c>
      <c r="AA420" s="10">
        <f t="shared" si="169"/>
        <v>5247197.8900000006</v>
      </c>
      <c r="AB420" s="40">
        <f t="shared" si="170"/>
        <v>5340484.9722291259</v>
      </c>
      <c r="AC420" s="40">
        <f t="shared" si="171"/>
        <v>5274567.3662169017</v>
      </c>
      <c r="AD420" s="39">
        <f t="shared" si="172"/>
        <v>120.857121788532</v>
      </c>
      <c r="AE420" s="41" t="str">
        <f t="shared" si="173"/>
        <v xml:space="preserve"> </v>
      </c>
      <c r="AG420" s="39">
        <f t="shared" si="174"/>
        <v>120.857121788532</v>
      </c>
      <c r="AH420" s="40">
        <f t="shared" si="175"/>
        <v>5274567.3662169017</v>
      </c>
      <c r="AI420" s="40">
        <f t="shared" si="176"/>
        <v>5260162.5227397634</v>
      </c>
      <c r="AJ420" s="39">
        <f t="shared" si="177"/>
        <v>120.52706098892752</v>
      </c>
      <c r="AK420" s="41" t="str">
        <f t="shared" si="178"/>
        <v xml:space="preserve"> </v>
      </c>
      <c r="AM420" s="39">
        <f t="shared" si="179"/>
        <v>120.52706098892752</v>
      </c>
      <c r="AN420" s="40">
        <f t="shared" si="180"/>
        <v>5260162.5227397634</v>
      </c>
      <c r="AO420" s="40">
        <f t="shared" si="181"/>
        <v>5256653.9943370959</v>
      </c>
      <c r="AP420" s="39">
        <f t="shared" si="182"/>
        <v>120.4466694392479</v>
      </c>
      <c r="AQ420" s="41" t="str">
        <f t="shared" si="183"/>
        <v xml:space="preserve"> </v>
      </c>
      <c r="AR420" s="39"/>
      <c r="AS420" s="39">
        <f t="shared" si="184"/>
        <v>120.4466694392479</v>
      </c>
      <c r="AT420" s="40">
        <f t="shared" si="185"/>
        <v>5256653.9943370959</v>
      </c>
      <c r="AU420" s="40">
        <f t="shared" si="186"/>
        <v>5255791.9030820243</v>
      </c>
      <c r="AV420" s="39">
        <f t="shared" si="187"/>
        <v>120.42691618545985</v>
      </c>
      <c r="AW420" s="41" t="str">
        <f t="shared" si="188"/>
        <v xml:space="preserve"> </v>
      </c>
      <c r="AX420" s="39"/>
      <c r="AY420" s="39">
        <f t="shared" si="189"/>
        <v>120.42691618545985</v>
      </c>
      <c r="AZ420" s="40">
        <f t="shared" si="190"/>
        <v>5255791.9030820243</v>
      </c>
      <c r="BA420" s="40">
        <f t="shared" si="191"/>
        <v>5255576.4156139977</v>
      </c>
      <c r="BB420" s="39">
        <f t="shared" si="192"/>
        <v>120.42197868189625</v>
      </c>
      <c r="BC420" s="41" t="str">
        <f t="shared" si="193"/>
        <v xml:space="preserve"> </v>
      </c>
      <c r="BD420" s="41"/>
      <c r="BE420" s="51">
        <f t="shared" si="194"/>
        <v>120.42065404013076</v>
      </c>
      <c r="BF420" s="54">
        <f t="shared" si="195"/>
        <v>5255518.6042734263</v>
      </c>
      <c r="BG420" s="41"/>
      <c r="BH420" s="51"/>
      <c r="BI420" s="39"/>
      <c r="BJ420" s="39"/>
    </row>
    <row r="421" spans="1:62" x14ac:dyDescent="0.2">
      <c r="A421" s="45">
        <v>206190187</v>
      </c>
      <c r="B421" s="58">
        <v>37986</v>
      </c>
      <c r="C421" s="45" t="s">
        <v>2152</v>
      </c>
      <c r="D421" s="4" t="s">
        <v>1048</v>
      </c>
      <c r="E421" s="6" t="s">
        <v>2153</v>
      </c>
      <c r="F421" s="8">
        <v>71.855725103258379</v>
      </c>
      <c r="G421" s="8">
        <v>21.653625516291878</v>
      </c>
      <c r="H421" s="8">
        <v>16.287804038549794</v>
      </c>
      <c r="I421" s="8">
        <v>15.674483629476001</v>
      </c>
      <c r="J421" s="8">
        <v>0.65362551629187704</v>
      </c>
      <c r="K421" s="8">
        <v>5.37</v>
      </c>
      <c r="L421" s="8">
        <v>0</v>
      </c>
      <c r="M421" s="8">
        <v>0.60524782010096378</v>
      </c>
      <c r="N421" s="8">
        <v>0.48155362251114187</v>
      </c>
      <c r="O421" s="8">
        <v>7.31</v>
      </c>
      <c r="P421" s="8">
        <v>7.519935750344195</v>
      </c>
      <c r="Q421" s="8">
        <v>6.9946032623240031</v>
      </c>
      <c r="R421" s="8">
        <v>6.9946032623240031</v>
      </c>
      <c r="S421" s="8">
        <v>112.79</v>
      </c>
      <c r="T421" s="8">
        <v>120.1</v>
      </c>
      <c r="U421" s="8">
        <v>146.88666850880406</v>
      </c>
      <c r="V421" s="8">
        <v>146.88666850880406</v>
      </c>
      <c r="W421" s="9">
        <v>5</v>
      </c>
      <c r="X421" s="9">
        <v>10923</v>
      </c>
      <c r="Y421" s="9">
        <v>10923</v>
      </c>
      <c r="Z421" s="4" t="str">
        <f t="shared" si="168"/>
        <v xml:space="preserve"> </v>
      </c>
      <c r="AA421" s="10">
        <f t="shared" si="169"/>
        <v>1311852.3</v>
      </c>
      <c r="AB421" s="40">
        <f t="shared" si="170"/>
        <v>1604443.0801216669</v>
      </c>
      <c r="AC421" s="40">
        <f t="shared" si="171"/>
        <v>1584639.4391837253</v>
      </c>
      <c r="AD421" s="39">
        <f t="shared" si="172"/>
        <v>145.0736463593999</v>
      </c>
      <c r="AE421" s="41" t="str">
        <f t="shared" si="173"/>
        <v xml:space="preserve"> </v>
      </c>
      <c r="AG421" s="39">
        <f t="shared" si="174"/>
        <v>145.0736463593999</v>
      </c>
      <c r="AH421" s="40">
        <f t="shared" si="175"/>
        <v>1584639.439183725</v>
      </c>
      <c r="AI421" s="40">
        <f t="shared" si="176"/>
        <v>1580311.7888753142</v>
      </c>
      <c r="AJ421" s="39">
        <f t="shared" si="177"/>
        <v>144.67745023119235</v>
      </c>
      <c r="AK421" s="41" t="str">
        <f t="shared" si="178"/>
        <v xml:space="preserve"> </v>
      </c>
      <c r="AM421" s="39">
        <f t="shared" si="179"/>
        <v>144.67745023119235</v>
      </c>
      <c r="AN421" s="40">
        <f t="shared" si="180"/>
        <v>1580311.7888753142</v>
      </c>
      <c r="AO421" s="40">
        <f t="shared" si="181"/>
        <v>1579257.7209121343</v>
      </c>
      <c r="AP421" s="39">
        <f t="shared" si="182"/>
        <v>144.58095037188815</v>
      </c>
      <c r="AQ421" s="41" t="str">
        <f t="shared" si="183"/>
        <v xml:space="preserve"> </v>
      </c>
      <c r="AR421" s="39"/>
      <c r="AS421" s="39">
        <f t="shared" si="184"/>
        <v>144.58095037188815</v>
      </c>
      <c r="AT421" s="40">
        <f t="shared" si="185"/>
        <v>1579257.7209121343</v>
      </c>
      <c r="AU421" s="40">
        <f t="shared" si="186"/>
        <v>1578998.7226459046</v>
      </c>
      <c r="AV421" s="39">
        <f t="shared" si="187"/>
        <v>144.55723909602716</v>
      </c>
      <c r="AW421" s="41" t="str">
        <f t="shared" si="188"/>
        <v xml:space="preserve"> </v>
      </c>
      <c r="AX421" s="39"/>
      <c r="AY421" s="39">
        <f t="shared" si="189"/>
        <v>144.55723909602716</v>
      </c>
      <c r="AZ421" s="40">
        <f t="shared" si="190"/>
        <v>1578998.7226459046</v>
      </c>
      <c r="BA421" s="40">
        <f t="shared" si="191"/>
        <v>1578933.9836982761</v>
      </c>
      <c r="BB421" s="39">
        <f t="shared" si="192"/>
        <v>144.55131224922422</v>
      </c>
      <c r="BC421" s="41" t="str">
        <f t="shared" si="193"/>
        <v xml:space="preserve"> </v>
      </c>
      <c r="BD421" s="41"/>
      <c r="BE421" s="51">
        <f t="shared" si="194"/>
        <v>144.54972218478949</v>
      </c>
      <c r="BF421" s="54">
        <f t="shared" si="195"/>
        <v>1578916.6154244556</v>
      </c>
      <c r="BG421" s="41"/>
      <c r="BH421" s="51"/>
      <c r="BI421" s="39"/>
      <c r="BJ421" s="39"/>
    </row>
    <row r="422" spans="1:62" x14ac:dyDescent="0.2">
      <c r="A422" s="45">
        <v>206190189</v>
      </c>
      <c r="B422" s="58">
        <v>37802</v>
      </c>
      <c r="C422" s="45" t="s">
        <v>2154</v>
      </c>
      <c r="D422" s="4" t="s">
        <v>2154</v>
      </c>
      <c r="E422" s="6" t="s">
        <v>2155</v>
      </c>
      <c r="F422" s="8">
        <v>54.224229543039321</v>
      </c>
      <c r="G422" s="8">
        <v>16.621287544046087</v>
      </c>
      <c r="H422" s="8">
        <v>14.785222887186084</v>
      </c>
      <c r="I422" s="8">
        <v>15.674483629476001</v>
      </c>
      <c r="J422" s="8">
        <v>1.0336148554169697</v>
      </c>
      <c r="K422" s="8">
        <v>5.7</v>
      </c>
      <c r="L422" s="8">
        <v>3.7429736808026264</v>
      </c>
      <c r="M422" s="8">
        <v>0.65033167403098602</v>
      </c>
      <c r="N422" s="8">
        <v>0</v>
      </c>
      <c r="O422" s="8">
        <v>7.31</v>
      </c>
      <c r="P422" s="8">
        <v>5.6676413669668326</v>
      </c>
      <c r="Q422" s="8">
        <v>5.9871071906999038</v>
      </c>
      <c r="R422" s="8">
        <v>5.6676413669668326</v>
      </c>
      <c r="S422" s="8">
        <v>112.79</v>
      </c>
      <c r="T422" s="8">
        <v>120.1</v>
      </c>
      <c r="U422" s="8">
        <v>125.4097851809649</v>
      </c>
      <c r="V422" s="8">
        <v>125.4097851809649</v>
      </c>
      <c r="W422" s="9">
        <v>5</v>
      </c>
      <c r="X422" s="9">
        <v>13290</v>
      </c>
      <c r="Y422" s="9">
        <v>13290</v>
      </c>
      <c r="Z422" s="4" t="str">
        <f t="shared" si="168"/>
        <v xml:space="preserve"> </v>
      </c>
      <c r="AA422" s="10">
        <f t="shared" si="169"/>
        <v>1596129</v>
      </c>
      <c r="AB422" s="40">
        <f t="shared" si="170"/>
        <v>1666696.0450550236</v>
      </c>
      <c r="AC422" s="40">
        <f t="shared" si="171"/>
        <v>1646124.0157709094</v>
      </c>
      <c r="AD422" s="39">
        <f t="shared" si="172"/>
        <v>123.86185220247626</v>
      </c>
      <c r="AE422" s="41" t="str">
        <f t="shared" si="173"/>
        <v xml:space="preserve"> </v>
      </c>
      <c r="AG422" s="39">
        <f t="shared" si="174"/>
        <v>123.86185220247626</v>
      </c>
      <c r="AH422" s="40">
        <f t="shared" si="175"/>
        <v>1646124.0157709094</v>
      </c>
      <c r="AI422" s="40">
        <f t="shared" si="176"/>
        <v>1641628.4510838389</v>
      </c>
      <c r="AJ422" s="39">
        <f t="shared" si="177"/>
        <v>123.52358548411128</v>
      </c>
      <c r="AK422" s="41" t="str">
        <f t="shared" si="178"/>
        <v xml:space="preserve"> </v>
      </c>
      <c r="AM422" s="39">
        <f t="shared" si="179"/>
        <v>123.52358548411128</v>
      </c>
      <c r="AN422" s="40">
        <f t="shared" si="180"/>
        <v>1641628.4510838389</v>
      </c>
      <c r="AO422" s="40">
        <f t="shared" si="181"/>
        <v>1640533.4849069661</v>
      </c>
      <c r="AP422" s="39">
        <f t="shared" si="182"/>
        <v>123.44119525259339</v>
      </c>
      <c r="AQ422" s="41" t="str">
        <f t="shared" si="183"/>
        <v xml:space="preserve"> </v>
      </c>
      <c r="AR422" s="39"/>
      <c r="AS422" s="39">
        <f t="shared" si="184"/>
        <v>123.44119525259339</v>
      </c>
      <c r="AT422" s="40">
        <f t="shared" si="185"/>
        <v>1640533.4849069661</v>
      </c>
      <c r="AU422" s="40">
        <f t="shared" si="186"/>
        <v>1640264.4374154413</v>
      </c>
      <c r="AV422" s="39">
        <f t="shared" si="187"/>
        <v>123.42095089657195</v>
      </c>
      <c r="AW422" s="41" t="str">
        <f t="shared" si="188"/>
        <v xml:space="preserve"> </v>
      </c>
      <c r="AX422" s="39"/>
      <c r="AY422" s="39">
        <f t="shared" si="189"/>
        <v>123.42095089657195</v>
      </c>
      <c r="AZ422" s="40">
        <f t="shared" si="190"/>
        <v>1640264.4374154413</v>
      </c>
      <c r="BA422" s="40">
        <f t="shared" si="191"/>
        <v>1640197.1865735073</v>
      </c>
      <c r="BB422" s="39">
        <f t="shared" si="192"/>
        <v>123.41589063758519</v>
      </c>
      <c r="BC422" s="41" t="str">
        <f t="shared" si="193"/>
        <v xml:space="preserve"> </v>
      </c>
      <c r="BD422" s="41"/>
      <c r="BE422" s="51">
        <f t="shared" si="194"/>
        <v>123.41453306278818</v>
      </c>
      <c r="BF422" s="54">
        <f t="shared" si="195"/>
        <v>1640179.1444044549</v>
      </c>
      <c r="BG422" s="41"/>
      <c r="BH422" s="51"/>
      <c r="BI422" s="39"/>
      <c r="BJ422" s="39"/>
    </row>
    <row r="423" spans="1:62" x14ac:dyDescent="0.2">
      <c r="A423" s="45">
        <v>206190192</v>
      </c>
      <c r="B423" s="58">
        <v>37711</v>
      </c>
      <c r="C423" s="45" t="s">
        <v>2156</v>
      </c>
      <c r="D423" s="4" t="s">
        <v>1049</v>
      </c>
      <c r="E423" s="6" t="s">
        <v>2157</v>
      </c>
      <c r="F423" s="8">
        <v>72.194491226163962</v>
      </c>
      <c r="G423" s="8">
        <v>18.014070733959908</v>
      </c>
      <c r="H423" s="8">
        <v>14.577823654044657</v>
      </c>
      <c r="I423" s="8">
        <v>10.627587330906721</v>
      </c>
      <c r="J423" s="8">
        <v>1.0015754875862444</v>
      </c>
      <c r="K423" s="8">
        <v>5.86</v>
      </c>
      <c r="L423" s="8">
        <v>0.93858868377732307</v>
      </c>
      <c r="M423" s="8">
        <v>0.68395677243379482</v>
      </c>
      <c r="N423" s="8">
        <v>0</v>
      </c>
      <c r="O423" s="8">
        <v>7.31</v>
      </c>
      <c r="P423" s="8">
        <v>7.2058238713532896</v>
      </c>
      <c r="Q423" s="8">
        <v>6.5604046944436307</v>
      </c>
      <c r="R423" s="8">
        <v>6.5604046944436307</v>
      </c>
      <c r="S423" s="8">
        <v>112.92</v>
      </c>
      <c r="T423" s="8">
        <v>120.23</v>
      </c>
      <c r="U423" s="8">
        <v>137.76849858331624</v>
      </c>
      <c r="V423" s="8">
        <v>137.76849858331624</v>
      </c>
      <c r="W423" s="9">
        <v>5</v>
      </c>
      <c r="X423" s="9">
        <v>15660</v>
      </c>
      <c r="Y423" s="9">
        <v>15660</v>
      </c>
      <c r="Z423" s="4" t="str">
        <f t="shared" si="168"/>
        <v xml:space="preserve"> </v>
      </c>
      <c r="AA423" s="10">
        <f t="shared" si="169"/>
        <v>1882801.8</v>
      </c>
      <c r="AB423" s="40">
        <f t="shared" si="170"/>
        <v>2157454.6878147325</v>
      </c>
      <c r="AC423" s="40">
        <f t="shared" si="171"/>
        <v>2130825.2246030355</v>
      </c>
      <c r="AD423" s="39">
        <f t="shared" si="172"/>
        <v>136.0680220053024</v>
      </c>
      <c r="AE423" s="41" t="str">
        <f t="shared" si="173"/>
        <v xml:space="preserve"> </v>
      </c>
      <c r="AG423" s="39">
        <f t="shared" si="174"/>
        <v>136.0680220053024</v>
      </c>
      <c r="AH423" s="40">
        <f t="shared" si="175"/>
        <v>2130825.2246030355</v>
      </c>
      <c r="AI423" s="40">
        <f t="shared" si="176"/>
        <v>2125005.9409146444</v>
      </c>
      <c r="AJ423" s="39">
        <f t="shared" si="177"/>
        <v>135.6964202372059</v>
      </c>
      <c r="AK423" s="41" t="str">
        <f t="shared" si="178"/>
        <v xml:space="preserve"> </v>
      </c>
      <c r="AM423" s="39">
        <f t="shared" si="179"/>
        <v>135.6964202372059</v>
      </c>
      <c r="AN423" s="40">
        <f t="shared" si="180"/>
        <v>2125005.9409146444</v>
      </c>
      <c r="AO423" s="40">
        <f t="shared" si="181"/>
        <v>2123588.5619520545</v>
      </c>
      <c r="AP423" s="39">
        <f t="shared" si="182"/>
        <v>135.60591072490769</v>
      </c>
      <c r="AQ423" s="41" t="str">
        <f t="shared" si="183"/>
        <v xml:space="preserve"> </v>
      </c>
      <c r="AR423" s="39"/>
      <c r="AS423" s="39">
        <f t="shared" si="184"/>
        <v>135.60591072490769</v>
      </c>
      <c r="AT423" s="40">
        <f t="shared" si="185"/>
        <v>2123588.5619520545</v>
      </c>
      <c r="AU423" s="40">
        <f t="shared" si="186"/>
        <v>2123240.2934278944</v>
      </c>
      <c r="AV423" s="39">
        <f t="shared" si="187"/>
        <v>135.5836713555488</v>
      </c>
      <c r="AW423" s="41" t="str">
        <f t="shared" si="188"/>
        <v xml:space="preserve"> </v>
      </c>
      <c r="AX423" s="39"/>
      <c r="AY423" s="39">
        <f t="shared" si="189"/>
        <v>135.5836713555488</v>
      </c>
      <c r="AZ423" s="40">
        <f t="shared" si="190"/>
        <v>2123240.2934278944</v>
      </c>
      <c r="BA423" s="40">
        <f t="shared" si="191"/>
        <v>2123153.240575864</v>
      </c>
      <c r="BB423" s="39">
        <f t="shared" si="192"/>
        <v>135.57811242502325</v>
      </c>
      <c r="BC423" s="41" t="str">
        <f t="shared" si="193"/>
        <v xml:space="preserve"> </v>
      </c>
      <c r="BD423" s="41"/>
      <c r="BE423" s="51">
        <f t="shared" si="194"/>
        <v>135.57662106578658</v>
      </c>
      <c r="BF423" s="54">
        <f t="shared" si="195"/>
        <v>2123129.885890218</v>
      </c>
      <c r="BG423" s="41"/>
      <c r="BH423" s="51"/>
      <c r="BI423" s="39"/>
      <c r="BJ423" s="39"/>
    </row>
    <row r="424" spans="1:62" x14ac:dyDescent="0.2">
      <c r="A424" s="45">
        <v>206190201</v>
      </c>
      <c r="B424" s="58">
        <v>37894</v>
      </c>
      <c r="C424" s="45" t="s">
        <v>2162</v>
      </c>
      <c r="D424" s="4" t="s">
        <v>1050</v>
      </c>
      <c r="E424" s="6" t="s">
        <v>2163</v>
      </c>
      <c r="F424" s="8">
        <v>71.595034048269795</v>
      </c>
      <c r="G424" s="8">
        <v>16.935192476953723</v>
      </c>
      <c r="H424" s="8">
        <v>14.634641219252329</v>
      </c>
      <c r="I424" s="8">
        <v>15.674483629476001</v>
      </c>
      <c r="J424" s="8">
        <v>0.91795988326307498</v>
      </c>
      <c r="K424" s="8">
        <v>5.92</v>
      </c>
      <c r="L424" s="8">
        <v>5.8733182963996002</v>
      </c>
      <c r="M424" s="8">
        <v>0.73857917277712171</v>
      </c>
      <c r="N424" s="8">
        <v>0</v>
      </c>
      <c r="O424" s="8">
        <v>7.31</v>
      </c>
      <c r="P424" s="8">
        <v>6.4641386019363507</v>
      </c>
      <c r="Q424" s="8">
        <v>6.9799604363195833</v>
      </c>
      <c r="R424" s="8">
        <v>6.4641386019363507</v>
      </c>
      <c r="S424" s="8">
        <v>112.92</v>
      </c>
      <c r="T424" s="8">
        <v>120.23</v>
      </c>
      <c r="U424" s="8">
        <v>146.06334732832801</v>
      </c>
      <c r="V424" s="8">
        <v>146.06334732832801</v>
      </c>
      <c r="W424" s="9">
        <v>5</v>
      </c>
      <c r="X424" s="9">
        <v>17815</v>
      </c>
      <c r="Y424" s="9">
        <v>23819</v>
      </c>
      <c r="Z424" s="4" t="str">
        <f t="shared" si="168"/>
        <v xml:space="preserve"> </v>
      </c>
      <c r="AA424" s="10">
        <f t="shared" si="169"/>
        <v>2863758.37</v>
      </c>
      <c r="AB424" s="40">
        <f t="shared" si="170"/>
        <v>3479082.8700134447</v>
      </c>
      <c r="AC424" s="40">
        <f t="shared" si="171"/>
        <v>3436140.5501488689</v>
      </c>
      <c r="AD424" s="39">
        <f t="shared" si="172"/>
        <v>144.26048743225445</v>
      </c>
      <c r="AE424" s="41" t="str">
        <f t="shared" si="173"/>
        <v xml:space="preserve"> </v>
      </c>
      <c r="AG424" s="39">
        <f t="shared" si="174"/>
        <v>144.26048743225445</v>
      </c>
      <c r="AH424" s="40">
        <f t="shared" si="175"/>
        <v>3436140.5501488689</v>
      </c>
      <c r="AI424" s="40">
        <f t="shared" si="176"/>
        <v>3426756.4503064123</v>
      </c>
      <c r="AJ424" s="39">
        <f t="shared" si="177"/>
        <v>143.86651204107696</v>
      </c>
      <c r="AK424" s="41" t="str">
        <f t="shared" si="178"/>
        <v xml:space="preserve"> </v>
      </c>
      <c r="AM424" s="39">
        <f t="shared" si="179"/>
        <v>143.86651204107696</v>
      </c>
      <c r="AN424" s="40">
        <f t="shared" si="180"/>
        <v>3426756.4503064123</v>
      </c>
      <c r="AO424" s="40">
        <f t="shared" si="181"/>
        <v>3424470.8037540582</v>
      </c>
      <c r="AP424" s="39">
        <f t="shared" si="182"/>
        <v>143.77055307754557</v>
      </c>
      <c r="AQ424" s="41" t="str">
        <f t="shared" si="183"/>
        <v xml:space="preserve"> </v>
      </c>
      <c r="AR424" s="39"/>
      <c r="AS424" s="39">
        <f t="shared" si="184"/>
        <v>143.77055307754557</v>
      </c>
      <c r="AT424" s="40">
        <f t="shared" si="185"/>
        <v>3424470.8037540577</v>
      </c>
      <c r="AU424" s="40">
        <f t="shared" si="186"/>
        <v>3423909.190542242</v>
      </c>
      <c r="AV424" s="39">
        <f t="shared" si="187"/>
        <v>143.74697470684083</v>
      </c>
      <c r="AW424" s="41" t="str">
        <f t="shared" si="188"/>
        <v xml:space="preserve"> </v>
      </c>
      <c r="AX424" s="39"/>
      <c r="AY424" s="39">
        <f t="shared" si="189"/>
        <v>143.74697470684083</v>
      </c>
      <c r="AZ424" s="40">
        <f t="shared" si="190"/>
        <v>3423909.1905422416</v>
      </c>
      <c r="BA424" s="40">
        <f t="shared" si="191"/>
        <v>3423768.8102654293</v>
      </c>
      <c r="BB424" s="39">
        <f t="shared" si="192"/>
        <v>143.74108108087785</v>
      </c>
      <c r="BC424" s="41" t="str">
        <f t="shared" si="193"/>
        <v xml:space="preserve"> </v>
      </c>
      <c r="BD424" s="41"/>
      <c r="BE424" s="51">
        <f t="shared" si="194"/>
        <v>143.73949992898596</v>
      </c>
      <c r="BF424" s="54">
        <f t="shared" si="195"/>
        <v>3423731.1488085166</v>
      </c>
      <c r="BG424" s="41"/>
      <c r="BH424" s="51"/>
      <c r="BI424" s="39"/>
      <c r="BJ424" s="39"/>
    </row>
    <row r="425" spans="1:62" x14ac:dyDescent="0.2">
      <c r="A425" s="45">
        <v>206190207</v>
      </c>
      <c r="B425" s="58">
        <v>37986</v>
      </c>
      <c r="C425" s="45" t="s">
        <v>2166</v>
      </c>
      <c r="D425" s="4" t="s">
        <v>1051</v>
      </c>
      <c r="E425" s="6" t="s">
        <v>2167</v>
      </c>
      <c r="F425" s="8">
        <v>77.274617134688697</v>
      </c>
      <c r="G425" s="8">
        <v>23.138637239441501</v>
      </c>
      <c r="H425" s="8">
        <v>12.427020701343771</v>
      </c>
      <c r="I425" s="8">
        <v>15.674483629476001</v>
      </c>
      <c r="J425" s="8">
        <v>1.4216133327952867</v>
      </c>
      <c r="K425" s="8">
        <v>5.64</v>
      </c>
      <c r="L425" s="8">
        <v>3.75275950457827</v>
      </c>
      <c r="M425" s="8">
        <v>0.65166861708567037</v>
      </c>
      <c r="N425" s="8">
        <v>0</v>
      </c>
      <c r="O425" s="8">
        <v>7.31</v>
      </c>
      <c r="P425" s="8">
        <v>8.072452281990234</v>
      </c>
      <c r="Q425" s="8">
        <v>7.3645400079704588</v>
      </c>
      <c r="R425" s="8">
        <v>7.3645400079704588</v>
      </c>
      <c r="S425" s="8">
        <v>112.92</v>
      </c>
      <c r="T425" s="8">
        <v>120.23</v>
      </c>
      <c r="U425" s="8">
        <v>154.65534016737962</v>
      </c>
      <c r="V425" s="8">
        <v>154.65534016737962</v>
      </c>
      <c r="W425" s="9">
        <v>5</v>
      </c>
      <c r="X425" s="9">
        <v>9938</v>
      </c>
      <c r="Y425" s="9">
        <v>9938</v>
      </c>
      <c r="Z425" s="4" t="str">
        <f t="shared" si="168"/>
        <v xml:space="preserve"> </v>
      </c>
      <c r="AA425" s="10">
        <f t="shared" si="169"/>
        <v>1194845.74</v>
      </c>
      <c r="AB425" s="40">
        <f t="shared" si="170"/>
        <v>1536964.7705834187</v>
      </c>
      <c r="AC425" s="40">
        <f t="shared" si="171"/>
        <v>1517994.0144201075</v>
      </c>
      <c r="AD425" s="39">
        <f t="shared" si="172"/>
        <v>152.74642930369365</v>
      </c>
      <c r="AE425" s="41" t="str">
        <f t="shared" si="173"/>
        <v xml:space="preserve"> </v>
      </c>
      <c r="AG425" s="39">
        <f t="shared" si="174"/>
        <v>152.74642930369365</v>
      </c>
      <c r="AH425" s="40">
        <f t="shared" si="175"/>
        <v>1517994.0144201075</v>
      </c>
      <c r="AI425" s="40">
        <f t="shared" si="176"/>
        <v>1513848.3727667262</v>
      </c>
      <c r="AJ425" s="39">
        <f t="shared" si="177"/>
        <v>152.32927880526526</v>
      </c>
      <c r="AK425" s="41" t="str">
        <f t="shared" si="178"/>
        <v xml:space="preserve"> </v>
      </c>
      <c r="AM425" s="39">
        <f t="shared" si="179"/>
        <v>152.32927880526526</v>
      </c>
      <c r="AN425" s="40">
        <f t="shared" si="180"/>
        <v>1513848.3727667262</v>
      </c>
      <c r="AO425" s="40">
        <f t="shared" si="181"/>
        <v>1512838.6359020909</v>
      </c>
      <c r="AP425" s="39">
        <f t="shared" si="182"/>
        <v>152.22767517630217</v>
      </c>
      <c r="AQ425" s="41" t="str">
        <f t="shared" si="183"/>
        <v xml:space="preserve"> </v>
      </c>
      <c r="AR425" s="39"/>
      <c r="AS425" s="39">
        <f t="shared" si="184"/>
        <v>152.22767517630217</v>
      </c>
      <c r="AT425" s="40">
        <f t="shared" si="185"/>
        <v>1512838.6359020909</v>
      </c>
      <c r="AU425" s="40">
        <f t="shared" si="186"/>
        <v>1512590.5303658028</v>
      </c>
      <c r="AV425" s="39">
        <f t="shared" si="187"/>
        <v>152.20270983757322</v>
      </c>
      <c r="AW425" s="41" t="str">
        <f t="shared" si="188"/>
        <v xml:space="preserve"> </v>
      </c>
      <c r="AX425" s="39"/>
      <c r="AY425" s="39">
        <f t="shared" si="189"/>
        <v>152.20270983757322</v>
      </c>
      <c r="AZ425" s="40">
        <f t="shared" si="190"/>
        <v>1512590.5303658028</v>
      </c>
      <c r="BA425" s="40">
        <f t="shared" si="191"/>
        <v>1512528.5141540579</v>
      </c>
      <c r="BB425" s="39">
        <f t="shared" si="192"/>
        <v>152.19646952646991</v>
      </c>
      <c r="BC425" s="41" t="str">
        <f t="shared" si="193"/>
        <v xml:space="preserve"> </v>
      </c>
      <c r="BD425" s="41"/>
      <c r="BE425" s="51">
        <f t="shared" si="194"/>
        <v>152.19479536530511</v>
      </c>
      <c r="BF425" s="54">
        <f t="shared" si="195"/>
        <v>1512511.8763404023</v>
      </c>
      <c r="BG425" s="41"/>
      <c r="BH425" s="51"/>
      <c r="BI425" s="39"/>
      <c r="BJ425" s="39"/>
    </row>
    <row r="426" spans="1:62" x14ac:dyDescent="0.2">
      <c r="A426" s="45">
        <v>206190208</v>
      </c>
      <c r="B426" s="58">
        <v>37986</v>
      </c>
      <c r="C426" s="4" t="s">
        <v>2168</v>
      </c>
      <c r="D426" s="4" t="s">
        <v>1052</v>
      </c>
      <c r="E426" s="6" t="s">
        <v>2169</v>
      </c>
      <c r="F426" s="8">
        <v>68.132286096256678</v>
      </c>
      <c r="G426" s="8">
        <v>15.881717914438502</v>
      </c>
      <c r="H426" s="8">
        <v>12.018248663101604</v>
      </c>
      <c r="I426" s="8">
        <v>14.835327540106952</v>
      </c>
      <c r="J426" s="8">
        <v>1.0611296791443849</v>
      </c>
      <c r="K426" s="8">
        <v>6.25</v>
      </c>
      <c r="L426" s="8">
        <v>3.313731085714346</v>
      </c>
      <c r="M426" s="8">
        <v>0.63329411764705879</v>
      </c>
      <c r="N426" s="8">
        <v>0</v>
      </c>
      <c r="O426" s="8">
        <v>7.31</v>
      </c>
      <c r="P426" s="8">
        <v>6.7211203208556149</v>
      </c>
      <c r="Q426" s="8">
        <v>6.4717867548204753</v>
      </c>
      <c r="R426" s="8">
        <v>6.4717867548204753</v>
      </c>
      <c r="S426" s="8">
        <v>112.92</v>
      </c>
      <c r="T426" s="8">
        <v>120.23</v>
      </c>
      <c r="U426" s="8">
        <v>135.90752185122997</v>
      </c>
      <c r="V426" s="8">
        <v>135.90752185122997</v>
      </c>
      <c r="W426" s="9">
        <v>5</v>
      </c>
      <c r="X426" s="9">
        <v>27592</v>
      </c>
      <c r="Y426" s="9">
        <v>27592</v>
      </c>
      <c r="Z426" s="4" t="str">
        <f t="shared" si="168"/>
        <v xml:space="preserve"> </v>
      </c>
      <c r="AA426" s="10">
        <f t="shared" si="169"/>
        <v>3317386.16</v>
      </c>
      <c r="AB426" s="40">
        <f t="shared" si="170"/>
        <v>3749960.3429191373</v>
      </c>
      <c r="AC426" s="40">
        <f t="shared" si="171"/>
        <v>3703674.5824064864</v>
      </c>
      <c r="AD426" s="39">
        <f t="shared" si="172"/>
        <v>134.23001530902025</v>
      </c>
      <c r="AE426" s="41" t="str">
        <f t="shared" si="173"/>
        <v xml:space="preserve"> </v>
      </c>
      <c r="AG426" s="39">
        <f t="shared" si="174"/>
        <v>134.23001530902025</v>
      </c>
      <c r="AH426" s="40">
        <f t="shared" si="175"/>
        <v>3703674.5824064869</v>
      </c>
      <c r="AI426" s="40">
        <f t="shared" si="176"/>
        <v>3693559.8471219344</v>
      </c>
      <c r="AJ426" s="39">
        <f t="shared" si="177"/>
        <v>133.8634331372113</v>
      </c>
      <c r="AK426" s="41" t="str">
        <f t="shared" si="178"/>
        <v xml:space="preserve"> </v>
      </c>
      <c r="AM426" s="39">
        <f t="shared" si="179"/>
        <v>133.8634331372113</v>
      </c>
      <c r="AN426" s="40">
        <f t="shared" si="180"/>
        <v>3693559.8471219344</v>
      </c>
      <c r="AO426" s="40">
        <f t="shared" si="181"/>
        <v>3691096.2427039044</v>
      </c>
      <c r="AP426" s="39">
        <f t="shared" si="182"/>
        <v>133.77414622730879</v>
      </c>
      <c r="AQ426" s="41" t="str">
        <f t="shared" si="183"/>
        <v xml:space="preserve"> </v>
      </c>
      <c r="AR426" s="39"/>
      <c r="AS426" s="39">
        <f t="shared" si="184"/>
        <v>133.77414622730879</v>
      </c>
      <c r="AT426" s="40">
        <f t="shared" si="185"/>
        <v>3691096.2427039039</v>
      </c>
      <c r="AU426" s="40">
        <f t="shared" si="186"/>
        <v>3690490.9029201004</v>
      </c>
      <c r="AV426" s="39">
        <f t="shared" si="187"/>
        <v>133.75220726732749</v>
      </c>
      <c r="AW426" s="41" t="str">
        <f t="shared" si="188"/>
        <v xml:space="preserve"> </v>
      </c>
      <c r="AX426" s="39"/>
      <c r="AY426" s="39">
        <f t="shared" si="189"/>
        <v>133.75220726732749</v>
      </c>
      <c r="AZ426" s="40">
        <f t="shared" si="190"/>
        <v>3690490.9029201004</v>
      </c>
      <c r="BA426" s="40">
        <f t="shared" si="191"/>
        <v>3690339.592793081</v>
      </c>
      <c r="BB426" s="39">
        <f t="shared" si="192"/>
        <v>133.74672342682956</v>
      </c>
      <c r="BC426" s="41" t="str">
        <f t="shared" si="193"/>
        <v xml:space="preserve"> </v>
      </c>
      <c r="BD426" s="41"/>
      <c r="BE426" s="51">
        <f t="shared" si="194"/>
        <v>133.74525221287186</v>
      </c>
      <c r="BF426" s="54">
        <f t="shared" si="195"/>
        <v>3690298.9990575602</v>
      </c>
      <c r="BG426" s="41"/>
      <c r="BH426" s="51"/>
      <c r="BI426" s="39"/>
      <c r="BJ426" s="39"/>
    </row>
    <row r="427" spans="1:62" x14ac:dyDescent="0.2">
      <c r="A427" s="45">
        <v>206190210</v>
      </c>
      <c r="B427" s="58">
        <v>37986</v>
      </c>
      <c r="C427" s="45" t="s">
        <v>2172</v>
      </c>
      <c r="D427" s="4" t="s">
        <v>1053</v>
      </c>
      <c r="E427" s="6" t="s">
        <v>2173</v>
      </c>
      <c r="F427" s="8">
        <v>70.002303164718924</v>
      </c>
      <c r="G427" s="8">
        <v>15.888616395120703</v>
      </c>
      <c r="H427" s="8">
        <v>11.553761835707583</v>
      </c>
      <c r="I427" s="8">
        <v>15.674483629476001</v>
      </c>
      <c r="J427" s="8">
        <v>0.58862919048025253</v>
      </c>
      <c r="K427" s="8">
        <v>6.3</v>
      </c>
      <c r="L427" s="8">
        <v>2.9555836328302418</v>
      </c>
      <c r="M427" s="8">
        <v>0.72091700076772158</v>
      </c>
      <c r="N427" s="8">
        <v>0</v>
      </c>
      <c r="O427" s="8">
        <v>7.31</v>
      </c>
      <c r="P427" s="8">
        <v>6.8029105177855502</v>
      </c>
      <c r="Q427" s="8">
        <v>6.5497147424550706</v>
      </c>
      <c r="R427" s="8">
        <v>6.5497147424550706</v>
      </c>
      <c r="S427" s="8">
        <v>112.92</v>
      </c>
      <c r="T427" s="8">
        <v>120.23</v>
      </c>
      <c r="U427" s="8">
        <v>137.54400959155649</v>
      </c>
      <c r="V427" s="8">
        <v>137.54400959155649</v>
      </c>
      <c r="W427" s="9">
        <v>5</v>
      </c>
      <c r="X427" s="9">
        <v>29994</v>
      </c>
      <c r="Y427" s="9">
        <v>29994</v>
      </c>
      <c r="Z427" s="4" t="str">
        <f t="shared" si="168"/>
        <v xml:space="preserve"> </v>
      </c>
      <c r="AA427" s="10">
        <f t="shared" si="169"/>
        <v>3606178.62</v>
      </c>
      <c r="AB427" s="40">
        <f t="shared" si="170"/>
        <v>4125495.0236891452</v>
      </c>
      <c r="AC427" s="40">
        <f t="shared" si="171"/>
        <v>4074574.0386117501</v>
      </c>
      <c r="AD427" s="39">
        <f t="shared" si="172"/>
        <v>135.8463038811679</v>
      </c>
      <c r="AE427" s="41" t="str">
        <f t="shared" si="173"/>
        <v xml:space="preserve"> </v>
      </c>
      <c r="AG427" s="39">
        <f t="shared" si="174"/>
        <v>135.8463038811679</v>
      </c>
      <c r="AH427" s="40">
        <f t="shared" si="175"/>
        <v>4074574.0386117501</v>
      </c>
      <c r="AI427" s="40">
        <f t="shared" si="176"/>
        <v>4063446.3769123014</v>
      </c>
      <c r="AJ427" s="39">
        <f t="shared" si="177"/>
        <v>135.47530762526844</v>
      </c>
      <c r="AK427" s="41" t="str">
        <f t="shared" si="178"/>
        <v xml:space="preserve"> </v>
      </c>
      <c r="AM427" s="39">
        <f t="shared" si="179"/>
        <v>135.47530762526844</v>
      </c>
      <c r="AN427" s="40">
        <f t="shared" si="180"/>
        <v>4063446.3769123019</v>
      </c>
      <c r="AO427" s="40">
        <f t="shared" si="181"/>
        <v>4060736.0581789017</v>
      </c>
      <c r="AP427" s="39">
        <f t="shared" si="182"/>
        <v>135.3849455950824</v>
      </c>
      <c r="AQ427" s="41" t="str">
        <f t="shared" si="183"/>
        <v xml:space="preserve"> </v>
      </c>
      <c r="AR427" s="39"/>
      <c r="AS427" s="39">
        <f t="shared" si="184"/>
        <v>135.3849455950824</v>
      </c>
      <c r="AT427" s="40">
        <f t="shared" si="185"/>
        <v>4060736.0581789017</v>
      </c>
      <c r="AU427" s="40">
        <f t="shared" si="186"/>
        <v>4060070.0974653601</v>
      </c>
      <c r="AV427" s="39">
        <f t="shared" si="187"/>
        <v>135.36274246400481</v>
      </c>
      <c r="AW427" s="41" t="str">
        <f t="shared" si="188"/>
        <v xml:space="preserve"> </v>
      </c>
      <c r="AX427" s="39"/>
      <c r="AY427" s="39">
        <f t="shared" si="189"/>
        <v>135.36274246400481</v>
      </c>
      <c r="AZ427" s="40">
        <f t="shared" si="190"/>
        <v>4060070.0974653601</v>
      </c>
      <c r="BA427" s="40">
        <f t="shared" si="191"/>
        <v>4059903.6345913643</v>
      </c>
      <c r="BB427" s="39">
        <f t="shared" si="192"/>
        <v>135.3571925915638</v>
      </c>
      <c r="BC427" s="41" t="str">
        <f t="shared" si="193"/>
        <v xml:space="preserve"> </v>
      </c>
      <c r="BD427" s="41"/>
      <c r="BE427" s="51">
        <f t="shared" si="194"/>
        <v>135.35570366244531</v>
      </c>
      <c r="BF427" s="54">
        <f t="shared" si="195"/>
        <v>4059858.9756513843</v>
      </c>
      <c r="BG427" s="41"/>
      <c r="BH427" s="51"/>
      <c r="BI427" s="39"/>
      <c r="BJ427" s="39"/>
    </row>
    <row r="428" spans="1:62" x14ac:dyDescent="0.2">
      <c r="A428" s="45">
        <v>206190212</v>
      </c>
      <c r="B428" s="58">
        <v>37986</v>
      </c>
      <c r="C428" s="45" t="s">
        <v>2174</v>
      </c>
      <c r="D428" s="4" t="s">
        <v>2174</v>
      </c>
      <c r="E428" s="6" t="s">
        <v>2175</v>
      </c>
      <c r="F428" s="8">
        <v>75.033333333333331</v>
      </c>
      <c r="G428" s="8">
        <v>18.969368340943685</v>
      </c>
      <c r="H428" s="8">
        <v>14.612480974124809</v>
      </c>
      <c r="I428" s="8">
        <v>15.674483629476001</v>
      </c>
      <c r="J428" s="8">
        <v>0.47187975646879754</v>
      </c>
      <c r="K428" s="8">
        <v>6.3</v>
      </c>
      <c r="L428" s="8">
        <v>0.78250578836828932</v>
      </c>
      <c r="M428" s="8">
        <v>0.65546423135464227</v>
      </c>
      <c r="N428" s="8">
        <v>0</v>
      </c>
      <c r="O428" s="8">
        <v>7.31</v>
      </c>
      <c r="P428" s="8">
        <v>7.5202161339421618</v>
      </c>
      <c r="Q428" s="8">
        <v>6.9904758027034788</v>
      </c>
      <c r="R428" s="8">
        <v>6.9904758027034788</v>
      </c>
      <c r="S428" s="8">
        <v>112.92</v>
      </c>
      <c r="T428" s="8">
        <v>120.23</v>
      </c>
      <c r="U428" s="8">
        <v>146.79999185677306</v>
      </c>
      <c r="V428" s="8">
        <v>146.79999185677306</v>
      </c>
      <c r="W428" s="9">
        <v>5</v>
      </c>
      <c r="X428" s="9">
        <v>15310</v>
      </c>
      <c r="Y428" s="9">
        <v>15310</v>
      </c>
      <c r="Z428" s="4" t="str">
        <f t="shared" si="168"/>
        <v xml:space="preserve"> </v>
      </c>
      <c r="AA428" s="10">
        <f t="shared" si="169"/>
        <v>1840721.3</v>
      </c>
      <c r="AB428" s="40">
        <f t="shared" si="170"/>
        <v>2247507.8753271955</v>
      </c>
      <c r="AC428" s="40">
        <f t="shared" si="171"/>
        <v>2219766.885622032</v>
      </c>
      <c r="AD428" s="39">
        <f t="shared" si="172"/>
        <v>144.98803955728491</v>
      </c>
      <c r="AE428" s="41" t="str">
        <f t="shared" si="173"/>
        <v xml:space="preserve"> </v>
      </c>
      <c r="AG428" s="39">
        <f t="shared" si="174"/>
        <v>144.98803955728491</v>
      </c>
      <c r="AH428" s="40">
        <f t="shared" si="175"/>
        <v>2219766.885622032</v>
      </c>
      <c r="AI428" s="40">
        <f t="shared" si="176"/>
        <v>2213704.7022573981</v>
      </c>
      <c r="AJ428" s="39">
        <f t="shared" si="177"/>
        <v>144.59207722125396</v>
      </c>
      <c r="AK428" s="41" t="str">
        <f t="shared" si="178"/>
        <v xml:space="preserve"> </v>
      </c>
      <c r="AM428" s="39">
        <f t="shared" si="179"/>
        <v>144.59207722125396</v>
      </c>
      <c r="AN428" s="40">
        <f t="shared" si="180"/>
        <v>2213704.7022573981</v>
      </c>
      <c r="AO428" s="40">
        <f t="shared" si="181"/>
        <v>2212228.1612209924</v>
      </c>
      <c r="AP428" s="39">
        <f t="shared" si="182"/>
        <v>144.49563430574739</v>
      </c>
      <c r="AQ428" s="41" t="str">
        <f t="shared" si="183"/>
        <v xml:space="preserve"> </v>
      </c>
      <c r="AR428" s="39"/>
      <c r="AS428" s="39">
        <f t="shared" si="184"/>
        <v>144.49563430574739</v>
      </c>
      <c r="AT428" s="40">
        <f t="shared" si="185"/>
        <v>2212228.1612209924</v>
      </c>
      <c r="AU428" s="40">
        <f t="shared" si="186"/>
        <v>2211865.3558025523</v>
      </c>
      <c r="AV428" s="39">
        <f t="shared" si="187"/>
        <v>144.47193702172126</v>
      </c>
      <c r="AW428" s="41" t="str">
        <f t="shared" si="188"/>
        <v xml:space="preserve"> </v>
      </c>
      <c r="AX428" s="39"/>
      <c r="AY428" s="39">
        <f t="shared" si="189"/>
        <v>144.47193702172126</v>
      </c>
      <c r="AZ428" s="40">
        <f t="shared" si="190"/>
        <v>2211865.3558025523</v>
      </c>
      <c r="BA428" s="40">
        <f t="shared" si="191"/>
        <v>2211774.6693229643</v>
      </c>
      <c r="BB428" s="39">
        <f t="shared" si="192"/>
        <v>144.46601367230335</v>
      </c>
      <c r="BC428" s="41" t="str">
        <f t="shared" si="193"/>
        <v xml:space="preserve"> </v>
      </c>
      <c r="BD428" s="41"/>
      <c r="BE428" s="51">
        <f t="shared" si="194"/>
        <v>144.46442454615294</v>
      </c>
      <c r="BF428" s="54">
        <f t="shared" si="195"/>
        <v>2211750.3398016016</v>
      </c>
      <c r="BG428" s="41"/>
      <c r="BH428" s="51"/>
      <c r="BI428" s="39"/>
      <c r="BJ428" s="39"/>
    </row>
    <row r="429" spans="1:62" x14ac:dyDescent="0.2">
      <c r="A429" s="45">
        <v>206190213</v>
      </c>
      <c r="B429" s="58">
        <v>37986</v>
      </c>
      <c r="C429" s="45" t="s">
        <v>2176</v>
      </c>
      <c r="D429" s="4" t="s">
        <v>1054</v>
      </c>
      <c r="E429" s="6" t="s">
        <v>2177</v>
      </c>
      <c r="F429" s="8">
        <v>56.179075387853743</v>
      </c>
      <c r="G429" s="8">
        <v>21.436345209324081</v>
      </c>
      <c r="H429" s="8">
        <v>14.674514695564044</v>
      </c>
      <c r="I429" s="8">
        <v>15.674483629476001</v>
      </c>
      <c r="J429" s="8">
        <v>0.46507367272160288</v>
      </c>
      <c r="K429" s="8">
        <v>5.54</v>
      </c>
      <c r="L429" s="8">
        <v>0</v>
      </c>
      <c r="M429" s="8">
        <v>0.62949247680673581</v>
      </c>
      <c r="N429" s="8">
        <v>0</v>
      </c>
      <c r="O429" s="8">
        <v>7.31</v>
      </c>
      <c r="P429" s="8">
        <v>6.0959600841973964</v>
      </c>
      <c r="Q429" s="8">
        <v>6.0954492535873115</v>
      </c>
      <c r="R429" s="8">
        <v>6.0954492535873115</v>
      </c>
      <c r="S429" s="8">
        <v>112.92</v>
      </c>
      <c r="T429" s="8">
        <v>120.23</v>
      </c>
      <c r="U429" s="8">
        <v>128.00443432533353</v>
      </c>
      <c r="V429" s="8">
        <v>128.00443432533353</v>
      </c>
      <c r="W429" s="9">
        <v>5</v>
      </c>
      <c r="X429" s="9">
        <v>22490</v>
      </c>
      <c r="Y429" s="9">
        <v>22490</v>
      </c>
      <c r="Z429" s="4" t="str">
        <f t="shared" si="168"/>
        <v xml:space="preserve"> </v>
      </c>
      <c r="AA429" s="10">
        <f t="shared" si="169"/>
        <v>2703972.7</v>
      </c>
      <c r="AB429" s="40">
        <f t="shared" si="170"/>
        <v>2878819.727976751</v>
      </c>
      <c r="AC429" s="40">
        <f t="shared" si="171"/>
        <v>2843286.4560743342</v>
      </c>
      <c r="AD429" s="39">
        <f t="shared" si="172"/>
        <v>126.42447559245595</v>
      </c>
      <c r="AE429" s="41" t="str">
        <f t="shared" si="173"/>
        <v xml:space="preserve"> </v>
      </c>
      <c r="AG429" s="39">
        <f t="shared" si="174"/>
        <v>126.42447559245595</v>
      </c>
      <c r="AH429" s="40">
        <f t="shared" si="175"/>
        <v>2843286.4560743342</v>
      </c>
      <c r="AI429" s="40">
        <f t="shared" si="176"/>
        <v>2835521.440762795</v>
      </c>
      <c r="AJ429" s="39">
        <f t="shared" si="177"/>
        <v>126.07921034961294</v>
      </c>
      <c r="AK429" s="41" t="str">
        <f t="shared" si="178"/>
        <v xml:space="preserve"> </v>
      </c>
      <c r="AM429" s="39">
        <f t="shared" si="179"/>
        <v>126.07921034961294</v>
      </c>
      <c r="AN429" s="40">
        <f t="shared" si="180"/>
        <v>2835521.440762795</v>
      </c>
      <c r="AO429" s="40">
        <f t="shared" si="181"/>
        <v>2833630.1479618065</v>
      </c>
      <c r="AP429" s="39">
        <f t="shared" si="182"/>
        <v>125.99511551630977</v>
      </c>
      <c r="AQ429" s="41" t="str">
        <f t="shared" si="183"/>
        <v xml:space="preserve"> </v>
      </c>
      <c r="AR429" s="39"/>
      <c r="AS429" s="39">
        <f t="shared" si="184"/>
        <v>125.99511551630977</v>
      </c>
      <c r="AT429" s="40">
        <f t="shared" si="185"/>
        <v>2833630.1479618065</v>
      </c>
      <c r="AU429" s="40">
        <f t="shared" si="186"/>
        <v>2833165.4326175405</v>
      </c>
      <c r="AV429" s="39">
        <f t="shared" si="187"/>
        <v>125.97445231736508</v>
      </c>
      <c r="AW429" s="41" t="str">
        <f t="shared" si="188"/>
        <v xml:space="preserve"> </v>
      </c>
      <c r="AX429" s="39"/>
      <c r="AY429" s="39">
        <f t="shared" si="189"/>
        <v>125.97445231736508</v>
      </c>
      <c r="AZ429" s="40">
        <f t="shared" si="190"/>
        <v>2833165.4326175405</v>
      </c>
      <c r="BA429" s="40">
        <f t="shared" si="191"/>
        <v>2833049.2728348034</v>
      </c>
      <c r="BB429" s="39">
        <f t="shared" si="192"/>
        <v>125.96928736482008</v>
      </c>
      <c r="BC429" s="41" t="str">
        <f t="shared" si="193"/>
        <v xml:space="preserve"> </v>
      </c>
      <c r="BD429" s="41"/>
      <c r="BE429" s="51">
        <f t="shared" si="194"/>
        <v>125.96790170265906</v>
      </c>
      <c r="BF429" s="54">
        <f t="shared" si="195"/>
        <v>2833018.1092928024</v>
      </c>
      <c r="BG429" s="41"/>
      <c r="BH429" s="51"/>
      <c r="BI429" s="39"/>
      <c r="BJ429" s="39"/>
    </row>
    <row r="430" spans="1:62" x14ac:dyDescent="0.2">
      <c r="A430" s="45">
        <v>206190214</v>
      </c>
      <c r="B430" s="58">
        <v>37986</v>
      </c>
      <c r="C430" s="45" t="s">
        <v>2178</v>
      </c>
      <c r="D430" s="4" t="s">
        <v>2178</v>
      </c>
      <c r="E430" s="6" t="s">
        <v>2179</v>
      </c>
      <c r="F430" s="8">
        <v>51.151327292958193</v>
      </c>
      <c r="G430" s="8">
        <v>18.520521379748846</v>
      </c>
      <c r="H430" s="8">
        <v>14.155968844380862</v>
      </c>
      <c r="I430" s="8">
        <v>15.217072007629948</v>
      </c>
      <c r="J430" s="8">
        <v>1.0929581942457478</v>
      </c>
      <c r="K430" s="8">
        <v>5.46</v>
      </c>
      <c r="L430" s="8">
        <v>4.8804440039137171</v>
      </c>
      <c r="M430" s="8">
        <v>0.62013105218805742</v>
      </c>
      <c r="N430" s="8">
        <v>3.8546972115157715E-2</v>
      </c>
      <c r="O430" s="8">
        <v>7.31</v>
      </c>
      <c r="P430" s="8">
        <v>5.5737478938165639</v>
      </c>
      <c r="Q430" s="8">
        <v>5.9223484873590273</v>
      </c>
      <c r="R430" s="8">
        <v>5.5737478938165639</v>
      </c>
      <c r="S430" s="8">
        <v>112.92</v>
      </c>
      <c r="T430" s="8">
        <v>120.23</v>
      </c>
      <c r="U430" s="8">
        <v>124.02071764099711</v>
      </c>
      <c r="V430" s="8">
        <v>124.02071764099711</v>
      </c>
      <c r="W430" s="9">
        <v>5</v>
      </c>
      <c r="X430" s="9">
        <v>27145</v>
      </c>
      <c r="Y430" s="9">
        <v>29664</v>
      </c>
      <c r="Z430" s="4" t="str">
        <f t="shared" si="168"/>
        <v xml:space="preserve"> </v>
      </c>
      <c r="AA430" s="10">
        <f t="shared" si="169"/>
        <v>3566502.72</v>
      </c>
      <c r="AB430" s="40">
        <f t="shared" si="170"/>
        <v>3678950.5681025381</v>
      </c>
      <c r="AC430" s="40">
        <f t="shared" si="171"/>
        <v>3633541.2812404484</v>
      </c>
      <c r="AD430" s="39">
        <f t="shared" si="172"/>
        <v>122.48992992315428</v>
      </c>
      <c r="AE430" s="41" t="str">
        <f t="shared" si="173"/>
        <v xml:space="preserve"> </v>
      </c>
      <c r="AG430" s="39">
        <f t="shared" si="174"/>
        <v>122.48992992315428</v>
      </c>
      <c r="AH430" s="40">
        <f t="shared" si="175"/>
        <v>3633541.2812404484</v>
      </c>
      <c r="AI430" s="40">
        <f t="shared" si="176"/>
        <v>3623618.0800013808</v>
      </c>
      <c r="AJ430" s="39">
        <f t="shared" si="177"/>
        <v>122.15540992453414</v>
      </c>
      <c r="AK430" s="41" t="str">
        <f t="shared" si="178"/>
        <v xml:space="preserve"> </v>
      </c>
      <c r="AM430" s="39">
        <f t="shared" si="179"/>
        <v>122.15540992453414</v>
      </c>
      <c r="AN430" s="40">
        <f t="shared" si="180"/>
        <v>3623618.0800013808</v>
      </c>
      <c r="AO430" s="40">
        <f t="shared" si="181"/>
        <v>3621201.1267420198</v>
      </c>
      <c r="AP430" s="39">
        <f t="shared" si="182"/>
        <v>122.07393226611447</v>
      </c>
      <c r="AQ430" s="41" t="str">
        <f t="shared" si="183"/>
        <v xml:space="preserve"> </v>
      </c>
      <c r="AR430" s="39"/>
      <c r="AS430" s="39">
        <f t="shared" si="184"/>
        <v>122.07393226611447</v>
      </c>
      <c r="AT430" s="40">
        <f t="shared" si="185"/>
        <v>3621201.1267420198</v>
      </c>
      <c r="AU430" s="40">
        <f t="shared" si="186"/>
        <v>3620607.249757234</v>
      </c>
      <c r="AV430" s="39">
        <f t="shared" si="187"/>
        <v>122.05391214122282</v>
      </c>
      <c r="AW430" s="41" t="str">
        <f t="shared" si="188"/>
        <v xml:space="preserve"> </v>
      </c>
      <c r="AX430" s="39"/>
      <c r="AY430" s="39">
        <f t="shared" si="189"/>
        <v>122.05391214122282</v>
      </c>
      <c r="AZ430" s="40">
        <f t="shared" si="190"/>
        <v>3620607.249757234</v>
      </c>
      <c r="BA430" s="40">
        <f t="shared" si="191"/>
        <v>3620458.804859994</v>
      </c>
      <c r="BB430" s="39">
        <f t="shared" si="192"/>
        <v>122.04890793082504</v>
      </c>
      <c r="BC430" s="41" t="str">
        <f t="shared" si="193"/>
        <v xml:space="preserve"> </v>
      </c>
      <c r="BD430" s="41"/>
      <c r="BE430" s="51">
        <f t="shared" si="194"/>
        <v>122.0475653928378</v>
      </c>
      <c r="BF430" s="54">
        <f t="shared" si="195"/>
        <v>3620418.9798131404</v>
      </c>
      <c r="BG430" s="41"/>
      <c r="BH430" s="51"/>
      <c r="BI430" s="39"/>
      <c r="BJ430" s="39"/>
    </row>
    <row r="431" spans="1:62" x14ac:dyDescent="0.2">
      <c r="A431" s="45">
        <v>206190222</v>
      </c>
      <c r="B431" s="58">
        <v>37986</v>
      </c>
      <c r="C431" s="45" t="s">
        <v>2180</v>
      </c>
      <c r="D431" s="4" t="s">
        <v>2180</v>
      </c>
      <c r="E431" s="6" t="s">
        <v>2181</v>
      </c>
      <c r="F431" s="8">
        <v>63.372341312870134</v>
      </c>
      <c r="G431" s="8">
        <v>18.370798231712403</v>
      </c>
      <c r="H431" s="8">
        <v>10.406038868963217</v>
      </c>
      <c r="I431" s="8">
        <v>14.466844607556927</v>
      </c>
      <c r="J431" s="8">
        <v>0.32212861789974145</v>
      </c>
      <c r="K431" s="8">
        <v>5.45</v>
      </c>
      <c r="L431" s="8">
        <v>5.2509042766439205</v>
      </c>
      <c r="M431" s="8">
        <v>0.61961297856368336</v>
      </c>
      <c r="N431" s="8">
        <v>0.30770226742214063</v>
      </c>
      <c r="O431" s="8">
        <v>7.31</v>
      </c>
      <c r="P431" s="8">
        <v>6.5644907832179502</v>
      </c>
      <c r="Q431" s="8">
        <v>6.2938185580816084</v>
      </c>
      <c r="R431" s="8">
        <v>6.2938185580816084</v>
      </c>
      <c r="S431" s="8">
        <v>112.92</v>
      </c>
      <c r="T431" s="8">
        <v>120.23</v>
      </c>
      <c r="U431" s="8">
        <v>132.17018971971376</v>
      </c>
      <c r="V431" s="8">
        <v>132.17018971971376</v>
      </c>
      <c r="W431" s="9">
        <v>5</v>
      </c>
      <c r="X431" s="9">
        <v>18411</v>
      </c>
      <c r="Y431" s="9">
        <v>18411</v>
      </c>
      <c r="Z431" s="4" t="str">
        <f t="shared" si="168"/>
        <v xml:space="preserve"> </v>
      </c>
      <c r="AA431" s="10">
        <f t="shared" si="169"/>
        <v>2213554.5300000003</v>
      </c>
      <c r="AB431" s="40">
        <f t="shared" si="170"/>
        <v>2433385.3629296501</v>
      </c>
      <c r="AC431" s="40">
        <f t="shared" si="171"/>
        <v>2403350.0873950096</v>
      </c>
      <c r="AD431" s="39">
        <f t="shared" si="172"/>
        <v>130.53881306800335</v>
      </c>
      <c r="AE431" s="41" t="str">
        <f t="shared" si="173"/>
        <v xml:space="preserve"> </v>
      </c>
      <c r="AG431" s="39">
        <f t="shared" si="174"/>
        <v>130.53881306800335</v>
      </c>
      <c r="AH431" s="40">
        <f t="shared" si="175"/>
        <v>2403350.0873950096</v>
      </c>
      <c r="AI431" s="40">
        <f t="shared" si="176"/>
        <v>2396786.5383063336</v>
      </c>
      <c r="AJ431" s="39">
        <f t="shared" si="177"/>
        <v>130.18231156951461</v>
      </c>
      <c r="AK431" s="41" t="str">
        <f t="shared" si="178"/>
        <v xml:space="preserve"> </v>
      </c>
      <c r="AM431" s="39">
        <f t="shared" si="179"/>
        <v>130.18231156951461</v>
      </c>
      <c r="AN431" s="40">
        <f t="shared" si="180"/>
        <v>2396786.5383063336</v>
      </c>
      <c r="AO431" s="40">
        <f t="shared" si="181"/>
        <v>2395187.8816852835</v>
      </c>
      <c r="AP431" s="39">
        <f t="shared" si="182"/>
        <v>130.09547996769777</v>
      </c>
      <c r="AQ431" s="41" t="str">
        <f t="shared" si="183"/>
        <v xml:space="preserve"> </v>
      </c>
      <c r="AR431" s="39"/>
      <c r="AS431" s="39">
        <f t="shared" si="184"/>
        <v>130.09547996769777</v>
      </c>
      <c r="AT431" s="40">
        <f t="shared" si="185"/>
        <v>2395187.8816852835</v>
      </c>
      <c r="AU431" s="40">
        <f t="shared" si="186"/>
        <v>2394795.0708726868</v>
      </c>
      <c r="AV431" s="39">
        <f t="shared" si="187"/>
        <v>130.07414430898305</v>
      </c>
      <c r="AW431" s="41" t="str">
        <f t="shared" si="188"/>
        <v xml:space="preserve"> </v>
      </c>
      <c r="AX431" s="39"/>
      <c r="AY431" s="39">
        <f t="shared" si="189"/>
        <v>130.07414430898305</v>
      </c>
      <c r="AZ431" s="40">
        <f t="shared" si="190"/>
        <v>2394795.0708726868</v>
      </c>
      <c r="BA431" s="40">
        <f t="shared" si="191"/>
        <v>2394696.8842747812</v>
      </c>
      <c r="BB431" s="39">
        <f t="shared" si="192"/>
        <v>130.06881126906637</v>
      </c>
      <c r="BC431" s="41" t="str">
        <f t="shared" si="193"/>
        <v xml:space="preserve"> </v>
      </c>
      <c r="BD431" s="41"/>
      <c r="BE431" s="51">
        <f t="shared" si="194"/>
        <v>130.06738051214242</v>
      </c>
      <c r="BF431" s="54">
        <f t="shared" si="195"/>
        <v>2394670.5426090541</v>
      </c>
      <c r="BG431" s="41"/>
      <c r="BH431" s="51"/>
      <c r="BI431" s="39"/>
      <c r="BJ431" s="39"/>
    </row>
    <row r="432" spans="1:62" x14ac:dyDescent="0.2">
      <c r="A432" s="45">
        <v>206190223</v>
      </c>
      <c r="B432" s="58">
        <v>37986</v>
      </c>
      <c r="C432" s="45" t="s">
        <v>2182</v>
      </c>
      <c r="D432" s="4" t="s">
        <v>2182</v>
      </c>
      <c r="E432" s="6" t="s">
        <v>2183</v>
      </c>
      <c r="F432" s="8">
        <v>75.255590475039284</v>
      </c>
      <c r="G432" s="8">
        <v>21.840263507796447</v>
      </c>
      <c r="H432" s="8">
        <v>14.841109633748339</v>
      </c>
      <c r="I432" s="8">
        <v>15.674483629476001</v>
      </c>
      <c r="J432" s="8">
        <v>0.58793666142874412</v>
      </c>
      <c r="K432" s="8">
        <v>5.66</v>
      </c>
      <c r="L432" s="8">
        <v>2.4041183614938273</v>
      </c>
      <c r="M432" s="8">
        <v>0.63765743986461987</v>
      </c>
      <c r="N432" s="8">
        <v>0</v>
      </c>
      <c r="O432" s="8">
        <v>7.31</v>
      </c>
      <c r="P432" s="8">
        <v>7.6103130666022007</v>
      </c>
      <c r="Q432" s="8">
        <v>7.2105579854423638</v>
      </c>
      <c r="R432" s="8">
        <v>7.2105579854423638</v>
      </c>
      <c r="S432" s="8">
        <v>112.79</v>
      </c>
      <c r="T432" s="8">
        <v>120.1</v>
      </c>
      <c r="U432" s="8">
        <v>151.42171769428964</v>
      </c>
      <c r="V432" s="8">
        <v>151.42171769428964</v>
      </c>
      <c r="W432" s="9">
        <v>5</v>
      </c>
      <c r="X432" s="9">
        <v>8514</v>
      </c>
      <c r="Y432" s="9">
        <v>8514</v>
      </c>
      <c r="Z432" s="4" t="str">
        <f t="shared" si="168"/>
        <v xml:space="preserve"> </v>
      </c>
      <c r="AA432" s="10">
        <f t="shared" si="169"/>
        <v>1022531.3999999999</v>
      </c>
      <c r="AB432" s="40">
        <f t="shared" si="170"/>
        <v>1289204.504449182</v>
      </c>
      <c r="AC432" s="40">
        <f t="shared" si="171"/>
        <v>1273291.8532507657</v>
      </c>
      <c r="AD432" s="39">
        <f t="shared" si="172"/>
        <v>149.55271943278902</v>
      </c>
      <c r="AE432" s="41" t="str">
        <f t="shared" si="173"/>
        <v xml:space="preserve"> </v>
      </c>
      <c r="AG432" s="39">
        <f t="shared" si="174"/>
        <v>149.55271943278902</v>
      </c>
      <c r="AH432" s="40">
        <f t="shared" si="175"/>
        <v>1273291.8532507657</v>
      </c>
      <c r="AI432" s="40">
        <f t="shared" si="176"/>
        <v>1269814.4931995377</v>
      </c>
      <c r="AJ432" s="39">
        <f t="shared" si="177"/>
        <v>149.14429095601807</v>
      </c>
      <c r="AK432" s="41" t="str">
        <f t="shared" si="178"/>
        <v xml:space="preserve"> </v>
      </c>
      <c r="AM432" s="39">
        <f t="shared" si="179"/>
        <v>149.14429095601807</v>
      </c>
      <c r="AN432" s="40">
        <f t="shared" si="180"/>
        <v>1269814.4931995377</v>
      </c>
      <c r="AO432" s="40">
        <f t="shared" si="181"/>
        <v>1268967.5269325736</v>
      </c>
      <c r="AP432" s="39">
        <f t="shared" si="182"/>
        <v>149.04481171395039</v>
      </c>
      <c r="AQ432" s="41" t="str">
        <f t="shared" si="183"/>
        <v xml:space="preserve"> </v>
      </c>
      <c r="AR432" s="39"/>
      <c r="AS432" s="39">
        <f t="shared" si="184"/>
        <v>149.04481171395039</v>
      </c>
      <c r="AT432" s="40">
        <f t="shared" si="185"/>
        <v>1268967.5269325736</v>
      </c>
      <c r="AU432" s="40">
        <f t="shared" si="186"/>
        <v>1268759.4162581565</v>
      </c>
      <c r="AV432" s="39">
        <f t="shared" si="187"/>
        <v>149.0203683648293</v>
      </c>
      <c r="AW432" s="41" t="str">
        <f t="shared" si="188"/>
        <v xml:space="preserve"> </v>
      </c>
      <c r="AX432" s="39"/>
      <c r="AY432" s="39">
        <f t="shared" si="189"/>
        <v>149.0203683648293</v>
      </c>
      <c r="AZ432" s="40">
        <f t="shared" si="190"/>
        <v>1268759.4162581565</v>
      </c>
      <c r="BA432" s="40">
        <f t="shared" si="191"/>
        <v>1268707.39712209</v>
      </c>
      <c r="BB432" s="39">
        <f t="shared" si="192"/>
        <v>149.01425852972633</v>
      </c>
      <c r="BC432" s="41" t="str">
        <f t="shared" si="193"/>
        <v xml:space="preserve"> </v>
      </c>
      <c r="BD432" s="41"/>
      <c r="BE432" s="51">
        <f t="shared" si="194"/>
        <v>149.01261937288251</v>
      </c>
      <c r="BF432" s="54">
        <f t="shared" si="195"/>
        <v>1268693.4413407217</v>
      </c>
      <c r="BG432" s="41"/>
      <c r="BH432" s="51"/>
      <c r="BI432" s="39"/>
      <c r="BJ432" s="39"/>
    </row>
    <row r="433" spans="1:62" x14ac:dyDescent="0.2">
      <c r="A433" s="45">
        <v>206190229</v>
      </c>
      <c r="B433" s="58">
        <v>37986</v>
      </c>
      <c r="C433" s="45" t="s">
        <v>2184</v>
      </c>
      <c r="D433" s="4" t="s">
        <v>2184</v>
      </c>
      <c r="E433" s="6" t="s">
        <v>2185</v>
      </c>
      <c r="F433" s="8">
        <v>66.253670623913607</v>
      </c>
      <c r="G433" s="8">
        <v>17.523318170050668</v>
      </c>
      <c r="H433" s="8">
        <v>13.888346462517106</v>
      </c>
      <c r="I433" s="8">
        <v>8.8136765412922067</v>
      </c>
      <c r="J433" s="8">
        <v>1.5259070231887273</v>
      </c>
      <c r="K433" s="8">
        <v>5.92</v>
      </c>
      <c r="L433" s="8">
        <v>2.8189455544007296</v>
      </c>
      <c r="M433" s="8">
        <v>0.72466141499315806</v>
      </c>
      <c r="N433" s="8">
        <v>2.5683795475051592</v>
      </c>
      <c r="O433" s="8">
        <v>7.31</v>
      </c>
      <c r="P433" s="8">
        <v>6.5040363918783974</v>
      </c>
      <c r="Q433" s="8">
        <v>6.3673452668930688</v>
      </c>
      <c r="R433" s="8">
        <v>6.3673452668930688</v>
      </c>
      <c r="S433" s="8">
        <v>112.92</v>
      </c>
      <c r="T433" s="8">
        <v>120.23</v>
      </c>
      <c r="U433" s="8">
        <v>133.71425060475445</v>
      </c>
      <c r="V433" s="8">
        <v>133.71425060475445</v>
      </c>
      <c r="W433" s="9">
        <v>5</v>
      </c>
      <c r="X433" s="9">
        <v>15725</v>
      </c>
      <c r="Y433" s="9">
        <v>15725</v>
      </c>
      <c r="Z433" s="4" t="str">
        <f t="shared" si="168"/>
        <v xml:space="preserve"> </v>
      </c>
      <c r="AA433" s="10">
        <f t="shared" si="169"/>
        <v>1890616.75</v>
      </c>
      <c r="AB433" s="40">
        <f t="shared" si="170"/>
        <v>2102656.590759764</v>
      </c>
      <c r="AC433" s="40">
        <f t="shared" si="171"/>
        <v>2076703.5004600163</v>
      </c>
      <c r="AD433" s="39">
        <f t="shared" si="172"/>
        <v>132.06381560954</v>
      </c>
      <c r="AE433" s="41" t="str">
        <f t="shared" si="173"/>
        <v xml:space="preserve"> </v>
      </c>
      <c r="AG433" s="39">
        <f t="shared" si="174"/>
        <v>132.06381560954</v>
      </c>
      <c r="AH433" s="40">
        <f t="shared" si="175"/>
        <v>2076703.5004600165</v>
      </c>
      <c r="AI433" s="40">
        <f t="shared" si="176"/>
        <v>2071032.0232002602</v>
      </c>
      <c r="AJ433" s="39">
        <f t="shared" si="177"/>
        <v>131.70314932911035</v>
      </c>
      <c r="AK433" s="41" t="str">
        <f t="shared" si="178"/>
        <v xml:space="preserve"> </v>
      </c>
      <c r="AM433" s="39">
        <f t="shared" si="179"/>
        <v>131.70314932911035</v>
      </c>
      <c r="AN433" s="40">
        <f t="shared" si="180"/>
        <v>2071032.0232002602</v>
      </c>
      <c r="AO433" s="40">
        <f t="shared" si="181"/>
        <v>2069650.6448407858</v>
      </c>
      <c r="AP433" s="39">
        <f t="shared" si="182"/>
        <v>131.61530332850785</v>
      </c>
      <c r="AQ433" s="41" t="str">
        <f t="shared" si="183"/>
        <v xml:space="preserve"> </v>
      </c>
      <c r="AR433" s="39"/>
      <c r="AS433" s="39">
        <f t="shared" si="184"/>
        <v>131.61530332850785</v>
      </c>
      <c r="AT433" s="40">
        <f t="shared" si="185"/>
        <v>2069650.644840786</v>
      </c>
      <c r="AU433" s="40">
        <f t="shared" si="186"/>
        <v>2069311.2221350321</v>
      </c>
      <c r="AV433" s="39">
        <f t="shared" si="187"/>
        <v>131.59371841876197</v>
      </c>
      <c r="AW433" s="41" t="str">
        <f t="shared" si="188"/>
        <v xml:space="preserve"> </v>
      </c>
      <c r="AX433" s="39"/>
      <c r="AY433" s="39">
        <f t="shared" si="189"/>
        <v>131.59371841876197</v>
      </c>
      <c r="AZ433" s="40">
        <f t="shared" si="190"/>
        <v>2069311.2221350318</v>
      </c>
      <c r="BA433" s="40">
        <f t="shared" si="191"/>
        <v>2069226.3803749243</v>
      </c>
      <c r="BB433" s="39">
        <f t="shared" si="192"/>
        <v>131.58832307630678</v>
      </c>
      <c r="BC433" s="41" t="str">
        <f t="shared" si="193"/>
        <v xml:space="preserve"> </v>
      </c>
      <c r="BD433" s="41"/>
      <c r="BE433" s="51">
        <f t="shared" si="194"/>
        <v>131.58687560475295</v>
      </c>
      <c r="BF433" s="54">
        <f t="shared" si="195"/>
        <v>2069203.6188847402</v>
      </c>
      <c r="BG433" s="41"/>
      <c r="BH433" s="51"/>
      <c r="BI433" s="39"/>
      <c r="BJ433" s="39"/>
    </row>
    <row r="434" spans="1:62" x14ac:dyDescent="0.2">
      <c r="A434" s="45">
        <v>206190231</v>
      </c>
      <c r="B434" s="58">
        <v>37986</v>
      </c>
      <c r="C434" s="45" t="s">
        <v>2186</v>
      </c>
      <c r="D434" s="4" t="s">
        <v>1055</v>
      </c>
      <c r="E434" s="6" t="s">
        <v>2187</v>
      </c>
      <c r="F434" s="8">
        <v>66.290000314159158</v>
      </c>
      <c r="G434" s="8">
        <v>18.063114573843109</v>
      </c>
      <c r="H434" s="8">
        <v>13.319499858628381</v>
      </c>
      <c r="I434" s="8">
        <v>11.187992837171311</v>
      </c>
      <c r="J434" s="8">
        <v>0.99114071188464081</v>
      </c>
      <c r="K434" s="8">
        <v>5.71</v>
      </c>
      <c r="L434" s="8">
        <v>2.0553741486038519</v>
      </c>
      <c r="M434" s="8">
        <v>0.63586063899971723</v>
      </c>
      <c r="N434" s="8">
        <v>0</v>
      </c>
      <c r="O434" s="8">
        <v>7.31</v>
      </c>
      <c r="P434" s="8">
        <v>6.1816996010178755</v>
      </c>
      <c r="Q434" s="8">
        <v>6.2781491541645078</v>
      </c>
      <c r="R434" s="8">
        <v>6.1816996010178755</v>
      </c>
      <c r="S434" s="8">
        <v>112.92</v>
      </c>
      <c r="T434" s="8">
        <v>120.23</v>
      </c>
      <c r="U434" s="8">
        <v>131.74468268430803</v>
      </c>
      <c r="V434" s="8">
        <v>131.74468268430803</v>
      </c>
      <c r="W434" s="9">
        <v>5</v>
      </c>
      <c r="X434" s="9">
        <v>24121</v>
      </c>
      <c r="Y434" s="9">
        <v>24121</v>
      </c>
      <c r="Z434" s="4" t="str">
        <f t="shared" si="168"/>
        <v xml:space="preserve"> </v>
      </c>
      <c r="AA434" s="10">
        <f t="shared" si="169"/>
        <v>2900067.83</v>
      </c>
      <c r="AB434" s="40">
        <f t="shared" si="170"/>
        <v>3177813.4910281939</v>
      </c>
      <c r="AC434" s="40">
        <f t="shared" si="171"/>
        <v>3138589.739108433</v>
      </c>
      <c r="AD434" s="39">
        <f t="shared" si="172"/>
        <v>130.11855806593562</v>
      </c>
      <c r="AE434" s="41" t="str">
        <f t="shared" si="173"/>
        <v xml:space="preserve"> </v>
      </c>
      <c r="AG434" s="39">
        <f t="shared" si="174"/>
        <v>130.11855806593562</v>
      </c>
      <c r="AH434" s="40">
        <f t="shared" si="175"/>
        <v>3138589.739108433</v>
      </c>
      <c r="AI434" s="40">
        <f t="shared" si="176"/>
        <v>3130018.2505309279</v>
      </c>
      <c r="AJ434" s="39">
        <f t="shared" si="177"/>
        <v>129.76320428385756</v>
      </c>
      <c r="AK434" s="41" t="str">
        <f t="shared" si="178"/>
        <v xml:space="preserve"> </v>
      </c>
      <c r="AM434" s="39">
        <f t="shared" si="179"/>
        <v>129.76320428385756</v>
      </c>
      <c r="AN434" s="40">
        <f t="shared" si="180"/>
        <v>3130018.2505309284</v>
      </c>
      <c r="AO434" s="40">
        <f t="shared" si="181"/>
        <v>3127930.5283578243</v>
      </c>
      <c r="AP434" s="39">
        <f t="shared" si="182"/>
        <v>129.67665222660023</v>
      </c>
      <c r="AQ434" s="41" t="str">
        <f t="shared" si="183"/>
        <v xml:space="preserve"> </v>
      </c>
      <c r="AR434" s="39"/>
      <c r="AS434" s="39">
        <f t="shared" si="184"/>
        <v>129.67665222660023</v>
      </c>
      <c r="AT434" s="40">
        <f t="shared" si="185"/>
        <v>3127930.5283578238</v>
      </c>
      <c r="AU434" s="40">
        <f t="shared" si="186"/>
        <v>3127417.5477511729</v>
      </c>
      <c r="AV434" s="39">
        <f t="shared" si="187"/>
        <v>129.65538525563505</v>
      </c>
      <c r="AW434" s="41" t="str">
        <f t="shared" si="188"/>
        <v xml:space="preserve"> </v>
      </c>
      <c r="AX434" s="39"/>
      <c r="AY434" s="39">
        <f t="shared" si="189"/>
        <v>129.65538525563505</v>
      </c>
      <c r="AZ434" s="40">
        <f t="shared" si="190"/>
        <v>3127417.5477511729</v>
      </c>
      <c r="BA434" s="40">
        <f t="shared" si="191"/>
        <v>3127289.323631715</v>
      </c>
      <c r="BB434" s="39">
        <f t="shared" si="192"/>
        <v>129.65006938483955</v>
      </c>
      <c r="BC434" s="41" t="str">
        <f t="shared" si="193"/>
        <v xml:space="preserve"> </v>
      </c>
      <c r="BD434" s="41"/>
      <c r="BE434" s="51">
        <f t="shared" si="194"/>
        <v>129.64864323407633</v>
      </c>
      <c r="BF434" s="54">
        <f t="shared" si="195"/>
        <v>3127254.9234491554</v>
      </c>
      <c r="BG434" s="41"/>
      <c r="BH434" s="51"/>
      <c r="BI434" s="39"/>
      <c r="BJ434" s="39"/>
    </row>
    <row r="435" spans="1:62" x14ac:dyDescent="0.2">
      <c r="A435" s="45">
        <v>206190235</v>
      </c>
      <c r="B435" s="58">
        <v>37986</v>
      </c>
      <c r="C435" s="45" t="s">
        <v>2192</v>
      </c>
      <c r="D435" s="4" t="s">
        <v>2192</v>
      </c>
      <c r="E435" s="6" t="s">
        <v>2193</v>
      </c>
      <c r="F435" s="8">
        <v>60.086407553798857</v>
      </c>
      <c r="G435" s="8">
        <v>16.451215049041135</v>
      </c>
      <c r="H435" s="8">
        <v>12.670619235836627</v>
      </c>
      <c r="I435" s="8">
        <v>10.795417947591861</v>
      </c>
      <c r="J435" s="8">
        <v>0.56719367588932801</v>
      </c>
      <c r="K435" s="8">
        <v>5.47</v>
      </c>
      <c r="L435" s="8">
        <v>2.3515724157029032</v>
      </c>
      <c r="M435" s="8">
        <v>0.61660271566167946</v>
      </c>
      <c r="N435" s="8">
        <v>0.1974948763908761</v>
      </c>
      <c r="O435" s="8">
        <v>7.31</v>
      </c>
      <c r="P435" s="8">
        <v>6.1230098082271995</v>
      </c>
      <c r="Q435" s="8">
        <v>5.8258261734956633</v>
      </c>
      <c r="R435" s="8">
        <v>5.8258261734956633</v>
      </c>
      <c r="S435" s="8">
        <v>112.92</v>
      </c>
      <c r="T435" s="8">
        <v>120.23</v>
      </c>
      <c r="U435" s="8">
        <v>122.34234964340894</v>
      </c>
      <c r="V435" s="8">
        <v>122.34234964340894</v>
      </c>
      <c r="W435" s="9">
        <v>5</v>
      </c>
      <c r="X435" s="9">
        <v>21959</v>
      </c>
      <c r="Y435" s="9">
        <v>23574</v>
      </c>
      <c r="Z435" s="4" t="str">
        <f t="shared" si="168"/>
        <v xml:space="preserve"> </v>
      </c>
      <c r="AA435" s="10">
        <f t="shared" si="169"/>
        <v>2834302.02</v>
      </c>
      <c r="AB435" s="40">
        <f t="shared" si="170"/>
        <v>2884098.5504937223</v>
      </c>
      <c r="AC435" s="40">
        <f t="shared" si="171"/>
        <v>2848500.1220849785</v>
      </c>
      <c r="AD435" s="39">
        <f t="shared" si="172"/>
        <v>120.83227802176035</v>
      </c>
      <c r="AE435" s="41" t="str">
        <f t="shared" si="173"/>
        <v xml:space="preserve"> </v>
      </c>
      <c r="AG435" s="39">
        <f t="shared" si="174"/>
        <v>120.83227802176035</v>
      </c>
      <c r="AH435" s="40">
        <f t="shared" si="175"/>
        <v>2848500.1220849785</v>
      </c>
      <c r="AI435" s="40">
        <f t="shared" si="176"/>
        <v>2840720.8682515644</v>
      </c>
      <c r="AJ435" s="39">
        <f t="shared" si="177"/>
        <v>120.50228507048293</v>
      </c>
      <c r="AK435" s="41" t="str">
        <f t="shared" si="178"/>
        <v xml:space="preserve"> </v>
      </c>
      <c r="AM435" s="39">
        <f t="shared" si="179"/>
        <v>120.50228507048293</v>
      </c>
      <c r="AN435" s="40">
        <f t="shared" si="180"/>
        <v>2840720.8682515644</v>
      </c>
      <c r="AO435" s="40">
        <f t="shared" si="181"/>
        <v>2838826.1074324409</v>
      </c>
      <c r="AP435" s="39">
        <f t="shared" si="182"/>
        <v>120.42191004634093</v>
      </c>
      <c r="AQ435" s="41" t="str">
        <f t="shared" si="183"/>
        <v xml:space="preserve"> </v>
      </c>
      <c r="AR435" s="39"/>
      <c r="AS435" s="39">
        <f t="shared" si="184"/>
        <v>120.42191004634093</v>
      </c>
      <c r="AT435" s="40">
        <f t="shared" si="185"/>
        <v>2838826.1074324409</v>
      </c>
      <c r="AU435" s="40">
        <f t="shared" si="186"/>
        <v>2838360.539950822</v>
      </c>
      <c r="AV435" s="39">
        <f t="shared" si="187"/>
        <v>120.40216085309332</v>
      </c>
      <c r="AW435" s="41" t="str">
        <f t="shared" si="188"/>
        <v xml:space="preserve"> </v>
      </c>
      <c r="AX435" s="39"/>
      <c r="AY435" s="39">
        <f t="shared" si="189"/>
        <v>120.40216085309332</v>
      </c>
      <c r="AZ435" s="40">
        <f t="shared" si="190"/>
        <v>2838360.539950822</v>
      </c>
      <c r="BA435" s="40">
        <f t="shared" si="191"/>
        <v>2838244.1671686843</v>
      </c>
      <c r="BB435" s="39">
        <f t="shared" si="192"/>
        <v>120.39722436449836</v>
      </c>
      <c r="BC435" s="41" t="str">
        <f t="shared" si="193"/>
        <v xml:space="preserve"> </v>
      </c>
      <c r="BD435" s="41"/>
      <c r="BE435" s="51">
        <f t="shared" si="194"/>
        <v>120.39589999503035</v>
      </c>
      <c r="BF435" s="54">
        <f t="shared" si="195"/>
        <v>2838212.9464828456</v>
      </c>
      <c r="BG435" s="41"/>
      <c r="BH435" s="51"/>
      <c r="BI435" s="39"/>
      <c r="BJ435" s="39"/>
    </row>
    <row r="436" spans="1:62" x14ac:dyDescent="0.2">
      <c r="A436" s="45">
        <v>206190236</v>
      </c>
      <c r="B436" s="58">
        <v>37986</v>
      </c>
      <c r="C436" s="45" t="s">
        <v>2194</v>
      </c>
      <c r="D436" s="4" t="s">
        <v>1056</v>
      </c>
      <c r="E436" s="6" t="s">
        <v>2195</v>
      </c>
      <c r="F436" s="8">
        <v>75.497652470833728</v>
      </c>
      <c r="G436" s="8">
        <v>19.515650194441811</v>
      </c>
      <c r="H436" s="8">
        <v>14.861732903348193</v>
      </c>
      <c r="I436" s="8">
        <v>15.674483629476001</v>
      </c>
      <c r="J436" s="8">
        <v>1.3133121502418665</v>
      </c>
      <c r="K436" s="8">
        <v>5.39</v>
      </c>
      <c r="L436" s="8">
        <v>1.8608669763218091</v>
      </c>
      <c r="M436" s="8">
        <v>0.61779664232191966</v>
      </c>
      <c r="N436" s="8">
        <v>0</v>
      </c>
      <c r="O436" s="8">
        <v>7.31</v>
      </c>
      <c r="P436" s="8">
        <v>7.6010642132220427</v>
      </c>
      <c r="Q436" s="8">
        <v>7.1020747483492661</v>
      </c>
      <c r="R436" s="8">
        <v>7.1020747483492661</v>
      </c>
      <c r="S436" s="8">
        <v>112.92</v>
      </c>
      <c r="T436" s="8">
        <v>120.23</v>
      </c>
      <c r="U436" s="8">
        <v>149.14356971533456</v>
      </c>
      <c r="V436" s="8">
        <v>149.14356971533456</v>
      </c>
      <c r="W436" s="9">
        <v>5</v>
      </c>
      <c r="X436" s="9">
        <v>29875</v>
      </c>
      <c r="Y436" s="9">
        <v>29875</v>
      </c>
      <c r="Z436" s="4" t="str">
        <f t="shared" si="168"/>
        <v xml:space="preserve"> </v>
      </c>
      <c r="AA436" s="10">
        <f t="shared" si="169"/>
        <v>3591871.25</v>
      </c>
      <c r="AB436" s="40">
        <f t="shared" si="170"/>
        <v>4455664.14524562</v>
      </c>
      <c r="AC436" s="40">
        <f t="shared" si="171"/>
        <v>4400667.882700853</v>
      </c>
      <c r="AD436" s="39">
        <f t="shared" si="172"/>
        <v>147.30269063433818</v>
      </c>
      <c r="AE436" s="41" t="str">
        <f t="shared" si="173"/>
        <v xml:space="preserve"> </v>
      </c>
      <c r="AG436" s="39">
        <f t="shared" si="174"/>
        <v>147.30269063433818</v>
      </c>
      <c r="AH436" s="40">
        <f t="shared" si="175"/>
        <v>4400667.882700853</v>
      </c>
      <c r="AI436" s="40">
        <f t="shared" si="176"/>
        <v>4388649.6587131964</v>
      </c>
      <c r="AJ436" s="39">
        <f t="shared" si="177"/>
        <v>146.90040698621578</v>
      </c>
      <c r="AK436" s="41" t="str">
        <f t="shared" si="178"/>
        <v xml:space="preserve"> </v>
      </c>
      <c r="AM436" s="39">
        <f t="shared" si="179"/>
        <v>146.90040698621578</v>
      </c>
      <c r="AN436" s="40">
        <f t="shared" si="180"/>
        <v>4388649.6587131964</v>
      </c>
      <c r="AO436" s="40">
        <f t="shared" si="181"/>
        <v>4385722.4293908346</v>
      </c>
      <c r="AP436" s="39">
        <f t="shared" si="182"/>
        <v>146.80242441475596</v>
      </c>
      <c r="AQ436" s="41" t="str">
        <f t="shared" si="183"/>
        <v xml:space="preserve"> </v>
      </c>
      <c r="AR436" s="39"/>
      <c r="AS436" s="39">
        <f t="shared" si="184"/>
        <v>146.80242441475596</v>
      </c>
      <c r="AT436" s="40">
        <f t="shared" si="185"/>
        <v>4385722.4293908346</v>
      </c>
      <c r="AU436" s="40">
        <f t="shared" si="186"/>
        <v>4385003.1709124139</v>
      </c>
      <c r="AV436" s="39">
        <f t="shared" si="187"/>
        <v>146.77834881715194</v>
      </c>
      <c r="AW436" s="41" t="str">
        <f t="shared" si="188"/>
        <v xml:space="preserve"> </v>
      </c>
      <c r="AX436" s="39"/>
      <c r="AY436" s="39">
        <f t="shared" si="189"/>
        <v>146.77834881715194</v>
      </c>
      <c r="AZ436" s="40">
        <f t="shared" si="190"/>
        <v>4385003.1709124139</v>
      </c>
      <c r="BA436" s="40">
        <f t="shared" si="191"/>
        <v>4384823.3857824067</v>
      </c>
      <c r="BB436" s="39">
        <f t="shared" si="192"/>
        <v>146.77233090485043</v>
      </c>
      <c r="BC436" s="41" t="str">
        <f t="shared" si="193"/>
        <v xml:space="preserve"> </v>
      </c>
      <c r="BD436" s="41"/>
      <c r="BE436" s="51">
        <f t="shared" si="194"/>
        <v>146.77071640921048</v>
      </c>
      <c r="BF436" s="54">
        <f t="shared" si="195"/>
        <v>4384775.1527251629</v>
      </c>
      <c r="BG436" s="41"/>
      <c r="BH436" s="51"/>
      <c r="BI436" s="39"/>
      <c r="BJ436" s="39"/>
    </row>
    <row r="437" spans="1:62" x14ac:dyDescent="0.2">
      <c r="A437" s="45">
        <v>206190238</v>
      </c>
      <c r="B437" s="58">
        <v>37986</v>
      </c>
      <c r="C437" s="45" t="s">
        <v>2196</v>
      </c>
      <c r="D437" s="4" t="s">
        <v>2196</v>
      </c>
      <c r="E437" s="6" t="s">
        <v>2197</v>
      </c>
      <c r="F437" s="8">
        <v>51.036672629695886</v>
      </c>
      <c r="G437" s="8">
        <v>22.582190419399723</v>
      </c>
      <c r="H437" s="8">
        <v>16.356264187655398</v>
      </c>
      <c r="I437" s="8">
        <v>15.674483629476001</v>
      </c>
      <c r="J437" s="8">
        <v>1.1268137547207315</v>
      </c>
      <c r="K437" s="8">
        <v>5.76</v>
      </c>
      <c r="L437" s="8">
        <v>0</v>
      </c>
      <c r="M437" s="8">
        <v>0.77037567084078706</v>
      </c>
      <c r="N437" s="8">
        <v>1.3201308096968172</v>
      </c>
      <c r="O437" s="8">
        <v>7.31</v>
      </c>
      <c r="P437" s="8">
        <v>5.9969310276287029</v>
      </c>
      <c r="Q437" s="8">
        <v>6.0968465550742685</v>
      </c>
      <c r="R437" s="8">
        <v>5.9969310276287029</v>
      </c>
      <c r="S437" s="8">
        <v>112.79</v>
      </c>
      <c r="T437" s="8">
        <v>120.1</v>
      </c>
      <c r="U437" s="8">
        <v>127.93386212911406</v>
      </c>
      <c r="V437" s="8">
        <v>127.93386212911406</v>
      </c>
      <c r="W437" s="9">
        <v>5</v>
      </c>
      <c r="X437" s="9">
        <v>8639</v>
      </c>
      <c r="Y437" s="9">
        <v>8639</v>
      </c>
      <c r="Z437" s="4" t="str">
        <f t="shared" si="168"/>
        <v xml:space="preserve"> </v>
      </c>
      <c r="AA437" s="10">
        <f t="shared" si="169"/>
        <v>1037543.8999999999</v>
      </c>
      <c r="AB437" s="40">
        <f t="shared" si="170"/>
        <v>1105220.6349334163</v>
      </c>
      <c r="AC437" s="40">
        <f t="shared" si="171"/>
        <v>1091578.8966364332</v>
      </c>
      <c r="AD437" s="39">
        <f t="shared" si="172"/>
        <v>126.3547744688544</v>
      </c>
      <c r="AE437" s="41" t="str">
        <f t="shared" si="173"/>
        <v xml:space="preserve"> </v>
      </c>
      <c r="AG437" s="39">
        <f t="shared" si="174"/>
        <v>126.3547744688544</v>
      </c>
      <c r="AH437" s="40">
        <f t="shared" si="175"/>
        <v>1091578.8966364332</v>
      </c>
      <c r="AI437" s="40">
        <f t="shared" si="176"/>
        <v>1088597.7946697189</v>
      </c>
      <c r="AJ437" s="39">
        <f t="shared" si="177"/>
        <v>126.00969957977995</v>
      </c>
      <c r="AK437" s="41" t="str">
        <f t="shared" si="178"/>
        <v xml:space="preserve"> </v>
      </c>
      <c r="AM437" s="39">
        <f t="shared" si="179"/>
        <v>126.00969957977995</v>
      </c>
      <c r="AN437" s="40">
        <f t="shared" si="180"/>
        <v>1088597.7946697189</v>
      </c>
      <c r="AO437" s="40">
        <f t="shared" si="181"/>
        <v>1087871.6999406742</v>
      </c>
      <c r="AP437" s="39">
        <f t="shared" si="182"/>
        <v>125.92565111016023</v>
      </c>
      <c r="AQ437" s="41" t="str">
        <f t="shared" si="183"/>
        <v xml:space="preserve"> </v>
      </c>
      <c r="AR437" s="39"/>
      <c r="AS437" s="39">
        <f t="shared" si="184"/>
        <v>125.92565111016023</v>
      </c>
      <c r="AT437" s="40">
        <f t="shared" si="185"/>
        <v>1087871.6999406742</v>
      </c>
      <c r="AU437" s="40">
        <f t="shared" si="186"/>
        <v>1087693.288981884</v>
      </c>
      <c r="AV437" s="39">
        <f t="shared" si="187"/>
        <v>125.90499930337818</v>
      </c>
      <c r="AW437" s="41" t="str">
        <f t="shared" si="188"/>
        <v xml:space="preserve"> </v>
      </c>
      <c r="AX437" s="39"/>
      <c r="AY437" s="39">
        <f t="shared" si="189"/>
        <v>125.90499930337818</v>
      </c>
      <c r="AZ437" s="40">
        <f t="shared" si="190"/>
        <v>1087693.288981884</v>
      </c>
      <c r="BA437" s="40">
        <f t="shared" si="191"/>
        <v>1087648.6935570359</v>
      </c>
      <c r="BB437" s="39">
        <f t="shared" si="192"/>
        <v>125.89983719840674</v>
      </c>
      <c r="BC437" s="41" t="str">
        <f t="shared" si="193"/>
        <v xml:space="preserve"> </v>
      </c>
      <c r="BD437" s="41"/>
      <c r="BE437" s="51">
        <f t="shared" si="194"/>
        <v>125.89845230019756</v>
      </c>
      <c r="BF437" s="54">
        <f t="shared" si="195"/>
        <v>1087636.7294214068</v>
      </c>
      <c r="BG437" s="41"/>
      <c r="BH437" s="51"/>
      <c r="BI437" s="39"/>
      <c r="BJ437" s="39"/>
    </row>
    <row r="438" spans="1:62" x14ac:dyDescent="0.2">
      <c r="A438" s="45">
        <v>206190248</v>
      </c>
      <c r="B438" s="58">
        <v>37986</v>
      </c>
      <c r="C438" s="45" t="s">
        <v>2198</v>
      </c>
      <c r="D438" s="4" t="s">
        <v>1057</v>
      </c>
      <c r="E438" s="6" t="s">
        <v>2199</v>
      </c>
      <c r="F438" s="8">
        <v>63.132828336711832</v>
      </c>
      <c r="G438" s="8">
        <v>22.551691027419182</v>
      </c>
      <c r="H438" s="8">
        <v>13.824069134748747</v>
      </c>
      <c r="I438" s="8">
        <v>15.674483629476001</v>
      </c>
      <c r="J438" s="8">
        <v>0.58801877733916574</v>
      </c>
      <c r="K438" s="8">
        <v>5.77</v>
      </c>
      <c r="L438" s="8">
        <v>1.8256897012860442</v>
      </c>
      <c r="M438" s="8">
        <v>0.66619865571321879</v>
      </c>
      <c r="N438" s="8">
        <v>0</v>
      </c>
      <c r="O438" s="8">
        <v>7.31</v>
      </c>
      <c r="P438" s="8">
        <v>4.7180966606209322</v>
      </c>
      <c r="Q438" s="8">
        <v>6.5671489631347093</v>
      </c>
      <c r="R438" s="8">
        <v>4.7180966606209322</v>
      </c>
      <c r="S438" s="8">
        <v>112.79</v>
      </c>
      <c r="T438" s="8">
        <v>120.1</v>
      </c>
      <c r="U438" s="8">
        <v>136.06107592331512</v>
      </c>
      <c r="V438" s="8">
        <v>136.06107592331512</v>
      </c>
      <c r="W438" s="9">
        <v>5</v>
      </c>
      <c r="X438" s="9">
        <v>12460</v>
      </c>
      <c r="Y438" s="9">
        <v>12460</v>
      </c>
      <c r="Z438" s="4" t="str">
        <f t="shared" si="168"/>
        <v xml:space="preserve"> </v>
      </c>
      <c r="AA438" s="10">
        <f t="shared" si="169"/>
        <v>1496446</v>
      </c>
      <c r="AB438" s="40">
        <f t="shared" si="170"/>
        <v>1695321.0060045063</v>
      </c>
      <c r="AC438" s="40">
        <f t="shared" si="171"/>
        <v>1674395.6588273926</v>
      </c>
      <c r="AD438" s="39">
        <f t="shared" si="172"/>
        <v>134.38167406319363</v>
      </c>
      <c r="AE438" s="41" t="str">
        <f t="shared" si="173"/>
        <v xml:space="preserve"> </v>
      </c>
      <c r="AG438" s="39">
        <f t="shared" si="174"/>
        <v>134.38167406319363</v>
      </c>
      <c r="AH438" s="40">
        <f t="shared" si="175"/>
        <v>1674395.6588273926</v>
      </c>
      <c r="AI438" s="40">
        <f t="shared" si="176"/>
        <v>1669822.8842831349</v>
      </c>
      <c r="AJ438" s="39">
        <f t="shared" si="177"/>
        <v>134.01467771132704</v>
      </c>
      <c r="AK438" s="41" t="str">
        <f t="shared" si="178"/>
        <v xml:space="preserve"> </v>
      </c>
      <c r="AM438" s="39">
        <f t="shared" si="179"/>
        <v>134.01467771132704</v>
      </c>
      <c r="AN438" s="40">
        <f t="shared" si="180"/>
        <v>1669822.8842831349</v>
      </c>
      <c r="AO438" s="40">
        <f t="shared" si="181"/>
        <v>1668709.1124193182</v>
      </c>
      <c r="AP438" s="39">
        <f t="shared" si="182"/>
        <v>133.9252899212936</v>
      </c>
      <c r="AQ438" s="41" t="str">
        <f t="shared" si="183"/>
        <v xml:space="preserve"> </v>
      </c>
      <c r="AR438" s="39"/>
      <c r="AS438" s="39">
        <f t="shared" si="184"/>
        <v>133.9252899212936</v>
      </c>
      <c r="AT438" s="40">
        <f t="shared" si="185"/>
        <v>1668709.1124193182</v>
      </c>
      <c r="AU438" s="40">
        <f t="shared" si="186"/>
        <v>1668435.4441248814</v>
      </c>
      <c r="AV438" s="39">
        <f t="shared" si="187"/>
        <v>133.90332617374651</v>
      </c>
      <c r="AW438" s="41" t="str">
        <f t="shared" si="188"/>
        <v xml:space="preserve"> </v>
      </c>
      <c r="AX438" s="39"/>
      <c r="AY438" s="39">
        <f t="shared" si="189"/>
        <v>133.90332617374651</v>
      </c>
      <c r="AZ438" s="40">
        <f t="shared" si="190"/>
        <v>1668435.4441248814</v>
      </c>
      <c r="BA438" s="40">
        <f t="shared" si="191"/>
        <v>1668367.0382716723</v>
      </c>
      <c r="BB438" s="39">
        <f t="shared" si="192"/>
        <v>133.89783613737339</v>
      </c>
      <c r="BC438" s="41" t="str">
        <f t="shared" si="193"/>
        <v xml:space="preserve"> </v>
      </c>
      <c r="BD438" s="41"/>
      <c r="BE438" s="51">
        <f t="shared" si="194"/>
        <v>133.89636326117588</v>
      </c>
      <c r="BF438" s="54">
        <f t="shared" si="195"/>
        <v>1668348.6862342514</v>
      </c>
      <c r="BG438" s="41"/>
      <c r="BH438" s="51"/>
      <c r="BI438" s="39"/>
      <c r="BJ438" s="39"/>
    </row>
    <row r="439" spans="1:62" x14ac:dyDescent="0.2">
      <c r="A439" s="45">
        <v>206190251</v>
      </c>
      <c r="B439" s="58">
        <v>37986</v>
      </c>
      <c r="C439" s="45" t="s">
        <v>2200</v>
      </c>
      <c r="D439" s="4" t="s">
        <v>2200</v>
      </c>
      <c r="E439" s="6" t="s">
        <v>2201</v>
      </c>
      <c r="F439" s="8">
        <v>64.008987142482283</v>
      </c>
      <c r="G439" s="8">
        <v>23.138637239441501</v>
      </c>
      <c r="H439" s="8">
        <v>13.044870112831278</v>
      </c>
      <c r="I439" s="8">
        <v>15.674483629476001</v>
      </c>
      <c r="J439" s="8">
        <v>1.6727892941485176E-2</v>
      </c>
      <c r="K439" s="8">
        <v>5.27</v>
      </c>
      <c r="L439" s="8">
        <v>1.990594463357394</v>
      </c>
      <c r="M439" s="8">
        <v>0.5932458672264499</v>
      </c>
      <c r="N439" s="8">
        <v>0</v>
      </c>
      <c r="O439" s="8">
        <v>7.31</v>
      </c>
      <c r="P439" s="8">
        <v>7.0346313303594856</v>
      </c>
      <c r="Q439" s="8">
        <v>6.552377317387819</v>
      </c>
      <c r="R439" s="8">
        <v>6.552377317387819</v>
      </c>
      <c r="S439" s="8">
        <v>112.79</v>
      </c>
      <c r="T439" s="8">
        <v>120.1</v>
      </c>
      <c r="U439" s="8">
        <v>137.59992366514419</v>
      </c>
      <c r="V439" s="8">
        <v>137.59992366514419</v>
      </c>
      <c r="W439" s="9">
        <v>5</v>
      </c>
      <c r="X439" s="9">
        <v>14832</v>
      </c>
      <c r="Y439" s="9">
        <v>14832</v>
      </c>
      <c r="Z439" s="4" t="str">
        <f t="shared" si="168"/>
        <v xml:space="preserve"> </v>
      </c>
      <c r="AA439" s="10">
        <f t="shared" si="169"/>
        <v>1781323.2</v>
      </c>
      <c r="AB439" s="40">
        <f t="shared" si="170"/>
        <v>2040882.0678014187</v>
      </c>
      <c r="AC439" s="40">
        <f t="shared" si="171"/>
        <v>2015691.4604385458</v>
      </c>
      <c r="AD439" s="39">
        <f t="shared" si="172"/>
        <v>135.90152780734533</v>
      </c>
      <c r="AE439" s="41" t="str">
        <f t="shared" si="173"/>
        <v xml:space="preserve"> </v>
      </c>
      <c r="AG439" s="39">
        <f t="shared" si="174"/>
        <v>135.90152780734533</v>
      </c>
      <c r="AH439" s="40">
        <f t="shared" si="175"/>
        <v>2015691.460438546</v>
      </c>
      <c r="AI439" s="40">
        <f t="shared" si="176"/>
        <v>2010186.6070600883</v>
      </c>
      <c r="AJ439" s="39">
        <f t="shared" si="177"/>
        <v>135.53038073490347</v>
      </c>
      <c r="AK439" s="41" t="str">
        <f t="shared" si="178"/>
        <v xml:space="preserve"> </v>
      </c>
      <c r="AM439" s="39">
        <f t="shared" si="179"/>
        <v>135.53038073490347</v>
      </c>
      <c r="AN439" s="40">
        <f t="shared" si="180"/>
        <v>2010186.6070600883</v>
      </c>
      <c r="AO439" s="40">
        <f t="shared" si="181"/>
        <v>2008845.8125931793</v>
      </c>
      <c r="AP439" s="39">
        <f t="shared" si="182"/>
        <v>135.43998197095328</v>
      </c>
      <c r="AQ439" s="41" t="str">
        <f t="shared" si="183"/>
        <v xml:space="preserve"> </v>
      </c>
      <c r="AR439" s="39"/>
      <c r="AS439" s="39">
        <f t="shared" si="184"/>
        <v>135.43998197095328</v>
      </c>
      <c r="AT439" s="40">
        <f t="shared" si="185"/>
        <v>2008845.8125931791</v>
      </c>
      <c r="AU439" s="40">
        <f t="shared" si="186"/>
        <v>2008516.3618799136</v>
      </c>
      <c r="AV439" s="39">
        <f t="shared" si="187"/>
        <v>135.41776981391004</v>
      </c>
      <c r="AW439" s="41" t="str">
        <f t="shared" si="188"/>
        <v xml:space="preserve"> </v>
      </c>
      <c r="AX439" s="39"/>
      <c r="AY439" s="39">
        <f t="shared" si="189"/>
        <v>135.41776981391004</v>
      </c>
      <c r="AZ439" s="40">
        <f t="shared" si="190"/>
        <v>2008516.3618799138</v>
      </c>
      <c r="BA439" s="40">
        <f t="shared" si="191"/>
        <v>2008434.0127090767</v>
      </c>
      <c r="BB439" s="39">
        <f t="shared" si="192"/>
        <v>135.41221768534768</v>
      </c>
      <c r="BC439" s="41" t="str">
        <f t="shared" si="193"/>
        <v xml:space="preserve"> </v>
      </c>
      <c r="BD439" s="41"/>
      <c r="BE439" s="51">
        <f t="shared" si="194"/>
        <v>135.41072815095316</v>
      </c>
      <c r="BF439" s="54">
        <f t="shared" si="195"/>
        <v>2008411.9199349373</v>
      </c>
      <c r="BG439" s="41"/>
      <c r="BH439" s="51"/>
      <c r="BI439" s="39"/>
      <c r="BJ439" s="39"/>
    </row>
    <row r="440" spans="1:62" x14ac:dyDescent="0.2">
      <c r="A440" s="45">
        <v>206190253</v>
      </c>
      <c r="B440" s="58">
        <v>37986</v>
      </c>
      <c r="C440" s="45" t="s">
        <v>2202</v>
      </c>
      <c r="D440" s="4" t="s">
        <v>1058</v>
      </c>
      <c r="E440" s="6" t="s">
        <v>2203</v>
      </c>
      <c r="F440" s="8">
        <v>54.218922675344928</v>
      </c>
      <c r="G440" s="8">
        <v>16.856130716295468</v>
      </c>
      <c r="H440" s="8">
        <v>13.865080172209227</v>
      </c>
      <c r="I440" s="8">
        <v>15.674483629476001</v>
      </c>
      <c r="J440" s="8">
        <v>1.1155971388860639</v>
      </c>
      <c r="K440" s="8">
        <v>5.44</v>
      </c>
      <c r="L440" s="8">
        <v>2.094792427295777</v>
      </c>
      <c r="M440" s="8">
        <v>0.6350330519678633</v>
      </c>
      <c r="N440" s="8">
        <v>0</v>
      </c>
      <c r="O440" s="8">
        <v>0</v>
      </c>
      <c r="P440" s="8">
        <v>5.4289433540120005</v>
      </c>
      <c r="Q440" s="8">
        <v>5.4950019905737664</v>
      </c>
      <c r="R440" s="8">
        <v>5.4289433540120005</v>
      </c>
      <c r="S440" s="8">
        <v>112.92</v>
      </c>
      <c r="T440" s="8">
        <v>112.92</v>
      </c>
      <c r="U440" s="8">
        <v>115.32898316548733</v>
      </c>
      <c r="V440" s="8">
        <v>115.32898316548733</v>
      </c>
      <c r="W440" s="9">
        <v>5</v>
      </c>
      <c r="X440" s="9">
        <v>20635</v>
      </c>
      <c r="Y440" s="9">
        <v>20635</v>
      </c>
      <c r="Z440" s="4" t="str">
        <f t="shared" si="168"/>
        <v xml:space="preserve"> </v>
      </c>
      <c r="AA440" s="10">
        <f t="shared" si="169"/>
        <v>2330104.2000000002</v>
      </c>
      <c r="AB440" s="40">
        <f t="shared" si="170"/>
        <v>2379813.5676198308</v>
      </c>
      <c r="AC440" s="40">
        <f t="shared" si="171"/>
        <v>2350439.5287546995</v>
      </c>
      <c r="AD440" s="39">
        <f t="shared" si="172"/>
        <v>113.90547752627572</v>
      </c>
      <c r="AE440" s="41" t="str">
        <f t="shared" si="173"/>
        <v xml:space="preserve"> </v>
      </c>
      <c r="AG440" s="39">
        <f t="shared" si="174"/>
        <v>113.90547752627572</v>
      </c>
      <c r="AH440" s="40">
        <f t="shared" si="175"/>
        <v>2350439.5287546995</v>
      </c>
      <c r="AI440" s="40">
        <f t="shared" si="176"/>
        <v>2344020.4784016702</v>
      </c>
      <c r="AJ440" s="39">
        <f t="shared" si="177"/>
        <v>113.59440166715146</v>
      </c>
      <c r="AK440" s="41" t="str">
        <f t="shared" si="178"/>
        <v xml:space="preserve"> </v>
      </c>
      <c r="AM440" s="39">
        <f t="shared" si="179"/>
        <v>113.59440166715146</v>
      </c>
      <c r="AN440" s="40">
        <f t="shared" si="180"/>
        <v>2344020.4784016702</v>
      </c>
      <c r="AO440" s="40">
        <f t="shared" si="181"/>
        <v>2342457.0167425764</v>
      </c>
      <c r="AP440" s="39">
        <f t="shared" si="182"/>
        <v>113.51863420123946</v>
      </c>
      <c r="AQ440" s="41" t="str">
        <f t="shared" si="183"/>
        <v xml:space="preserve"> </v>
      </c>
      <c r="AR440" s="39"/>
      <c r="AS440" s="39">
        <f t="shared" si="184"/>
        <v>113.51863420123946</v>
      </c>
      <c r="AT440" s="40">
        <f t="shared" si="185"/>
        <v>2342457.0167425764</v>
      </c>
      <c r="AU440" s="40">
        <f t="shared" si="186"/>
        <v>2342072.8537918306</v>
      </c>
      <c r="AV440" s="39">
        <f t="shared" si="187"/>
        <v>113.50001714523046</v>
      </c>
      <c r="AW440" s="41" t="str">
        <f t="shared" si="188"/>
        <v xml:space="preserve"> </v>
      </c>
      <c r="AX440" s="39"/>
      <c r="AY440" s="39">
        <f t="shared" si="189"/>
        <v>113.50001714523046</v>
      </c>
      <c r="AZ440" s="40">
        <f t="shared" si="190"/>
        <v>2342072.8537918306</v>
      </c>
      <c r="BA440" s="40">
        <f t="shared" si="191"/>
        <v>2341976.8288048254</v>
      </c>
      <c r="BB440" s="39">
        <f t="shared" si="192"/>
        <v>113.49536364452753</v>
      </c>
      <c r="BC440" s="41" t="str">
        <f t="shared" si="193"/>
        <v xml:space="preserve"> </v>
      </c>
      <c r="BD440" s="41"/>
      <c r="BE440" s="51">
        <f t="shared" si="194"/>
        <v>113.49411519552744</v>
      </c>
      <c r="BF440" s="54">
        <f t="shared" si="195"/>
        <v>2341951.0670597088</v>
      </c>
      <c r="BG440" s="41"/>
      <c r="BH440" s="51"/>
      <c r="BI440" s="39"/>
      <c r="BJ440" s="39"/>
    </row>
    <row r="441" spans="1:62" x14ac:dyDescent="0.2">
      <c r="A441" s="45">
        <v>206190259</v>
      </c>
      <c r="B441" s="58">
        <v>37986</v>
      </c>
      <c r="C441" s="45" t="s">
        <v>2206</v>
      </c>
      <c r="D441" s="4" t="s">
        <v>1059</v>
      </c>
      <c r="E441" s="6" t="s">
        <v>2207</v>
      </c>
      <c r="F441" s="8">
        <v>62.437831690674756</v>
      </c>
      <c r="G441" s="8">
        <v>18.684277862016678</v>
      </c>
      <c r="H441" s="8">
        <v>12.598133055344958</v>
      </c>
      <c r="I441" s="8">
        <v>15.674483629476001</v>
      </c>
      <c r="J441" s="8">
        <v>0.43129264594389688</v>
      </c>
      <c r="K441" s="8">
        <v>5.76</v>
      </c>
      <c r="L441" s="8">
        <v>2.3034031318480697</v>
      </c>
      <c r="M441" s="8">
        <v>0.76521038665655805</v>
      </c>
      <c r="N441" s="8">
        <v>0</v>
      </c>
      <c r="O441" s="8">
        <v>7.31</v>
      </c>
      <c r="P441" s="8">
        <v>6.4299241849886277</v>
      </c>
      <c r="Q441" s="8">
        <v>6.298231620098047</v>
      </c>
      <c r="R441" s="8">
        <v>6.298231620098047</v>
      </c>
      <c r="S441" s="8">
        <v>112.92</v>
      </c>
      <c r="T441" s="8">
        <v>120.23</v>
      </c>
      <c r="U441" s="8">
        <v>132.26286402205898</v>
      </c>
      <c r="V441" s="8">
        <v>132.26286402205898</v>
      </c>
      <c r="W441" s="9">
        <v>5</v>
      </c>
      <c r="X441" s="9">
        <v>16121</v>
      </c>
      <c r="Y441" s="9">
        <v>16121</v>
      </c>
      <c r="Z441" s="4" t="str">
        <f t="shared" si="168"/>
        <v xml:space="preserve"> </v>
      </c>
      <c r="AA441" s="10">
        <f t="shared" si="169"/>
        <v>1938227.83</v>
      </c>
      <c r="AB441" s="40">
        <f t="shared" si="170"/>
        <v>2132209.6308996128</v>
      </c>
      <c r="AC441" s="40">
        <f t="shared" si="171"/>
        <v>2105891.7674254188</v>
      </c>
      <c r="AD441" s="39">
        <f t="shared" si="172"/>
        <v>130.6303434914347</v>
      </c>
      <c r="AE441" s="41" t="str">
        <f t="shared" si="173"/>
        <v xml:space="preserve"> </v>
      </c>
      <c r="AG441" s="39">
        <f t="shared" si="174"/>
        <v>130.6303434914347</v>
      </c>
      <c r="AH441" s="40">
        <f t="shared" si="175"/>
        <v>2105891.7674254188</v>
      </c>
      <c r="AI441" s="40">
        <f t="shared" si="176"/>
        <v>2100140.5770085799</v>
      </c>
      <c r="AJ441" s="39">
        <f t="shared" si="177"/>
        <v>130.27359202335958</v>
      </c>
      <c r="AK441" s="41" t="str">
        <f t="shared" si="178"/>
        <v xml:space="preserve"> </v>
      </c>
      <c r="AM441" s="39">
        <f t="shared" si="179"/>
        <v>130.27359202335958</v>
      </c>
      <c r="AN441" s="40">
        <f t="shared" si="180"/>
        <v>2100140.5770085799</v>
      </c>
      <c r="AO441" s="40">
        <f t="shared" si="181"/>
        <v>2098739.7832437153</v>
      </c>
      <c r="AP441" s="39">
        <f t="shared" si="182"/>
        <v>130.18669953748002</v>
      </c>
      <c r="AQ441" s="41" t="str">
        <f t="shared" si="183"/>
        <v xml:space="preserve"> </v>
      </c>
      <c r="AR441" s="39"/>
      <c r="AS441" s="39">
        <f t="shared" si="184"/>
        <v>130.18669953748002</v>
      </c>
      <c r="AT441" s="40">
        <f t="shared" si="185"/>
        <v>2098739.7832437153</v>
      </c>
      <c r="AU441" s="40">
        <f t="shared" si="186"/>
        <v>2098395.589919263</v>
      </c>
      <c r="AV441" s="39">
        <f t="shared" si="187"/>
        <v>130.16534891875585</v>
      </c>
      <c r="AW441" s="41" t="str">
        <f t="shared" si="188"/>
        <v xml:space="preserve"> </v>
      </c>
      <c r="AX441" s="39"/>
      <c r="AY441" s="39">
        <f t="shared" si="189"/>
        <v>130.16534891875585</v>
      </c>
      <c r="AZ441" s="40">
        <f t="shared" si="190"/>
        <v>2098395.589919263</v>
      </c>
      <c r="BA441" s="40">
        <f t="shared" si="191"/>
        <v>2098309.5557000763</v>
      </c>
      <c r="BB441" s="39">
        <f t="shared" si="192"/>
        <v>130.16001213945017</v>
      </c>
      <c r="BC441" s="41" t="str">
        <f t="shared" si="193"/>
        <v xml:space="preserve"> </v>
      </c>
      <c r="BD441" s="41"/>
      <c r="BE441" s="51">
        <f t="shared" si="194"/>
        <v>130.15858037931665</v>
      </c>
      <c r="BF441" s="54">
        <f t="shared" si="195"/>
        <v>2098286.4742949638</v>
      </c>
      <c r="BG441" s="41"/>
      <c r="BH441" s="51"/>
      <c r="BI441" s="39"/>
      <c r="BJ441" s="39"/>
    </row>
    <row r="442" spans="1:62" x14ac:dyDescent="0.2">
      <c r="A442" s="45">
        <v>206190261</v>
      </c>
      <c r="B442" s="58">
        <v>37955</v>
      </c>
      <c r="C442" s="45" t="s">
        <v>2212</v>
      </c>
      <c r="D442" s="4" t="s">
        <v>2212</v>
      </c>
      <c r="E442" s="6" t="s">
        <v>2213</v>
      </c>
      <c r="F442" s="8">
        <v>73.004884004884005</v>
      </c>
      <c r="G442" s="8">
        <v>18.24768368886016</v>
      </c>
      <c r="H442" s="8">
        <v>16.356264187655398</v>
      </c>
      <c r="I442" s="8">
        <v>15.596890038066508</v>
      </c>
      <c r="J442" s="8">
        <v>7.6887165122459245E-2</v>
      </c>
      <c r="K442" s="8">
        <v>5.41</v>
      </c>
      <c r="L442" s="8">
        <v>0</v>
      </c>
      <c r="M442" s="8">
        <v>0</v>
      </c>
      <c r="N442" s="8">
        <v>0</v>
      </c>
      <c r="O442" s="8">
        <v>7.31</v>
      </c>
      <c r="P442" s="8">
        <v>7.3002054154995335</v>
      </c>
      <c r="Q442" s="8">
        <v>6.8001304542294267</v>
      </c>
      <c r="R442" s="8">
        <v>6.8001304542294267</v>
      </c>
      <c r="S442" s="8">
        <v>112.92</v>
      </c>
      <c r="T442" s="8">
        <v>120.23</v>
      </c>
      <c r="U442" s="8">
        <v>142.80273953881795</v>
      </c>
      <c r="V442" s="8">
        <v>142.80273953881795</v>
      </c>
      <c r="W442" s="9">
        <v>5</v>
      </c>
      <c r="X442" s="9">
        <v>14821</v>
      </c>
      <c r="Y442" s="9">
        <v>14821</v>
      </c>
      <c r="Z442" s="4" t="str">
        <f t="shared" si="168"/>
        <v xml:space="preserve"> </v>
      </c>
      <c r="AA442" s="10">
        <f t="shared" si="169"/>
        <v>1781928.83</v>
      </c>
      <c r="AB442" s="40">
        <f t="shared" si="170"/>
        <v>2116479.402704821</v>
      </c>
      <c r="AC442" s="40">
        <f t="shared" si="171"/>
        <v>2090355.6974372354</v>
      </c>
      <c r="AD442" s="39">
        <f t="shared" si="172"/>
        <v>141.04012532469034</v>
      </c>
      <c r="AE442" s="41" t="str">
        <f t="shared" si="173"/>
        <v xml:space="preserve"> </v>
      </c>
      <c r="AG442" s="39">
        <f t="shared" si="174"/>
        <v>141.04012532469034</v>
      </c>
      <c r="AH442" s="40">
        <f t="shared" si="175"/>
        <v>2090355.6974372354</v>
      </c>
      <c r="AI442" s="40">
        <f t="shared" si="176"/>
        <v>2084646.9360275343</v>
      </c>
      <c r="AJ442" s="39">
        <f t="shared" si="177"/>
        <v>140.6549447424286</v>
      </c>
      <c r="AK442" s="41" t="str">
        <f t="shared" si="178"/>
        <v xml:space="preserve"> </v>
      </c>
      <c r="AM442" s="39">
        <f t="shared" si="179"/>
        <v>140.6549447424286</v>
      </c>
      <c r="AN442" s="40">
        <f t="shared" si="180"/>
        <v>2084646.9360275343</v>
      </c>
      <c r="AO442" s="40">
        <f t="shared" si="181"/>
        <v>2083256.476521204</v>
      </c>
      <c r="AP442" s="39">
        <f t="shared" si="182"/>
        <v>140.56112789428539</v>
      </c>
      <c r="AQ442" s="41" t="str">
        <f t="shared" si="183"/>
        <v xml:space="preserve"> </v>
      </c>
      <c r="AR442" s="39"/>
      <c r="AS442" s="39">
        <f t="shared" si="184"/>
        <v>140.56112789428539</v>
      </c>
      <c r="AT442" s="40">
        <f t="shared" si="185"/>
        <v>2083256.4765212038</v>
      </c>
      <c r="AU442" s="40">
        <f t="shared" si="186"/>
        <v>2082914.8224590542</v>
      </c>
      <c r="AV442" s="39">
        <f t="shared" si="187"/>
        <v>140.53807586931072</v>
      </c>
      <c r="AW442" s="41" t="str">
        <f t="shared" si="188"/>
        <v xml:space="preserve"> </v>
      </c>
      <c r="AX442" s="39"/>
      <c r="AY442" s="39">
        <f t="shared" si="189"/>
        <v>140.53807586931072</v>
      </c>
      <c r="AZ442" s="40">
        <f t="shared" si="190"/>
        <v>2082914.8224590542</v>
      </c>
      <c r="BA442" s="40">
        <f t="shared" si="191"/>
        <v>2082829.4229513335</v>
      </c>
      <c r="BB442" s="39">
        <f t="shared" si="192"/>
        <v>140.53231380820009</v>
      </c>
      <c r="BC442" s="41" t="str">
        <f t="shared" si="193"/>
        <v xml:space="preserve"> </v>
      </c>
      <c r="BD442" s="41"/>
      <c r="BE442" s="51">
        <f t="shared" si="194"/>
        <v>140.53076795274819</v>
      </c>
      <c r="BF442" s="54">
        <f t="shared" si="195"/>
        <v>2082806.511827681</v>
      </c>
      <c r="BG442" s="41"/>
      <c r="BH442" s="51"/>
      <c r="BI442" s="39"/>
      <c r="BJ442" s="39"/>
    </row>
    <row r="443" spans="1:62" x14ac:dyDescent="0.2">
      <c r="A443" s="45">
        <v>206190263</v>
      </c>
      <c r="B443" s="58">
        <v>37986</v>
      </c>
      <c r="C443" s="45" t="s">
        <v>2214</v>
      </c>
      <c r="D443" s="4" t="s">
        <v>1060</v>
      </c>
      <c r="E443" s="6" t="s">
        <v>2215</v>
      </c>
      <c r="F443" s="8">
        <v>63.126613652793559</v>
      </c>
      <c r="G443" s="8">
        <v>18.637302488898069</v>
      </c>
      <c r="H443" s="8">
        <v>11.365847361354952</v>
      </c>
      <c r="I443" s="8">
        <v>14.266704533718888</v>
      </c>
      <c r="J443" s="8">
        <v>0.72854487245688315</v>
      </c>
      <c r="K443" s="8">
        <v>5.77</v>
      </c>
      <c r="L443" s="8">
        <v>3.4336768683566934</v>
      </c>
      <c r="M443" s="8">
        <v>0.78941030672312296</v>
      </c>
      <c r="N443" s="8">
        <v>0</v>
      </c>
      <c r="O443" s="8">
        <v>7.31</v>
      </c>
      <c r="P443" s="8">
        <v>6.3008530414127861</v>
      </c>
      <c r="Q443" s="8">
        <v>6.2714050042151088</v>
      </c>
      <c r="R443" s="8">
        <v>6.2714050042151088</v>
      </c>
      <c r="S443" s="8">
        <v>112.92</v>
      </c>
      <c r="T443" s="8">
        <v>120.23</v>
      </c>
      <c r="U443" s="8">
        <v>131.69950508851727</v>
      </c>
      <c r="V443" s="8">
        <v>131.69950508851727</v>
      </c>
      <c r="W443" s="9">
        <v>5</v>
      </c>
      <c r="X443" s="9">
        <v>15357</v>
      </c>
      <c r="Y443" s="9">
        <v>15357</v>
      </c>
      <c r="Z443" s="4" t="str">
        <f t="shared" si="168"/>
        <v xml:space="preserve"> </v>
      </c>
      <c r="AA443" s="10">
        <f t="shared" si="169"/>
        <v>1846372.11</v>
      </c>
      <c r="AB443" s="40">
        <f t="shared" si="170"/>
        <v>2022509.2996443596</v>
      </c>
      <c r="AC443" s="40">
        <f t="shared" si="171"/>
        <v>1997545.4673588492</v>
      </c>
      <c r="AD443" s="39">
        <f t="shared" si="172"/>
        <v>130.07393809720969</v>
      </c>
      <c r="AE443" s="41" t="str">
        <f t="shared" si="173"/>
        <v xml:space="preserve"> </v>
      </c>
      <c r="AG443" s="39">
        <f t="shared" si="174"/>
        <v>130.07393809720969</v>
      </c>
      <c r="AH443" s="40">
        <f t="shared" si="175"/>
        <v>1997545.4673588492</v>
      </c>
      <c r="AI443" s="40">
        <f t="shared" si="176"/>
        <v>1992090.1706874922</v>
      </c>
      <c r="AJ443" s="39">
        <f t="shared" si="177"/>
        <v>129.71870617226622</v>
      </c>
      <c r="AK443" s="41" t="str">
        <f t="shared" si="178"/>
        <v xml:space="preserve"> </v>
      </c>
      <c r="AM443" s="39">
        <f t="shared" si="179"/>
        <v>129.71870617226622</v>
      </c>
      <c r="AN443" s="40">
        <f t="shared" si="180"/>
        <v>1992090.1706874925</v>
      </c>
      <c r="AO443" s="40">
        <f t="shared" si="181"/>
        <v>1990761.4465436439</v>
      </c>
      <c r="AP443" s="39">
        <f t="shared" si="182"/>
        <v>129.63218379524932</v>
      </c>
      <c r="AQ443" s="41" t="str">
        <f t="shared" si="183"/>
        <v xml:space="preserve"> </v>
      </c>
      <c r="AR443" s="39"/>
      <c r="AS443" s="39">
        <f t="shared" si="184"/>
        <v>129.63218379524932</v>
      </c>
      <c r="AT443" s="40">
        <f t="shared" si="185"/>
        <v>1990761.4465436437</v>
      </c>
      <c r="AU443" s="40">
        <f t="shared" si="186"/>
        <v>1990434.9616664106</v>
      </c>
      <c r="AV443" s="39">
        <f t="shared" si="187"/>
        <v>129.61092411710689</v>
      </c>
      <c r="AW443" s="41" t="str">
        <f t="shared" si="188"/>
        <v xml:space="preserve"> </v>
      </c>
      <c r="AX443" s="39"/>
      <c r="AY443" s="39">
        <f t="shared" si="189"/>
        <v>129.61092411710689</v>
      </c>
      <c r="AZ443" s="40">
        <f t="shared" si="190"/>
        <v>1990434.9616664106</v>
      </c>
      <c r="BA443" s="40">
        <f t="shared" si="191"/>
        <v>1990353.3538329822</v>
      </c>
      <c r="BB443" s="39">
        <f t="shared" si="192"/>
        <v>129.6056100692181</v>
      </c>
      <c r="BC443" s="41" t="str">
        <f t="shared" si="193"/>
        <v xml:space="preserve"> </v>
      </c>
      <c r="BD443" s="41"/>
      <c r="BE443" s="51">
        <f t="shared" si="194"/>
        <v>129.60418440750735</v>
      </c>
      <c r="BF443" s="54">
        <f t="shared" si="195"/>
        <v>1990331.4599460904</v>
      </c>
      <c r="BG443" s="41"/>
      <c r="BH443" s="51"/>
      <c r="BI443" s="39"/>
      <c r="BJ443" s="39"/>
    </row>
    <row r="444" spans="1:62" x14ac:dyDescent="0.2">
      <c r="A444" s="45">
        <v>206190265</v>
      </c>
      <c r="B444" s="58">
        <v>37711</v>
      </c>
      <c r="C444" s="45" t="s">
        <v>2216</v>
      </c>
      <c r="D444" s="4" t="s">
        <v>1061</v>
      </c>
      <c r="E444" s="6" t="s">
        <v>2217</v>
      </c>
      <c r="F444" s="8">
        <v>58.089989235737349</v>
      </c>
      <c r="G444" s="8">
        <v>19.163760315751706</v>
      </c>
      <c r="H444" s="8">
        <v>11.685145317545748</v>
      </c>
      <c r="I444" s="8">
        <v>15.674483629476001</v>
      </c>
      <c r="J444" s="8">
        <v>1.2510943667025476</v>
      </c>
      <c r="K444" s="8">
        <v>6.35</v>
      </c>
      <c r="L444" s="8">
        <v>3.5319254569748577</v>
      </c>
      <c r="M444" s="8">
        <v>0.61806960889845708</v>
      </c>
      <c r="N444" s="8">
        <v>0</v>
      </c>
      <c r="O444" s="8">
        <v>7.31</v>
      </c>
      <c r="P444" s="8">
        <v>6.0998923573735206</v>
      </c>
      <c r="Q444" s="8">
        <v>6.183723396554333</v>
      </c>
      <c r="R444" s="8">
        <v>6.0998923573735206</v>
      </c>
      <c r="S444" s="8">
        <v>112.92</v>
      </c>
      <c r="T444" s="8">
        <v>120.23</v>
      </c>
      <c r="U444" s="8">
        <v>129.77436028846017</v>
      </c>
      <c r="V444" s="8">
        <v>129.77436028846017</v>
      </c>
      <c r="W444" s="9">
        <v>5</v>
      </c>
      <c r="X444" s="9">
        <v>21005</v>
      </c>
      <c r="Y444" s="9">
        <v>21005</v>
      </c>
      <c r="Z444" s="4" t="str">
        <f t="shared" si="168"/>
        <v xml:space="preserve"> </v>
      </c>
      <c r="AA444" s="10">
        <f t="shared" si="169"/>
        <v>2525431.15</v>
      </c>
      <c r="AB444" s="40">
        <f t="shared" si="170"/>
        <v>2725910.4378591059</v>
      </c>
      <c r="AC444" s="40">
        <f t="shared" si="171"/>
        <v>2692264.525324611</v>
      </c>
      <c r="AD444" s="39">
        <f t="shared" si="172"/>
        <v>128.1725553594197</v>
      </c>
      <c r="AE444" s="41" t="str">
        <f t="shared" si="173"/>
        <v xml:space="preserve"> </v>
      </c>
      <c r="AG444" s="39">
        <f t="shared" si="174"/>
        <v>128.1725553594197</v>
      </c>
      <c r="AH444" s="40">
        <f t="shared" si="175"/>
        <v>2692264.525324611</v>
      </c>
      <c r="AI444" s="40">
        <f t="shared" si="176"/>
        <v>2684911.9509059493</v>
      </c>
      <c r="AJ444" s="39">
        <f t="shared" si="177"/>
        <v>127.82251611073313</v>
      </c>
      <c r="AK444" s="41" t="str">
        <f t="shared" si="178"/>
        <v xml:space="preserve"> </v>
      </c>
      <c r="AM444" s="39">
        <f t="shared" si="179"/>
        <v>127.82251611073313</v>
      </c>
      <c r="AN444" s="40">
        <f t="shared" si="180"/>
        <v>2684911.9509059493</v>
      </c>
      <c r="AO444" s="40">
        <f t="shared" si="181"/>
        <v>2683121.114634695</v>
      </c>
      <c r="AP444" s="39">
        <f t="shared" si="182"/>
        <v>127.73725849248727</v>
      </c>
      <c r="AQ444" s="41" t="str">
        <f t="shared" si="183"/>
        <v xml:space="preserve"> </v>
      </c>
      <c r="AR444" s="39"/>
      <c r="AS444" s="39">
        <f t="shared" si="184"/>
        <v>127.73725849248727</v>
      </c>
      <c r="AT444" s="40">
        <f t="shared" si="185"/>
        <v>2683121.114634695</v>
      </c>
      <c r="AU444" s="40">
        <f t="shared" si="186"/>
        <v>2682681.082771895</v>
      </c>
      <c r="AV444" s="39">
        <f t="shared" si="187"/>
        <v>127.7163095820945</v>
      </c>
      <c r="AW444" s="41" t="str">
        <f t="shared" si="188"/>
        <v xml:space="preserve"> </v>
      </c>
      <c r="AX444" s="39"/>
      <c r="AY444" s="39">
        <f t="shared" si="189"/>
        <v>127.7163095820945</v>
      </c>
      <c r="AZ444" s="40">
        <f t="shared" si="190"/>
        <v>2682681.082771895</v>
      </c>
      <c r="BA444" s="40">
        <f t="shared" si="191"/>
        <v>2682571.0928475014</v>
      </c>
      <c r="BB444" s="39">
        <f t="shared" si="192"/>
        <v>127.71107321340163</v>
      </c>
      <c r="BC444" s="41" t="str">
        <f t="shared" si="193"/>
        <v xml:space="preserve"> </v>
      </c>
      <c r="BD444" s="41"/>
      <c r="BE444" s="51">
        <f t="shared" si="194"/>
        <v>127.70966839159628</v>
      </c>
      <c r="BF444" s="54">
        <f t="shared" si="195"/>
        <v>2682541.5845654798</v>
      </c>
      <c r="BG444" s="41"/>
      <c r="BH444" s="51"/>
      <c r="BI444" s="39"/>
      <c r="BJ444" s="39"/>
    </row>
    <row r="445" spans="1:62" x14ac:dyDescent="0.2">
      <c r="A445" s="45">
        <v>206190266</v>
      </c>
      <c r="B445" s="58">
        <v>37802</v>
      </c>
      <c r="C445" s="45" t="s">
        <v>2218</v>
      </c>
      <c r="D445" s="4" t="s">
        <v>1062</v>
      </c>
      <c r="E445" s="6" t="s">
        <v>2219</v>
      </c>
      <c r="F445" s="8">
        <v>77.274617134688697</v>
      </c>
      <c r="G445" s="8">
        <v>23.138637239441501</v>
      </c>
      <c r="H445" s="8">
        <v>16.356264187655398</v>
      </c>
      <c r="I445" s="8">
        <v>13.431539791977634</v>
      </c>
      <c r="J445" s="8">
        <v>5.4161631956784417E-2</v>
      </c>
      <c r="K445" s="8">
        <v>5.84</v>
      </c>
      <c r="L445" s="8">
        <v>6.7165423840648444</v>
      </c>
      <c r="M445" s="8">
        <v>0.81624375103655789</v>
      </c>
      <c r="N445" s="8">
        <v>0</v>
      </c>
      <c r="O445" s="8">
        <v>7.31</v>
      </c>
      <c r="P445" s="8">
        <v>8.6994839718530113</v>
      </c>
      <c r="Q445" s="8">
        <v>7.5469003060410706</v>
      </c>
      <c r="R445" s="8">
        <v>7.5469003060410706</v>
      </c>
      <c r="S445" s="8">
        <v>112.92</v>
      </c>
      <c r="T445" s="8">
        <v>120.23</v>
      </c>
      <c r="U445" s="8">
        <v>158.48490642686247</v>
      </c>
      <c r="V445" s="8">
        <v>158.48490642686247</v>
      </c>
      <c r="W445" s="9">
        <v>5</v>
      </c>
      <c r="X445" s="9">
        <v>25351</v>
      </c>
      <c r="Y445" s="9">
        <v>25351</v>
      </c>
      <c r="Z445" s="4" t="str">
        <f t="shared" si="168"/>
        <v xml:space="preserve"> </v>
      </c>
      <c r="AA445" s="10">
        <f t="shared" si="169"/>
        <v>3047950.73</v>
      </c>
      <c r="AB445" s="40">
        <f t="shared" si="170"/>
        <v>4017750.8628273904</v>
      </c>
      <c r="AC445" s="40">
        <f t="shared" si="171"/>
        <v>3968159.7639275119</v>
      </c>
      <c r="AD445" s="39">
        <f t="shared" si="172"/>
        <v>156.52872722683571</v>
      </c>
      <c r="AE445" s="41" t="str">
        <f t="shared" si="173"/>
        <v xml:space="preserve"> </v>
      </c>
      <c r="AG445" s="39">
        <f t="shared" si="174"/>
        <v>156.52872722683571</v>
      </c>
      <c r="AH445" s="40">
        <f t="shared" si="175"/>
        <v>3968159.7639275123</v>
      </c>
      <c r="AI445" s="40">
        <f t="shared" si="176"/>
        <v>3957322.7196122264</v>
      </c>
      <c r="AJ445" s="39">
        <f t="shared" si="177"/>
        <v>156.10124727277923</v>
      </c>
      <c r="AK445" s="41" t="str">
        <f t="shared" si="178"/>
        <v xml:space="preserve"> </v>
      </c>
      <c r="AM445" s="39">
        <f t="shared" si="179"/>
        <v>156.10124727277923</v>
      </c>
      <c r="AN445" s="40">
        <f t="shared" si="180"/>
        <v>3957322.7196122264</v>
      </c>
      <c r="AO445" s="40">
        <f t="shared" si="181"/>
        <v>3954683.1853582449</v>
      </c>
      <c r="AP445" s="39">
        <f t="shared" si="182"/>
        <v>155.9971277408483</v>
      </c>
      <c r="AQ445" s="41" t="str">
        <f t="shared" si="183"/>
        <v xml:space="preserve"> </v>
      </c>
      <c r="AR445" s="39"/>
      <c r="AS445" s="39">
        <f t="shared" si="184"/>
        <v>155.9971277408483</v>
      </c>
      <c r="AT445" s="40">
        <f t="shared" si="185"/>
        <v>3954683.1853582454</v>
      </c>
      <c r="AU445" s="40">
        <f t="shared" si="186"/>
        <v>3954034.6173158465</v>
      </c>
      <c r="AV445" s="39">
        <f t="shared" si="187"/>
        <v>155.97154421189879</v>
      </c>
      <c r="AW445" s="41" t="str">
        <f t="shared" si="188"/>
        <v xml:space="preserve"> </v>
      </c>
      <c r="AX445" s="39"/>
      <c r="AY445" s="39">
        <f t="shared" si="189"/>
        <v>155.97154421189879</v>
      </c>
      <c r="AZ445" s="40">
        <f t="shared" si="190"/>
        <v>3954034.617315846</v>
      </c>
      <c r="BA445" s="40">
        <f t="shared" si="191"/>
        <v>3953872.5018965364</v>
      </c>
      <c r="BB445" s="39">
        <f t="shared" si="192"/>
        <v>155.96514937858612</v>
      </c>
      <c r="BC445" s="41" t="str">
        <f t="shared" si="193"/>
        <v xml:space="preserve"> </v>
      </c>
      <c r="BD445" s="41"/>
      <c r="BE445" s="51">
        <f t="shared" si="194"/>
        <v>155.96343376194295</v>
      </c>
      <c r="BF445" s="54">
        <f t="shared" si="195"/>
        <v>3953829.0092990156</v>
      </c>
      <c r="BG445" s="41"/>
      <c r="BH445" s="51"/>
      <c r="BI445" s="39"/>
      <c r="BJ445" s="39"/>
    </row>
    <row r="446" spans="1:62" x14ac:dyDescent="0.2">
      <c r="A446" s="45">
        <v>206190267</v>
      </c>
      <c r="B446" s="58">
        <v>37986</v>
      </c>
      <c r="C446" s="45" t="s">
        <v>2220</v>
      </c>
      <c r="D446" s="4" t="s">
        <v>2220</v>
      </c>
      <c r="E446" s="6" t="s">
        <v>2221</v>
      </c>
      <c r="F446" s="8">
        <v>65.128875379939217</v>
      </c>
      <c r="G446" s="8">
        <v>18.738208474879315</v>
      </c>
      <c r="H446" s="8">
        <v>13.408117289468979</v>
      </c>
      <c r="I446" s="8">
        <v>15.674483629476001</v>
      </c>
      <c r="J446" s="8">
        <v>0.32419095297693545</v>
      </c>
      <c r="K446" s="8">
        <v>5.84</v>
      </c>
      <c r="L446" s="8">
        <v>0</v>
      </c>
      <c r="M446" s="8">
        <v>0.76226282853566962</v>
      </c>
      <c r="N446" s="8">
        <v>0</v>
      </c>
      <c r="O446" s="8">
        <v>7.31</v>
      </c>
      <c r="P446" s="8">
        <v>6.7007673878061862</v>
      </c>
      <c r="Q446" s="8">
        <v>6.3593069277638063</v>
      </c>
      <c r="R446" s="8">
        <v>6.3593069277638063</v>
      </c>
      <c r="S446" s="8">
        <v>112.92</v>
      </c>
      <c r="T446" s="8">
        <v>120.23</v>
      </c>
      <c r="U446" s="8">
        <v>133.54544548303991</v>
      </c>
      <c r="V446" s="8">
        <v>133.54544548303991</v>
      </c>
      <c r="W446" s="9">
        <v>5</v>
      </c>
      <c r="X446" s="9">
        <v>26080</v>
      </c>
      <c r="Y446" s="9">
        <v>26080</v>
      </c>
      <c r="Z446" s="4" t="str">
        <f t="shared" si="168"/>
        <v xml:space="preserve"> </v>
      </c>
      <c r="AA446" s="10">
        <f t="shared" si="169"/>
        <v>3135598.4</v>
      </c>
      <c r="AB446" s="40">
        <f t="shared" si="170"/>
        <v>3482865.218197681</v>
      </c>
      <c r="AC446" s="40">
        <f t="shared" si="171"/>
        <v>3439876.2128094672</v>
      </c>
      <c r="AD446" s="39">
        <f t="shared" si="172"/>
        <v>131.89709404944276</v>
      </c>
      <c r="AE446" s="41" t="str">
        <f t="shared" si="173"/>
        <v xml:space="preserve"> </v>
      </c>
      <c r="AG446" s="39">
        <f t="shared" si="174"/>
        <v>131.89709404944276</v>
      </c>
      <c r="AH446" s="40">
        <f t="shared" si="175"/>
        <v>3439876.2128094672</v>
      </c>
      <c r="AI446" s="40">
        <f t="shared" si="176"/>
        <v>3430481.9108722843</v>
      </c>
      <c r="AJ446" s="39">
        <f t="shared" si="177"/>
        <v>131.53688308559373</v>
      </c>
      <c r="AK446" s="41" t="str">
        <f t="shared" si="178"/>
        <v xml:space="preserve"> </v>
      </c>
      <c r="AM446" s="39">
        <f t="shared" si="179"/>
        <v>131.53688308559373</v>
      </c>
      <c r="AN446" s="40">
        <f t="shared" si="180"/>
        <v>3430481.9108722843</v>
      </c>
      <c r="AO446" s="40">
        <f t="shared" si="181"/>
        <v>3428193.7794377324</v>
      </c>
      <c r="AP446" s="39">
        <f t="shared" si="182"/>
        <v>131.44914798457563</v>
      </c>
      <c r="AQ446" s="41" t="str">
        <f t="shared" si="183"/>
        <v xml:space="preserve"> </v>
      </c>
      <c r="AR446" s="39"/>
      <c r="AS446" s="39">
        <f t="shared" si="184"/>
        <v>131.44914798457563</v>
      </c>
      <c r="AT446" s="40">
        <f t="shared" si="185"/>
        <v>3428193.7794377324</v>
      </c>
      <c r="AU446" s="40">
        <f t="shared" si="186"/>
        <v>3427631.5556579046</v>
      </c>
      <c r="AV446" s="39">
        <f t="shared" si="187"/>
        <v>131.42759032430615</v>
      </c>
      <c r="AW446" s="41" t="str">
        <f t="shared" si="188"/>
        <v xml:space="preserve"> </v>
      </c>
      <c r="AX446" s="39"/>
      <c r="AY446" s="39">
        <f t="shared" si="189"/>
        <v>131.42759032430615</v>
      </c>
      <c r="AZ446" s="40">
        <f t="shared" si="190"/>
        <v>3427631.5556579046</v>
      </c>
      <c r="BA446" s="40">
        <f t="shared" si="191"/>
        <v>3427491.0227641226</v>
      </c>
      <c r="BB446" s="39">
        <f t="shared" si="192"/>
        <v>131.42220179310286</v>
      </c>
      <c r="BC446" s="41" t="str">
        <f t="shared" si="193"/>
        <v xml:space="preserve"> </v>
      </c>
      <c r="BD446" s="41"/>
      <c r="BE446" s="51">
        <f t="shared" si="194"/>
        <v>131.42075614888313</v>
      </c>
      <c r="BF446" s="54">
        <f t="shared" si="195"/>
        <v>3427453.320362872</v>
      </c>
      <c r="BG446" s="41"/>
      <c r="BH446" s="51"/>
      <c r="BI446" s="39"/>
      <c r="BJ446" s="39"/>
    </row>
    <row r="447" spans="1:62" x14ac:dyDescent="0.2">
      <c r="A447" s="45">
        <v>206190268</v>
      </c>
      <c r="B447" s="58">
        <v>37986</v>
      </c>
      <c r="C447" s="45" t="s">
        <v>2222</v>
      </c>
      <c r="D447" s="4" t="s">
        <v>2222</v>
      </c>
      <c r="E447" s="6" t="s">
        <v>2223</v>
      </c>
      <c r="F447" s="8">
        <v>59.076463533801189</v>
      </c>
      <c r="G447" s="8">
        <v>15.631073998400995</v>
      </c>
      <c r="H447" s="8">
        <v>10.102247490450386</v>
      </c>
      <c r="I447" s="8">
        <v>15.674483629476001</v>
      </c>
      <c r="J447" s="8">
        <v>0.92944390157235501</v>
      </c>
      <c r="K447" s="8">
        <v>5.84</v>
      </c>
      <c r="L447" s="8">
        <v>2.4988981407819257</v>
      </c>
      <c r="M447" s="8">
        <v>0.70772319445678245</v>
      </c>
      <c r="N447" s="8">
        <v>0.24409698209166134</v>
      </c>
      <c r="O447" s="8">
        <v>7.31</v>
      </c>
      <c r="P447" s="8">
        <v>5.9964661988096291</v>
      </c>
      <c r="Q447" s="8">
        <v>5.9007215435515654</v>
      </c>
      <c r="R447" s="8">
        <v>5.9007215435515654</v>
      </c>
      <c r="S447" s="8">
        <v>112.92</v>
      </c>
      <c r="T447" s="8">
        <v>120.23</v>
      </c>
      <c r="U447" s="8">
        <v>123.91515241458286</v>
      </c>
      <c r="V447" s="8">
        <v>123.91515241458286</v>
      </c>
      <c r="W447" s="9">
        <v>5</v>
      </c>
      <c r="X447" s="9">
        <v>36480</v>
      </c>
      <c r="Y447" s="9">
        <v>36480</v>
      </c>
      <c r="Z447" s="4" t="str">
        <f t="shared" si="168"/>
        <v xml:space="preserve"> </v>
      </c>
      <c r="AA447" s="10">
        <f t="shared" si="169"/>
        <v>4385990.4000000004</v>
      </c>
      <c r="AB447" s="40">
        <f t="shared" si="170"/>
        <v>4520424.7600839827</v>
      </c>
      <c r="AC447" s="40">
        <f t="shared" si="171"/>
        <v>4464629.1572702657</v>
      </c>
      <c r="AD447" s="39">
        <f t="shared" si="172"/>
        <v>122.38566768832965</v>
      </c>
      <c r="AE447" s="41" t="str">
        <f t="shared" si="173"/>
        <v xml:space="preserve"> </v>
      </c>
      <c r="AG447" s="39">
        <f t="shared" si="174"/>
        <v>122.38566768832965</v>
      </c>
      <c r="AH447" s="40">
        <f t="shared" si="175"/>
        <v>4464629.1572702657</v>
      </c>
      <c r="AI447" s="40">
        <f t="shared" si="176"/>
        <v>4452436.2550417604</v>
      </c>
      <c r="AJ447" s="39">
        <f t="shared" si="177"/>
        <v>122.05143242987282</v>
      </c>
      <c r="AK447" s="41" t="str">
        <f t="shared" si="178"/>
        <v xml:space="preserve"> </v>
      </c>
      <c r="AM447" s="39">
        <f t="shared" si="179"/>
        <v>122.05143242987282</v>
      </c>
      <c r="AN447" s="40">
        <f t="shared" si="180"/>
        <v>4452436.2550417604</v>
      </c>
      <c r="AO447" s="40">
        <f t="shared" si="181"/>
        <v>4449466.4800596479</v>
      </c>
      <c r="AP447" s="39">
        <f t="shared" si="182"/>
        <v>121.97002412444211</v>
      </c>
      <c r="AQ447" s="41" t="str">
        <f t="shared" si="183"/>
        <v xml:space="preserve"> </v>
      </c>
      <c r="AR447" s="39"/>
      <c r="AS447" s="39">
        <f t="shared" si="184"/>
        <v>121.97002412444211</v>
      </c>
      <c r="AT447" s="40">
        <f t="shared" si="185"/>
        <v>4449466.4800596479</v>
      </c>
      <c r="AU447" s="40">
        <f t="shared" si="186"/>
        <v>4448736.7675569179</v>
      </c>
      <c r="AV447" s="39">
        <f t="shared" si="187"/>
        <v>121.95002104048568</v>
      </c>
      <c r="AW447" s="41" t="str">
        <f t="shared" si="188"/>
        <v xml:space="preserve"> </v>
      </c>
      <c r="AX447" s="39"/>
      <c r="AY447" s="39">
        <f t="shared" si="189"/>
        <v>121.95002104048568</v>
      </c>
      <c r="AZ447" s="40">
        <f t="shared" si="190"/>
        <v>4448736.7675569179</v>
      </c>
      <c r="BA447" s="40">
        <f t="shared" si="191"/>
        <v>4448554.369349448</v>
      </c>
      <c r="BB447" s="39">
        <f t="shared" si="192"/>
        <v>121.94502108962303</v>
      </c>
      <c r="BC447" s="41" t="str">
        <f t="shared" si="193"/>
        <v xml:space="preserve"> </v>
      </c>
      <c r="BD447" s="41"/>
      <c r="BE447" s="51">
        <f t="shared" si="194"/>
        <v>121.94367969439104</v>
      </c>
      <c r="BF447" s="54">
        <f t="shared" si="195"/>
        <v>4448505.435251385</v>
      </c>
      <c r="BG447" s="41"/>
      <c r="BH447" s="51"/>
      <c r="BI447" s="39"/>
      <c r="BJ447" s="39"/>
    </row>
    <row r="448" spans="1:62" x14ac:dyDescent="0.2">
      <c r="A448" s="45">
        <v>206190270</v>
      </c>
      <c r="B448" s="58">
        <v>37925</v>
      </c>
      <c r="C448" s="45" t="s">
        <v>2224</v>
      </c>
      <c r="D448" s="4" t="s">
        <v>1063</v>
      </c>
      <c r="E448" s="6" t="s">
        <v>2225</v>
      </c>
      <c r="F448" s="8">
        <v>61.913116093955438</v>
      </c>
      <c r="G448" s="8">
        <v>20.735261717778332</v>
      </c>
      <c r="H448" s="8">
        <v>15.30254788387051</v>
      </c>
      <c r="I448" s="8">
        <v>15.674483629476001</v>
      </c>
      <c r="J448" s="8">
        <v>1.3297324188905868</v>
      </c>
      <c r="K448" s="8">
        <v>5.77</v>
      </c>
      <c r="L448" s="8">
        <v>4.8080444717872934</v>
      </c>
      <c r="M448" s="8">
        <v>0.75749546924416333</v>
      </c>
      <c r="N448" s="8">
        <v>0</v>
      </c>
      <c r="O448" s="8">
        <v>7.31</v>
      </c>
      <c r="P448" s="8">
        <v>6.6118702249387011</v>
      </c>
      <c r="Q448" s="8">
        <v>6.6800340842501162</v>
      </c>
      <c r="R448" s="8">
        <v>6.6118702249387011</v>
      </c>
      <c r="S448" s="8">
        <v>112.92</v>
      </c>
      <c r="T448" s="8">
        <v>120.23</v>
      </c>
      <c r="U448" s="8">
        <v>140.21255190994103</v>
      </c>
      <c r="V448" s="8">
        <v>140.21255190994103</v>
      </c>
      <c r="W448" s="9">
        <v>5</v>
      </c>
      <c r="X448" s="9">
        <v>23527</v>
      </c>
      <c r="Y448" s="9">
        <v>23527</v>
      </c>
      <c r="Z448" s="4" t="str">
        <f t="shared" si="168"/>
        <v xml:space="preserve"> </v>
      </c>
      <c r="AA448" s="10">
        <f t="shared" si="169"/>
        <v>2828651.21</v>
      </c>
      <c r="AB448" s="40">
        <f t="shared" si="170"/>
        <v>3298780.7087851823</v>
      </c>
      <c r="AC448" s="40">
        <f t="shared" si="171"/>
        <v>3258063.8584966469</v>
      </c>
      <c r="AD448" s="39">
        <f t="shared" si="172"/>
        <v>138.48190838171661</v>
      </c>
      <c r="AE448" s="41" t="str">
        <f t="shared" si="173"/>
        <v xml:space="preserve"> </v>
      </c>
      <c r="AG448" s="39">
        <f t="shared" si="174"/>
        <v>138.48190838171661</v>
      </c>
      <c r="AH448" s="40">
        <f t="shared" si="175"/>
        <v>3258063.8584966464</v>
      </c>
      <c r="AI448" s="40">
        <f t="shared" si="176"/>
        <v>3249166.0860990919</v>
      </c>
      <c r="AJ448" s="39">
        <f t="shared" si="177"/>
        <v>138.10371428992613</v>
      </c>
      <c r="AK448" s="41" t="str">
        <f t="shared" si="178"/>
        <v xml:space="preserve"> </v>
      </c>
      <c r="AM448" s="39">
        <f t="shared" si="179"/>
        <v>138.10371428992613</v>
      </c>
      <c r="AN448" s="40">
        <f t="shared" si="180"/>
        <v>3249166.0860990919</v>
      </c>
      <c r="AO448" s="40">
        <f t="shared" si="181"/>
        <v>3246998.8923196639</v>
      </c>
      <c r="AP448" s="39">
        <f t="shared" si="182"/>
        <v>138.01159911249474</v>
      </c>
      <c r="AQ448" s="41" t="str">
        <f t="shared" si="183"/>
        <v xml:space="preserve"> </v>
      </c>
      <c r="AR448" s="39"/>
      <c r="AS448" s="39">
        <f t="shared" si="184"/>
        <v>138.01159911249474</v>
      </c>
      <c r="AT448" s="40">
        <f t="shared" si="185"/>
        <v>3246998.8923196634</v>
      </c>
      <c r="AU448" s="40">
        <f t="shared" si="186"/>
        <v>3246466.3845013226</v>
      </c>
      <c r="AV448" s="39">
        <f t="shared" si="187"/>
        <v>137.98896521024025</v>
      </c>
      <c r="AW448" s="41" t="str">
        <f t="shared" si="188"/>
        <v xml:space="preserve"> </v>
      </c>
      <c r="AX448" s="39"/>
      <c r="AY448" s="39">
        <f t="shared" si="189"/>
        <v>137.98896521024025</v>
      </c>
      <c r="AZ448" s="40">
        <f t="shared" si="190"/>
        <v>3246466.3845013226</v>
      </c>
      <c r="BA448" s="40">
        <f t="shared" si="191"/>
        <v>3246333.2793795583</v>
      </c>
      <c r="BB448" s="39">
        <f t="shared" si="192"/>
        <v>137.98330766266665</v>
      </c>
      <c r="BC448" s="41" t="str">
        <f t="shared" si="193"/>
        <v xml:space="preserve"> </v>
      </c>
      <c r="BD448" s="41"/>
      <c r="BE448" s="51">
        <f t="shared" si="194"/>
        <v>137.98178984628237</v>
      </c>
      <c r="BF448" s="54">
        <f t="shared" si="195"/>
        <v>3246297.5697134854</v>
      </c>
      <c r="BG448" s="41"/>
      <c r="BH448" s="51"/>
      <c r="BI448" s="39"/>
      <c r="BJ448" s="39"/>
    </row>
    <row r="449" spans="1:62" x14ac:dyDescent="0.2">
      <c r="A449" s="45">
        <v>206190275</v>
      </c>
      <c r="B449" s="58">
        <v>37986</v>
      </c>
      <c r="C449" s="45" t="s">
        <v>2226</v>
      </c>
      <c r="D449" s="4" t="s">
        <v>2226</v>
      </c>
      <c r="E449" s="6" t="s">
        <v>2227</v>
      </c>
      <c r="F449" s="8">
        <v>60.189856523189853</v>
      </c>
      <c r="G449" s="8">
        <v>15.132298965632298</v>
      </c>
      <c r="H449" s="8">
        <v>10.524524524524525</v>
      </c>
      <c r="I449" s="8">
        <v>15.674483629476001</v>
      </c>
      <c r="J449" s="8">
        <v>0.46122789456122787</v>
      </c>
      <c r="K449" s="8">
        <v>5.84</v>
      </c>
      <c r="L449" s="8">
        <v>2.3771341287073779</v>
      </c>
      <c r="M449" s="8">
        <v>0.68252919586252914</v>
      </c>
      <c r="N449" s="8">
        <v>0</v>
      </c>
      <c r="O449" s="8">
        <v>7.31</v>
      </c>
      <c r="P449" s="8">
        <v>5.9638411745078415</v>
      </c>
      <c r="Q449" s="8">
        <v>5.9096027430976914</v>
      </c>
      <c r="R449" s="8">
        <v>5.9096027430976914</v>
      </c>
      <c r="S449" s="8">
        <v>112.92</v>
      </c>
      <c r="T449" s="8">
        <v>120.23</v>
      </c>
      <c r="U449" s="8">
        <v>124.10165760505151</v>
      </c>
      <c r="V449" s="8">
        <v>124.10165760505151</v>
      </c>
      <c r="W449" s="9">
        <v>5</v>
      </c>
      <c r="X449" s="9">
        <v>20988</v>
      </c>
      <c r="Y449" s="9">
        <v>20988</v>
      </c>
      <c r="Z449" s="4" t="str">
        <f t="shared" si="168"/>
        <v xml:space="preserve"> </v>
      </c>
      <c r="AA449" s="10">
        <f t="shared" si="169"/>
        <v>2523387.2400000002</v>
      </c>
      <c r="AB449" s="40">
        <f t="shared" si="170"/>
        <v>2604645.5898148213</v>
      </c>
      <c r="AC449" s="40">
        <f t="shared" si="171"/>
        <v>2572496.4492997369</v>
      </c>
      <c r="AD449" s="39">
        <f t="shared" si="172"/>
        <v>122.56987084523236</v>
      </c>
      <c r="AE449" s="41" t="str">
        <f t="shared" si="173"/>
        <v xml:space="preserve"> </v>
      </c>
      <c r="AG449" s="39">
        <f t="shared" si="174"/>
        <v>122.56987084523236</v>
      </c>
      <c r="AH449" s="40">
        <f t="shared" si="175"/>
        <v>2572496.4492997369</v>
      </c>
      <c r="AI449" s="40">
        <f t="shared" si="176"/>
        <v>2565470.9614966991</v>
      </c>
      <c r="AJ449" s="39">
        <f t="shared" si="177"/>
        <v>122.23513252795402</v>
      </c>
      <c r="AK449" s="41" t="str">
        <f t="shared" si="178"/>
        <v xml:space="preserve"> </v>
      </c>
      <c r="AM449" s="39">
        <f t="shared" si="179"/>
        <v>122.23513252795402</v>
      </c>
      <c r="AN449" s="40">
        <f t="shared" si="180"/>
        <v>2565470.9614966991</v>
      </c>
      <c r="AO449" s="40">
        <f t="shared" si="181"/>
        <v>2563759.792365381</v>
      </c>
      <c r="AP449" s="39">
        <f t="shared" si="182"/>
        <v>122.15360169455789</v>
      </c>
      <c r="AQ449" s="41" t="str">
        <f t="shared" si="183"/>
        <v xml:space="preserve"> </v>
      </c>
      <c r="AR449" s="39"/>
      <c r="AS449" s="39">
        <f t="shared" si="184"/>
        <v>122.15360169455789</v>
      </c>
      <c r="AT449" s="40">
        <f t="shared" si="185"/>
        <v>2563759.792365381</v>
      </c>
      <c r="AU449" s="40">
        <f t="shared" si="186"/>
        <v>2563339.335759433</v>
      </c>
      <c r="AV449" s="39">
        <f t="shared" si="187"/>
        <v>122.13356850387999</v>
      </c>
      <c r="AW449" s="41" t="str">
        <f t="shared" si="188"/>
        <v xml:space="preserve"> </v>
      </c>
      <c r="AX449" s="39"/>
      <c r="AY449" s="39">
        <f t="shared" si="189"/>
        <v>122.13356850387999</v>
      </c>
      <c r="AZ449" s="40">
        <f t="shared" si="190"/>
        <v>2563339.335759433</v>
      </c>
      <c r="BA449" s="40">
        <f t="shared" si="191"/>
        <v>2563234.2388466671</v>
      </c>
      <c r="BB449" s="39">
        <f t="shared" si="192"/>
        <v>122.12856102757134</v>
      </c>
      <c r="BC449" s="41" t="str">
        <f t="shared" si="193"/>
        <v xml:space="preserve"> </v>
      </c>
      <c r="BD449" s="41"/>
      <c r="BE449" s="51">
        <f t="shared" si="194"/>
        <v>122.12721761340003</v>
      </c>
      <c r="BF449" s="54">
        <f t="shared" si="195"/>
        <v>2563206.0432700398</v>
      </c>
      <c r="BG449" s="41"/>
      <c r="BH449" s="51"/>
      <c r="BI449" s="39"/>
      <c r="BJ449" s="39"/>
    </row>
    <row r="450" spans="1:62" x14ac:dyDescent="0.2">
      <c r="A450" s="45">
        <v>206190276</v>
      </c>
      <c r="B450" s="58">
        <v>37986</v>
      </c>
      <c r="C450" s="45" t="s">
        <v>2228</v>
      </c>
      <c r="D450" s="4" t="s">
        <v>1064</v>
      </c>
      <c r="E450" s="6" t="s">
        <v>2229</v>
      </c>
      <c r="F450" s="8">
        <v>56.489481946624807</v>
      </c>
      <c r="G450" s="8">
        <v>18.533908948194661</v>
      </c>
      <c r="H450" s="8">
        <v>10.621245421245421</v>
      </c>
      <c r="I450" s="8">
        <v>15.674483629476001</v>
      </c>
      <c r="J450" s="8">
        <v>0.92302459445316587</v>
      </c>
      <c r="K450" s="8">
        <v>5.66</v>
      </c>
      <c r="L450" s="8">
        <v>6.4722939010810112</v>
      </c>
      <c r="M450" s="8">
        <v>0.6535091575091575</v>
      </c>
      <c r="N450" s="8">
        <v>0</v>
      </c>
      <c r="O450" s="8">
        <v>7.31</v>
      </c>
      <c r="P450" s="8">
        <v>6.001871271585558</v>
      </c>
      <c r="Q450" s="8">
        <v>6.1168973799292123</v>
      </c>
      <c r="R450" s="8">
        <v>6.001871271585558</v>
      </c>
      <c r="S450" s="8">
        <v>112.79</v>
      </c>
      <c r="T450" s="8">
        <v>120.1</v>
      </c>
      <c r="U450" s="8">
        <v>128.33981887016981</v>
      </c>
      <c r="V450" s="8">
        <v>128.33981887016981</v>
      </c>
      <c r="W450" s="9">
        <v>5</v>
      </c>
      <c r="X450" s="9">
        <v>16600</v>
      </c>
      <c r="Y450" s="9">
        <v>16600</v>
      </c>
      <c r="Z450" s="4" t="str">
        <f t="shared" si="168"/>
        <v xml:space="preserve"> </v>
      </c>
      <c r="AA450" s="10">
        <f t="shared" si="169"/>
        <v>1993660</v>
      </c>
      <c r="AB450" s="40">
        <f t="shared" si="170"/>
        <v>2130440.9932448189</v>
      </c>
      <c r="AC450" s="40">
        <f t="shared" si="171"/>
        <v>2104144.9600651981</v>
      </c>
      <c r="AD450" s="39">
        <f t="shared" si="172"/>
        <v>126.75572048585531</v>
      </c>
      <c r="AE450" s="41" t="str">
        <f t="shared" si="173"/>
        <v xml:space="preserve"> </v>
      </c>
      <c r="AG450" s="39">
        <f t="shared" si="174"/>
        <v>126.75572048585531</v>
      </c>
      <c r="AH450" s="40">
        <f t="shared" si="175"/>
        <v>2104144.9600651981</v>
      </c>
      <c r="AI450" s="40">
        <f t="shared" si="176"/>
        <v>2098398.5401792601</v>
      </c>
      <c r="AJ450" s="39">
        <f t="shared" si="177"/>
        <v>126.40955061320844</v>
      </c>
      <c r="AK450" s="41" t="str">
        <f t="shared" si="178"/>
        <v xml:space="preserve"> </v>
      </c>
      <c r="AM450" s="39">
        <f t="shared" si="179"/>
        <v>126.40955061320844</v>
      </c>
      <c r="AN450" s="40">
        <f t="shared" si="180"/>
        <v>2098398.5401792601</v>
      </c>
      <c r="AO450" s="40">
        <f t="shared" si="181"/>
        <v>2096998.9083529606</v>
      </c>
      <c r="AP450" s="39">
        <f t="shared" si="182"/>
        <v>126.32523544294943</v>
      </c>
      <c r="AQ450" s="41" t="str">
        <f t="shared" si="183"/>
        <v xml:space="preserve"> </v>
      </c>
      <c r="AR450" s="39"/>
      <c r="AS450" s="39">
        <f t="shared" si="184"/>
        <v>126.32523544294943</v>
      </c>
      <c r="AT450" s="40">
        <f t="shared" si="185"/>
        <v>2096998.9083529606</v>
      </c>
      <c r="AU450" s="40">
        <f t="shared" si="186"/>
        <v>2096655.0005319905</v>
      </c>
      <c r="AV450" s="39">
        <f t="shared" si="187"/>
        <v>126.30451810433678</v>
      </c>
      <c r="AW450" s="41" t="str">
        <f t="shared" si="188"/>
        <v xml:space="preserve"> </v>
      </c>
      <c r="AX450" s="39"/>
      <c r="AY450" s="39">
        <f t="shared" si="189"/>
        <v>126.30451810433678</v>
      </c>
      <c r="AZ450" s="40">
        <f t="shared" si="190"/>
        <v>2096655.0005319905</v>
      </c>
      <c r="BA450" s="40">
        <f t="shared" si="191"/>
        <v>2096569.0376769688</v>
      </c>
      <c r="BB450" s="39">
        <f t="shared" si="192"/>
        <v>126.29933961909451</v>
      </c>
      <c r="BC450" s="41" t="str">
        <f t="shared" si="193"/>
        <v xml:space="preserve"> </v>
      </c>
      <c r="BD450" s="41"/>
      <c r="BE450" s="51">
        <f t="shared" si="194"/>
        <v>126.2979503263587</v>
      </c>
      <c r="BF450" s="54">
        <f t="shared" si="195"/>
        <v>2096545.9754175544</v>
      </c>
      <c r="BG450" s="41"/>
      <c r="BH450" s="51"/>
      <c r="BI450" s="39"/>
      <c r="BJ450" s="39"/>
    </row>
    <row r="451" spans="1:62" x14ac:dyDescent="0.2">
      <c r="A451" s="45">
        <v>206190277</v>
      </c>
      <c r="B451" s="58">
        <v>37802</v>
      </c>
      <c r="C451" s="45" t="s">
        <v>2230</v>
      </c>
      <c r="D451" s="4" t="s">
        <v>2230</v>
      </c>
      <c r="E451" s="6" t="s">
        <v>2231</v>
      </c>
      <c r="F451" s="8">
        <v>65.326789250353613</v>
      </c>
      <c r="G451" s="8">
        <v>18.899745403111741</v>
      </c>
      <c r="H451" s="8">
        <v>8.8349646393210755</v>
      </c>
      <c r="I451" s="8">
        <v>15.674483629476001</v>
      </c>
      <c r="J451" s="8">
        <v>0.37538896746817541</v>
      </c>
      <c r="K451" s="8">
        <v>5.17</v>
      </c>
      <c r="L451" s="8">
        <v>0</v>
      </c>
      <c r="M451" s="8">
        <v>0.59692673267326735</v>
      </c>
      <c r="N451" s="8">
        <v>0</v>
      </c>
      <c r="O451" s="8">
        <v>7.31</v>
      </c>
      <c r="P451" s="8">
        <v>6.6286393210749646</v>
      </c>
      <c r="Q451" s="8">
        <v>6.1094149311201935</v>
      </c>
      <c r="R451" s="8">
        <v>6.1094149311201935</v>
      </c>
      <c r="S451" s="8">
        <v>112.79</v>
      </c>
      <c r="T451" s="8">
        <v>120.1</v>
      </c>
      <c r="U451" s="8">
        <v>128.29771355352406</v>
      </c>
      <c r="V451" s="8">
        <v>128.29771355352406</v>
      </c>
      <c r="W451" s="9">
        <v>5</v>
      </c>
      <c r="X451" s="9">
        <v>3936</v>
      </c>
      <c r="Y451" s="9">
        <v>3936</v>
      </c>
      <c r="Z451" s="4" t="str">
        <f t="shared" si="168"/>
        <v xml:space="preserve"> </v>
      </c>
      <c r="AA451" s="10">
        <f t="shared" si="169"/>
        <v>472713.6</v>
      </c>
      <c r="AB451" s="40">
        <f t="shared" si="170"/>
        <v>504979.80054667068</v>
      </c>
      <c r="AC451" s="40">
        <f t="shared" si="171"/>
        <v>498746.83486852312</v>
      </c>
      <c r="AD451" s="39">
        <f t="shared" si="172"/>
        <v>126.7141348751329</v>
      </c>
      <c r="AE451" s="41" t="str">
        <f t="shared" si="173"/>
        <v xml:space="preserve"> </v>
      </c>
      <c r="AG451" s="39">
        <f t="shared" si="174"/>
        <v>126.7141348751329</v>
      </c>
      <c r="AH451" s="40">
        <f t="shared" si="175"/>
        <v>498746.83486852312</v>
      </c>
      <c r="AI451" s="40">
        <f t="shared" si="176"/>
        <v>497384.75726249715</v>
      </c>
      <c r="AJ451" s="39">
        <f t="shared" si="177"/>
        <v>126.36807857278892</v>
      </c>
      <c r="AK451" s="41" t="str">
        <f t="shared" si="178"/>
        <v xml:space="preserve"> </v>
      </c>
      <c r="AM451" s="39">
        <f t="shared" si="179"/>
        <v>126.36807857278892</v>
      </c>
      <c r="AN451" s="40">
        <f t="shared" si="180"/>
        <v>497384.75726249715</v>
      </c>
      <c r="AO451" s="40">
        <f t="shared" si="181"/>
        <v>497053.00162940309</v>
      </c>
      <c r="AP451" s="39">
        <f t="shared" si="182"/>
        <v>126.28379106438086</v>
      </c>
      <c r="AQ451" s="41" t="str">
        <f t="shared" si="183"/>
        <v xml:space="preserve"> </v>
      </c>
      <c r="AR451" s="39"/>
      <c r="AS451" s="39">
        <f t="shared" si="184"/>
        <v>126.28379106438086</v>
      </c>
      <c r="AT451" s="40">
        <f t="shared" si="185"/>
        <v>497053.00162940309</v>
      </c>
      <c r="AU451" s="40">
        <f t="shared" si="186"/>
        <v>496971.48493713583</v>
      </c>
      <c r="AV451" s="39">
        <f t="shared" si="187"/>
        <v>126.26308052264629</v>
      </c>
      <c r="AW451" s="41" t="str">
        <f t="shared" si="188"/>
        <v xml:space="preserve"> </v>
      </c>
      <c r="AX451" s="39"/>
      <c r="AY451" s="39">
        <f t="shared" si="189"/>
        <v>126.26308052264629</v>
      </c>
      <c r="AZ451" s="40">
        <f t="shared" si="190"/>
        <v>496971.48493713583</v>
      </c>
      <c r="BA451" s="40">
        <f t="shared" si="191"/>
        <v>496951.10910625343</v>
      </c>
      <c r="BB451" s="39">
        <f t="shared" si="192"/>
        <v>126.25790373634487</v>
      </c>
      <c r="BC451" s="41" t="str">
        <f t="shared" si="193"/>
        <v xml:space="preserve"> </v>
      </c>
      <c r="BD451" s="41"/>
      <c r="BE451" s="51">
        <f t="shared" si="194"/>
        <v>126.25651489940377</v>
      </c>
      <c r="BF451" s="54">
        <f t="shared" si="195"/>
        <v>496945.64264405321</v>
      </c>
      <c r="BG451" s="41"/>
      <c r="BH451" s="51"/>
      <c r="BI451" s="39"/>
      <c r="BJ451" s="39"/>
    </row>
    <row r="452" spans="1:62" x14ac:dyDescent="0.2">
      <c r="A452" s="45">
        <v>206190278</v>
      </c>
      <c r="B452" s="58">
        <v>37986</v>
      </c>
      <c r="C452" s="45" t="s">
        <v>2232</v>
      </c>
      <c r="D452" s="4" t="s">
        <v>1065</v>
      </c>
      <c r="E452" s="6" t="s">
        <v>2233</v>
      </c>
      <c r="F452" s="8">
        <v>77.274617134688697</v>
      </c>
      <c r="G452" s="8">
        <v>19.421165301563665</v>
      </c>
      <c r="H452" s="8">
        <v>15.318937701662943</v>
      </c>
      <c r="I452" s="8">
        <v>15.674483629476001</v>
      </c>
      <c r="J452" s="8">
        <v>0.4724187143211715</v>
      </c>
      <c r="K452" s="8">
        <v>6.09</v>
      </c>
      <c r="L452" s="8">
        <v>3.6833066749755727</v>
      </c>
      <c r="M452" s="8">
        <v>0.66135145197319434</v>
      </c>
      <c r="N452" s="8">
        <v>1.1590995629441296</v>
      </c>
      <c r="O452" s="8">
        <v>7.31</v>
      </c>
      <c r="P452" s="8">
        <v>8.2719533382973438</v>
      </c>
      <c r="Q452" s="8">
        <v>7.353269008580269</v>
      </c>
      <c r="R452" s="8">
        <v>7.353269008580269</v>
      </c>
      <c r="S452" s="8">
        <v>112.92</v>
      </c>
      <c r="T452" s="8">
        <v>120.23</v>
      </c>
      <c r="U452" s="8">
        <v>154.41864918018564</v>
      </c>
      <c r="V452" s="8">
        <v>154.41864918018564</v>
      </c>
      <c r="W452" s="9">
        <v>5</v>
      </c>
      <c r="X452" s="9">
        <v>12395</v>
      </c>
      <c r="Y452" s="9">
        <v>12395</v>
      </c>
      <c r="Z452" s="4" t="str">
        <f t="shared" si="168"/>
        <v xml:space="preserve"> </v>
      </c>
      <c r="AA452" s="10">
        <f t="shared" si="169"/>
        <v>1490250.85</v>
      </c>
      <c r="AB452" s="40">
        <f t="shared" si="170"/>
        <v>1914019.1565884009</v>
      </c>
      <c r="AC452" s="40">
        <f t="shared" si="171"/>
        <v>1890394.4181386302</v>
      </c>
      <c r="AD452" s="39">
        <f t="shared" si="172"/>
        <v>152.5126597933546</v>
      </c>
      <c r="AE452" s="41" t="str">
        <f t="shared" si="173"/>
        <v xml:space="preserve"> </v>
      </c>
      <c r="AG452" s="39">
        <f t="shared" si="174"/>
        <v>152.5126597933546</v>
      </c>
      <c r="AH452" s="40">
        <f t="shared" si="175"/>
        <v>1890394.4181386302</v>
      </c>
      <c r="AI452" s="40">
        <f t="shared" si="176"/>
        <v>1885231.7509826936</v>
      </c>
      <c r="AJ452" s="39">
        <f t="shared" si="177"/>
        <v>152.09614771945894</v>
      </c>
      <c r="AK452" s="41" t="str">
        <f t="shared" si="178"/>
        <v xml:space="preserve"> </v>
      </c>
      <c r="AM452" s="39">
        <f t="shared" si="179"/>
        <v>152.09614771945894</v>
      </c>
      <c r="AN452" s="40">
        <f t="shared" si="180"/>
        <v>1885231.7509826936</v>
      </c>
      <c r="AO452" s="40">
        <f t="shared" si="181"/>
        <v>1883974.3014047882</v>
      </c>
      <c r="AP452" s="39">
        <f t="shared" si="182"/>
        <v>151.99469958893008</v>
      </c>
      <c r="AQ452" s="41" t="str">
        <f t="shared" si="183"/>
        <v xml:space="preserve"> </v>
      </c>
      <c r="AR452" s="39"/>
      <c r="AS452" s="39">
        <f t="shared" si="184"/>
        <v>151.99469958893008</v>
      </c>
      <c r="AT452" s="40">
        <f t="shared" si="185"/>
        <v>1883974.3014047884</v>
      </c>
      <c r="AU452" s="40">
        <f t="shared" si="186"/>
        <v>1883665.3296193578</v>
      </c>
      <c r="AV452" s="39">
        <f t="shared" si="187"/>
        <v>151.9697724581975</v>
      </c>
      <c r="AW452" s="41" t="str">
        <f t="shared" si="188"/>
        <v xml:space="preserve"> </v>
      </c>
      <c r="AX452" s="39"/>
      <c r="AY452" s="39">
        <f t="shared" si="189"/>
        <v>151.9697724581975</v>
      </c>
      <c r="AZ452" s="40">
        <f t="shared" si="190"/>
        <v>1883665.3296193581</v>
      </c>
      <c r="BA452" s="40">
        <f t="shared" si="191"/>
        <v>1883588.0993408437</v>
      </c>
      <c r="BB452" s="39">
        <f t="shared" si="192"/>
        <v>151.96354169752672</v>
      </c>
      <c r="BC452" s="41" t="str">
        <f t="shared" si="193"/>
        <v xml:space="preserve"> </v>
      </c>
      <c r="BD452" s="41"/>
      <c r="BE452" s="51">
        <f t="shared" si="194"/>
        <v>151.96187009856806</v>
      </c>
      <c r="BF452" s="54">
        <f t="shared" si="195"/>
        <v>1883567.3798717509</v>
      </c>
      <c r="BG452" s="41"/>
      <c r="BH452" s="51"/>
      <c r="BI452" s="39"/>
      <c r="BJ452" s="39"/>
    </row>
    <row r="453" spans="1:62" x14ac:dyDescent="0.2">
      <c r="A453" s="45">
        <v>206190279</v>
      </c>
      <c r="B453" s="58">
        <v>37986</v>
      </c>
      <c r="C453" s="45" t="s">
        <v>2234</v>
      </c>
      <c r="D453" s="4" t="s">
        <v>2234</v>
      </c>
      <c r="E453" s="6" t="s">
        <v>2235</v>
      </c>
      <c r="F453" s="8">
        <v>73.947446532213178</v>
      </c>
      <c r="G453" s="8">
        <v>18.025256406858716</v>
      </c>
      <c r="H453" s="8">
        <v>11.18087615614979</v>
      </c>
      <c r="I453" s="8">
        <v>14.078101396655448</v>
      </c>
      <c r="J453" s="8">
        <v>0.52420957782312561</v>
      </c>
      <c r="K453" s="8">
        <v>6.41</v>
      </c>
      <c r="L453" s="8">
        <v>5.1976378594424251</v>
      </c>
      <c r="M453" s="8">
        <v>0.75895264092438974</v>
      </c>
      <c r="N453" s="8">
        <v>0</v>
      </c>
      <c r="O453" s="8">
        <v>7.31</v>
      </c>
      <c r="P453" s="8">
        <v>7.3578162351257514</v>
      </c>
      <c r="Q453" s="8">
        <v>6.871624028503355</v>
      </c>
      <c r="R453" s="8">
        <v>6.871624028503355</v>
      </c>
      <c r="S453" s="8">
        <v>112.92</v>
      </c>
      <c r="T453" s="8">
        <v>120.23</v>
      </c>
      <c r="U453" s="8">
        <v>144.30410459857046</v>
      </c>
      <c r="V453" s="8">
        <v>144.30410459857046</v>
      </c>
      <c r="W453" s="9">
        <v>5</v>
      </c>
      <c r="X453" s="9">
        <v>17152</v>
      </c>
      <c r="Y453" s="9">
        <v>17152</v>
      </c>
      <c r="Z453" s="4" t="str">
        <f t="shared" si="168"/>
        <v xml:space="preserve"> </v>
      </c>
      <c r="AA453" s="10">
        <f t="shared" si="169"/>
        <v>2062184.96</v>
      </c>
      <c r="AB453" s="40">
        <f t="shared" si="170"/>
        <v>2475104.0020746808</v>
      </c>
      <c r="AC453" s="40">
        <f t="shared" si="171"/>
        <v>2444553.793377073</v>
      </c>
      <c r="AD453" s="39">
        <f t="shared" si="172"/>
        <v>142.52295903551033</v>
      </c>
      <c r="AE453" s="41" t="str">
        <f t="shared" si="173"/>
        <v xml:space="preserve"> </v>
      </c>
      <c r="AG453" s="39">
        <f t="shared" si="174"/>
        <v>142.52295903551033</v>
      </c>
      <c r="AH453" s="40">
        <f t="shared" si="175"/>
        <v>2444553.793377073</v>
      </c>
      <c r="AI453" s="40">
        <f t="shared" si="176"/>
        <v>2437877.7169673601</v>
      </c>
      <c r="AJ453" s="39">
        <f t="shared" si="177"/>
        <v>142.13372883438433</v>
      </c>
      <c r="AK453" s="41" t="str">
        <f t="shared" si="178"/>
        <v xml:space="preserve"> </v>
      </c>
      <c r="AM453" s="39">
        <f t="shared" si="179"/>
        <v>142.13372883438433</v>
      </c>
      <c r="AN453" s="40">
        <f t="shared" si="180"/>
        <v>2437877.7169673601</v>
      </c>
      <c r="AO453" s="40">
        <f t="shared" si="181"/>
        <v>2436251.652530143</v>
      </c>
      <c r="AP453" s="39">
        <f t="shared" si="182"/>
        <v>142.03892563725182</v>
      </c>
      <c r="AQ453" s="41" t="str">
        <f t="shared" si="183"/>
        <v xml:space="preserve"> </v>
      </c>
      <c r="AR453" s="39"/>
      <c r="AS453" s="39">
        <f t="shared" si="184"/>
        <v>142.03892563725182</v>
      </c>
      <c r="AT453" s="40">
        <f t="shared" si="185"/>
        <v>2436251.652530143</v>
      </c>
      <c r="AU453" s="40">
        <f t="shared" si="186"/>
        <v>2435852.1072591278</v>
      </c>
      <c r="AV453" s="39">
        <f t="shared" si="187"/>
        <v>142.01563125344728</v>
      </c>
      <c r="AW453" s="41" t="str">
        <f t="shared" si="188"/>
        <v xml:space="preserve"> </v>
      </c>
      <c r="AX453" s="39"/>
      <c r="AY453" s="39">
        <f t="shared" si="189"/>
        <v>142.01563125344728</v>
      </c>
      <c r="AZ453" s="40">
        <f t="shared" si="190"/>
        <v>2435852.1072591278</v>
      </c>
      <c r="BA453" s="40">
        <f t="shared" si="191"/>
        <v>2435752.2373227305</v>
      </c>
      <c r="BB453" s="39">
        <f t="shared" si="192"/>
        <v>142.00980861256591</v>
      </c>
      <c r="BC453" s="41" t="str">
        <f t="shared" si="193"/>
        <v xml:space="preserve"> </v>
      </c>
      <c r="BD453" s="41"/>
      <c r="BE453" s="51">
        <f t="shared" si="194"/>
        <v>142.00824650467118</v>
      </c>
      <c r="BF453" s="54">
        <f t="shared" si="195"/>
        <v>2435725.4440481202</v>
      </c>
      <c r="BG453" s="41"/>
      <c r="BH453" s="51"/>
      <c r="BI453" s="39"/>
      <c r="BJ453" s="39"/>
    </row>
    <row r="454" spans="1:62" x14ac:dyDescent="0.2">
      <c r="A454" s="45">
        <v>206190282</v>
      </c>
      <c r="B454" s="58">
        <v>37986</v>
      </c>
      <c r="C454" s="45" t="s">
        <v>2236</v>
      </c>
      <c r="D454" s="4" t="s">
        <v>1066</v>
      </c>
      <c r="E454" s="6" t="s">
        <v>2237</v>
      </c>
      <c r="F454" s="8">
        <v>65.262372940256583</v>
      </c>
      <c r="G454" s="8">
        <v>16.887579276592049</v>
      </c>
      <c r="H454" s="8">
        <v>11.481741044279053</v>
      </c>
      <c r="I454" s="8">
        <v>13.358952824997829</v>
      </c>
      <c r="J454" s="8">
        <v>1.3338739103993513</v>
      </c>
      <c r="K454" s="8">
        <v>5.33</v>
      </c>
      <c r="L454" s="8">
        <v>3.9866839473207007</v>
      </c>
      <c r="M454" s="8">
        <v>0.61732008919521586</v>
      </c>
      <c r="N454" s="8">
        <v>0</v>
      </c>
      <c r="O454" s="8">
        <v>7.31</v>
      </c>
      <c r="P454" s="8">
        <v>6.5719961773478905</v>
      </c>
      <c r="Q454" s="8">
        <v>6.2784262016520387</v>
      </c>
      <c r="R454" s="8">
        <v>6.2784262016520387</v>
      </c>
      <c r="S454" s="8">
        <v>112.92</v>
      </c>
      <c r="T454" s="8">
        <v>120.23</v>
      </c>
      <c r="U454" s="8">
        <v>131.84695023469283</v>
      </c>
      <c r="V454" s="8">
        <v>131.84695023469283</v>
      </c>
      <c r="W454" s="9">
        <v>5</v>
      </c>
      <c r="X454" s="9">
        <v>22899</v>
      </c>
      <c r="Y454" s="9">
        <v>22899</v>
      </c>
      <c r="Z454" s="4" t="str">
        <f t="shared" si="168"/>
        <v xml:space="preserve"> </v>
      </c>
      <c r="AA454" s="10">
        <f t="shared" si="169"/>
        <v>2753146.77</v>
      </c>
      <c r="AB454" s="40">
        <f t="shared" si="170"/>
        <v>3019163.313424231</v>
      </c>
      <c r="AC454" s="40">
        <f t="shared" si="171"/>
        <v>2981897.7806466357</v>
      </c>
      <c r="AD454" s="39">
        <f t="shared" si="172"/>
        <v>130.21956332794602</v>
      </c>
      <c r="AE454" s="41" t="str">
        <f t="shared" si="173"/>
        <v xml:space="preserve"> </v>
      </c>
      <c r="AG454" s="39">
        <f t="shared" si="174"/>
        <v>130.21956332794602</v>
      </c>
      <c r="AH454" s="40">
        <f t="shared" si="175"/>
        <v>2981897.7806466357</v>
      </c>
      <c r="AI454" s="40">
        <f t="shared" si="176"/>
        <v>2973754.2178076897</v>
      </c>
      <c r="AJ454" s="39">
        <f t="shared" si="177"/>
        <v>129.8639337004974</v>
      </c>
      <c r="AK454" s="41" t="str">
        <f t="shared" si="178"/>
        <v xml:space="preserve"> </v>
      </c>
      <c r="AM454" s="39">
        <f t="shared" si="179"/>
        <v>129.8639337004974</v>
      </c>
      <c r="AN454" s="40">
        <f t="shared" si="180"/>
        <v>2973754.2178076901</v>
      </c>
      <c r="AO454" s="40">
        <f t="shared" si="181"/>
        <v>2971770.7237444124</v>
      </c>
      <c r="AP454" s="39">
        <f t="shared" si="182"/>
        <v>129.77731445671918</v>
      </c>
      <c r="AQ454" s="41" t="str">
        <f t="shared" si="183"/>
        <v xml:space="preserve"> </v>
      </c>
      <c r="AR454" s="39"/>
      <c r="AS454" s="39">
        <f t="shared" si="184"/>
        <v>129.77731445671918</v>
      </c>
      <c r="AT454" s="40">
        <f t="shared" si="185"/>
        <v>2971770.7237444124</v>
      </c>
      <c r="AU454" s="40">
        <f t="shared" si="186"/>
        <v>2971283.3533457182</v>
      </c>
      <c r="AV454" s="39">
        <f t="shared" si="187"/>
        <v>129.75603097714827</v>
      </c>
      <c r="AW454" s="41" t="str">
        <f t="shared" si="188"/>
        <v xml:space="preserve"> </v>
      </c>
      <c r="AX454" s="39"/>
      <c r="AY454" s="39">
        <f t="shared" si="189"/>
        <v>129.75603097714827</v>
      </c>
      <c r="AZ454" s="40">
        <f t="shared" si="190"/>
        <v>2971283.3533457182</v>
      </c>
      <c r="BA454" s="40">
        <f t="shared" si="191"/>
        <v>2971161.5307282312</v>
      </c>
      <c r="BB454" s="39">
        <f t="shared" si="192"/>
        <v>129.75071097987822</v>
      </c>
      <c r="BC454" s="41" t="str">
        <f t="shared" si="193"/>
        <v xml:space="preserve"> </v>
      </c>
      <c r="BD454" s="41"/>
      <c r="BE454" s="51">
        <f t="shared" si="194"/>
        <v>129.74928372205744</v>
      </c>
      <c r="BF454" s="54">
        <f t="shared" si="195"/>
        <v>2971128.8479513936</v>
      </c>
      <c r="BG454" s="41"/>
      <c r="BH454" s="51"/>
      <c r="BI454" s="39"/>
      <c r="BJ454" s="39"/>
    </row>
    <row r="455" spans="1:62" x14ac:dyDescent="0.2">
      <c r="A455" s="45">
        <v>206190285</v>
      </c>
      <c r="B455" s="58">
        <v>37986</v>
      </c>
      <c r="C455" s="45" t="s">
        <v>2238</v>
      </c>
      <c r="D455" s="4" t="s">
        <v>2238</v>
      </c>
      <c r="E455" s="6" t="s">
        <v>2239</v>
      </c>
      <c r="F455" s="8">
        <v>65.995443307964521</v>
      </c>
      <c r="G455" s="8">
        <v>19.380386834068545</v>
      </c>
      <c r="H455" s="8">
        <v>10.947064811672888</v>
      </c>
      <c r="I455" s="8">
        <v>14.520044597411411</v>
      </c>
      <c r="J455" s="8">
        <v>1.2853749575839837</v>
      </c>
      <c r="K455" s="8">
        <v>5.39</v>
      </c>
      <c r="L455" s="8">
        <v>1.7238211039522873</v>
      </c>
      <c r="M455" s="8">
        <v>0.61582626399728535</v>
      </c>
      <c r="N455" s="8">
        <v>0</v>
      </c>
      <c r="O455" s="8">
        <v>7.31</v>
      </c>
      <c r="P455" s="8">
        <v>6.8300664113626457</v>
      </c>
      <c r="Q455" s="8">
        <v>6.3583980938325473</v>
      </c>
      <c r="R455" s="8">
        <v>6.3583980938325473</v>
      </c>
      <c r="S455" s="8">
        <v>112.79</v>
      </c>
      <c r="T455" s="8">
        <v>120.1</v>
      </c>
      <c r="U455" s="8">
        <v>133.52635997048347</v>
      </c>
      <c r="V455" s="8">
        <v>133.52635997048347</v>
      </c>
      <c r="W455" s="9">
        <v>5</v>
      </c>
      <c r="X455" s="9">
        <v>16332</v>
      </c>
      <c r="Y455" s="9">
        <v>16332</v>
      </c>
      <c r="Z455" s="4" t="str">
        <f t="shared" ref="Z455:Z518" si="196">IF($T455&gt;=$U455, "HH", " ")</f>
        <v xml:space="preserve"> </v>
      </c>
      <c r="AA455" s="10">
        <f t="shared" ref="AA455:AA518" si="197">T455*Y455</f>
        <v>1961473.2</v>
      </c>
      <c r="AB455" s="40">
        <f t="shared" ref="AB455:AB518" si="198">$V455*$Y455</f>
        <v>2180752.511037936</v>
      </c>
      <c r="AC455" s="40">
        <f t="shared" ref="AC455:AC518" si="199">IF($Z455="HH",$AB455,($AB455*$AB$1029))</f>
        <v>2153835.4827941949</v>
      </c>
      <c r="AD455" s="39">
        <f t="shared" ref="AD455:AD518" si="200">$AC455/$Y455</f>
        <v>131.87824410936781</v>
      </c>
      <c r="AE455" s="41" t="str">
        <f t="shared" ref="AE455:AE518" si="201">IF($T455&gt;=$AD455, "HH", " ")</f>
        <v xml:space="preserve"> </v>
      </c>
      <c r="AG455" s="39">
        <f t="shared" ref="AG455:AG518" si="202">IF(AE455="HH",$T455,AD455)</f>
        <v>131.87824410936781</v>
      </c>
      <c r="AH455" s="40">
        <f t="shared" ref="AH455:AH518" si="203">AG455*$Y455</f>
        <v>2153835.4827941949</v>
      </c>
      <c r="AI455" s="40">
        <f t="shared" ref="AI455:AI518" si="204">IF(AE455="HH",AH455,(AH455*AH$1029))</f>
        <v>2147953.3580906838</v>
      </c>
      <c r="AJ455" s="39">
        <f t="shared" ref="AJ455:AJ518" si="205">AI455/$Y455</f>
        <v>131.5180846247051</v>
      </c>
      <c r="AK455" s="41" t="str">
        <f t="shared" ref="AK455:AK518" si="206">IF($T455&gt;=AJ455, "HH", " ")</f>
        <v xml:space="preserve"> </v>
      </c>
      <c r="AM455" s="39">
        <f t="shared" ref="AM455:AM518" si="207">IF(AK455="HH",$T455,AJ455)</f>
        <v>131.5180846247051</v>
      </c>
      <c r="AN455" s="40">
        <f t="shared" ref="AN455:AN518" si="208">AM455*$Y455</f>
        <v>2147953.3580906838</v>
      </c>
      <c r="AO455" s="40">
        <f t="shared" ref="AO455:AO518" si="209">IF(AK455="HH",AN455,(AN455*AN$1029))</f>
        <v>2146520.6732008373</v>
      </c>
      <c r="AP455" s="39">
        <f t="shared" ref="AP455:AP518" si="210">AO455/$Y455</f>
        <v>131.43036206226043</v>
      </c>
      <c r="AQ455" s="41" t="str">
        <f t="shared" ref="AQ455:AQ518" si="211">IF($T455&gt;=AP455, "HH", " ")</f>
        <v xml:space="preserve"> </v>
      </c>
      <c r="AR455" s="39"/>
      <c r="AS455" s="39">
        <f t="shared" ref="AS455:AS518" si="212">IF(AQ455="HH",$T455,AP455)</f>
        <v>131.43036206226043</v>
      </c>
      <c r="AT455" s="40">
        <f t="shared" ref="AT455:AT518" si="213">AS455*$Y455</f>
        <v>2146520.6732008373</v>
      </c>
      <c r="AU455" s="40">
        <f t="shared" ref="AU455:AU518" si="214">IF(AQ455="HH",AT455,(AT455*AT$1029))</f>
        <v>2146168.6438104324</v>
      </c>
      <c r="AV455" s="39">
        <f t="shared" ref="AV455:AV518" si="215">AU455/$Y455</f>
        <v>131.40880748288222</v>
      </c>
      <c r="AW455" s="41" t="str">
        <f t="shared" ref="AW455:AW518" si="216">IF($T455&gt;=AV455, "HH", " ")</f>
        <v xml:space="preserve"> </v>
      </c>
      <c r="AX455" s="39"/>
      <c r="AY455" s="39">
        <f t="shared" ref="AY455:AY518" si="217">IF(AW455="HH",$T455,AV455)</f>
        <v>131.40880748288222</v>
      </c>
      <c r="AZ455" s="40">
        <f t="shared" ref="AZ455:AZ518" si="218">AY455*$Y455</f>
        <v>2146168.6438104324</v>
      </c>
      <c r="BA455" s="40">
        <f t="shared" ref="BA455:BA518" si="219">IF(AW455="HH",AZ455,(AZ455*AZ$1029))</f>
        <v>2146080.6508960361</v>
      </c>
      <c r="BB455" s="39">
        <f t="shared" ref="BB455:BB518" si="220">BA455/$Y455</f>
        <v>131.40341972177541</v>
      </c>
      <c r="BC455" s="41" t="str">
        <f t="shared" ref="BC455:BC518" si="221">IF($T455&gt;=BB455, "HH", " ")</f>
        <v xml:space="preserve"> </v>
      </c>
      <c r="BD455" s="41"/>
      <c r="BE455" s="51">
        <f t="shared" ref="BE455:BE518" si="222">IF(BC455="HH", BB455, BB455*$BA$1029)</f>
        <v>131.40197428415846</v>
      </c>
      <c r="BF455" s="54">
        <f t="shared" ref="BF455:BF518" si="223">BE455*$Y455</f>
        <v>2146057.0440088757</v>
      </c>
      <c r="BG455" s="41"/>
      <c r="BH455" s="51"/>
      <c r="BI455" s="39"/>
      <c r="BJ455" s="39"/>
    </row>
    <row r="456" spans="1:62" x14ac:dyDescent="0.2">
      <c r="A456" s="45">
        <v>206190287</v>
      </c>
      <c r="B456" s="58">
        <v>37986</v>
      </c>
      <c r="C456" s="45" t="s">
        <v>2240</v>
      </c>
      <c r="D456" s="4" t="s">
        <v>1067</v>
      </c>
      <c r="E456" s="6" t="s">
        <v>2241</v>
      </c>
      <c r="F456" s="8">
        <v>69.087197242389109</v>
      </c>
      <c r="G456" s="8">
        <v>14.913733146238789</v>
      </c>
      <c r="H456" s="8">
        <v>16.356264187655398</v>
      </c>
      <c r="I456" s="8">
        <v>15.674483629476001</v>
      </c>
      <c r="J456" s="8">
        <v>0.62558721249466176</v>
      </c>
      <c r="K456" s="8">
        <v>6.31</v>
      </c>
      <c r="L456" s="8">
        <v>0</v>
      </c>
      <c r="M456" s="8">
        <v>0</v>
      </c>
      <c r="N456" s="8">
        <v>0</v>
      </c>
      <c r="O456" s="8">
        <v>7.31</v>
      </c>
      <c r="P456" s="8">
        <v>6.7200744310902323</v>
      </c>
      <c r="Q456" s="8">
        <v>6.5138632709126982</v>
      </c>
      <c r="R456" s="8">
        <v>6.5138632709126982</v>
      </c>
      <c r="S456" s="8">
        <v>112.92</v>
      </c>
      <c r="T456" s="8">
        <v>120.23</v>
      </c>
      <c r="U456" s="8">
        <v>136.79112868916667</v>
      </c>
      <c r="V456" s="8">
        <v>136.79112868916667</v>
      </c>
      <c r="W456" s="9">
        <v>5</v>
      </c>
      <c r="X456" s="9">
        <v>51454</v>
      </c>
      <c r="Y456" s="9">
        <v>51454</v>
      </c>
      <c r="Z456" s="4" t="str">
        <f t="shared" si="196"/>
        <v xml:space="preserve"> </v>
      </c>
      <c r="AA456" s="10">
        <f t="shared" si="197"/>
        <v>6186314.4199999999</v>
      </c>
      <c r="AB456" s="40">
        <f t="shared" si="198"/>
        <v>7038450.7355723819</v>
      </c>
      <c r="AC456" s="40">
        <f t="shared" si="199"/>
        <v>6951575.1381432116</v>
      </c>
      <c r="AD456" s="39">
        <f t="shared" si="200"/>
        <v>135.10271578775627</v>
      </c>
      <c r="AE456" s="41" t="str">
        <f t="shared" si="201"/>
        <v xml:space="preserve"> </v>
      </c>
      <c r="AG456" s="39">
        <f t="shared" si="202"/>
        <v>135.10271578775627</v>
      </c>
      <c r="AH456" s="40">
        <f t="shared" si="203"/>
        <v>6951575.1381432107</v>
      </c>
      <c r="AI456" s="40">
        <f t="shared" si="204"/>
        <v>6932590.3864409411</v>
      </c>
      <c r="AJ456" s="39">
        <f t="shared" si="205"/>
        <v>134.73375027093988</v>
      </c>
      <c r="AK456" s="41" t="str">
        <f t="shared" si="206"/>
        <v xml:space="preserve"> </v>
      </c>
      <c r="AM456" s="39">
        <f t="shared" si="207"/>
        <v>134.73375027093988</v>
      </c>
      <c r="AN456" s="40">
        <f t="shared" si="208"/>
        <v>6932590.3864409402</v>
      </c>
      <c r="AO456" s="40">
        <f t="shared" si="209"/>
        <v>6927966.3486531842</v>
      </c>
      <c r="AP456" s="39">
        <f t="shared" si="210"/>
        <v>134.64388285950915</v>
      </c>
      <c r="AQ456" s="41" t="str">
        <f t="shared" si="211"/>
        <v xml:space="preserve"> </v>
      </c>
      <c r="AR456" s="39"/>
      <c r="AS456" s="39">
        <f t="shared" si="212"/>
        <v>134.64388285950915</v>
      </c>
      <c r="AT456" s="40">
        <f t="shared" si="213"/>
        <v>6927966.3486531833</v>
      </c>
      <c r="AU456" s="40">
        <f t="shared" si="214"/>
        <v>6926830.1621720036</v>
      </c>
      <c r="AV456" s="39">
        <f t="shared" si="215"/>
        <v>134.62180126272017</v>
      </c>
      <c r="AW456" s="41" t="str">
        <f t="shared" si="216"/>
        <v xml:space="preserve"> </v>
      </c>
      <c r="AX456" s="39"/>
      <c r="AY456" s="39">
        <f t="shared" si="217"/>
        <v>134.62180126272017</v>
      </c>
      <c r="AZ456" s="40">
        <f t="shared" si="218"/>
        <v>6926830.1621720036</v>
      </c>
      <c r="BA456" s="40">
        <f t="shared" si="219"/>
        <v>6926546.1621353552</v>
      </c>
      <c r="BB456" s="39">
        <f t="shared" si="220"/>
        <v>134.61628176886842</v>
      </c>
      <c r="BC456" s="41" t="str">
        <f t="shared" si="221"/>
        <v xml:space="preserve"> </v>
      </c>
      <c r="BD456" s="41"/>
      <c r="BE456" s="51">
        <f t="shared" si="222"/>
        <v>134.61480098976895</v>
      </c>
      <c r="BF456" s="54">
        <f t="shared" si="223"/>
        <v>6926469.9701275714</v>
      </c>
      <c r="BG456" s="41"/>
      <c r="BH456" s="51"/>
      <c r="BI456" s="39"/>
      <c r="BJ456" s="39"/>
    </row>
    <row r="457" spans="1:62" x14ac:dyDescent="0.2">
      <c r="A457" s="45">
        <v>206190293</v>
      </c>
      <c r="B457" s="58">
        <v>37986</v>
      </c>
      <c r="C457" s="45" t="s">
        <v>2244</v>
      </c>
      <c r="D457" s="4" t="s">
        <v>2244</v>
      </c>
      <c r="E457" s="6" t="s">
        <v>2245</v>
      </c>
      <c r="F457" s="8">
        <v>66.42910462420933</v>
      </c>
      <c r="G457" s="8">
        <v>21.971830432561976</v>
      </c>
      <c r="H457" s="8">
        <v>14.635327859191451</v>
      </c>
      <c r="I457" s="8">
        <v>12.634777825796567</v>
      </c>
      <c r="J457" s="8">
        <v>0.88516088476800381</v>
      </c>
      <c r="K457" s="8">
        <v>5.6</v>
      </c>
      <c r="L457" s="8">
        <v>9.7078211595476235E-2</v>
      </c>
      <c r="M457" s="8">
        <v>0.63446352099948922</v>
      </c>
      <c r="N457" s="8">
        <v>0</v>
      </c>
      <c r="O457" s="8">
        <v>7.31</v>
      </c>
      <c r="P457" s="8">
        <v>6.9768435940753548</v>
      </c>
      <c r="Q457" s="8">
        <v>6.509887167956113</v>
      </c>
      <c r="R457" s="8">
        <v>6.509887167956113</v>
      </c>
      <c r="S457" s="8">
        <v>112.92</v>
      </c>
      <c r="T457" s="8">
        <v>120.23</v>
      </c>
      <c r="U457" s="8">
        <v>136.70763052707838</v>
      </c>
      <c r="V457" s="8">
        <v>136.70763052707838</v>
      </c>
      <c r="W457" s="9">
        <v>5</v>
      </c>
      <c r="X457" s="9">
        <v>16183</v>
      </c>
      <c r="Y457" s="9">
        <v>16183</v>
      </c>
      <c r="Z457" s="4" t="str">
        <f t="shared" si="196"/>
        <v xml:space="preserve"> </v>
      </c>
      <c r="AA457" s="10">
        <f t="shared" si="197"/>
        <v>1945682.09</v>
      </c>
      <c r="AB457" s="40">
        <f t="shared" si="198"/>
        <v>2212339.5848197094</v>
      </c>
      <c r="AC457" s="40">
        <f t="shared" si="199"/>
        <v>2185032.6773242797</v>
      </c>
      <c r="AD457" s="39">
        <f t="shared" si="200"/>
        <v>135.02024824348265</v>
      </c>
      <c r="AE457" s="41" t="str">
        <f t="shared" si="201"/>
        <v xml:space="preserve"> </v>
      </c>
      <c r="AG457" s="39">
        <f t="shared" si="202"/>
        <v>135.02024824348265</v>
      </c>
      <c r="AH457" s="40">
        <f t="shared" si="203"/>
        <v>2185032.6773242797</v>
      </c>
      <c r="AI457" s="40">
        <f t="shared" si="204"/>
        <v>2179065.3530825069</v>
      </c>
      <c r="AJ457" s="39">
        <f t="shared" si="205"/>
        <v>134.65150794552969</v>
      </c>
      <c r="AK457" s="41" t="str">
        <f t="shared" si="206"/>
        <v xml:space="preserve"> </v>
      </c>
      <c r="AM457" s="39">
        <f t="shared" si="207"/>
        <v>134.65150794552969</v>
      </c>
      <c r="AN457" s="40">
        <f t="shared" si="208"/>
        <v>2179065.3530825069</v>
      </c>
      <c r="AO457" s="40">
        <f t="shared" si="209"/>
        <v>2177611.9164920012</v>
      </c>
      <c r="AP457" s="39">
        <f t="shared" si="210"/>
        <v>134.56169538973003</v>
      </c>
      <c r="AQ457" s="41" t="str">
        <f t="shared" si="211"/>
        <v xml:space="preserve"> </v>
      </c>
      <c r="AR457" s="39"/>
      <c r="AS457" s="39">
        <f t="shared" si="212"/>
        <v>134.56169538973003</v>
      </c>
      <c r="AT457" s="40">
        <f t="shared" si="213"/>
        <v>2177611.9164920012</v>
      </c>
      <c r="AU457" s="40">
        <f t="shared" si="214"/>
        <v>2177254.7881376962</v>
      </c>
      <c r="AV457" s="39">
        <f t="shared" si="215"/>
        <v>134.5396272716861</v>
      </c>
      <c r="AW457" s="41" t="str">
        <f t="shared" si="216"/>
        <v xml:space="preserve"> </v>
      </c>
      <c r="AX457" s="39"/>
      <c r="AY457" s="39">
        <f t="shared" si="217"/>
        <v>134.5396272716861</v>
      </c>
      <c r="AZ457" s="40">
        <f t="shared" si="218"/>
        <v>2177254.7881376962</v>
      </c>
      <c r="BA457" s="40">
        <f t="shared" si="219"/>
        <v>2177165.5206913827</v>
      </c>
      <c r="BB457" s="39">
        <f t="shared" si="220"/>
        <v>134.53411114696797</v>
      </c>
      <c r="BC457" s="41" t="str">
        <f t="shared" si="221"/>
        <v xml:space="preserve"> </v>
      </c>
      <c r="BD457" s="41"/>
      <c r="BE457" s="51">
        <f t="shared" si="222"/>
        <v>134.53263127174534</v>
      </c>
      <c r="BF457" s="54">
        <f t="shared" si="223"/>
        <v>2177141.5718706548</v>
      </c>
      <c r="BG457" s="41"/>
      <c r="BH457" s="51"/>
      <c r="BI457" s="39"/>
      <c r="BJ457" s="39"/>
    </row>
    <row r="458" spans="1:62" x14ac:dyDescent="0.2">
      <c r="A458" s="45">
        <v>206190294</v>
      </c>
      <c r="B458" s="58">
        <v>37986</v>
      </c>
      <c r="C458" s="45" t="s">
        <v>2246</v>
      </c>
      <c r="D458" s="4" t="s">
        <v>2246</v>
      </c>
      <c r="E458" s="6" t="s">
        <v>2247</v>
      </c>
      <c r="F458" s="8">
        <v>71.044594309799791</v>
      </c>
      <c r="G458" s="8">
        <v>16.76581664910432</v>
      </c>
      <c r="H458" s="8">
        <v>12.900821917808219</v>
      </c>
      <c r="I458" s="8">
        <v>15.674483629476001</v>
      </c>
      <c r="J458" s="8">
        <v>0.5203793466807165</v>
      </c>
      <c r="K458" s="8">
        <v>5.13</v>
      </c>
      <c r="L458" s="8">
        <v>0.93308783920538596</v>
      </c>
      <c r="M458" s="8">
        <v>0.59899346680716536</v>
      </c>
      <c r="N458" s="8">
        <v>0</v>
      </c>
      <c r="O458" s="8">
        <v>7.31</v>
      </c>
      <c r="P458" s="8">
        <v>7.0241348788198108</v>
      </c>
      <c r="Q458" s="8">
        <v>6.5439088579440794</v>
      </c>
      <c r="R458" s="8">
        <v>6.5439088579440794</v>
      </c>
      <c r="S458" s="8">
        <v>112.92</v>
      </c>
      <c r="T458" s="8">
        <v>120.23</v>
      </c>
      <c r="U458" s="8">
        <v>137.42208601682566</v>
      </c>
      <c r="V458" s="8">
        <v>137.42208601682566</v>
      </c>
      <c r="W458" s="9">
        <v>5</v>
      </c>
      <c r="X458" s="9">
        <v>11707</v>
      </c>
      <c r="Y458" s="9">
        <v>11707</v>
      </c>
      <c r="Z458" s="4" t="str">
        <f t="shared" si="196"/>
        <v xml:space="preserve"> </v>
      </c>
      <c r="AA458" s="10">
        <f t="shared" si="197"/>
        <v>1407532.61</v>
      </c>
      <c r="AB458" s="40">
        <f t="shared" si="198"/>
        <v>1608800.3609989779</v>
      </c>
      <c r="AC458" s="40">
        <f t="shared" si="199"/>
        <v>1588942.9381431676</v>
      </c>
      <c r="AD458" s="39">
        <f t="shared" si="200"/>
        <v>135.72588520911998</v>
      </c>
      <c r="AE458" s="41" t="str">
        <f t="shared" si="201"/>
        <v xml:space="preserve"> </v>
      </c>
      <c r="AG458" s="39">
        <f t="shared" si="202"/>
        <v>135.72588520911998</v>
      </c>
      <c r="AH458" s="40">
        <f t="shared" si="203"/>
        <v>1588942.9381431676</v>
      </c>
      <c r="AI458" s="40">
        <f t="shared" si="204"/>
        <v>1584603.5349790985</v>
      </c>
      <c r="AJ458" s="39">
        <f t="shared" si="205"/>
        <v>135.35521781661387</v>
      </c>
      <c r="AK458" s="41" t="str">
        <f t="shared" si="206"/>
        <v xml:space="preserve"> </v>
      </c>
      <c r="AM458" s="39">
        <f t="shared" si="207"/>
        <v>135.35521781661387</v>
      </c>
      <c r="AN458" s="40">
        <f t="shared" si="208"/>
        <v>1584603.5349790987</v>
      </c>
      <c r="AO458" s="40">
        <f t="shared" si="209"/>
        <v>1583546.6044212678</v>
      </c>
      <c r="AP458" s="39">
        <f t="shared" si="210"/>
        <v>135.26493588633022</v>
      </c>
      <c r="AQ458" s="41" t="str">
        <f t="shared" si="211"/>
        <v xml:space="preserve"> </v>
      </c>
      <c r="AR458" s="39"/>
      <c r="AS458" s="39">
        <f t="shared" si="212"/>
        <v>135.26493588633022</v>
      </c>
      <c r="AT458" s="40">
        <f t="shared" si="213"/>
        <v>1583546.604421268</v>
      </c>
      <c r="AU458" s="40">
        <f t="shared" si="214"/>
        <v>1583286.9027781428</v>
      </c>
      <c r="AV458" s="39">
        <f t="shared" si="215"/>
        <v>135.24275243684485</v>
      </c>
      <c r="AW458" s="41" t="str">
        <f t="shared" si="216"/>
        <v xml:space="preserve"> </v>
      </c>
      <c r="AX458" s="39"/>
      <c r="AY458" s="39">
        <f t="shared" si="217"/>
        <v>135.24275243684485</v>
      </c>
      <c r="AZ458" s="40">
        <f t="shared" si="218"/>
        <v>1583286.9027781426</v>
      </c>
      <c r="BA458" s="40">
        <f t="shared" si="219"/>
        <v>1583221.9880151288</v>
      </c>
      <c r="BB458" s="39">
        <f t="shared" si="220"/>
        <v>135.23720748399495</v>
      </c>
      <c r="BC458" s="41" t="str">
        <f t="shared" si="221"/>
        <v xml:space="preserve"> </v>
      </c>
      <c r="BD458" s="41"/>
      <c r="BE458" s="51">
        <f t="shared" si="222"/>
        <v>135.23571987471263</v>
      </c>
      <c r="BF458" s="54">
        <f t="shared" si="223"/>
        <v>1583204.5725732606</v>
      </c>
      <c r="BG458" s="41"/>
      <c r="BH458" s="51"/>
      <c r="BI458" s="39"/>
      <c r="BJ458" s="39"/>
    </row>
    <row r="459" spans="1:62" x14ac:dyDescent="0.2">
      <c r="A459" s="45">
        <v>206190295</v>
      </c>
      <c r="B459" s="58">
        <v>37986</v>
      </c>
      <c r="C459" s="45" t="s">
        <v>2248</v>
      </c>
      <c r="D459" s="4" t="s">
        <v>2248</v>
      </c>
      <c r="E459" s="6" t="s">
        <v>2249</v>
      </c>
      <c r="F459" s="8">
        <v>76.494081343585592</v>
      </c>
      <c r="G459" s="8">
        <v>20.982699312019424</v>
      </c>
      <c r="H459" s="8">
        <v>12.903834479967625</v>
      </c>
      <c r="I459" s="8">
        <v>15.674483629476001</v>
      </c>
      <c r="J459" s="8">
        <v>0.41440712262242008</v>
      </c>
      <c r="K459" s="8">
        <v>5.7</v>
      </c>
      <c r="L459" s="8">
        <v>2.2173020752962618</v>
      </c>
      <c r="M459" s="8">
        <v>0.64264872521246452</v>
      </c>
      <c r="N459" s="8">
        <v>0</v>
      </c>
      <c r="O459" s="8">
        <v>7.31</v>
      </c>
      <c r="P459" s="8">
        <v>7.6399150141643064</v>
      </c>
      <c r="Q459" s="8">
        <v>7.1169728344089895</v>
      </c>
      <c r="R459" s="8">
        <v>7.1169728344089895</v>
      </c>
      <c r="S459" s="8">
        <v>112.79</v>
      </c>
      <c r="T459" s="8">
        <v>120.1</v>
      </c>
      <c r="U459" s="8">
        <v>149.45642952258876</v>
      </c>
      <c r="V459" s="8">
        <v>149.45642952258876</v>
      </c>
      <c r="W459" s="9">
        <v>5</v>
      </c>
      <c r="X459" s="9">
        <v>12269</v>
      </c>
      <c r="Y459" s="9">
        <v>12269</v>
      </c>
      <c r="Z459" s="4" t="str">
        <f t="shared" si="196"/>
        <v xml:space="preserve"> </v>
      </c>
      <c r="AA459" s="10">
        <f t="shared" si="197"/>
        <v>1473506.9</v>
      </c>
      <c r="AB459" s="40">
        <f t="shared" si="198"/>
        <v>1833680.9338126415</v>
      </c>
      <c r="AC459" s="40">
        <f t="shared" si="199"/>
        <v>1811047.810046592</v>
      </c>
      <c r="AD459" s="39">
        <f t="shared" si="200"/>
        <v>147.61168881299145</v>
      </c>
      <c r="AE459" s="41" t="str">
        <f t="shared" si="201"/>
        <v xml:space="preserve"> </v>
      </c>
      <c r="AG459" s="39">
        <f t="shared" si="202"/>
        <v>147.61168881299145</v>
      </c>
      <c r="AH459" s="40">
        <f t="shared" si="203"/>
        <v>1811047.810046592</v>
      </c>
      <c r="AI459" s="40">
        <f t="shared" si="204"/>
        <v>1806101.8384773547</v>
      </c>
      <c r="AJ459" s="39">
        <f t="shared" si="205"/>
        <v>147.20856129084316</v>
      </c>
      <c r="AK459" s="41" t="str">
        <f t="shared" si="206"/>
        <v xml:space="preserve"> </v>
      </c>
      <c r="AM459" s="39">
        <f t="shared" si="207"/>
        <v>147.20856129084316</v>
      </c>
      <c r="AN459" s="40">
        <f t="shared" si="208"/>
        <v>1806101.8384773547</v>
      </c>
      <c r="AO459" s="40">
        <f t="shared" si="209"/>
        <v>1804897.1685510904</v>
      </c>
      <c r="AP459" s="39">
        <f t="shared" si="210"/>
        <v>147.11037318046218</v>
      </c>
      <c r="AQ459" s="41" t="str">
        <f t="shared" si="211"/>
        <v xml:space="preserve"> </v>
      </c>
      <c r="AR459" s="39"/>
      <c r="AS459" s="39">
        <f t="shared" si="212"/>
        <v>147.11037318046218</v>
      </c>
      <c r="AT459" s="40">
        <f t="shared" si="213"/>
        <v>1804897.1685510904</v>
      </c>
      <c r="AU459" s="40">
        <f t="shared" si="214"/>
        <v>1804601.1654154479</v>
      </c>
      <c r="AV459" s="39">
        <f t="shared" si="215"/>
        <v>147.08624707926057</v>
      </c>
      <c r="AW459" s="41" t="str">
        <f t="shared" si="216"/>
        <v xml:space="preserve"> </v>
      </c>
      <c r="AX459" s="39"/>
      <c r="AY459" s="39">
        <f t="shared" si="217"/>
        <v>147.08624707926057</v>
      </c>
      <c r="AZ459" s="40">
        <f t="shared" si="218"/>
        <v>1804601.1654154479</v>
      </c>
      <c r="BA459" s="40">
        <f t="shared" si="219"/>
        <v>1804527.1767676659</v>
      </c>
      <c r="BB459" s="39">
        <f t="shared" si="220"/>
        <v>147.08021654313032</v>
      </c>
      <c r="BC459" s="41" t="str">
        <f t="shared" si="221"/>
        <v xml:space="preserve"> </v>
      </c>
      <c r="BD459" s="41"/>
      <c r="BE459" s="51">
        <f t="shared" si="222"/>
        <v>147.07859866074836</v>
      </c>
      <c r="BF459" s="54">
        <f t="shared" si="223"/>
        <v>1804507.3269687216</v>
      </c>
      <c r="BG459" s="41"/>
      <c r="BH459" s="51"/>
      <c r="BI459" s="39"/>
      <c r="BJ459" s="39"/>
    </row>
    <row r="460" spans="1:62" x14ac:dyDescent="0.2">
      <c r="A460" s="45">
        <v>206190302</v>
      </c>
      <c r="B460" s="58">
        <v>37986</v>
      </c>
      <c r="C460" s="45" t="s">
        <v>2252</v>
      </c>
      <c r="D460" s="4" t="s">
        <v>1068</v>
      </c>
      <c r="E460" s="6" t="s">
        <v>2254</v>
      </c>
      <c r="F460" s="8">
        <v>60.434361610968296</v>
      </c>
      <c r="G460" s="8">
        <v>16.936075407026564</v>
      </c>
      <c r="H460" s="8">
        <v>15.968123393316196</v>
      </c>
      <c r="I460" s="8">
        <v>15.674483629476001</v>
      </c>
      <c r="J460" s="8">
        <v>0.90689802913453299</v>
      </c>
      <c r="K460" s="8">
        <v>5.44</v>
      </c>
      <c r="L460" s="8">
        <v>1.2055499240110927</v>
      </c>
      <c r="M460" s="8">
        <v>0.61242785465469307</v>
      </c>
      <c r="N460" s="8">
        <v>0</v>
      </c>
      <c r="O460" s="8">
        <v>7.31</v>
      </c>
      <c r="P460" s="8">
        <v>5.5036743787489284</v>
      </c>
      <c r="Q460" s="8">
        <v>6.2243959924293693</v>
      </c>
      <c r="R460" s="8">
        <v>5.5036743787489284</v>
      </c>
      <c r="S460" s="8">
        <v>112.92</v>
      </c>
      <c r="T460" s="8">
        <v>120.23</v>
      </c>
      <c r="U460" s="8">
        <v>129.99159422733632</v>
      </c>
      <c r="V460" s="8">
        <v>129.99159422733632</v>
      </c>
      <c r="W460" s="9">
        <v>5</v>
      </c>
      <c r="X460" s="9">
        <v>17001</v>
      </c>
      <c r="Y460" s="9">
        <v>17001</v>
      </c>
      <c r="Z460" s="4" t="str">
        <f t="shared" si="196"/>
        <v xml:space="preserve"> </v>
      </c>
      <c r="AA460" s="10">
        <f t="shared" si="197"/>
        <v>2044030.23</v>
      </c>
      <c r="AB460" s="40">
        <f t="shared" si="198"/>
        <v>2209987.0934589449</v>
      </c>
      <c r="AC460" s="40">
        <f t="shared" si="199"/>
        <v>2182709.2227643812</v>
      </c>
      <c r="AD460" s="39">
        <f t="shared" si="200"/>
        <v>128.38710797978831</v>
      </c>
      <c r="AE460" s="41" t="str">
        <f t="shared" si="201"/>
        <v xml:space="preserve"> </v>
      </c>
      <c r="AG460" s="39">
        <f t="shared" si="202"/>
        <v>128.38710797978831</v>
      </c>
      <c r="AH460" s="40">
        <f t="shared" si="203"/>
        <v>2182709.2227643812</v>
      </c>
      <c r="AI460" s="40">
        <f t="shared" si="204"/>
        <v>2176748.2438770118</v>
      </c>
      <c r="AJ460" s="39">
        <f t="shared" si="205"/>
        <v>128.03648278789552</v>
      </c>
      <c r="AK460" s="41" t="str">
        <f t="shared" si="206"/>
        <v xml:space="preserve"> </v>
      </c>
      <c r="AM460" s="39">
        <f t="shared" si="207"/>
        <v>128.03648278789552</v>
      </c>
      <c r="AN460" s="40">
        <f t="shared" si="208"/>
        <v>2176748.2438770118</v>
      </c>
      <c r="AO460" s="40">
        <f t="shared" si="209"/>
        <v>2175296.352798346</v>
      </c>
      <c r="AP460" s="39">
        <f t="shared" si="210"/>
        <v>127.95108245387601</v>
      </c>
      <c r="AQ460" s="41" t="str">
        <f t="shared" si="211"/>
        <v xml:space="preserve"> </v>
      </c>
      <c r="AR460" s="39"/>
      <c r="AS460" s="39">
        <f t="shared" si="212"/>
        <v>127.95108245387601</v>
      </c>
      <c r="AT460" s="40">
        <f t="shared" si="213"/>
        <v>2175296.352798346</v>
      </c>
      <c r="AU460" s="40">
        <f t="shared" si="214"/>
        <v>2174939.604196487</v>
      </c>
      <c r="AV460" s="39">
        <f t="shared" si="215"/>
        <v>127.93009847635356</v>
      </c>
      <c r="AW460" s="41" t="str">
        <f t="shared" si="216"/>
        <v xml:space="preserve"> </v>
      </c>
      <c r="AX460" s="39"/>
      <c r="AY460" s="39">
        <f t="shared" si="217"/>
        <v>127.93009847635356</v>
      </c>
      <c r="AZ460" s="40">
        <f t="shared" si="218"/>
        <v>2174939.604196487</v>
      </c>
      <c r="BA460" s="40">
        <f t="shared" si="219"/>
        <v>2174850.4316727151</v>
      </c>
      <c r="BB460" s="39">
        <f t="shared" si="220"/>
        <v>127.92485334231604</v>
      </c>
      <c r="BC460" s="41" t="str">
        <f t="shared" si="221"/>
        <v xml:space="preserve"> </v>
      </c>
      <c r="BD460" s="41"/>
      <c r="BE460" s="51">
        <f t="shared" si="222"/>
        <v>127.92344616892927</v>
      </c>
      <c r="BF460" s="54">
        <f t="shared" si="223"/>
        <v>2174826.5083179665</v>
      </c>
      <c r="BG460" s="41"/>
      <c r="BH460" s="51"/>
      <c r="BI460" s="39"/>
      <c r="BJ460" s="39"/>
    </row>
    <row r="461" spans="1:62" x14ac:dyDescent="0.2">
      <c r="A461" s="45">
        <v>206190303</v>
      </c>
      <c r="B461" s="58">
        <v>37873</v>
      </c>
      <c r="C461" s="45" t="s">
        <v>2255</v>
      </c>
      <c r="D461" s="4" t="s">
        <v>1069</v>
      </c>
      <c r="E461" s="6" t="s">
        <v>2256</v>
      </c>
      <c r="F461" s="8">
        <v>58.445564833779741</v>
      </c>
      <c r="G461" s="8">
        <v>23.138637239441501</v>
      </c>
      <c r="H461" s="8">
        <v>16.356264187655398</v>
      </c>
      <c r="I461" s="8">
        <v>15.674483629476001</v>
      </c>
      <c r="J461" s="8">
        <v>0</v>
      </c>
      <c r="K461" s="8">
        <v>5.32</v>
      </c>
      <c r="L461" s="8">
        <v>0</v>
      </c>
      <c r="M461" s="8">
        <v>0</v>
      </c>
      <c r="N461" s="8">
        <v>0</v>
      </c>
      <c r="O461" s="8">
        <v>7.31</v>
      </c>
      <c r="P461" s="8">
        <v>6.7205861036710255</v>
      </c>
      <c r="Q461" s="8">
        <v>6.3122474945176323</v>
      </c>
      <c r="R461" s="8">
        <v>6.3122474945176323</v>
      </c>
      <c r="S461" s="8">
        <v>112.79</v>
      </c>
      <c r="T461" s="8">
        <v>120.1</v>
      </c>
      <c r="U461" s="8">
        <v>132.55719738487028</v>
      </c>
      <c r="V461" s="8">
        <v>132.55719738487028</v>
      </c>
      <c r="W461" s="9">
        <v>5</v>
      </c>
      <c r="X461" s="9">
        <v>11452</v>
      </c>
      <c r="Y461" s="9">
        <v>16587</v>
      </c>
      <c r="Z461" s="4" t="str">
        <f t="shared" si="196"/>
        <v xml:space="preserve"> </v>
      </c>
      <c r="AA461" s="10">
        <f t="shared" si="197"/>
        <v>1992098.7</v>
      </c>
      <c r="AB461" s="40">
        <f t="shared" si="198"/>
        <v>2198726.2330228435</v>
      </c>
      <c r="AC461" s="40">
        <f t="shared" si="199"/>
        <v>2171587.3551286426</v>
      </c>
      <c r="AD461" s="39">
        <f t="shared" si="200"/>
        <v>130.92104389754886</v>
      </c>
      <c r="AE461" s="41" t="str">
        <f t="shared" si="201"/>
        <v xml:space="preserve"> </v>
      </c>
      <c r="AG461" s="39">
        <f t="shared" si="202"/>
        <v>130.92104389754886</v>
      </c>
      <c r="AH461" s="40">
        <f t="shared" si="203"/>
        <v>2171587.3551286431</v>
      </c>
      <c r="AI461" s="40">
        <f t="shared" si="204"/>
        <v>2165656.7500617867</v>
      </c>
      <c r="AJ461" s="39">
        <f t="shared" si="205"/>
        <v>130.56349852666466</v>
      </c>
      <c r="AK461" s="41" t="str">
        <f t="shared" si="206"/>
        <v xml:space="preserve"> </v>
      </c>
      <c r="AM461" s="39">
        <f t="shared" si="207"/>
        <v>130.56349852666466</v>
      </c>
      <c r="AN461" s="40">
        <f t="shared" si="208"/>
        <v>2165656.7500617867</v>
      </c>
      <c r="AO461" s="40">
        <f t="shared" si="209"/>
        <v>2164212.2570094955</v>
      </c>
      <c r="AP461" s="39">
        <f t="shared" si="210"/>
        <v>130.47641267314737</v>
      </c>
      <c r="AQ461" s="41" t="str">
        <f t="shared" si="211"/>
        <v xml:space="preserve"> </v>
      </c>
      <c r="AR461" s="39"/>
      <c r="AS461" s="39">
        <f t="shared" si="212"/>
        <v>130.47641267314737</v>
      </c>
      <c r="AT461" s="40">
        <f t="shared" si="213"/>
        <v>2164212.2570094955</v>
      </c>
      <c r="AU461" s="40">
        <f t="shared" si="214"/>
        <v>2163857.3261993458</v>
      </c>
      <c r="AV461" s="39">
        <f t="shared" si="215"/>
        <v>130.45501454146896</v>
      </c>
      <c r="AW461" s="41" t="str">
        <f t="shared" si="216"/>
        <v xml:space="preserve"> </v>
      </c>
      <c r="AX461" s="39"/>
      <c r="AY461" s="39">
        <f t="shared" si="217"/>
        <v>130.45501454146896</v>
      </c>
      <c r="AZ461" s="40">
        <f t="shared" si="218"/>
        <v>2163857.3261993458</v>
      </c>
      <c r="BA461" s="40">
        <f t="shared" si="219"/>
        <v>2163768.6080489717</v>
      </c>
      <c r="BB461" s="39">
        <f t="shared" si="220"/>
        <v>130.44966588587278</v>
      </c>
      <c r="BC461" s="41" t="str">
        <f t="shared" si="221"/>
        <v xml:space="preserve"> </v>
      </c>
      <c r="BD461" s="41"/>
      <c r="BE461" s="51">
        <f t="shared" si="222"/>
        <v>130.44823093954804</v>
      </c>
      <c r="BF461" s="54">
        <f t="shared" si="223"/>
        <v>2163744.8065942833</v>
      </c>
      <c r="BG461" s="41"/>
      <c r="BH461" s="51"/>
      <c r="BI461" s="39"/>
      <c r="BJ461" s="39"/>
    </row>
    <row r="462" spans="1:62" x14ac:dyDescent="0.2">
      <c r="A462" s="45">
        <v>206190304</v>
      </c>
      <c r="B462" s="58">
        <v>37894</v>
      </c>
      <c r="C462" s="45" t="s">
        <v>2257</v>
      </c>
      <c r="D462" s="4" t="s">
        <v>1070</v>
      </c>
      <c r="E462" s="6" t="s">
        <v>2258</v>
      </c>
      <c r="F462" s="8">
        <v>62.322721158157712</v>
      </c>
      <c r="G462" s="8">
        <v>21.72250336301326</v>
      </c>
      <c r="H462" s="8">
        <v>16.356264187655398</v>
      </c>
      <c r="I462" s="8">
        <v>15.674483629476001</v>
      </c>
      <c r="J462" s="8">
        <v>0.18973800525270643</v>
      </c>
      <c r="K462" s="8">
        <v>5.22</v>
      </c>
      <c r="L462" s="8">
        <v>0</v>
      </c>
      <c r="M462" s="8">
        <v>0</v>
      </c>
      <c r="N462" s="8">
        <v>0</v>
      </c>
      <c r="O462" s="8">
        <v>7.31</v>
      </c>
      <c r="P462" s="8">
        <v>6.7236179616936775</v>
      </c>
      <c r="Q462" s="8">
        <v>6.4397855171777536</v>
      </c>
      <c r="R462" s="8">
        <v>6.4397855171777536</v>
      </c>
      <c r="S462" s="8">
        <v>112.79</v>
      </c>
      <c r="T462" s="8">
        <v>120.1</v>
      </c>
      <c r="U462" s="8">
        <v>135.23549586073284</v>
      </c>
      <c r="V462" s="8">
        <v>135.23549586073284</v>
      </c>
      <c r="W462" s="9">
        <v>5</v>
      </c>
      <c r="X462" s="9">
        <v>11698</v>
      </c>
      <c r="Y462" s="9">
        <v>15640</v>
      </c>
      <c r="Z462" s="4" t="str">
        <f t="shared" si="196"/>
        <v xml:space="preserve"> </v>
      </c>
      <c r="AA462" s="10">
        <f t="shared" si="197"/>
        <v>1878364</v>
      </c>
      <c r="AB462" s="40">
        <f t="shared" si="198"/>
        <v>2115083.1552618616</v>
      </c>
      <c r="AC462" s="40">
        <f t="shared" si="199"/>
        <v>2088976.6838764644</v>
      </c>
      <c r="AD462" s="39">
        <f t="shared" si="200"/>
        <v>133.5662841353238</v>
      </c>
      <c r="AE462" s="41" t="str">
        <f t="shared" si="201"/>
        <v xml:space="preserve"> </v>
      </c>
      <c r="AG462" s="39">
        <f t="shared" si="202"/>
        <v>133.5662841353238</v>
      </c>
      <c r="AH462" s="40">
        <f t="shared" si="203"/>
        <v>2088976.6838764641</v>
      </c>
      <c r="AI462" s="40">
        <f t="shared" si="204"/>
        <v>2083271.6885527975</v>
      </c>
      <c r="AJ462" s="39">
        <f t="shared" si="205"/>
        <v>133.20151461335021</v>
      </c>
      <c r="AK462" s="41" t="str">
        <f t="shared" si="206"/>
        <v xml:space="preserve"> </v>
      </c>
      <c r="AM462" s="39">
        <f t="shared" si="207"/>
        <v>133.20151461335021</v>
      </c>
      <c r="AN462" s="40">
        <f t="shared" si="208"/>
        <v>2083271.6885527973</v>
      </c>
      <c r="AO462" s="40">
        <f t="shared" si="209"/>
        <v>2081882.1463365327</v>
      </c>
      <c r="AP462" s="39">
        <f t="shared" si="210"/>
        <v>133.11266920310311</v>
      </c>
      <c r="AQ462" s="41" t="str">
        <f t="shared" si="211"/>
        <v xml:space="preserve"> </v>
      </c>
      <c r="AR462" s="39"/>
      <c r="AS462" s="39">
        <f t="shared" si="212"/>
        <v>133.11266920310311</v>
      </c>
      <c r="AT462" s="40">
        <f t="shared" si="213"/>
        <v>2081882.1463365327</v>
      </c>
      <c r="AU462" s="40">
        <f t="shared" si="214"/>
        <v>2081540.7176645333</v>
      </c>
      <c r="AV462" s="39">
        <f t="shared" si="215"/>
        <v>133.09083872535379</v>
      </c>
      <c r="AW462" s="41" t="str">
        <f t="shared" si="216"/>
        <v xml:space="preserve"> </v>
      </c>
      <c r="AX462" s="39"/>
      <c r="AY462" s="39">
        <f t="shared" si="217"/>
        <v>133.09083872535379</v>
      </c>
      <c r="AZ462" s="40">
        <f t="shared" si="218"/>
        <v>2081540.7176645333</v>
      </c>
      <c r="BA462" s="40">
        <f t="shared" si="219"/>
        <v>2081455.3744951091</v>
      </c>
      <c r="BB462" s="39">
        <f t="shared" si="220"/>
        <v>133.08538200096606</v>
      </c>
      <c r="BC462" s="41" t="str">
        <f t="shared" si="221"/>
        <v xml:space="preserve"> </v>
      </c>
      <c r="BD462" s="41"/>
      <c r="BE462" s="51">
        <f t="shared" si="222"/>
        <v>133.08391806176405</v>
      </c>
      <c r="BF462" s="54">
        <f t="shared" si="223"/>
        <v>2081432.4784859899</v>
      </c>
      <c r="BG462" s="41"/>
      <c r="BH462" s="51"/>
      <c r="BI462" s="39"/>
      <c r="BJ462" s="39"/>
    </row>
    <row r="463" spans="1:62" x14ac:dyDescent="0.2">
      <c r="A463" s="45">
        <v>206190308</v>
      </c>
      <c r="B463" s="58">
        <v>37986</v>
      </c>
      <c r="C463" s="45" t="s">
        <v>2259</v>
      </c>
      <c r="D463" s="4" t="s">
        <v>1071</v>
      </c>
      <c r="E463" s="6" t="s">
        <v>2260</v>
      </c>
      <c r="F463" s="8">
        <v>60.095311139670827</v>
      </c>
      <c r="G463" s="8">
        <v>17.886240205629949</v>
      </c>
      <c r="H463" s="8">
        <v>13.342523112640437</v>
      </c>
      <c r="I463" s="8">
        <v>15.674483629476001</v>
      </c>
      <c r="J463" s="8">
        <v>0.37842543841465942</v>
      </c>
      <c r="K463" s="8">
        <v>5.75</v>
      </c>
      <c r="L463" s="8">
        <v>4.5289884305774244</v>
      </c>
      <c r="M463" s="8">
        <v>0.64271962190622278</v>
      </c>
      <c r="N463" s="8">
        <v>1.7070172894659705</v>
      </c>
      <c r="O463" s="8">
        <v>7.31</v>
      </c>
      <c r="P463" s="8">
        <v>6.3774337714025124</v>
      </c>
      <c r="Q463" s="8">
        <v>6.3657854433890755</v>
      </c>
      <c r="R463" s="8">
        <v>6.3657854433890755</v>
      </c>
      <c r="S463" s="8">
        <v>112.92</v>
      </c>
      <c r="T463" s="8">
        <v>120.23</v>
      </c>
      <c r="U463" s="8">
        <v>133.68149431117058</v>
      </c>
      <c r="V463" s="8">
        <v>133.68149431117058</v>
      </c>
      <c r="W463" s="9">
        <v>5</v>
      </c>
      <c r="X463" s="9">
        <v>11260</v>
      </c>
      <c r="Y463" s="9">
        <v>11260</v>
      </c>
      <c r="Z463" s="4" t="str">
        <f t="shared" si="196"/>
        <v xml:space="preserve"> </v>
      </c>
      <c r="AA463" s="10">
        <f t="shared" si="197"/>
        <v>1353789.8</v>
      </c>
      <c r="AB463" s="40">
        <f t="shared" si="198"/>
        <v>1505253.6259437806</v>
      </c>
      <c r="AC463" s="40">
        <f t="shared" si="199"/>
        <v>1486674.2804387566</v>
      </c>
      <c r="AD463" s="39">
        <f t="shared" si="200"/>
        <v>132.03146362688778</v>
      </c>
      <c r="AE463" s="41" t="str">
        <f t="shared" si="201"/>
        <v xml:space="preserve"> </v>
      </c>
      <c r="AG463" s="39">
        <f t="shared" si="202"/>
        <v>132.03146362688778</v>
      </c>
      <c r="AH463" s="40">
        <f t="shared" si="203"/>
        <v>1486674.2804387566</v>
      </c>
      <c r="AI463" s="40">
        <f t="shared" si="204"/>
        <v>1482614.1729788783</v>
      </c>
      <c r="AJ463" s="39">
        <f t="shared" si="205"/>
        <v>131.67088569972276</v>
      </c>
      <c r="AK463" s="41" t="str">
        <f t="shared" si="206"/>
        <v xml:space="preserve"> </v>
      </c>
      <c r="AM463" s="39">
        <f t="shared" si="207"/>
        <v>131.67088569972276</v>
      </c>
      <c r="AN463" s="40">
        <f t="shared" si="208"/>
        <v>1482614.1729788783</v>
      </c>
      <c r="AO463" s="40">
        <f t="shared" si="209"/>
        <v>1481625.2693255013</v>
      </c>
      <c r="AP463" s="39">
        <f t="shared" si="210"/>
        <v>131.58306121896103</v>
      </c>
      <c r="AQ463" s="41" t="str">
        <f t="shared" si="211"/>
        <v xml:space="preserve"> </v>
      </c>
      <c r="AR463" s="39"/>
      <c r="AS463" s="39">
        <f t="shared" si="212"/>
        <v>131.58306121896103</v>
      </c>
      <c r="AT463" s="40">
        <f t="shared" si="213"/>
        <v>1481625.2693255013</v>
      </c>
      <c r="AU463" s="40">
        <f t="shared" si="214"/>
        <v>1481382.2827813318</v>
      </c>
      <c r="AV463" s="39">
        <f t="shared" si="215"/>
        <v>131.56148159692111</v>
      </c>
      <c r="AW463" s="41" t="str">
        <f t="shared" si="216"/>
        <v xml:space="preserve"> </v>
      </c>
      <c r="AX463" s="39"/>
      <c r="AY463" s="39">
        <f t="shared" si="217"/>
        <v>131.56148159692111</v>
      </c>
      <c r="AZ463" s="40">
        <f t="shared" si="218"/>
        <v>1481382.2827813318</v>
      </c>
      <c r="BA463" s="40">
        <f t="shared" si="219"/>
        <v>1481321.5461077378</v>
      </c>
      <c r="BB463" s="39">
        <f t="shared" si="220"/>
        <v>131.55608757617566</v>
      </c>
      <c r="BC463" s="41" t="str">
        <f t="shared" si="221"/>
        <v xml:space="preserve"> </v>
      </c>
      <c r="BD463" s="41"/>
      <c r="BE463" s="51">
        <f t="shared" si="222"/>
        <v>131.55464045921232</v>
      </c>
      <c r="BF463" s="54">
        <f t="shared" si="223"/>
        <v>1481305.2515707307</v>
      </c>
      <c r="BG463" s="41"/>
      <c r="BH463" s="51"/>
      <c r="BI463" s="39"/>
      <c r="BJ463" s="39"/>
    </row>
    <row r="464" spans="1:62" x14ac:dyDescent="0.2">
      <c r="A464" s="45">
        <v>206190310</v>
      </c>
      <c r="B464" s="58">
        <v>37986</v>
      </c>
      <c r="C464" s="45" t="s">
        <v>2263</v>
      </c>
      <c r="D464" s="4" t="s">
        <v>1072</v>
      </c>
      <c r="E464" s="6" t="s">
        <v>2264</v>
      </c>
      <c r="F464" s="8">
        <v>65.368539126841213</v>
      </c>
      <c r="G464" s="8">
        <v>19.972193523629603</v>
      </c>
      <c r="H464" s="8">
        <v>14.113587389674411</v>
      </c>
      <c r="I464" s="8">
        <v>15.674483629476001</v>
      </c>
      <c r="J464" s="8">
        <v>0.76724621424565342</v>
      </c>
      <c r="K464" s="8">
        <v>6.36</v>
      </c>
      <c r="L464" s="8">
        <v>2.7550999757016714</v>
      </c>
      <c r="M464" s="8">
        <v>0.82627151164506885</v>
      </c>
      <c r="N464" s="8">
        <v>2.012559926042885</v>
      </c>
      <c r="O464" s="8">
        <v>7.31</v>
      </c>
      <c r="P464" s="8">
        <v>6.991029902293592</v>
      </c>
      <c r="Q464" s="8">
        <v>6.7579990648628261</v>
      </c>
      <c r="R464" s="8">
        <v>6.7579990648628261</v>
      </c>
      <c r="S464" s="8">
        <v>112.92</v>
      </c>
      <c r="T464" s="8">
        <v>120.23</v>
      </c>
      <c r="U464" s="8">
        <v>141.91798036211932</v>
      </c>
      <c r="V464" s="8">
        <v>141.91798036211932</v>
      </c>
      <c r="W464" s="9">
        <v>5</v>
      </c>
      <c r="X464" s="9">
        <v>30775</v>
      </c>
      <c r="Y464" s="9">
        <v>30775</v>
      </c>
      <c r="Z464" s="4" t="str">
        <f t="shared" si="196"/>
        <v xml:space="preserve"> </v>
      </c>
      <c r="AA464" s="10">
        <f t="shared" si="197"/>
        <v>3700078.25</v>
      </c>
      <c r="AB464" s="40">
        <f t="shared" si="198"/>
        <v>4367525.8456442226</v>
      </c>
      <c r="AC464" s="40">
        <f t="shared" si="199"/>
        <v>4313617.4741314361</v>
      </c>
      <c r="AD464" s="39">
        <f t="shared" si="200"/>
        <v>140.16628673050971</v>
      </c>
      <c r="AE464" s="41" t="str">
        <f t="shared" si="201"/>
        <v xml:space="preserve"> </v>
      </c>
      <c r="AG464" s="39">
        <f t="shared" si="202"/>
        <v>140.16628673050971</v>
      </c>
      <c r="AH464" s="40">
        <f t="shared" si="203"/>
        <v>4313617.4741314361</v>
      </c>
      <c r="AI464" s="40">
        <f t="shared" si="204"/>
        <v>4301836.9848095831</v>
      </c>
      <c r="AJ464" s="39">
        <f t="shared" si="205"/>
        <v>139.78349260144867</v>
      </c>
      <c r="AK464" s="41" t="str">
        <f t="shared" si="206"/>
        <v xml:space="preserve"> </v>
      </c>
      <c r="AM464" s="39">
        <f t="shared" si="207"/>
        <v>139.78349260144867</v>
      </c>
      <c r="AN464" s="40">
        <f t="shared" si="208"/>
        <v>4301836.9848095831</v>
      </c>
      <c r="AO464" s="40">
        <f t="shared" si="209"/>
        <v>4298967.6595407156</v>
      </c>
      <c r="AP464" s="39">
        <f t="shared" si="210"/>
        <v>139.69025701188352</v>
      </c>
      <c r="AQ464" s="41" t="str">
        <f t="shared" si="211"/>
        <v xml:space="preserve"> </v>
      </c>
      <c r="AR464" s="39"/>
      <c r="AS464" s="39">
        <f t="shared" si="212"/>
        <v>139.69025701188352</v>
      </c>
      <c r="AT464" s="40">
        <f t="shared" si="213"/>
        <v>4298967.6595407156</v>
      </c>
      <c r="AU464" s="40">
        <f t="shared" si="214"/>
        <v>4298262.6288445508</v>
      </c>
      <c r="AV464" s="39">
        <f t="shared" si="215"/>
        <v>139.66734780973357</v>
      </c>
      <c r="AW464" s="41" t="str">
        <f t="shared" si="216"/>
        <v xml:space="preserve"> </v>
      </c>
      <c r="AX464" s="39"/>
      <c r="AY464" s="39">
        <f t="shared" si="217"/>
        <v>139.66734780973357</v>
      </c>
      <c r="AZ464" s="40">
        <f t="shared" si="218"/>
        <v>4298262.6288445508</v>
      </c>
      <c r="BA464" s="40">
        <f t="shared" si="219"/>
        <v>4298086.4000767684</v>
      </c>
      <c r="BB464" s="39">
        <f t="shared" si="220"/>
        <v>139.66162144847337</v>
      </c>
      <c r="BC464" s="41" t="str">
        <f t="shared" si="221"/>
        <v xml:space="preserve"> </v>
      </c>
      <c r="BD464" s="41"/>
      <c r="BE464" s="51">
        <f t="shared" si="222"/>
        <v>139.66008517063744</v>
      </c>
      <c r="BF464" s="54">
        <f t="shared" si="223"/>
        <v>4298039.1211263677</v>
      </c>
      <c r="BG464" s="41"/>
      <c r="BH464" s="51"/>
      <c r="BI464" s="39"/>
      <c r="BJ464" s="39"/>
    </row>
    <row r="465" spans="1:62" x14ac:dyDescent="0.2">
      <c r="A465" s="45">
        <v>206190311</v>
      </c>
      <c r="B465" s="58">
        <v>37986</v>
      </c>
      <c r="C465" s="45" t="s">
        <v>2265</v>
      </c>
      <c r="D465" s="4" t="s">
        <v>2265</v>
      </c>
      <c r="E465" s="6" t="s">
        <v>2266</v>
      </c>
      <c r="F465" s="8">
        <v>65.042340351285333</v>
      </c>
      <c r="G465" s="8">
        <v>20.781706796944672</v>
      </c>
      <c r="H465" s="8">
        <v>14.066612384165019</v>
      </c>
      <c r="I465" s="8">
        <v>12.885037416152922</v>
      </c>
      <c r="J465" s="8">
        <v>0.84335620953045631</v>
      </c>
      <c r="K465" s="8">
        <v>5.99</v>
      </c>
      <c r="L465" s="8">
        <v>2.1194036777257605</v>
      </c>
      <c r="M465" s="8">
        <v>0.61780000775464305</v>
      </c>
      <c r="N465" s="8">
        <v>0</v>
      </c>
      <c r="O465" s="8">
        <v>7.31</v>
      </c>
      <c r="P465" s="8">
        <v>6.3361327594897441</v>
      </c>
      <c r="Q465" s="8">
        <v>6.4828128421779398</v>
      </c>
      <c r="R465" s="8">
        <v>6.3361327594897441</v>
      </c>
      <c r="S465" s="8">
        <v>112.92</v>
      </c>
      <c r="T465" s="8">
        <v>120.23</v>
      </c>
      <c r="U465" s="8">
        <v>135.99238960304854</v>
      </c>
      <c r="V465" s="8">
        <v>135.99238960304854</v>
      </c>
      <c r="W465" s="9">
        <v>5</v>
      </c>
      <c r="X465" s="9">
        <v>20942</v>
      </c>
      <c r="Y465" s="9">
        <v>20942</v>
      </c>
      <c r="Z465" s="4" t="str">
        <f t="shared" si="196"/>
        <v xml:space="preserve"> </v>
      </c>
      <c r="AA465" s="10">
        <f t="shared" si="197"/>
        <v>2517856.66</v>
      </c>
      <c r="AB465" s="40">
        <f t="shared" si="198"/>
        <v>2847952.6230670423</v>
      </c>
      <c r="AC465" s="40">
        <f t="shared" si="199"/>
        <v>2812800.343840526</v>
      </c>
      <c r="AD465" s="39">
        <f t="shared" si="200"/>
        <v>134.3138355381781</v>
      </c>
      <c r="AE465" s="41" t="str">
        <f t="shared" si="201"/>
        <v xml:space="preserve"> </v>
      </c>
      <c r="AG465" s="39">
        <f t="shared" si="202"/>
        <v>134.3138355381781</v>
      </c>
      <c r="AH465" s="40">
        <f t="shared" si="203"/>
        <v>2812800.3438405255</v>
      </c>
      <c r="AI465" s="40">
        <f t="shared" si="204"/>
        <v>2805118.5861014971</v>
      </c>
      <c r="AJ465" s="39">
        <f t="shared" si="205"/>
        <v>133.94702445332334</v>
      </c>
      <c r="AK465" s="41" t="str">
        <f t="shared" si="206"/>
        <v xml:space="preserve"> </v>
      </c>
      <c r="AM465" s="39">
        <f t="shared" si="207"/>
        <v>133.94702445332334</v>
      </c>
      <c r="AN465" s="40">
        <f t="shared" si="208"/>
        <v>2805118.5861014975</v>
      </c>
      <c r="AO465" s="40">
        <f t="shared" si="209"/>
        <v>2803247.5720045678</v>
      </c>
      <c r="AP465" s="39">
        <f t="shared" si="210"/>
        <v>133.85768178801297</v>
      </c>
      <c r="AQ465" s="41" t="str">
        <f t="shared" si="211"/>
        <v xml:space="preserve"> </v>
      </c>
      <c r="AR465" s="39"/>
      <c r="AS465" s="39">
        <f t="shared" si="212"/>
        <v>133.85768178801297</v>
      </c>
      <c r="AT465" s="40">
        <f t="shared" si="213"/>
        <v>2803247.5720045674</v>
      </c>
      <c r="AU465" s="40">
        <f t="shared" si="214"/>
        <v>2802787.8394027585</v>
      </c>
      <c r="AV465" s="39">
        <f t="shared" si="215"/>
        <v>133.83572912819972</v>
      </c>
      <c r="AW465" s="41" t="str">
        <f t="shared" si="216"/>
        <v xml:space="preserve"> </v>
      </c>
      <c r="AX465" s="39"/>
      <c r="AY465" s="39">
        <f t="shared" si="217"/>
        <v>133.83572912819972</v>
      </c>
      <c r="AZ465" s="40">
        <f t="shared" si="218"/>
        <v>2802787.8394027585</v>
      </c>
      <c r="BA465" s="40">
        <f t="shared" si="219"/>
        <v>2802672.9251013431</v>
      </c>
      <c r="BB465" s="39">
        <f t="shared" si="220"/>
        <v>133.83024186330547</v>
      </c>
      <c r="BC465" s="41" t="str">
        <f t="shared" si="221"/>
        <v xml:space="preserve"> </v>
      </c>
      <c r="BD465" s="41"/>
      <c r="BE465" s="51">
        <f t="shared" si="222"/>
        <v>133.82876973064498</v>
      </c>
      <c r="BF465" s="54">
        <f t="shared" si="223"/>
        <v>2802642.0956991673</v>
      </c>
      <c r="BG465" s="41"/>
      <c r="BH465" s="51"/>
      <c r="BI465" s="39"/>
      <c r="BJ465" s="39"/>
    </row>
    <row r="466" spans="1:62" x14ac:dyDescent="0.2">
      <c r="A466" s="45">
        <v>206190320</v>
      </c>
      <c r="B466" s="58">
        <v>37986</v>
      </c>
      <c r="C466" s="45" t="s">
        <v>2269</v>
      </c>
      <c r="D466" s="4" t="s">
        <v>2269</v>
      </c>
      <c r="E466" s="6" t="s">
        <v>2270</v>
      </c>
      <c r="F466" s="8">
        <v>76.503261559776021</v>
      </c>
      <c r="G466" s="8">
        <v>17.330254574842694</v>
      </c>
      <c r="H466" s="8">
        <v>15.40108526236795</v>
      </c>
      <c r="I466" s="8">
        <v>15.674483629476001</v>
      </c>
      <c r="J466" s="8">
        <v>0.40452000230906887</v>
      </c>
      <c r="K466" s="8">
        <v>5.33</v>
      </c>
      <c r="L466" s="8">
        <v>1.8096591764732188</v>
      </c>
      <c r="M466" s="8">
        <v>0.6152710269583791</v>
      </c>
      <c r="N466" s="8">
        <v>0.87862487679568901</v>
      </c>
      <c r="O466" s="8">
        <v>7.31</v>
      </c>
      <c r="P466" s="8">
        <v>7.556065346648964</v>
      </c>
      <c r="Q466" s="8">
        <v>7.0628580054499528</v>
      </c>
      <c r="R466" s="8">
        <v>7.0628580054499528</v>
      </c>
      <c r="S466" s="8">
        <v>112.92</v>
      </c>
      <c r="T466" s="8">
        <v>120.23</v>
      </c>
      <c r="U466" s="8">
        <v>148.320018114449</v>
      </c>
      <c r="V466" s="8">
        <v>148.320018114449</v>
      </c>
      <c r="W466" s="9">
        <v>5</v>
      </c>
      <c r="X466" s="9">
        <v>19438</v>
      </c>
      <c r="Y466" s="9">
        <v>19438</v>
      </c>
      <c r="Z466" s="4" t="str">
        <f t="shared" si="196"/>
        <v xml:space="preserve"> </v>
      </c>
      <c r="AA466" s="10">
        <f t="shared" si="197"/>
        <v>2337030.7400000002</v>
      </c>
      <c r="AB466" s="40">
        <f t="shared" si="198"/>
        <v>2883044.5121086598</v>
      </c>
      <c r="AC466" s="40">
        <f t="shared" si="199"/>
        <v>2847459.0936957025</v>
      </c>
      <c r="AD466" s="39">
        <f t="shared" si="200"/>
        <v>146.48930413086237</v>
      </c>
      <c r="AE466" s="41" t="str">
        <f t="shared" si="201"/>
        <v xml:space="preserve"> </v>
      </c>
      <c r="AG466" s="39">
        <f t="shared" si="202"/>
        <v>146.48930413086237</v>
      </c>
      <c r="AH466" s="40">
        <f t="shared" si="203"/>
        <v>2847459.0936957025</v>
      </c>
      <c r="AI466" s="40">
        <f t="shared" si="204"/>
        <v>2839682.6829108195</v>
      </c>
      <c r="AJ466" s="39">
        <f t="shared" si="205"/>
        <v>146.08924184128097</v>
      </c>
      <c r="AK466" s="41" t="str">
        <f t="shared" si="206"/>
        <v xml:space="preserve"> </v>
      </c>
      <c r="AM466" s="39">
        <f t="shared" si="207"/>
        <v>146.08924184128097</v>
      </c>
      <c r="AN466" s="40">
        <f t="shared" si="208"/>
        <v>2839682.6829108195</v>
      </c>
      <c r="AO466" s="40">
        <f t="shared" si="209"/>
        <v>2837788.614561318</v>
      </c>
      <c r="AP466" s="39">
        <f t="shared" si="210"/>
        <v>145.99180031697284</v>
      </c>
      <c r="AQ466" s="41" t="str">
        <f t="shared" si="211"/>
        <v xml:space="preserve"> </v>
      </c>
      <c r="AR466" s="39"/>
      <c r="AS466" s="39">
        <f t="shared" si="212"/>
        <v>145.99180031697284</v>
      </c>
      <c r="AT466" s="40">
        <f t="shared" si="213"/>
        <v>2837788.614561318</v>
      </c>
      <c r="AU466" s="40">
        <f t="shared" si="214"/>
        <v>2837323.21722853</v>
      </c>
      <c r="AV466" s="39">
        <f t="shared" si="215"/>
        <v>145.96785766172084</v>
      </c>
      <c r="AW466" s="41" t="str">
        <f t="shared" si="216"/>
        <v xml:space="preserve"> </v>
      </c>
      <c r="AX466" s="39"/>
      <c r="AY466" s="39">
        <f t="shared" si="217"/>
        <v>145.96785766172084</v>
      </c>
      <c r="AZ466" s="40">
        <f t="shared" si="218"/>
        <v>2837323.2172285295</v>
      </c>
      <c r="BA466" s="40">
        <f t="shared" si="219"/>
        <v>2837206.8869766234</v>
      </c>
      <c r="BB466" s="39">
        <f t="shared" si="220"/>
        <v>145.96187297955672</v>
      </c>
      <c r="BC466" s="41" t="str">
        <f t="shared" si="221"/>
        <v xml:space="preserve"> </v>
      </c>
      <c r="BD466" s="41"/>
      <c r="BE466" s="51">
        <f t="shared" si="222"/>
        <v>145.96026739895393</v>
      </c>
      <c r="BF466" s="54">
        <f t="shared" si="223"/>
        <v>2837175.6777008665</v>
      </c>
      <c r="BG466" s="41"/>
      <c r="BH466" s="51"/>
      <c r="BI466" s="39"/>
      <c r="BJ466" s="39"/>
    </row>
    <row r="467" spans="1:62" x14ac:dyDescent="0.2">
      <c r="A467" s="45">
        <v>206190321</v>
      </c>
      <c r="B467" s="58">
        <v>37986</v>
      </c>
      <c r="C467" s="45" t="s">
        <v>2271</v>
      </c>
      <c r="D467" s="4" t="s">
        <v>1073</v>
      </c>
      <c r="E467" s="6" t="s">
        <v>2272</v>
      </c>
      <c r="F467" s="8">
        <v>60.840235096557514</v>
      </c>
      <c r="G467" s="8">
        <v>17.634727120067172</v>
      </c>
      <c r="H467" s="8">
        <v>15.213937867338371</v>
      </c>
      <c r="I467" s="8">
        <v>13.631368597816961</v>
      </c>
      <c r="J467" s="8">
        <v>0.45057934508816122</v>
      </c>
      <c r="K467" s="8">
        <v>6.85</v>
      </c>
      <c r="L467" s="8">
        <v>2.0424171096359158</v>
      </c>
      <c r="M467" s="8">
        <v>0.71592544080604537</v>
      </c>
      <c r="N467" s="8">
        <v>0</v>
      </c>
      <c r="O467" s="8">
        <v>7.31</v>
      </c>
      <c r="P467" s="8">
        <v>5.7299748110831228</v>
      </c>
      <c r="Q467" s="8">
        <v>6.2344595288655071</v>
      </c>
      <c r="R467" s="8">
        <v>5.7299748110831228</v>
      </c>
      <c r="S467" s="8">
        <v>112.92</v>
      </c>
      <c r="T467" s="8">
        <v>120.23</v>
      </c>
      <c r="U467" s="8">
        <v>130.41916538839325</v>
      </c>
      <c r="V467" s="8">
        <v>130.41916538839325</v>
      </c>
      <c r="W467" s="9">
        <v>5</v>
      </c>
      <c r="X467" s="9">
        <v>24827</v>
      </c>
      <c r="Y467" s="9">
        <v>24827</v>
      </c>
      <c r="Z467" s="4" t="str">
        <f t="shared" si="196"/>
        <v xml:space="preserve"> </v>
      </c>
      <c r="AA467" s="10">
        <f t="shared" si="197"/>
        <v>2984950.21</v>
      </c>
      <c r="AB467" s="40">
        <f t="shared" si="198"/>
        <v>3237916.6190976393</v>
      </c>
      <c r="AC467" s="40">
        <f t="shared" si="199"/>
        <v>3197951.014268117</v>
      </c>
      <c r="AD467" s="39">
        <f t="shared" si="200"/>
        <v>128.80940163000432</v>
      </c>
      <c r="AE467" s="41" t="str">
        <f t="shared" si="201"/>
        <v xml:space="preserve"> </v>
      </c>
      <c r="AG467" s="39">
        <f t="shared" si="202"/>
        <v>128.80940163000432</v>
      </c>
      <c r="AH467" s="40">
        <f t="shared" si="203"/>
        <v>3197951.014268117</v>
      </c>
      <c r="AI467" s="40">
        <f t="shared" si="204"/>
        <v>3189217.4100481505</v>
      </c>
      <c r="AJ467" s="39">
        <f t="shared" si="205"/>
        <v>128.45762315415274</v>
      </c>
      <c r="AK467" s="41" t="str">
        <f t="shared" si="206"/>
        <v xml:space="preserve"> </v>
      </c>
      <c r="AM467" s="39">
        <f t="shared" si="207"/>
        <v>128.45762315415274</v>
      </c>
      <c r="AN467" s="40">
        <f t="shared" si="208"/>
        <v>3189217.41004815</v>
      </c>
      <c r="AO467" s="40">
        <f t="shared" si="209"/>
        <v>3187090.2020356478</v>
      </c>
      <c r="AP467" s="39">
        <f t="shared" si="210"/>
        <v>128.37194191950891</v>
      </c>
      <c r="AQ467" s="41" t="str">
        <f t="shared" si="211"/>
        <v xml:space="preserve"> </v>
      </c>
      <c r="AR467" s="39"/>
      <c r="AS467" s="39">
        <f t="shared" si="212"/>
        <v>128.37194191950891</v>
      </c>
      <c r="AT467" s="40">
        <f t="shared" si="213"/>
        <v>3187090.2020356478</v>
      </c>
      <c r="AU467" s="40">
        <f t="shared" si="214"/>
        <v>3186567.5192425139</v>
      </c>
      <c r="AV467" s="39">
        <f t="shared" si="215"/>
        <v>128.35088892103411</v>
      </c>
      <c r="AW467" s="41" t="str">
        <f t="shared" si="216"/>
        <v xml:space="preserve"> </v>
      </c>
      <c r="AX467" s="39"/>
      <c r="AY467" s="39">
        <f t="shared" si="217"/>
        <v>128.35088892103411</v>
      </c>
      <c r="AZ467" s="40">
        <f t="shared" si="218"/>
        <v>3186567.5192425139</v>
      </c>
      <c r="BA467" s="40">
        <f t="shared" si="219"/>
        <v>3186436.8699742253</v>
      </c>
      <c r="BB467" s="39">
        <f t="shared" si="220"/>
        <v>128.34562653458838</v>
      </c>
      <c r="BC467" s="41" t="str">
        <f t="shared" si="221"/>
        <v xml:space="preserve"> </v>
      </c>
      <c r="BD467" s="41"/>
      <c r="BE467" s="51">
        <f t="shared" si="222"/>
        <v>128.34421473269649</v>
      </c>
      <c r="BF467" s="54">
        <f t="shared" si="223"/>
        <v>3186401.8191686557</v>
      </c>
      <c r="BG467" s="41"/>
      <c r="BH467" s="51"/>
      <c r="BI467" s="39"/>
      <c r="BJ467" s="39"/>
    </row>
    <row r="468" spans="1:62" x14ac:dyDescent="0.2">
      <c r="A468" s="45">
        <v>206190322</v>
      </c>
      <c r="B468" s="58">
        <v>37802</v>
      </c>
      <c r="C468" s="45" t="s">
        <v>2273</v>
      </c>
      <c r="D468" s="4" t="s">
        <v>2273</v>
      </c>
      <c r="E468" s="6" t="s">
        <v>2274</v>
      </c>
      <c r="F468" s="8">
        <v>60.039763990702667</v>
      </c>
      <c r="G468" s="8">
        <v>16.489683532987662</v>
      </c>
      <c r="H468" s="8">
        <v>11.915608796710174</v>
      </c>
      <c r="I468" s="8">
        <v>14.423529411764706</v>
      </c>
      <c r="J468" s="8">
        <v>0.96045056320400501</v>
      </c>
      <c r="K468" s="8">
        <v>5.77</v>
      </c>
      <c r="L468" s="8">
        <v>0.54116537378437357</v>
      </c>
      <c r="M468" s="8">
        <v>0.72376470588235287</v>
      </c>
      <c r="N468" s="8">
        <v>0</v>
      </c>
      <c r="O468" s="8">
        <v>7.31</v>
      </c>
      <c r="P468" s="8">
        <v>5.8085263722510287</v>
      </c>
      <c r="Q468" s="8">
        <v>5.9086983187517976</v>
      </c>
      <c r="R468" s="8">
        <v>5.8085263722510287</v>
      </c>
      <c r="S468" s="8">
        <v>112.92</v>
      </c>
      <c r="T468" s="8">
        <v>120.23</v>
      </c>
      <c r="U468" s="8">
        <v>123.98249274728697</v>
      </c>
      <c r="V468" s="8">
        <v>123.98249274728697</v>
      </c>
      <c r="W468" s="9">
        <v>5</v>
      </c>
      <c r="X468" s="9">
        <v>20705</v>
      </c>
      <c r="Y468" s="9">
        <v>20705</v>
      </c>
      <c r="Z468" s="4" t="str">
        <f t="shared" si="196"/>
        <v xml:space="preserve"> </v>
      </c>
      <c r="AA468" s="10">
        <f t="shared" si="197"/>
        <v>2489362.15</v>
      </c>
      <c r="AB468" s="40">
        <f t="shared" si="198"/>
        <v>2567057.5123325768</v>
      </c>
      <c r="AC468" s="40">
        <f t="shared" si="199"/>
        <v>2535372.3214578559</v>
      </c>
      <c r="AD468" s="39">
        <f t="shared" si="200"/>
        <v>122.45217683930721</v>
      </c>
      <c r="AE468" s="41" t="str">
        <f t="shared" si="201"/>
        <v xml:space="preserve"> </v>
      </c>
      <c r="AG468" s="39">
        <f t="shared" si="202"/>
        <v>122.45217683930721</v>
      </c>
      <c r="AH468" s="40">
        <f t="shared" si="203"/>
        <v>2535372.3214578559</v>
      </c>
      <c r="AI468" s="40">
        <f t="shared" si="204"/>
        <v>2528448.2196479542</v>
      </c>
      <c r="AJ468" s="39">
        <f t="shared" si="205"/>
        <v>122.11775994435905</v>
      </c>
      <c r="AK468" s="41" t="str">
        <f t="shared" si="206"/>
        <v xml:space="preserve"> </v>
      </c>
      <c r="AM468" s="39">
        <f t="shared" si="207"/>
        <v>122.11775994435905</v>
      </c>
      <c r="AN468" s="40">
        <f t="shared" si="208"/>
        <v>2528448.2196479542</v>
      </c>
      <c r="AO468" s="40">
        <f t="shared" si="209"/>
        <v>2526761.7446854492</v>
      </c>
      <c r="AP468" s="39">
        <f t="shared" si="210"/>
        <v>122.03630739847617</v>
      </c>
      <c r="AQ468" s="41" t="str">
        <f t="shared" si="211"/>
        <v xml:space="preserve"> </v>
      </c>
      <c r="AR468" s="39"/>
      <c r="AS468" s="39">
        <f t="shared" si="212"/>
        <v>122.03630739847617</v>
      </c>
      <c r="AT468" s="40">
        <f t="shared" si="213"/>
        <v>2526761.7446854492</v>
      </c>
      <c r="AU468" s="40">
        <f t="shared" si="214"/>
        <v>2526347.3557593208</v>
      </c>
      <c r="AV468" s="39">
        <f t="shared" si="215"/>
        <v>122.01629344406282</v>
      </c>
      <c r="AW468" s="41" t="str">
        <f t="shared" si="216"/>
        <v xml:space="preserve"> </v>
      </c>
      <c r="AX468" s="39"/>
      <c r="AY468" s="39">
        <f t="shared" si="217"/>
        <v>122.01629344406282</v>
      </c>
      <c r="AZ468" s="40">
        <f t="shared" si="218"/>
        <v>2526347.3557593208</v>
      </c>
      <c r="BA468" s="40">
        <f t="shared" si="219"/>
        <v>2526243.7755177347</v>
      </c>
      <c r="BB468" s="39">
        <f t="shared" si="220"/>
        <v>122.01129077603161</v>
      </c>
      <c r="BC468" s="41" t="str">
        <f t="shared" si="221"/>
        <v xml:space="preserve"> </v>
      </c>
      <c r="BD468" s="41"/>
      <c r="BE468" s="51">
        <f t="shared" si="222"/>
        <v>122.00994865183308</v>
      </c>
      <c r="BF468" s="54">
        <f t="shared" si="223"/>
        <v>2526215.9868362038</v>
      </c>
      <c r="BG468" s="41"/>
      <c r="BH468" s="51"/>
      <c r="BI468" s="39"/>
      <c r="BJ468" s="39"/>
    </row>
    <row r="469" spans="1:62" x14ac:dyDescent="0.2">
      <c r="A469" s="45">
        <v>206190329</v>
      </c>
      <c r="B469" s="58">
        <v>37986</v>
      </c>
      <c r="C469" s="45"/>
      <c r="D469" s="4" t="s">
        <v>1074</v>
      </c>
      <c r="E469" s="6" t="s">
        <v>2275</v>
      </c>
      <c r="F469" s="8">
        <v>61.011823273179836</v>
      </c>
      <c r="G469" s="8">
        <v>17.090708917715762</v>
      </c>
      <c r="H469" s="8">
        <v>13.158249964099372</v>
      </c>
      <c r="I469" s="8">
        <v>13.844191278540999</v>
      </c>
      <c r="J469" s="8">
        <v>0.39122109999521326</v>
      </c>
      <c r="K469" s="8">
        <v>5.84</v>
      </c>
      <c r="L469" s="8">
        <v>0.48893380368602229</v>
      </c>
      <c r="M469" s="8">
        <v>0.6849100779453432</v>
      </c>
      <c r="N469" s="8">
        <v>0</v>
      </c>
      <c r="O469" s="8">
        <v>7.31</v>
      </c>
      <c r="P469" s="8">
        <v>6.031129194389929</v>
      </c>
      <c r="Q469" s="8">
        <v>5.9909999999999997</v>
      </c>
      <c r="R469" s="8">
        <v>5.9909999999999997</v>
      </c>
      <c r="S469" s="8">
        <v>112.92</v>
      </c>
      <c r="T469" s="8">
        <v>120.23</v>
      </c>
      <c r="U469" s="8">
        <v>125.81103841516256</v>
      </c>
      <c r="V469" s="8">
        <v>125.81103841516256</v>
      </c>
      <c r="W469" s="9">
        <v>5</v>
      </c>
      <c r="X469" s="9">
        <v>13647</v>
      </c>
      <c r="Y469" s="9">
        <v>20331</v>
      </c>
      <c r="Z469" s="4" t="str">
        <f t="shared" si="196"/>
        <v xml:space="preserve"> </v>
      </c>
      <c r="AA469" s="10">
        <f t="shared" si="197"/>
        <v>2444396.13</v>
      </c>
      <c r="AB469" s="40">
        <f t="shared" si="198"/>
        <v>2557864.2220186698</v>
      </c>
      <c r="AC469" s="40">
        <f t="shared" si="199"/>
        <v>2526292.5039262935</v>
      </c>
      <c r="AD469" s="39">
        <f t="shared" si="200"/>
        <v>124.25815276800421</v>
      </c>
      <c r="AE469" s="41" t="str">
        <f t="shared" si="201"/>
        <v xml:space="preserve"> </v>
      </c>
      <c r="AG469" s="39">
        <f t="shared" si="202"/>
        <v>124.25815276800421</v>
      </c>
      <c r="AH469" s="40">
        <f t="shared" si="203"/>
        <v>2526292.5039262935</v>
      </c>
      <c r="AI469" s="40">
        <f t="shared" si="204"/>
        <v>2519393.1990980706</v>
      </c>
      <c r="AJ469" s="39">
        <f t="shared" si="205"/>
        <v>123.91880375279477</v>
      </c>
      <c r="AK469" s="41" t="str">
        <f t="shared" si="206"/>
        <v xml:space="preserve"> </v>
      </c>
      <c r="AM469" s="39">
        <f t="shared" si="207"/>
        <v>123.91880375279477</v>
      </c>
      <c r="AN469" s="40">
        <f t="shared" si="208"/>
        <v>2519393.1990980706</v>
      </c>
      <c r="AO469" s="40">
        <f t="shared" si="209"/>
        <v>2517712.763834272</v>
      </c>
      <c r="AP469" s="39">
        <f t="shared" si="210"/>
        <v>123.83614991069166</v>
      </c>
      <c r="AQ469" s="41" t="str">
        <f t="shared" si="211"/>
        <v xml:space="preserve"> </v>
      </c>
      <c r="AR469" s="39"/>
      <c r="AS469" s="39">
        <f t="shared" si="212"/>
        <v>123.83614991069166</v>
      </c>
      <c r="AT469" s="40">
        <f t="shared" si="213"/>
        <v>2517712.763834272</v>
      </c>
      <c r="AU469" s="40">
        <f t="shared" si="214"/>
        <v>2517299.8589410032</v>
      </c>
      <c r="AV469" s="39">
        <f t="shared" si="215"/>
        <v>123.81584078210631</v>
      </c>
      <c r="AW469" s="41" t="str">
        <f t="shared" si="216"/>
        <v xml:space="preserve"> </v>
      </c>
      <c r="AX469" s="39"/>
      <c r="AY469" s="39">
        <f t="shared" si="217"/>
        <v>123.81584078210631</v>
      </c>
      <c r="AZ469" s="40">
        <f t="shared" si="218"/>
        <v>2517299.8589410032</v>
      </c>
      <c r="BA469" s="40">
        <f t="shared" si="219"/>
        <v>2517196.6496467865</v>
      </c>
      <c r="BB469" s="39">
        <f t="shared" si="220"/>
        <v>123.81076433263424</v>
      </c>
      <c r="BC469" s="41" t="str">
        <f t="shared" si="221"/>
        <v xml:space="preserve"> </v>
      </c>
      <c r="BD469" s="41"/>
      <c r="BE469" s="51">
        <f t="shared" si="222"/>
        <v>123.80940241422658</v>
      </c>
      <c r="BF469" s="54">
        <f t="shared" si="223"/>
        <v>2517168.9604836404</v>
      </c>
      <c r="BG469" s="41"/>
      <c r="BH469" s="51"/>
      <c r="BI469" s="39"/>
      <c r="BJ469" s="39"/>
    </row>
    <row r="470" spans="1:62" x14ac:dyDescent="0.2">
      <c r="A470" s="45">
        <v>206190331</v>
      </c>
      <c r="B470" s="58">
        <v>37986</v>
      </c>
      <c r="C470" s="45" t="s">
        <v>2276</v>
      </c>
      <c r="D470" s="4" t="s">
        <v>2276</v>
      </c>
      <c r="E470" s="6" t="s">
        <v>2277</v>
      </c>
      <c r="F470" s="8">
        <v>72.244074891113755</v>
      </c>
      <c r="G470" s="8">
        <v>16.03453249618191</v>
      </c>
      <c r="H470" s="8">
        <v>13.571129588777646</v>
      </c>
      <c r="I470" s="8">
        <v>15.674483629476001</v>
      </c>
      <c r="J470" s="8">
        <v>0.88986933650093336</v>
      </c>
      <c r="K470" s="8">
        <v>5.35</v>
      </c>
      <c r="L470" s="8">
        <v>4.8047303531476313</v>
      </c>
      <c r="M470" s="8">
        <v>0.60288138469370445</v>
      </c>
      <c r="N470" s="8">
        <v>1.8110742566719209</v>
      </c>
      <c r="O470" s="8">
        <v>7.31</v>
      </c>
      <c r="P470" s="8">
        <v>7.0622885909836537</v>
      </c>
      <c r="Q470" s="8">
        <v>6.9146387968281759</v>
      </c>
      <c r="R470" s="8">
        <v>6.9146387968281759</v>
      </c>
      <c r="S470" s="8">
        <v>112.92</v>
      </c>
      <c r="T470" s="8">
        <v>120.23</v>
      </c>
      <c r="U470" s="8">
        <v>145.20741473339169</v>
      </c>
      <c r="V470" s="8">
        <v>145.20741473339169</v>
      </c>
      <c r="W470" s="9">
        <v>5</v>
      </c>
      <c r="X470" s="9">
        <v>23568</v>
      </c>
      <c r="Y470" s="9">
        <v>23568</v>
      </c>
      <c r="Z470" s="4" t="str">
        <f t="shared" si="196"/>
        <v xml:space="preserve"> </v>
      </c>
      <c r="AA470" s="10">
        <f t="shared" si="197"/>
        <v>2833580.64</v>
      </c>
      <c r="AB470" s="40">
        <f t="shared" si="198"/>
        <v>3422248.3504365752</v>
      </c>
      <c r="AC470" s="40">
        <f t="shared" si="199"/>
        <v>3380007.5390471364</v>
      </c>
      <c r="AD470" s="39">
        <f t="shared" si="200"/>
        <v>143.41511961333742</v>
      </c>
      <c r="AE470" s="41" t="str">
        <f t="shared" si="201"/>
        <v xml:space="preserve"> </v>
      </c>
      <c r="AG470" s="39">
        <f t="shared" si="202"/>
        <v>143.41511961333742</v>
      </c>
      <c r="AH470" s="40">
        <f t="shared" si="203"/>
        <v>3380007.5390471364</v>
      </c>
      <c r="AI470" s="40">
        <f t="shared" si="204"/>
        <v>3370776.7384579987</v>
      </c>
      <c r="AJ470" s="39">
        <f t="shared" si="205"/>
        <v>143.0234529216734</v>
      </c>
      <c r="AK470" s="41" t="str">
        <f t="shared" si="206"/>
        <v xml:space="preserve"> </v>
      </c>
      <c r="AM470" s="39">
        <f t="shared" si="207"/>
        <v>143.0234529216734</v>
      </c>
      <c r="AN470" s="40">
        <f t="shared" si="208"/>
        <v>3370776.7384579987</v>
      </c>
      <c r="AO470" s="40">
        <f t="shared" si="209"/>
        <v>3368528.4303734475</v>
      </c>
      <c r="AP470" s="39">
        <f t="shared" si="210"/>
        <v>142.92805627857464</v>
      </c>
      <c r="AQ470" s="41" t="str">
        <f t="shared" si="211"/>
        <v xml:space="preserve"> </v>
      </c>
      <c r="AR470" s="39"/>
      <c r="AS470" s="39">
        <f t="shared" si="212"/>
        <v>142.92805627857464</v>
      </c>
      <c r="AT470" s="40">
        <f t="shared" si="213"/>
        <v>3368528.430373447</v>
      </c>
      <c r="AU470" s="40">
        <f t="shared" si="214"/>
        <v>3367975.9917108654</v>
      </c>
      <c r="AV470" s="39">
        <f t="shared" si="215"/>
        <v>142.90461607734494</v>
      </c>
      <c r="AW470" s="41" t="str">
        <f t="shared" si="216"/>
        <v xml:space="preserve"> </v>
      </c>
      <c r="AX470" s="39"/>
      <c r="AY470" s="39">
        <f t="shared" si="217"/>
        <v>142.90461607734494</v>
      </c>
      <c r="AZ470" s="40">
        <f t="shared" si="218"/>
        <v>3367975.9917108654</v>
      </c>
      <c r="BA470" s="40">
        <f t="shared" si="219"/>
        <v>3367837.9046952054</v>
      </c>
      <c r="BB470" s="39">
        <f t="shared" si="220"/>
        <v>142.89875698808578</v>
      </c>
      <c r="BC470" s="41" t="str">
        <f t="shared" si="221"/>
        <v xml:space="preserve"> </v>
      </c>
      <c r="BD470" s="41"/>
      <c r="BE470" s="51">
        <f t="shared" si="222"/>
        <v>142.89718510175891</v>
      </c>
      <c r="BF470" s="54">
        <f t="shared" si="223"/>
        <v>3367800.8584782537</v>
      </c>
      <c r="BG470" s="41"/>
      <c r="BH470" s="51"/>
      <c r="BI470" s="39"/>
      <c r="BJ470" s="39"/>
    </row>
    <row r="471" spans="1:62" x14ac:dyDescent="0.2">
      <c r="A471" s="45">
        <v>206190334</v>
      </c>
      <c r="B471" s="58">
        <v>37986</v>
      </c>
      <c r="C471" s="45" t="s">
        <v>2280</v>
      </c>
      <c r="D471" s="4" t="s">
        <v>1075</v>
      </c>
      <c r="E471" s="6" t="s">
        <v>2281</v>
      </c>
      <c r="F471" s="8">
        <v>72.524534417257783</v>
      </c>
      <c r="G471" s="8">
        <v>19.458117478281661</v>
      </c>
      <c r="H471" s="8">
        <v>12.159985122605669</v>
      </c>
      <c r="I471" s="8">
        <v>15.674483629476001</v>
      </c>
      <c r="J471" s="8">
        <v>0.46175712653755213</v>
      </c>
      <c r="K471" s="8">
        <v>6.19</v>
      </c>
      <c r="L471" s="8">
        <v>3.0203477483453978</v>
      </c>
      <c r="M471" s="8">
        <v>0.68644297441619506</v>
      </c>
      <c r="N471" s="8">
        <v>0</v>
      </c>
      <c r="O471" s="8">
        <v>7.31</v>
      </c>
      <c r="P471" s="8">
        <v>7.3586121516431549</v>
      </c>
      <c r="Q471" s="8">
        <v>6.8742834248460127</v>
      </c>
      <c r="R471" s="8">
        <v>6.8742834248460127</v>
      </c>
      <c r="S471" s="8">
        <v>112.92</v>
      </c>
      <c r="T471" s="8">
        <v>120.23</v>
      </c>
      <c r="U471" s="8">
        <v>144.35995192176625</v>
      </c>
      <c r="V471" s="8">
        <v>144.35995192176625</v>
      </c>
      <c r="W471" s="9">
        <v>5</v>
      </c>
      <c r="X471" s="9">
        <v>31276</v>
      </c>
      <c r="Y471" s="9">
        <v>31276</v>
      </c>
      <c r="Z471" s="4" t="str">
        <f t="shared" si="196"/>
        <v xml:space="preserve"> </v>
      </c>
      <c r="AA471" s="10">
        <f t="shared" si="197"/>
        <v>3760313.48</v>
      </c>
      <c r="AB471" s="40">
        <f t="shared" si="198"/>
        <v>4515001.8563051615</v>
      </c>
      <c r="AC471" s="40">
        <f t="shared" si="199"/>
        <v>4459273.1883927872</v>
      </c>
      <c r="AD471" s="39">
        <f t="shared" si="200"/>
        <v>142.5781170351959</v>
      </c>
      <c r="AE471" s="41" t="str">
        <f t="shared" si="201"/>
        <v xml:space="preserve"> </v>
      </c>
      <c r="AG471" s="39">
        <f t="shared" si="202"/>
        <v>142.5781170351959</v>
      </c>
      <c r="AH471" s="40">
        <f t="shared" si="203"/>
        <v>4459273.1883927872</v>
      </c>
      <c r="AI471" s="40">
        <f t="shared" si="204"/>
        <v>4447094.9133152859</v>
      </c>
      <c r="AJ471" s="39">
        <f t="shared" si="205"/>
        <v>142.18873619757278</v>
      </c>
      <c r="AK471" s="41" t="str">
        <f t="shared" si="206"/>
        <v xml:space="preserve"> </v>
      </c>
      <c r="AM471" s="39">
        <f t="shared" si="207"/>
        <v>142.18873619757278</v>
      </c>
      <c r="AN471" s="40">
        <f t="shared" si="208"/>
        <v>4447094.9133152859</v>
      </c>
      <c r="AO471" s="40">
        <f t="shared" si="209"/>
        <v>4444128.7010081047</v>
      </c>
      <c r="AP471" s="39">
        <f t="shared" si="210"/>
        <v>142.093896310529</v>
      </c>
      <c r="AQ471" s="41" t="str">
        <f t="shared" si="211"/>
        <v xml:space="preserve"> </v>
      </c>
      <c r="AR471" s="39"/>
      <c r="AS471" s="39">
        <f t="shared" si="212"/>
        <v>142.093896310529</v>
      </c>
      <c r="AT471" s="40">
        <f t="shared" si="213"/>
        <v>4444128.7010081047</v>
      </c>
      <c r="AU471" s="40">
        <f t="shared" si="214"/>
        <v>4443399.8639011392</v>
      </c>
      <c r="AV471" s="39">
        <f t="shared" si="215"/>
        <v>142.07059291153405</v>
      </c>
      <c r="AW471" s="41" t="str">
        <f t="shared" si="216"/>
        <v xml:space="preserve"> </v>
      </c>
      <c r="AX471" s="39"/>
      <c r="AY471" s="39">
        <f t="shared" si="217"/>
        <v>142.07059291153405</v>
      </c>
      <c r="AZ471" s="40">
        <f t="shared" si="218"/>
        <v>4443399.8639011392</v>
      </c>
      <c r="BA471" s="40">
        <f t="shared" si="219"/>
        <v>4443217.6845067199</v>
      </c>
      <c r="BB471" s="39">
        <f t="shared" si="220"/>
        <v>142.06476801722471</v>
      </c>
      <c r="BC471" s="41" t="str">
        <f t="shared" si="221"/>
        <v xml:space="preserve"> </v>
      </c>
      <c r="BD471" s="41"/>
      <c r="BE471" s="51">
        <f t="shared" si="222"/>
        <v>142.06320530477652</v>
      </c>
      <c r="BF471" s="54">
        <f t="shared" si="223"/>
        <v>4443168.8091121903</v>
      </c>
      <c r="BG471" s="41"/>
      <c r="BH471" s="51"/>
      <c r="BI471" s="39"/>
      <c r="BJ471" s="39"/>
    </row>
    <row r="472" spans="1:62" x14ac:dyDescent="0.2">
      <c r="A472" s="45">
        <v>206190341</v>
      </c>
      <c r="B472" s="58">
        <v>37986</v>
      </c>
      <c r="C472" s="45" t="s">
        <v>2284</v>
      </c>
      <c r="D472" s="4" t="s">
        <v>1076</v>
      </c>
      <c r="E472" s="6" t="s">
        <v>2285</v>
      </c>
      <c r="F472" s="8">
        <v>65.747022050819524</v>
      </c>
      <c r="G472" s="8">
        <v>19.92479706403757</v>
      </c>
      <c r="H472" s="8">
        <v>16.356264187655398</v>
      </c>
      <c r="I472" s="8">
        <v>15.674483629476001</v>
      </c>
      <c r="J472" s="8">
        <v>0.84222312070413341</v>
      </c>
      <c r="K472" s="8">
        <v>5.86</v>
      </c>
      <c r="L472" s="8">
        <v>2.7550999757016714</v>
      </c>
      <c r="M472" s="8">
        <v>0.86387833172643291</v>
      </c>
      <c r="N472" s="8">
        <v>0</v>
      </c>
      <c r="O472" s="8">
        <v>7.31</v>
      </c>
      <c r="P472" s="8">
        <v>6.8537455291885667</v>
      </c>
      <c r="Q472" s="8">
        <v>6.766688418006038</v>
      </c>
      <c r="R472" s="8">
        <v>6.766688418006038</v>
      </c>
      <c r="S472" s="8">
        <v>112.92</v>
      </c>
      <c r="T472" s="8">
        <v>120.23</v>
      </c>
      <c r="U472" s="8">
        <v>142.10045677812678</v>
      </c>
      <c r="V472" s="8">
        <v>142.10045677812678</v>
      </c>
      <c r="W472" s="9">
        <v>5</v>
      </c>
      <c r="X472" s="9">
        <v>21421</v>
      </c>
      <c r="Y472" s="9">
        <v>21421</v>
      </c>
      <c r="Z472" s="4" t="str">
        <f t="shared" si="196"/>
        <v xml:space="preserve"> </v>
      </c>
      <c r="AA472" s="10">
        <f t="shared" si="197"/>
        <v>2575446.83</v>
      </c>
      <c r="AB472" s="40">
        <f t="shared" si="198"/>
        <v>3043933.8846442536</v>
      </c>
      <c r="AC472" s="40">
        <f t="shared" si="199"/>
        <v>3006362.6087060897</v>
      </c>
      <c r="AD472" s="39">
        <f t="shared" si="200"/>
        <v>140.34651084011435</v>
      </c>
      <c r="AE472" s="41" t="str">
        <f t="shared" si="201"/>
        <v xml:space="preserve"> </v>
      </c>
      <c r="AG472" s="39">
        <f t="shared" si="202"/>
        <v>140.34651084011435</v>
      </c>
      <c r="AH472" s="40">
        <f t="shared" si="203"/>
        <v>3006362.6087060897</v>
      </c>
      <c r="AI472" s="40">
        <f t="shared" si="204"/>
        <v>2998152.2324217134</v>
      </c>
      <c r="AJ472" s="39">
        <f t="shared" si="205"/>
        <v>139.96322451901</v>
      </c>
      <c r="AK472" s="41" t="str">
        <f t="shared" si="206"/>
        <v xml:space="preserve"> </v>
      </c>
      <c r="AM472" s="39">
        <f t="shared" si="207"/>
        <v>139.96322451901</v>
      </c>
      <c r="AN472" s="40">
        <f t="shared" si="208"/>
        <v>2998152.2324217129</v>
      </c>
      <c r="AO472" s="40">
        <f t="shared" si="209"/>
        <v>2996152.4648826877</v>
      </c>
      <c r="AP472" s="39">
        <f t="shared" si="210"/>
        <v>139.86986904825582</v>
      </c>
      <c r="AQ472" s="41" t="str">
        <f t="shared" si="211"/>
        <v xml:space="preserve"> </v>
      </c>
      <c r="AR472" s="39"/>
      <c r="AS472" s="39">
        <f t="shared" si="212"/>
        <v>139.86986904825582</v>
      </c>
      <c r="AT472" s="40">
        <f t="shared" si="213"/>
        <v>2996152.4648826881</v>
      </c>
      <c r="AU472" s="40">
        <f t="shared" si="214"/>
        <v>2995661.0958784474</v>
      </c>
      <c r="AV472" s="39">
        <f t="shared" si="215"/>
        <v>139.84693038973191</v>
      </c>
      <c r="AW472" s="41" t="str">
        <f t="shared" si="216"/>
        <v xml:space="preserve"> </v>
      </c>
      <c r="AX472" s="39"/>
      <c r="AY472" s="39">
        <f t="shared" si="217"/>
        <v>139.84693038973191</v>
      </c>
      <c r="AZ472" s="40">
        <f t="shared" si="218"/>
        <v>2995661.0958784474</v>
      </c>
      <c r="BA472" s="40">
        <f t="shared" si="219"/>
        <v>2995538.2737735165</v>
      </c>
      <c r="BB472" s="39">
        <f t="shared" si="220"/>
        <v>139.84119666558595</v>
      </c>
      <c r="BC472" s="41" t="str">
        <f t="shared" si="221"/>
        <v xml:space="preserve"> </v>
      </c>
      <c r="BD472" s="41"/>
      <c r="BE472" s="51">
        <f t="shared" si="222"/>
        <v>139.83965841242264</v>
      </c>
      <c r="BF472" s="54">
        <f t="shared" si="223"/>
        <v>2995505.3228525054</v>
      </c>
      <c r="BG472" s="41"/>
      <c r="BH472" s="51"/>
      <c r="BI472" s="39"/>
      <c r="BJ472" s="39"/>
    </row>
    <row r="473" spans="1:62" x14ac:dyDescent="0.2">
      <c r="A473" s="45">
        <v>206190346</v>
      </c>
      <c r="B473" s="58">
        <v>37986</v>
      </c>
      <c r="C473" s="45" t="s">
        <v>2286</v>
      </c>
      <c r="D473" s="4" t="s">
        <v>2286</v>
      </c>
      <c r="E473" s="6" t="s">
        <v>2287</v>
      </c>
      <c r="F473" s="8">
        <v>66.866877256317693</v>
      </c>
      <c r="G473" s="8">
        <v>23.138637239441501</v>
      </c>
      <c r="H473" s="8">
        <v>12.125966993295513</v>
      </c>
      <c r="I473" s="8">
        <v>10.853081485301702</v>
      </c>
      <c r="J473" s="8">
        <v>1.4049767921609078</v>
      </c>
      <c r="K473" s="8">
        <v>5.71</v>
      </c>
      <c r="L473" s="8">
        <v>3.1792225114832133</v>
      </c>
      <c r="M473" s="8">
        <v>0.66628158844765351</v>
      </c>
      <c r="N473" s="8">
        <v>0</v>
      </c>
      <c r="O473" s="8">
        <v>7.31</v>
      </c>
      <c r="P473" s="8">
        <v>7.3412583806085614</v>
      </c>
      <c r="Q473" s="8">
        <v>6.5627521933224102</v>
      </c>
      <c r="R473" s="8">
        <v>6.5627521933224102</v>
      </c>
      <c r="S473" s="8">
        <v>112.79</v>
      </c>
      <c r="T473" s="8">
        <v>120.1</v>
      </c>
      <c r="U473" s="8">
        <v>137.81779605977061</v>
      </c>
      <c r="V473" s="8">
        <v>137.81779605977061</v>
      </c>
      <c r="W473" s="9">
        <v>5</v>
      </c>
      <c r="X473" s="9">
        <v>13576</v>
      </c>
      <c r="Y473" s="9">
        <v>13576</v>
      </c>
      <c r="Z473" s="4" t="str">
        <f t="shared" si="196"/>
        <v xml:space="preserve"> </v>
      </c>
      <c r="AA473" s="10">
        <f t="shared" si="197"/>
        <v>1630477.5999999999</v>
      </c>
      <c r="AB473" s="40">
        <f t="shared" si="198"/>
        <v>1871014.3993074459</v>
      </c>
      <c r="AC473" s="40">
        <f t="shared" si="199"/>
        <v>1847920.468576794</v>
      </c>
      <c r="AD473" s="39">
        <f t="shared" si="200"/>
        <v>136.11671100300487</v>
      </c>
      <c r="AE473" s="41" t="str">
        <f t="shared" si="201"/>
        <v xml:space="preserve"> </v>
      </c>
      <c r="AG473" s="39">
        <f t="shared" si="202"/>
        <v>136.11671100300487</v>
      </c>
      <c r="AH473" s="40">
        <f t="shared" si="203"/>
        <v>1847920.468576794</v>
      </c>
      <c r="AI473" s="40">
        <f t="shared" si="204"/>
        <v>1842873.7977771107</v>
      </c>
      <c r="AJ473" s="39">
        <f t="shared" si="205"/>
        <v>135.74497626525564</v>
      </c>
      <c r="AK473" s="41" t="str">
        <f t="shared" si="206"/>
        <v xml:space="preserve"> </v>
      </c>
      <c r="AM473" s="39">
        <f t="shared" si="207"/>
        <v>135.74497626525564</v>
      </c>
      <c r="AN473" s="40">
        <f t="shared" si="208"/>
        <v>1842873.7977771107</v>
      </c>
      <c r="AO473" s="40">
        <f t="shared" si="209"/>
        <v>1841644.6009539934</v>
      </c>
      <c r="AP473" s="39">
        <f t="shared" si="210"/>
        <v>135.65443436608672</v>
      </c>
      <c r="AQ473" s="41" t="str">
        <f t="shared" si="211"/>
        <v xml:space="preserve"> </v>
      </c>
      <c r="AR473" s="39"/>
      <c r="AS473" s="39">
        <f t="shared" si="212"/>
        <v>135.65443436608672</v>
      </c>
      <c r="AT473" s="40">
        <f t="shared" si="213"/>
        <v>1841644.6009539934</v>
      </c>
      <c r="AU473" s="40">
        <f t="shared" si="214"/>
        <v>1841342.5712394367</v>
      </c>
      <c r="AV473" s="39">
        <f t="shared" si="215"/>
        <v>135.63218703885067</v>
      </c>
      <c r="AW473" s="41" t="str">
        <f t="shared" si="216"/>
        <v xml:space="preserve"> </v>
      </c>
      <c r="AX473" s="39"/>
      <c r="AY473" s="39">
        <f t="shared" si="217"/>
        <v>135.63218703885067</v>
      </c>
      <c r="AZ473" s="40">
        <f t="shared" si="218"/>
        <v>1841342.5712394367</v>
      </c>
      <c r="BA473" s="40">
        <f t="shared" si="219"/>
        <v>1841267.076194016</v>
      </c>
      <c r="BB473" s="39">
        <f t="shared" si="220"/>
        <v>135.62662611918208</v>
      </c>
      <c r="BC473" s="41" t="str">
        <f t="shared" si="221"/>
        <v xml:space="preserve"> </v>
      </c>
      <c r="BD473" s="41"/>
      <c r="BE473" s="51">
        <f t="shared" si="222"/>
        <v>135.62513422629476</v>
      </c>
      <c r="BF473" s="54">
        <f t="shared" si="223"/>
        <v>1841246.8222561777</v>
      </c>
      <c r="BG473" s="41"/>
      <c r="BH473" s="51"/>
      <c r="BI473" s="39"/>
      <c r="BJ473" s="39"/>
    </row>
    <row r="474" spans="1:62" x14ac:dyDescent="0.2">
      <c r="A474" s="45">
        <v>206190349</v>
      </c>
      <c r="B474" s="58">
        <v>37986</v>
      </c>
      <c r="C474" s="45" t="s">
        <v>2288</v>
      </c>
      <c r="D474" s="4" t="s">
        <v>1077</v>
      </c>
      <c r="E474" s="6" t="s">
        <v>2289</v>
      </c>
      <c r="F474" s="8">
        <v>62.876789876789879</v>
      </c>
      <c r="G474" s="8">
        <v>18.888333888333889</v>
      </c>
      <c r="H474" s="8">
        <v>15.346431346431347</v>
      </c>
      <c r="I474" s="8">
        <v>11.912531912531913</v>
      </c>
      <c r="J474" s="8">
        <v>0.72838272838272833</v>
      </c>
      <c r="K474" s="8">
        <v>5.86</v>
      </c>
      <c r="L474" s="8">
        <v>0</v>
      </c>
      <c r="M474" s="8">
        <v>0.6726202382092793</v>
      </c>
      <c r="N474" s="8">
        <v>9.796408509050139E-2</v>
      </c>
      <c r="O474" s="8">
        <v>7.31</v>
      </c>
      <c r="P474" s="8">
        <v>6.5412099012099008</v>
      </c>
      <c r="Q474" s="8">
        <v>6.1846527037884771</v>
      </c>
      <c r="R474" s="8">
        <v>6.1846527037884771</v>
      </c>
      <c r="S474" s="8">
        <v>112.79</v>
      </c>
      <c r="T474" s="8">
        <v>120.1</v>
      </c>
      <c r="U474" s="8">
        <v>129.87770677955803</v>
      </c>
      <c r="V474" s="8">
        <v>129.87770677955803</v>
      </c>
      <c r="W474" s="9">
        <v>5</v>
      </c>
      <c r="X474" s="9">
        <v>5907</v>
      </c>
      <c r="Y474" s="9">
        <v>10075</v>
      </c>
      <c r="Z474" s="4" t="str">
        <f t="shared" si="196"/>
        <v xml:space="preserve"> </v>
      </c>
      <c r="AA474" s="10">
        <f t="shared" si="197"/>
        <v>1210007.5</v>
      </c>
      <c r="AB474" s="40">
        <f t="shared" si="198"/>
        <v>1308517.8958040471</v>
      </c>
      <c r="AC474" s="40">
        <f t="shared" si="199"/>
        <v>1292366.8594161377</v>
      </c>
      <c r="AD474" s="39">
        <f t="shared" si="200"/>
        <v>128.27462624477792</v>
      </c>
      <c r="AE474" s="41" t="str">
        <f t="shared" si="201"/>
        <v xml:space="preserve"> </v>
      </c>
      <c r="AG474" s="39">
        <f t="shared" si="202"/>
        <v>128.27462624477792</v>
      </c>
      <c r="AH474" s="40">
        <f t="shared" si="203"/>
        <v>1292366.8594161374</v>
      </c>
      <c r="AI474" s="40">
        <f t="shared" si="204"/>
        <v>1288837.405523072</v>
      </c>
      <c r="AJ474" s="39">
        <f t="shared" si="205"/>
        <v>127.92430824050342</v>
      </c>
      <c r="AK474" s="41" t="str">
        <f t="shared" si="206"/>
        <v xml:space="preserve"> </v>
      </c>
      <c r="AM474" s="39">
        <f t="shared" si="207"/>
        <v>127.92430824050342</v>
      </c>
      <c r="AN474" s="40">
        <f t="shared" si="208"/>
        <v>1288837.405523072</v>
      </c>
      <c r="AO474" s="40">
        <f t="shared" si="209"/>
        <v>1287977.7509735881</v>
      </c>
      <c r="AP474" s="39">
        <f t="shared" si="210"/>
        <v>127.83898272690701</v>
      </c>
      <c r="AQ474" s="41" t="str">
        <f t="shared" si="211"/>
        <v xml:space="preserve"> </v>
      </c>
      <c r="AR474" s="39"/>
      <c r="AS474" s="39">
        <f t="shared" si="212"/>
        <v>127.83898272690701</v>
      </c>
      <c r="AT474" s="40">
        <f t="shared" si="213"/>
        <v>1287977.7509735881</v>
      </c>
      <c r="AU474" s="40">
        <f t="shared" si="214"/>
        <v>1287766.5226224284</v>
      </c>
      <c r="AV474" s="39">
        <f t="shared" si="215"/>
        <v>127.81801713373979</v>
      </c>
      <c r="AW474" s="41" t="str">
        <f t="shared" si="216"/>
        <v xml:space="preserve"> </v>
      </c>
      <c r="AX474" s="39"/>
      <c r="AY474" s="39">
        <f t="shared" si="217"/>
        <v>127.81801713373979</v>
      </c>
      <c r="AZ474" s="40">
        <f t="shared" si="218"/>
        <v>1287766.5226224284</v>
      </c>
      <c r="BA474" s="40">
        <f t="shared" si="219"/>
        <v>1287713.7241950009</v>
      </c>
      <c r="BB474" s="39">
        <f t="shared" si="220"/>
        <v>127.81277659503732</v>
      </c>
      <c r="BC474" s="41" t="str">
        <f t="shared" si="221"/>
        <v xml:space="preserve"> </v>
      </c>
      <c r="BD474" s="41"/>
      <c r="BE474" s="51">
        <f t="shared" si="222"/>
        <v>127.81137065449478</v>
      </c>
      <c r="BF474" s="54">
        <f t="shared" si="223"/>
        <v>1287699.5593440349</v>
      </c>
      <c r="BG474" s="41"/>
      <c r="BH474" s="51"/>
      <c r="BI474" s="39"/>
      <c r="BJ474" s="39"/>
    </row>
    <row r="475" spans="1:62" x14ac:dyDescent="0.2">
      <c r="A475" s="45">
        <v>206190350</v>
      </c>
      <c r="B475" s="58">
        <v>37986</v>
      </c>
      <c r="C475" s="45" t="s">
        <v>2290</v>
      </c>
      <c r="D475" s="4" t="s">
        <v>1078</v>
      </c>
      <c r="E475" s="6" t="s">
        <v>2291</v>
      </c>
      <c r="F475" s="8">
        <v>68.483268693063948</v>
      </c>
      <c r="G475" s="8">
        <v>18.612519166591504</v>
      </c>
      <c r="H475" s="8">
        <v>16.356264187655398</v>
      </c>
      <c r="I475" s="8">
        <v>15.674483629475963</v>
      </c>
      <c r="J475" s="8">
        <v>0.69372538408346107</v>
      </c>
      <c r="K475" s="8">
        <v>5.67</v>
      </c>
      <c r="L475" s="8">
        <v>1.9528213976740469</v>
      </c>
      <c r="M475" s="8">
        <v>0.65666875195495777</v>
      </c>
      <c r="N475" s="8">
        <v>0</v>
      </c>
      <c r="O475" s="8">
        <v>7.31</v>
      </c>
      <c r="P475" s="8">
        <v>6.9676630287724368</v>
      </c>
      <c r="Q475" s="8">
        <v>6.7704875605249644</v>
      </c>
      <c r="R475" s="8">
        <v>6.7704875605249644</v>
      </c>
      <c r="S475" s="8">
        <v>112.92</v>
      </c>
      <c r="T475" s="8">
        <v>120.23</v>
      </c>
      <c r="U475" s="8">
        <v>142.18023877102425</v>
      </c>
      <c r="V475" s="8">
        <v>142.18023877102425</v>
      </c>
      <c r="W475" s="9">
        <v>5</v>
      </c>
      <c r="X475" s="9">
        <v>22713</v>
      </c>
      <c r="Y475" s="9">
        <v>22713</v>
      </c>
      <c r="Z475" s="4" t="str">
        <f t="shared" si="196"/>
        <v xml:space="preserve"> </v>
      </c>
      <c r="AA475" s="10">
        <f t="shared" si="197"/>
        <v>2730783.99</v>
      </c>
      <c r="AB475" s="40">
        <f t="shared" si="198"/>
        <v>3229339.7632062738</v>
      </c>
      <c r="AC475" s="40">
        <f t="shared" si="199"/>
        <v>3189480.0225090189</v>
      </c>
      <c r="AD475" s="39">
        <f t="shared" si="200"/>
        <v>140.42530808387352</v>
      </c>
      <c r="AE475" s="41" t="str">
        <f t="shared" si="201"/>
        <v xml:space="preserve"> </v>
      </c>
      <c r="AG475" s="39">
        <f t="shared" si="202"/>
        <v>140.42530808387352</v>
      </c>
      <c r="AH475" s="40">
        <f t="shared" si="203"/>
        <v>3189480.0225090194</v>
      </c>
      <c r="AI475" s="40">
        <f t="shared" si="204"/>
        <v>3180769.5525675472</v>
      </c>
      <c r="AJ475" s="39">
        <f t="shared" si="205"/>
        <v>140.04180656749645</v>
      </c>
      <c r="AK475" s="41" t="str">
        <f t="shared" si="206"/>
        <v xml:space="preserve"> </v>
      </c>
      <c r="AM475" s="39">
        <f t="shared" si="207"/>
        <v>140.04180656749645</v>
      </c>
      <c r="AN475" s="40">
        <f t="shared" si="208"/>
        <v>3180769.5525675467</v>
      </c>
      <c r="AO475" s="40">
        <f t="shared" si="209"/>
        <v>3178647.9792759842</v>
      </c>
      <c r="AP475" s="39">
        <f t="shared" si="210"/>
        <v>139.94839868251591</v>
      </c>
      <c r="AQ475" s="41" t="str">
        <f t="shared" si="211"/>
        <v xml:space="preserve"> </v>
      </c>
      <c r="AR475" s="39"/>
      <c r="AS475" s="39">
        <f t="shared" si="212"/>
        <v>139.94839868251591</v>
      </c>
      <c r="AT475" s="40">
        <f t="shared" si="213"/>
        <v>3178647.9792759838</v>
      </c>
      <c r="AU475" s="40">
        <f t="shared" si="214"/>
        <v>3178126.6810073825</v>
      </c>
      <c r="AV475" s="39">
        <f t="shared" si="215"/>
        <v>139.92544714513198</v>
      </c>
      <c r="AW475" s="41" t="str">
        <f t="shared" si="216"/>
        <v xml:space="preserve"> </v>
      </c>
      <c r="AX475" s="39"/>
      <c r="AY475" s="39">
        <f t="shared" si="217"/>
        <v>139.92544714513198</v>
      </c>
      <c r="AZ475" s="40">
        <f t="shared" si="218"/>
        <v>3178126.6810073829</v>
      </c>
      <c r="BA475" s="40">
        <f t="shared" si="219"/>
        <v>3177996.3778134617</v>
      </c>
      <c r="BB475" s="39">
        <f t="shared" si="220"/>
        <v>139.91971020179903</v>
      </c>
      <c r="BC475" s="41" t="str">
        <f t="shared" si="221"/>
        <v xml:space="preserve"> </v>
      </c>
      <c r="BD475" s="41"/>
      <c r="BE475" s="51">
        <f t="shared" si="222"/>
        <v>139.91817108498682</v>
      </c>
      <c r="BF475" s="54">
        <f t="shared" si="223"/>
        <v>3177961.4198533059</v>
      </c>
      <c r="BG475" s="41"/>
      <c r="BH475" s="51"/>
      <c r="BI475" s="39"/>
      <c r="BJ475" s="39"/>
    </row>
    <row r="476" spans="1:62" x14ac:dyDescent="0.2">
      <c r="A476" s="45">
        <v>206190354</v>
      </c>
      <c r="B476" s="58">
        <v>37986</v>
      </c>
      <c r="C476" s="45" t="s">
        <v>2292</v>
      </c>
      <c r="D476" s="4" t="s">
        <v>1079</v>
      </c>
      <c r="E476" s="6" t="s">
        <v>2293</v>
      </c>
      <c r="F476" s="8">
        <v>72.418639406982308</v>
      </c>
      <c r="G476" s="8">
        <v>18.288169536107127</v>
      </c>
      <c r="H476" s="8">
        <v>13.185049019607844</v>
      </c>
      <c r="I476" s="8">
        <v>15.674483629476001</v>
      </c>
      <c r="J476" s="8">
        <v>0.35655786704925874</v>
      </c>
      <c r="K476" s="8">
        <v>5.48</v>
      </c>
      <c r="L476" s="8">
        <v>2.2530314608743489</v>
      </c>
      <c r="M476" s="8">
        <v>0.61784791965566721</v>
      </c>
      <c r="N476" s="8">
        <v>1.046144312732999</v>
      </c>
      <c r="O476" s="8">
        <v>7.31</v>
      </c>
      <c r="P476" s="8">
        <v>7.322006217120995</v>
      </c>
      <c r="Q476" s="8">
        <v>6.8314961576242785</v>
      </c>
      <c r="R476" s="8">
        <v>6.8314961576242785</v>
      </c>
      <c r="S476" s="8">
        <v>112.92</v>
      </c>
      <c r="T476" s="8">
        <v>120.23</v>
      </c>
      <c r="U476" s="8">
        <v>143.46141931010985</v>
      </c>
      <c r="V476" s="8">
        <v>143.46141931010985</v>
      </c>
      <c r="W476" s="9">
        <v>5</v>
      </c>
      <c r="X476" s="9">
        <v>25720</v>
      </c>
      <c r="Y476" s="9">
        <v>25720</v>
      </c>
      <c r="Z476" s="4" t="str">
        <f t="shared" si="196"/>
        <v xml:space="preserve"> </v>
      </c>
      <c r="AA476" s="10">
        <f t="shared" si="197"/>
        <v>3092315.6</v>
      </c>
      <c r="AB476" s="40">
        <f t="shared" si="198"/>
        <v>3689827.7046560254</v>
      </c>
      <c r="AC476" s="40">
        <f t="shared" si="199"/>
        <v>3644284.1612974559</v>
      </c>
      <c r="AD476" s="39">
        <f t="shared" si="200"/>
        <v>141.69067501156516</v>
      </c>
      <c r="AE476" s="41" t="str">
        <f t="shared" si="201"/>
        <v xml:space="preserve"> </v>
      </c>
      <c r="AG476" s="39">
        <f t="shared" si="202"/>
        <v>141.69067501156516</v>
      </c>
      <c r="AH476" s="40">
        <f t="shared" si="203"/>
        <v>3644284.1612974559</v>
      </c>
      <c r="AI476" s="40">
        <f t="shared" si="204"/>
        <v>3634331.6212529526</v>
      </c>
      <c r="AJ476" s="39">
        <f t="shared" si="205"/>
        <v>141.30371777810856</v>
      </c>
      <c r="AK476" s="41" t="str">
        <f t="shared" si="206"/>
        <v xml:space="preserve"> </v>
      </c>
      <c r="AM476" s="39">
        <f t="shared" si="207"/>
        <v>141.30371777810856</v>
      </c>
      <c r="AN476" s="40">
        <f t="shared" si="208"/>
        <v>3634331.6212529521</v>
      </c>
      <c r="AO476" s="40">
        <f t="shared" si="209"/>
        <v>3631907.5220615766</v>
      </c>
      <c r="AP476" s="39">
        <f t="shared" si="210"/>
        <v>141.20946819835058</v>
      </c>
      <c r="AQ476" s="41" t="str">
        <f t="shared" si="211"/>
        <v xml:space="preserve"> </v>
      </c>
      <c r="AR476" s="39"/>
      <c r="AS476" s="39">
        <f t="shared" si="212"/>
        <v>141.20946819835058</v>
      </c>
      <c r="AT476" s="40">
        <f t="shared" si="213"/>
        <v>3631907.5220615771</v>
      </c>
      <c r="AU476" s="40">
        <f t="shared" si="214"/>
        <v>3631311.8892279589</v>
      </c>
      <c r="AV476" s="39">
        <f t="shared" si="215"/>
        <v>141.18630984556606</v>
      </c>
      <c r="AW476" s="41" t="str">
        <f t="shared" si="216"/>
        <v xml:space="preserve"> </v>
      </c>
      <c r="AX476" s="39"/>
      <c r="AY476" s="39">
        <f t="shared" si="217"/>
        <v>141.18630984556606</v>
      </c>
      <c r="AZ476" s="40">
        <f t="shared" si="218"/>
        <v>3631311.8892279589</v>
      </c>
      <c r="BA476" s="40">
        <f t="shared" si="219"/>
        <v>3631163.0054405006</v>
      </c>
      <c r="BB476" s="39">
        <f t="shared" si="220"/>
        <v>141.18052120686238</v>
      </c>
      <c r="BC476" s="41" t="str">
        <f t="shared" si="221"/>
        <v xml:space="preserve"> </v>
      </c>
      <c r="BD476" s="41"/>
      <c r="BE476" s="51">
        <f t="shared" si="222"/>
        <v>141.17896822112911</v>
      </c>
      <c r="BF476" s="54">
        <f t="shared" si="223"/>
        <v>3631123.0626474409</v>
      </c>
      <c r="BG476" s="41"/>
      <c r="BH476" s="51"/>
      <c r="BI476" s="39"/>
      <c r="BJ476" s="39"/>
    </row>
    <row r="477" spans="1:62" x14ac:dyDescent="0.2">
      <c r="A477" s="45">
        <v>206190356</v>
      </c>
      <c r="B477" s="58">
        <v>37986</v>
      </c>
      <c r="C477" s="45" t="s">
        <v>2294</v>
      </c>
      <c r="D477" s="4" t="s">
        <v>2294</v>
      </c>
      <c r="E477" s="6" t="s">
        <v>2295</v>
      </c>
      <c r="F477" s="8">
        <v>58.491496774638655</v>
      </c>
      <c r="G477" s="8">
        <v>18.584773534789058</v>
      </c>
      <c r="H477" s="8">
        <v>12.076201317741212</v>
      </c>
      <c r="I477" s="8">
        <v>15.674483629476001</v>
      </c>
      <c r="J477" s="8">
        <v>0.41595087791921076</v>
      </c>
      <c r="K477" s="8">
        <v>6.36</v>
      </c>
      <c r="L477" s="8">
        <v>3.0739417196534875</v>
      </c>
      <c r="M477" s="8">
        <v>0.69077098209665733</v>
      </c>
      <c r="N477" s="8">
        <v>0</v>
      </c>
      <c r="O477" s="8">
        <v>7.31</v>
      </c>
      <c r="P477" s="8">
        <v>6.1576542826589398</v>
      </c>
      <c r="Q477" s="8">
        <v>6.1338809418157147</v>
      </c>
      <c r="R477" s="8">
        <v>6.1338809418157147</v>
      </c>
      <c r="S477" s="8">
        <v>112.92</v>
      </c>
      <c r="T477" s="8">
        <v>120.23</v>
      </c>
      <c r="U477" s="8">
        <v>128.81149977812998</v>
      </c>
      <c r="V477" s="8">
        <v>128.81149977812998</v>
      </c>
      <c r="W477" s="9">
        <v>5</v>
      </c>
      <c r="X477" s="9">
        <v>23686</v>
      </c>
      <c r="Y477" s="9">
        <v>23686</v>
      </c>
      <c r="Z477" s="4" t="str">
        <f t="shared" si="196"/>
        <v xml:space="preserve"> </v>
      </c>
      <c r="AA477" s="10">
        <f t="shared" si="197"/>
        <v>2847767.7800000003</v>
      </c>
      <c r="AB477" s="40">
        <f t="shared" si="198"/>
        <v>3051029.1837447868</v>
      </c>
      <c r="AC477" s="40">
        <f t="shared" si="199"/>
        <v>3013370.3305298248</v>
      </c>
      <c r="AD477" s="39">
        <f t="shared" si="200"/>
        <v>127.22157943636853</v>
      </c>
      <c r="AE477" s="41" t="str">
        <f t="shared" si="201"/>
        <v xml:space="preserve"> </v>
      </c>
      <c r="AG477" s="39">
        <f t="shared" si="202"/>
        <v>127.22157943636853</v>
      </c>
      <c r="AH477" s="40">
        <f t="shared" si="203"/>
        <v>3013370.3305298248</v>
      </c>
      <c r="AI477" s="40">
        <f t="shared" si="204"/>
        <v>3005140.8161571478</v>
      </c>
      <c r="AJ477" s="39">
        <f t="shared" si="205"/>
        <v>126.87413730292779</v>
      </c>
      <c r="AK477" s="41" t="str">
        <f t="shared" si="206"/>
        <v xml:space="preserve"> </v>
      </c>
      <c r="AM477" s="39">
        <f t="shared" si="207"/>
        <v>126.87413730292779</v>
      </c>
      <c r="AN477" s="40">
        <f t="shared" si="208"/>
        <v>3005140.8161571478</v>
      </c>
      <c r="AO477" s="40">
        <f t="shared" si="209"/>
        <v>3003136.3872327711</v>
      </c>
      <c r="AP477" s="39">
        <f t="shared" si="210"/>
        <v>126.78951225334676</v>
      </c>
      <c r="AQ477" s="41" t="str">
        <f t="shared" si="211"/>
        <v xml:space="preserve"> </v>
      </c>
      <c r="AR477" s="39"/>
      <c r="AS477" s="39">
        <f t="shared" si="212"/>
        <v>126.78951225334676</v>
      </c>
      <c r="AT477" s="40">
        <f t="shared" si="213"/>
        <v>3003136.3872327711</v>
      </c>
      <c r="AU477" s="40">
        <f t="shared" si="214"/>
        <v>3002643.8728652648</v>
      </c>
      <c r="AV477" s="39">
        <f t="shared" si="215"/>
        <v>126.7687187733372</v>
      </c>
      <c r="AW477" s="41" t="str">
        <f t="shared" si="216"/>
        <v xml:space="preserve"> </v>
      </c>
      <c r="AX477" s="39"/>
      <c r="AY477" s="39">
        <f t="shared" si="217"/>
        <v>126.7687187733372</v>
      </c>
      <c r="AZ477" s="40">
        <f t="shared" si="218"/>
        <v>3002643.8728652648</v>
      </c>
      <c r="BA477" s="40">
        <f t="shared" si="219"/>
        <v>3002520.7644664776</v>
      </c>
      <c r="BB477" s="39">
        <f t="shared" si="220"/>
        <v>126.7635212558675</v>
      </c>
      <c r="BC477" s="41" t="str">
        <f t="shared" si="221"/>
        <v xml:space="preserve"> </v>
      </c>
      <c r="BD477" s="41"/>
      <c r="BE477" s="51">
        <f t="shared" si="222"/>
        <v>126.76212685713369</v>
      </c>
      <c r="BF477" s="54">
        <f t="shared" si="223"/>
        <v>3002487.7367380685</v>
      </c>
      <c r="BG477" s="41"/>
      <c r="BH477" s="51"/>
      <c r="BI477" s="39"/>
      <c r="BJ477" s="39"/>
    </row>
    <row r="478" spans="1:62" x14ac:dyDescent="0.2">
      <c r="A478" s="45">
        <v>206190359</v>
      </c>
      <c r="B478" s="58">
        <v>37986</v>
      </c>
      <c r="C478" s="45" t="s">
        <v>2296</v>
      </c>
      <c r="D478" s="4" t="s">
        <v>2296</v>
      </c>
      <c r="E478" s="6" t="s">
        <v>2297</v>
      </c>
      <c r="F478" s="8">
        <v>63.518479033404404</v>
      </c>
      <c r="G478" s="8">
        <v>15.664090262970859</v>
      </c>
      <c r="H478" s="8">
        <v>12.992330016583749</v>
      </c>
      <c r="I478" s="8">
        <v>15.674483629476001</v>
      </c>
      <c r="J478" s="8">
        <v>0.97918147358445862</v>
      </c>
      <c r="K478" s="8">
        <v>5.6</v>
      </c>
      <c r="L478" s="8">
        <v>2.3269652959150053</v>
      </c>
      <c r="M478" s="8">
        <v>0.62489220563847436</v>
      </c>
      <c r="N478" s="8">
        <v>7.1921010261013218E-2</v>
      </c>
      <c r="O478" s="8">
        <v>7.31</v>
      </c>
      <c r="P478" s="8">
        <v>6.3404572376214166</v>
      </c>
      <c r="Q478" s="8">
        <v>6.2381171463916978</v>
      </c>
      <c r="R478" s="8">
        <v>6.2381171463916978</v>
      </c>
      <c r="S478" s="8">
        <v>112.92</v>
      </c>
      <c r="T478" s="8">
        <v>120.23</v>
      </c>
      <c r="U478" s="8">
        <v>131.00046007422566</v>
      </c>
      <c r="V478" s="8">
        <v>131.00046007422566</v>
      </c>
      <c r="W478" s="9">
        <v>5</v>
      </c>
      <c r="X478" s="9">
        <v>23068</v>
      </c>
      <c r="Y478" s="9">
        <v>23068</v>
      </c>
      <c r="Z478" s="4" t="str">
        <f t="shared" si="196"/>
        <v xml:space="preserve"> </v>
      </c>
      <c r="AA478" s="10">
        <f t="shared" si="197"/>
        <v>2773465.64</v>
      </c>
      <c r="AB478" s="40">
        <f t="shared" si="198"/>
        <v>3021918.6129922373</v>
      </c>
      <c r="AC478" s="40">
        <f t="shared" si="199"/>
        <v>2984619.071552074</v>
      </c>
      <c r="AD478" s="39">
        <f t="shared" si="200"/>
        <v>129.38352139552947</v>
      </c>
      <c r="AE478" s="41" t="str">
        <f t="shared" si="201"/>
        <v xml:space="preserve"> </v>
      </c>
      <c r="AG478" s="39">
        <f t="shared" si="202"/>
        <v>129.38352139552947</v>
      </c>
      <c r="AH478" s="40">
        <f t="shared" si="203"/>
        <v>2984619.071552074</v>
      </c>
      <c r="AI478" s="40">
        <f t="shared" si="204"/>
        <v>2976468.0768676652</v>
      </c>
      <c r="AJ478" s="39">
        <f t="shared" si="205"/>
        <v>129.03017499859828</v>
      </c>
      <c r="AK478" s="41" t="str">
        <f t="shared" si="206"/>
        <v xml:space="preserve"> </v>
      </c>
      <c r="AM478" s="39">
        <f t="shared" si="207"/>
        <v>129.03017499859828</v>
      </c>
      <c r="AN478" s="40">
        <f t="shared" si="208"/>
        <v>2976468.0768676652</v>
      </c>
      <c r="AO478" s="40">
        <f t="shared" si="209"/>
        <v>2974482.7726603947</v>
      </c>
      <c r="AP478" s="39">
        <f t="shared" si="210"/>
        <v>128.94411187187421</v>
      </c>
      <c r="AQ478" s="41" t="str">
        <f t="shared" si="211"/>
        <v xml:space="preserve"> </v>
      </c>
      <c r="AR478" s="39"/>
      <c r="AS478" s="39">
        <f t="shared" si="212"/>
        <v>128.94411187187421</v>
      </c>
      <c r="AT478" s="40">
        <f t="shared" si="213"/>
        <v>2974482.7726603942</v>
      </c>
      <c r="AU478" s="40">
        <f t="shared" si="214"/>
        <v>2973994.9574856777</v>
      </c>
      <c r="AV478" s="39">
        <f t="shared" si="215"/>
        <v>128.92296503752721</v>
      </c>
      <c r="AW478" s="41" t="str">
        <f t="shared" si="216"/>
        <v xml:space="preserve"> </v>
      </c>
      <c r="AX478" s="39"/>
      <c r="AY478" s="39">
        <f t="shared" si="217"/>
        <v>128.92296503752721</v>
      </c>
      <c r="AZ478" s="40">
        <f t="shared" si="218"/>
        <v>2973994.9574856777</v>
      </c>
      <c r="BA478" s="40">
        <f t="shared" si="219"/>
        <v>2973873.0236924207</v>
      </c>
      <c r="BB478" s="39">
        <f t="shared" si="220"/>
        <v>128.91767919596066</v>
      </c>
      <c r="BC478" s="41" t="str">
        <f t="shared" si="221"/>
        <v xml:space="preserve"> </v>
      </c>
      <c r="BD478" s="41"/>
      <c r="BE478" s="51">
        <f t="shared" si="222"/>
        <v>128.91626110148951</v>
      </c>
      <c r="BF478" s="54">
        <f t="shared" si="223"/>
        <v>2973840.3110891599</v>
      </c>
      <c r="BG478" s="41"/>
      <c r="BH478" s="51"/>
      <c r="BI478" s="39"/>
      <c r="BJ478" s="39"/>
    </row>
    <row r="479" spans="1:62" x14ac:dyDescent="0.2">
      <c r="A479" s="45">
        <v>206190361</v>
      </c>
      <c r="B479" s="58">
        <v>37986</v>
      </c>
      <c r="C479" s="45" t="s">
        <v>2298</v>
      </c>
      <c r="D479" s="4" t="s">
        <v>2298</v>
      </c>
      <c r="E479" s="6" t="s">
        <v>2299</v>
      </c>
      <c r="F479" s="8">
        <v>57.222040636042401</v>
      </c>
      <c r="G479" s="8">
        <v>14.943551236749117</v>
      </c>
      <c r="H479" s="8">
        <v>16.356264187655398</v>
      </c>
      <c r="I479" s="8">
        <v>15.674483629476001</v>
      </c>
      <c r="J479" s="8">
        <v>0.47742932862190812</v>
      </c>
      <c r="K479" s="8">
        <v>6.58</v>
      </c>
      <c r="L479" s="8">
        <v>1.9278025352938413</v>
      </c>
      <c r="M479" s="8">
        <v>0.67049734982332154</v>
      </c>
      <c r="N479" s="8">
        <v>0</v>
      </c>
      <c r="O479" s="8">
        <v>0</v>
      </c>
      <c r="P479" s="8">
        <v>4.913425795053004</v>
      </c>
      <c r="Q479" s="8">
        <v>5.6926034451830994</v>
      </c>
      <c r="R479" s="8">
        <v>4.913425795053004</v>
      </c>
      <c r="S479" s="8">
        <v>112.92</v>
      </c>
      <c r="T479" s="8">
        <v>112.92</v>
      </c>
      <c r="U479" s="8">
        <v>118.76549469871499</v>
      </c>
      <c r="V479" s="8">
        <v>118.76549469871499</v>
      </c>
      <c r="W479" s="9">
        <v>5</v>
      </c>
      <c r="X479" s="9">
        <v>25858</v>
      </c>
      <c r="Y479" s="9">
        <v>25858</v>
      </c>
      <c r="Z479" s="4" t="str">
        <f t="shared" si="196"/>
        <v xml:space="preserve"> </v>
      </c>
      <c r="AA479" s="10">
        <f t="shared" si="197"/>
        <v>2919885.36</v>
      </c>
      <c r="AB479" s="40">
        <f t="shared" si="198"/>
        <v>3071038.1619193722</v>
      </c>
      <c r="AC479" s="40">
        <f t="shared" si="199"/>
        <v>3033132.3378868015</v>
      </c>
      <c r="AD479" s="39">
        <f t="shared" si="200"/>
        <v>117.29957219764876</v>
      </c>
      <c r="AE479" s="41" t="str">
        <f t="shared" si="201"/>
        <v xml:space="preserve"> </v>
      </c>
      <c r="AG479" s="39">
        <f t="shared" si="202"/>
        <v>117.29957219764876</v>
      </c>
      <c r="AH479" s="40">
        <f t="shared" si="203"/>
        <v>3033132.3378868015</v>
      </c>
      <c r="AI479" s="40">
        <f t="shared" si="204"/>
        <v>3024848.8534720326</v>
      </c>
      <c r="AJ479" s="39">
        <f t="shared" si="205"/>
        <v>116.97922706597697</v>
      </c>
      <c r="AK479" s="41" t="str">
        <f t="shared" si="206"/>
        <v xml:space="preserve"> </v>
      </c>
      <c r="AM479" s="39">
        <f t="shared" si="207"/>
        <v>116.97922706597697</v>
      </c>
      <c r="AN479" s="40">
        <f t="shared" si="208"/>
        <v>3024848.8534720326</v>
      </c>
      <c r="AO479" s="40">
        <f t="shared" si="209"/>
        <v>3022831.2792867669</v>
      </c>
      <c r="AP479" s="39">
        <f t="shared" si="210"/>
        <v>116.90120192152398</v>
      </c>
      <c r="AQ479" s="41" t="str">
        <f t="shared" si="211"/>
        <v xml:space="preserve"> </v>
      </c>
      <c r="AR479" s="39"/>
      <c r="AS479" s="39">
        <f t="shared" si="212"/>
        <v>116.90120192152398</v>
      </c>
      <c r="AT479" s="40">
        <f t="shared" si="213"/>
        <v>3022831.2792867669</v>
      </c>
      <c r="AU479" s="40">
        <f t="shared" si="214"/>
        <v>3022335.5349569637</v>
      </c>
      <c r="AV479" s="39">
        <f t="shared" si="215"/>
        <v>116.88203012440884</v>
      </c>
      <c r="AW479" s="41" t="str">
        <f t="shared" si="216"/>
        <v xml:space="preserve"> </v>
      </c>
      <c r="AX479" s="39"/>
      <c r="AY479" s="39">
        <f t="shared" si="217"/>
        <v>116.88203012440884</v>
      </c>
      <c r="AZ479" s="40">
        <f t="shared" si="218"/>
        <v>3022335.5349569637</v>
      </c>
      <c r="BA479" s="40">
        <f t="shared" si="219"/>
        <v>3022211.6192000308</v>
      </c>
      <c r="BB479" s="39">
        <f t="shared" si="220"/>
        <v>116.87723796117375</v>
      </c>
      <c r="BC479" s="41" t="str">
        <f t="shared" si="221"/>
        <v xml:space="preserve"> </v>
      </c>
      <c r="BD479" s="41"/>
      <c r="BE479" s="51">
        <f t="shared" si="222"/>
        <v>116.87595231155618</v>
      </c>
      <c r="BF479" s="54">
        <f t="shared" si="223"/>
        <v>3022178.3748722197</v>
      </c>
      <c r="BG479" s="41"/>
      <c r="BH479" s="51"/>
      <c r="BI479" s="39"/>
      <c r="BJ479" s="39"/>
    </row>
    <row r="480" spans="1:62" x14ac:dyDescent="0.2">
      <c r="A480" s="45">
        <v>206190367</v>
      </c>
      <c r="B480" s="58">
        <v>37986</v>
      </c>
      <c r="C480" s="45" t="s">
        <v>2300</v>
      </c>
      <c r="D480" s="4" t="s">
        <v>2300</v>
      </c>
      <c r="E480" s="6" t="s">
        <v>2301</v>
      </c>
      <c r="F480" s="8">
        <v>56.072997436978881</v>
      </c>
      <c r="G480" s="8">
        <v>13.886837751030075</v>
      </c>
      <c r="H480" s="8">
        <v>11.908607208902444</v>
      </c>
      <c r="I480" s="8">
        <v>13.925542614281543</v>
      </c>
      <c r="J480" s="8">
        <v>0.8582876423450021</v>
      </c>
      <c r="K480" s="8">
        <v>5.46</v>
      </c>
      <c r="L480" s="8">
        <v>6.756807182340288</v>
      </c>
      <c r="M480" s="8">
        <v>0.61474094020698833</v>
      </c>
      <c r="N480" s="8">
        <v>0</v>
      </c>
      <c r="O480" s="8">
        <v>7.31</v>
      </c>
      <c r="P480" s="8">
        <v>5.5967868150407165</v>
      </c>
      <c r="Q480" s="8">
        <v>5.8396910388042604</v>
      </c>
      <c r="R480" s="8">
        <v>5.5967868150407165</v>
      </c>
      <c r="S480" s="8">
        <v>112.92</v>
      </c>
      <c r="T480" s="8">
        <v>120.23</v>
      </c>
      <c r="U480" s="8">
        <v>122.39060759112591</v>
      </c>
      <c r="V480" s="8">
        <v>122.39060759112591</v>
      </c>
      <c r="W480" s="9">
        <v>5</v>
      </c>
      <c r="X480" s="9">
        <v>25165</v>
      </c>
      <c r="Y480" s="9">
        <v>25165</v>
      </c>
      <c r="Z480" s="4" t="str">
        <f t="shared" si="196"/>
        <v xml:space="preserve"> </v>
      </c>
      <c r="AA480" s="10">
        <f t="shared" si="197"/>
        <v>3025587.95</v>
      </c>
      <c r="AB480" s="40">
        <f t="shared" si="198"/>
        <v>3079959.6400306835</v>
      </c>
      <c r="AC480" s="40">
        <f t="shared" si="199"/>
        <v>3041943.6981937848</v>
      </c>
      <c r="AD480" s="39">
        <f t="shared" si="200"/>
        <v>120.87994032162864</v>
      </c>
      <c r="AE480" s="41" t="str">
        <f t="shared" si="201"/>
        <v xml:space="preserve"> </v>
      </c>
      <c r="AG480" s="39">
        <f t="shared" si="202"/>
        <v>120.87994032162864</v>
      </c>
      <c r="AH480" s="40">
        <f t="shared" si="203"/>
        <v>3041943.6981937848</v>
      </c>
      <c r="AI480" s="40">
        <f t="shared" si="204"/>
        <v>3033636.1499540173</v>
      </c>
      <c r="AJ480" s="39">
        <f t="shared" si="205"/>
        <v>120.54981720461026</v>
      </c>
      <c r="AK480" s="41" t="str">
        <f t="shared" si="206"/>
        <v xml:space="preserve"> </v>
      </c>
      <c r="AM480" s="39">
        <f t="shared" si="207"/>
        <v>120.54981720461026</v>
      </c>
      <c r="AN480" s="40">
        <f t="shared" si="208"/>
        <v>3033636.1499540173</v>
      </c>
      <c r="AO480" s="40">
        <f t="shared" si="209"/>
        <v>3031612.7146419981</v>
      </c>
      <c r="AP480" s="39">
        <f t="shared" si="210"/>
        <v>120.46941047653479</v>
      </c>
      <c r="AQ480" s="41" t="str">
        <f t="shared" si="211"/>
        <v xml:space="preserve"> </v>
      </c>
      <c r="AR480" s="39"/>
      <c r="AS480" s="39">
        <f t="shared" si="212"/>
        <v>120.46941047653479</v>
      </c>
      <c r="AT480" s="40">
        <f t="shared" si="213"/>
        <v>3031612.7146419981</v>
      </c>
      <c r="AU480" s="40">
        <f t="shared" si="214"/>
        <v>3031115.5301567968</v>
      </c>
      <c r="AV480" s="39">
        <f t="shared" si="215"/>
        <v>120.44965349321664</v>
      </c>
      <c r="AW480" s="41" t="str">
        <f t="shared" si="216"/>
        <v xml:space="preserve"> </v>
      </c>
      <c r="AX480" s="39"/>
      <c r="AY480" s="39">
        <f t="shared" si="217"/>
        <v>120.44965349321664</v>
      </c>
      <c r="AZ480" s="40">
        <f t="shared" si="218"/>
        <v>3031115.5301567968</v>
      </c>
      <c r="BA480" s="40">
        <f t="shared" si="219"/>
        <v>3030991.2544200607</v>
      </c>
      <c r="BB480" s="39">
        <f t="shared" si="220"/>
        <v>120.44471505742344</v>
      </c>
      <c r="BC480" s="41" t="str">
        <f t="shared" si="221"/>
        <v xml:space="preserve"> </v>
      </c>
      <c r="BD480" s="41"/>
      <c r="BE480" s="51">
        <f t="shared" si="222"/>
        <v>120.4433901655578</v>
      </c>
      <c r="BF480" s="54">
        <f t="shared" si="223"/>
        <v>3030957.9135162621</v>
      </c>
      <c r="BG480" s="41"/>
      <c r="BH480" s="51"/>
      <c r="BI480" s="39"/>
      <c r="BJ480" s="39"/>
    </row>
    <row r="481" spans="1:62" x14ac:dyDescent="0.2">
      <c r="A481" s="45">
        <v>206190368</v>
      </c>
      <c r="B481" s="58">
        <v>37986</v>
      </c>
      <c r="C481" s="45" t="s">
        <v>387</v>
      </c>
      <c r="D481" s="4" t="s">
        <v>1080</v>
      </c>
      <c r="E481" s="6" t="s">
        <v>388</v>
      </c>
      <c r="F481" s="8">
        <v>58.159975475168608</v>
      </c>
      <c r="G481" s="8">
        <v>14.992348252605764</v>
      </c>
      <c r="H481" s="8">
        <v>10.962844880441446</v>
      </c>
      <c r="I481" s="8">
        <v>15.674483629476001</v>
      </c>
      <c r="J481" s="8">
        <v>0.59163703249540156</v>
      </c>
      <c r="K481" s="8">
        <v>6.26</v>
      </c>
      <c r="L481" s="8">
        <v>5.3717174716357308</v>
      </c>
      <c r="M481" s="8">
        <v>0.63368240343347637</v>
      </c>
      <c r="N481" s="8">
        <v>0</v>
      </c>
      <c r="O481" s="8">
        <v>7.31</v>
      </c>
      <c r="P481" s="8">
        <v>5.8004365419987733</v>
      </c>
      <c r="Q481" s="8">
        <v>5.9978344572628224</v>
      </c>
      <c r="R481" s="8">
        <v>5.8004365419987733</v>
      </c>
      <c r="S481" s="8">
        <v>112.92</v>
      </c>
      <c r="T481" s="8">
        <v>120.23</v>
      </c>
      <c r="U481" s="8">
        <v>125.75712568725523</v>
      </c>
      <c r="V481" s="8">
        <v>125.75712568725523</v>
      </c>
      <c r="W481" s="9">
        <v>5</v>
      </c>
      <c r="X481" s="9">
        <v>28224</v>
      </c>
      <c r="Y481" s="9">
        <v>28224</v>
      </c>
      <c r="Z481" s="4" t="str">
        <f t="shared" si="196"/>
        <v xml:space="preserve"> </v>
      </c>
      <c r="AA481" s="10">
        <f t="shared" si="197"/>
        <v>3393371.52</v>
      </c>
      <c r="AB481" s="40">
        <f t="shared" si="198"/>
        <v>3549369.1153970915</v>
      </c>
      <c r="AC481" s="40">
        <f t="shared" si="199"/>
        <v>3505559.2524057454</v>
      </c>
      <c r="AD481" s="39">
        <f t="shared" si="200"/>
        <v>124.20490548489744</v>
      </c>
      <c r="AE481" s="41" t="str">
        <f t="shared" si="201"/>
        <v xml:space="preserve"> </v>
      </c>
      <c r="AG481" s="39">
        <f t="shared" si="202"/>
        <v>124.20490548489744</v>
      </c>
      <c r="AH481" s="40">
        <f t="shared" si="203"/>
        <v>3505559.2524057454</v>
      </c>
      <c r="AI481" s="40">
        <f t="shared" si="204"/>
        <v>3495985.5700874254</v>
      </c>
      <c r="AJ481" s="39">
        <f t="shared" si="205"/>
        <v>123.86570188801819</v>
      </c>
      <c r="AK481" s="41" t="str">
        <f t="shared" si="206"/>
        <v xml:space="preserve"> </v>
      </c>
      <c r="AM481" s="39">
        <f t="shared" si="207"/>
        <v>123.86570188801819</v>
      </c>
      <c r="AN481" s="40">
        <f t="shared" si="208"/>
        <v>3495985.5700874254</v>
      </c>
      <c r="AO481" s="40">
        <f t="shared" si="209"/>
        <v>3493653.7477121772</v>
      </c>
      <c r="AP481" s="39">
        <f t="shared" si="210"/>
        <v>123.78308346485889</v>
      </c>
      <c r="AQ481" s="41" t="str">
        <f t="shared" si="211"/>
        <v xml:space="preserve"> </v>
      </c>
      <c r="AR481" s="39"/>
      <c r="AS481" s="39">
        <f t="shared" si="212"/>
        <v>123.78308346485889</v>
      </c>
      <c r="AT481" s="40">
        <f t="shared" si="213"/>
        <v>3493653.7477121772</v>
      </c>
      <c r="AU481" s="40">
        <f t="shared" si="214"/>
        <v>3493080.7884975523</v>
      </c>
      <c r="AV481" s="39">
        <f t="shared" si="215"/>
        <v>123.76278303917064</v>
      </c>
      <c r="AW481" s="41" t="str">
        <f t="shared" si="216"/>
        <v xml:space="preserve"> </v>
      </c>
      <c r="AX481" s="39"/>
      <c r="AY481" s="39">
        <f t="shared" si="217"/>
        <v>123.76278303917064</v>
      </c>
      <c r="AZ481" s="40">
        <f t="shared" si="218"/>
        <v>3493080.7884975523</v>
      </c>
      <c r="BA481" s="40">
        <f t="shared" si="219"/>
        <v>3492937.5721852239</v>
      </c>
      <c r="BB481" s="39">
        <f t="shared" si="220"/>
        <v>123.75770876506604</v>
      </c>
      <c r="BC481" s="41" t="str">
        <f t="shared" si="221"/>
        <v xml:space="preserve"> </v>
      </c>
      <c r="BD481" s="41"/>
      <c r="BE481" s="51">
        <f t="shared" si="222"/>
        <v>123.75634743026963</v>
      </c>
      <c r="BF481" s="54">
        <f t="shared" si="223"/>
        <v>3492899.14987193</v>
      </c>
      <c r="BG481" s="41"/>
      <c r="BH481" s="51"/>
      <c r="BI481" s="39"/>
      <c r="BJ481" s="39"/>
    </row>
    <row r="482" spans="1:62" x14ac:dyDescent="0.2">
      <c r="A482" s="45">
        <v>206190370</v>
      </c>
      <c r="B482" s="58">
        <v>37986</v>
      </c>
      <c r="C482" s="45" t="s">
        <v>389</v>
      </c>
      <c r="D482" s="4" t="s">
        <v>389</v>
      </c>
      <c r="E482" s="6" t="s">
        <v>390</v>
      </c>
      <c r="F482" s="8">
        <v>58.4659471314787</v>
      </c>
      <c r="G482" s="8">
        <v>22.681461387510101</v>
      </c>
      <c r="H482" s="8">
        <v>14.503636153757359</v>
      </c>
      <c r="I482" s="8">
        <v>9.550213551887337</v>
      </c>
      <c r="J482" s="8">
        <v>0.45988687521643773</v>
      </c>
      <c r="K482" s="8">
        <v>5.38</v>
      </c>
      <c r="L482" s="8">
        <v>4.5200689325922818</v>
      </c>
      <c r="M482" s="8">
        <v>0.62137827542421797</v>
      </c>
      <c r="N482" s="8">
        <v>0</v>
      </c>
      <c r="O482" s="8">
        <v>7.31</v>
      </c>
      <c r="P482" s="8">
        <v>6.4917926815191036</v>
      </c>
      <c r="Q482" s="8">
        <v>6.1746296153933216</v>
      </c>
      <c r="R482" s="8">
        <v>6.1746296153933216</v>
      </c>
      <c r="S482" s="8">
        <v>112.79</v>
      </c>
      <c r="T482" s="8">
        <v>120.1</v>
      </c>
      <c r="U482" s="8">
        <v>129.66722192325975</v>
      </c>
      <c r="V482" s="8">
        <v>129.66722192325975</v>
      </c>
      <c r="W482" s="9">
        <v>5</v>
      </c>
      <c r="X482" s="9">
        <v>13446</v>
      </c>
      <c r="Y482" s="9">
        <v>13446</v>
      </c>
      <c r="Z482" s="4" t="str">
        <f t="shared" si="196"/>
        <v xml:space="preserve"> </v>
      </c>
      <c r="AA482" s="10">
        <f t="shared" si="197"/>
        <v>1614864.5999999999</v>
      </c>
      <c r="AB482" s="40">
        <f t="shared" si="198"/>
        <v>1743505.4659801505</v>
      </c>
      <c r="AC482" s="40">
        <f t="shared" si="199"/>
        <v>1721985.3780135575</v>
      </c>
      <c r="AD482" s="39">
        <f t="shared" si="200"/>
        <v>128.06673940306095</v>
      </c>
      <c r="AE482" s="41" t="str">
        <f t="shared" si="201"/>
        <v xml:space="preserve"> </v>
      </c>
      <c r="AG482" s="39">
        <f t="shared" si="202"/>
        <v>128.06673940306095</v>
      </c>
      <c r="AH482" s="40">
        <f t="shared" si="203"/>
        <v>1721985.3780135575</v>
      </c>
      <c r="AI482" s="40">
        <f t="shared" si="204"/>
        <v>1717282.6359462023</v>
      </c>
      <c r="AJ482" s="39">
        <f t="shared" si="205"/>
        <v>127.71698913775117</v>
      </c>
      <c r="AK482" s="41" t="str">
        <f t="shared" si="206"/>
        <v xml:space="preserve"> </v>
      </c>
      <c r="AM482" s="39">
        <f t="shared" si="207"/>
        <v>127.71698913775117</v>
      </c>
      <c r="AN482" s="40">
        <f t="shared" si="208"/>
        <v>1717282.6359462023</v>
      </c>
      <c r="AO482" s="40">
        <f t="shared" si="209"/>
        <v>1716137.2084280262</v>
      </c>
      <c r="AP482" s="39">
        <f t="shared" si="210"/>
        <v>127.6318019059963</v>
      </c>
      <c r="AQ482" s="41" t="str">
        <f t="shared" si="211"/>
        <v xml:space="preserve"> </v>
      </c>
      <c r="AR482" s="39"/>
      <c r="AS482" s="39">
        <f t="shared" si="212"/>
        <v>127.6318019059963</v>
      </c>
      <c r="AT482" s="40">
        <f t="shared" si="213"/>
        <v>1716137.2084280262</v>
      </c>
      <c r="AU482" s="40">
        <f t="shared" si="214"/>
        <v>1715855.7619258438</v>
      </c>
      <c r="AV482" s="39">
        <f t="shared" si="215"/>
        <v>127.6108702904837</v>
      </c>
      <c r="AW482" s="41" t="str">
        <f t="shared" si="216"/>
        <v xml:space="preserve"> </v>
      </c>
      <c r="AX482" s="39"/>
      <c r="AY482" s="39">
        <f t="shared" si="217"/>
        <v>127.6108702904837</v>
      </c>
      <c r="AZ482" s="40">
        <f t="shared" si="218"/>
        <v>1715855.7619258438</v>
      </c>
      <c r="BA482" s="40">
        <f t="shared" si="219"/>
        <v>1715785.4118396048</v>
      </c>
      <c r="BB482" s="39">
        <f t="shared" si="220"/>
        <v>127.60563824480178</v>
      </c>
      <c r="BC482" s="41" t="str">
        <f t="shared" si="221"/>
        <v xml:space="preserve"> </v>
      </c>
      <c r="BD482" s="41"/>
      <c r="BE482" s="51">
        <f t="shared" si="222"/>
        <v>127.60423458278109</v>
      </c>
      <c r="BF482" s="54">
        <f t="shared" si="223"/>
        <v>1715766.5382000746</v>
      </c>
      <c r="BG482" s="41"/>
      <c r="BH482" s="51"/>
      <c r="BI482" s="39"/>
      <c r="BJ482" s="39"/>
    </row>
    <row r="483" spans="1:62" x14ac:dyDescent="0.2">
      <c r="A483" s="45">
        <v>206190373</v>
      </c>
      <c r="B483" s="58">
        <v>37986</v>
      </c>
      <c r="C483" s="45" t="s">
        <v>393</v>
      </c>
      <c r="D483" s="4" t="s">
        <v>1081</v>
      </c>
      <c r="E483" s="6" t="s">
        <v>394</v>
      </c>
      <c r="F483" s="8">
        <v>75.346839299314553</v>
      </c>
      <c r="G483" s="8">
        <v>20.957654226961157</v>
      </c>
      <c r="H483" s="8">
        <v>15.731210967250572</v>
      </c>
      <c r="I483" s="8">
        <v>15.674483629476001</v>
      </c>
      <c r="J483" s="8">
        <v>1.0063670982482864</v>
      </c>
      <c r="K483" s="8">
        <v>5.69</v>
      </c>
      <c r="L483" s="8">
        <v>2.7143803015555261</v>
      </c>
      <c r="M483" s="8">
        <v>0.64940380807311504</v>
      </c>
      <c r="N483" s="8">
        <v>0</v>
      </c>
      <c r="O483" s="8">
        <v>7.31</v>
      </c>
      <c r="P483" s="8">
        <v>7.7043594821020571</v>
      </c>
      <c r="Q483" s="8">
        <v>7.2540169665439613</v>
      </c>
      <c r="R483" s="8">
        <v>7.2540169665439613</v>
      </c>
      <c r="S483" s="8">
        <v>112.92</v>
      </c>
      <c r="T483" s="8">
        <v>120.23</v>
      </c>
      <c r="U483" s="8">
        <v>152.33435629742317</v>
      </c>
      <c r="V483" s="8">
        <v>152.33435629742317</v>
      </c>
      <c r="W483" s="9">
        <v>5</v>
      </c>
      <c r="X483" s="9">
        <v>27095</v>
      </c>
      <c r="Y483" s="9">
        <v>27095</v>
      </c>
      <c r="Z483" s="4" t="str">
        <f t="shared" si="196"/>
        <v xml:space="preserve"> </v>
      </c>
      <c r="AA483" s="10">
        <f t="shared" si="197"/>
        <v>3257631.85</v>
      </c>
      <c r="AB483" s="40">
        <f t="shared" si="198"/>
        <v>4127499.3838786809</v>
      </c>
      <c r="AC483" s="40">
        <f t="shared" si="199"/>
        <v>4076553.6589834662</v>
      </c>
      <c r="AD483" s="39">
        <f t="shared" si="200"/>
        <v>150.45409333764408</v>
      </c>
      <c r="AE483" s="41" t="str">
        <f t="shared" si="201"/>
        <v xml:space="preserve"> </v>
      </c>
      <c r="AG483" s="39">
        <f t="shared" si="202"/>
        <v>150.45409333764408</v>
      </c>
      <c r="AH483" s="40">
        <f t="shared" si="203"/>
        <v>4076553.6589834662</v>
      </c>
      <c r="AI483" s="40">
        <f t="shared" si="204"/>
        <v>4065420.5909407823</v>
      </c>
      <c r="AJ483" s="39">
        <f t="shared" si="205"/>
        <v>150.04320320873896</v>
      </c>
      <c r="AK483" s="41" t="str">
        <f t="shared" si="206"/>
        <v xml:space="preserve"> </v>
      </c>
      <c r="AM483" s="39">
        <f t="shared" si="207"/>
        <v>150.04320320873896</v>
      </c>
      <c r="AN483" s="40">
        <f t="shared" si="208"/>
        <v>4065420.5909407819</v>
      </c>
      <c r="AO483" s="40">
        <f t="shared" si="209"/>
        <v>4062708.9554066244</v>
      </c>
      <c r="AP483" s="39">
        <f t="shared" si="210"/>
        <v>149.94312439219871</v>
      </c>
      <c r="AQ483" s="41" t="str">
        <f t="shared" si="211"/>
        <v xml:space="preserve"> </v>
      </c>
      <c r="AR483" s="39"/>
      <c r="AS483" s="39">
        <f t="shared" si="212"/>
        <v>149.94312439219871</v>
      </c>
      <c r="AT483" s="40">
        <f t="shared" si="213"/>
        <v>4062708.9554066239</v>
      </c>
      <c r="AU483" s="40">
        <f t="shared" si="214"/>
        <v>4062042.6711379369</v>
      </c>
      <c r="AV483" s="39">
        <f t="shared" si="215"/>
        <v>149.91853371979838</v>
      </c>
      <c r="AW483" s="41" t="str">
        <f t="shared" si="216"/>
        <v xml:space="preserve"> </v>
      </c>
      <c r="AX483" s="39"/>
      <c r="AY483" s="39">
        <f t="shared" si="217"/>
        <v>149.91853371979838</v>
      </c>
      <c r="AZ483" s="40">
        <f t="shared" si="218"/>
        <v>4062042.6711379369</v>
      </c>
      <c r="BA483" s="40">
        <f t="shared" si="219"/>
        <v>4061876.1273884205</v>
      </c>
      <c r="BB483" s="39">
        <f t="shared" si="220"/>
        <v>149.91238705991586</v>
      </c>
      <c r="BC483" s="41" t="str">
        <f t="shared" si="221"/>
        <v xml:space="preserve"> </v>
      </c>
      <c r="BD483" s="41"/>
      <c r="BE483" s="51">
        <f t="shared" si="222"/>
        <v>149.91073802365821</v>
      </c>
      <c r="BF483" s="54">
        <f t="shared" si="223"/>
        <v>4061831.4467510195</v>
      </c>
      <c r="BG483" s="41"/>
      <c r="BH483" s="51"/>
      <c r="BI483" s="39"/>
      <c r="BJ483" s="39"/>
    </row>
    <row r="484" spans="1:62" x14ac:dyDescent="0.2">
      <c r="A484" s="45">
        <v>206190375</v>
      </c>
      <c r="B484" s="58">
        <v>37986</v>
      </c>
      <c r="C484" s="45" t="s">
        <v>395</v>
      </c>
      <c r="D484" s="4" t="s">
        <v>1082</v>
      </c>
      <c r="E484" s="6" t="s">
        <v>396</v>
      </c>
      <c r="F484" s="8">
        <v>77.274617134688697</v>
      </c>
      <c r="G484" s="8">
        <v>16.672422427435347</v>
      </c>
      <c r="H484" s="8">
        <v>12.459826525910939</v>
      </c>
      <c r="I484" s="8">
        <v>15.674483629476001</v>
      </c>
      <c r="J484" s="8">
        <v>0.59145449810700912</v>
      </c>
      <c r="K484" s="8">
        <v>5.92</v>
      </c>
      <c r="L484" s="8">
        <v>2.0690374683504271</v>
      </c>
      <c r="M484" s="8">
        <v>0.68248428392822547</v>
      </c>
      <c r="N484" s="8">
        <v>0</v>
      </c>
      <c r="O484" s="8">
        <v>7.31</v>
      </c>
      <c r="P484" s="8">
        <v>7.6532473307826363</v>
      </c>
      <c r="Q484" s="8">
        <v>6.9327162983948334</v>
      </c>
      <c r="R484" s="8">
        <v>6.9327162983948334</v>
      </c>
      <c r="S484" s="8">
        <v>112.92</v>
      </c>
      <c r="T484" s="8">
        <v>120.23</v>
      </c>
      <c r="U484" s="8">
        <v>145.58704226629149</v>
      </c>
      <c r="V484" s="8">
        <v>145.58704226629149</v>
      </c>
      <c r="W484" s="9">
        <v>5</v>
      </c>
      <c r="X484" s="9">
        <v>38206</v>
      </c>
      <c r="Y484" s="9">
        <v>38206</v>
      </c>
      <c r="Z484" s="4" t="str">
        <f t="shared" si="196"/>
        <v xml:space="preserve"> </v>
      </c>
      <c r="AA484" s="10">
        <f t="shared" si="197"/>
        <v>4593507.38</v>
      </c>
      <c r="AB484" s="40">
        <f t="shared" si="198"/>
        <v>5562298.5368259326</v>
      </c>
      <c r="AC484" s="40">
        <f t="shared" si="199"/>
        <v>5493643.0859858897</v>
      </c>
      <c r="AD484" s="39">
        <f t="shared" si="200"/>
        <v>143.79006140359863</v>
      </c>
      <c r="AE484" s="41" t="str">
        <f t="shared" si="201"/>
        <v xml:space="preserve"> </v>
      </c>
      <c r="AG484" s="39">
        <f t="shared" si="202"/>
        <v>143.79006140359863</v>
      </c>
      <c r="AH484" s="40">
        <f t="shared" si="203"/>
        <v>5493643.0859858887</v>
      </c>
      <c r="AI484" s="40">
        <f t="shared" si="204"/>
        <v>5478639.9467180613</v>
      </c>
      <c r="AJ484" s="39">
        <f t="shared" si="205"/>
        <v>143.39737074590539</v>
      </c>
      <c r="AK484" s="41" t="str">
        <f t="shared" si="206"/>
        <v xml:space="preserve"> </v>
      </c>
      <c r="AM484" s="39">
        <f t="shared" si="207"/>
        <v>143.39737074590539</v>
      </c>
      <c r="AN484" s="40">
        <f t="shared" si="208"/>
        <v>5478639.9467180613</v>
      </c>
      <c r="AO484" s="40">
        <f t="shared" si="209"/>
        <v>5474985.6938736001</v>
      </c>
      <c r="AP484" s="39">
        <f t="shared" si="210"/>
        <v>143.30172469961786</v>
      </c>
      <c r="AQ484" s="41" t="str">
        <f t="shared" si="211"/>
        <v xml:space="preserve"> </v>
      </c>
      <c r="AR484" s="39"/>
      <c r="AS484" s="39">
        <f t="shared" si="212"/>
        <v>143.30172469961786</v>
      </c>
      <c r="AT484" s="40">
        <f t="shared" si="213"/>
        <v>5474985.6938736001</v>
      </c>
      <c r="AU484" s="40">
        <f t="shared" si="214"/>
        <v>5474087.7962198043</v>
      </c>
      <c r="AV484" s="39">
        <f t="shared" si="215"/>
        <v>143.27822321676712</v>
      </c>
      <c r="AW484" s="41" t="str">
        <f t="shared" si="216"/>
        <v xml:space="preserve"> </v>
      </c>
      <c r="AX484" s="39"/>
      <c r="AY484" s="39">
        <f t="shared" si="217"/>
        <v>143.27822321676712</v>
      </c>
      <c r="AZ484" s="40">
        <f t="shared" si="218"/>
        <v>5474087.7962198043</v>
      </c>
      <c r="BA484" s="40">
        <f t="shared" si="219"/>
        <v>5473863.3586201593</v>
      </c>
      <c r="BB484" s="39">
        <f t="shared" si="220"/>
        <v>143.27234880961524</v>
      </c>
      <c r="BC484" s="41" t="str">
        <f t="shared" si="221"/>
        <v xml:space="preserve"> </v>
      </c>
      <c r="BD484" s="41"/>
      <c r="BE484" s="51">
        <f t="shared" si="222"/>
        <v>143.27077281377834</v>
      </c>
      <c r="BF484" s="54">
        <f t="shared" si="223"/>
        <v>5473803.1461232156</v>
      </c>
      <c r="BG484" s="41"/>
      <c r="BH484" s="51"/>
      <c r="BI484" s="39"/>
      <c r="BJ484" s="39"/>
    </row>
    <row r="485" spans="1:62" x14ac:dyDescent="0.2">
      <c r="A485" s="45">
        <v>206190377</v>
      </c>
      <c r="B485" s="58">
        <v>37986</v>
      </c>
      <c r="C485" s="45" t="s">
        <v>397</v>
      </c>
      <c r="D485" s="4" t="s">
        <v>1083</v>
      </c>
      <c r="E485" s="6" t="s">
        <v>398</v>
      </c>
      <c r="F485" s="8">
        <v>61.874814343305751</v>
      </c>
      <c r="G485" s="8">
        <v>16.875541814434239</v>
      </c>
      <c r="H485" s="8">
        <v>12.02809857233791</v>
      </c>
      <c r="I485" s="8">
        <v>12.033918341365826</v>
      </c>
      <c r="J485" s="8">
        <v>0.68676305659119152</v>
      </c>
      <c r="K485" s="8">
        <v>6.06</v>
      </c>
      <c r="L485" s="8">
        <v>2.7302606851234099</v>
      </c>
      <c r="M485" s="8">
        <v>0.61350307659664749</v>
      </c>
      <c r="N485" s="8">
        <v>0</v>
      </c>
      <c r="O485" s="8">
        <v>7.31</v>
      </c>
      <c r="P485" s="8">
        <v>5.8527622684974689</v>
      </c>
      <c r="Q485" s="8">
        <v>6.0106449944877482</v>
      </c>
      <c r="R485" s="8">
        <v>5.8527622684974689</v>
      </c>
      <c r="S485" s="8">
        <v>112.92</v>
      </c>
      <c r="T485" s="8">
        <v>120.23</v>
      </c>
      <c r="U485" s="8">
        <v>126.06566215825244</v>
      </c>
      <c r="V485" s="8">
        <v>126.06566215825244</v>
      </c>
      <c r="W485" s="9">
        <v>5</v>
      </c>
      <c r="X485" s="9">
        <v>27129</v>
      </c>
      <c r="Y485" s="9">
        <v>27129</v>
      </c>
      <c r="Z485" s="4" t="str">
        <f t="shared" si="196"/>
        <v xml:space="preserve"> </v>
      </c>
      <c r="AA485" s="10">
        <f t="shared" si="197"/>
        <v>3261719.67</v>
      </c>
      <c r="AB485" s="40">
        <f t="shared" si="198"/>
        <v>3420035.3486912302</v>
      </c>
      <c r="AC485" s="40">
        <f t="shared" si="199"/>
        <v>3377821.8523823344</v>
      </c>
      <c r="AD485" s="39">
        <f t="shared" si="200"/>
        <v>124.50963369023313</v>
      </c>
      <c r="AE485" s="41" t="str">
        <f t="shared" si="201"/>
        <v xml:space="preserve"> </v>
      </c>
      <c r="AG485" s="39">
        <f t="shared" si="202"/>
        <v>124.50963369023313</v>
      </c>
      <c r="AH485" s="40">
        <f t="shared" si="203"/>
        <v>3377821.8523823344</v>
      </c>
      <c r="AI485" s="40">
        <f t="shared" si="204"/>
        <v>3368597.0209034779</v>
      </c>
      <c r="AJ485" s="39">
        <f t="shared" si="205"/>
        <v>124.16959788062509</v>
      </c>
      <c r="AK485" s="41" t="str">
        <f t="shared" si="206"/>
        <v xml:space="preserve"> </v>
      </c>
      <c r="AM485" s="39">
        <f t="shared" si="207"/>
        <v>124.16959788062509</v>
      </c>
      <c r="AN485" s="40">
        <f t="shared" si="208"/>
        <v>3368597.0209034779</v>
      </c>
      <c r="AO485" s="40">
        <f t="shared" si="209"/>
        <v>3366350.1666905354</v>
      </c>
      <c r="AP485" s="39">
        <f t="shared" si="210"/>
        <v>124.08677675883871</v>
      </c>
      <c r="AQ485" s="41" t="str">
        <f t="shared" si="211"/>
        <v xml:space="preserve"> </v>
      </c>
      <c r="AR485" s="39"/>
      <c r="AS485" s="39">
        <f t="shared" si="212"/>
        <v>124.08677675883871</v>
      </c>
      <c r="AT485" s="40">
        <f t="shared" si="213"/>
        <v>3366350.1666905354</v>
      </c>
      <c r="AU485" s="40">
        <f t="shared" si="214"/>
        <v>3365798.0852631978</v>
      </c>
      <c r="AV485" s="39">
        <f t="shared" si="215"/>
        <v>124.06642652745025</v>
      </c>
      <c r="AW485" s="41" t="str">
        <f t="shared" si="216"/>
        <v xml:space="preserve"> </v>
      </c>
      <c r="AX485" s="39"/>
      <c r="AY485" s="39">
        <f t="shared" si="217"/>
        <v>124.06642652745025</v>
      </c>
      <c r="AZ485" s="40">
        <f t="shared" si="218"/>
        <v>3365798.0852631978</v>
      </c>
      <c r="BA485" s="40">
        <f t="shared" si="219"/>
        <v>3365660.0875417022</v>
      </c>
      <c r="BB485" s="39">
        <f t="shared" si="220"/>
        <v>124.06133980396262</v>
      </c>
      <c r="BC485" s="41" t="str">
        <f t="shared" si="221"/>
        <v xml:space="preserve"> </v>
      </c>
      <c r="BD485" s="41"/>
      <c r="BE485" s="51">
        <f t="shared" si="222"/>
        <v>124.05997512922478</v>
      </c>
      <c r="BF485" s="54">
        <f t="shared" si="223"/>
        <v>3365623.0652807392</v>
      </c>
      <c r="BG485" s="41"/>
      <c r="BH485" s="51"/>
      <c r="BI485" s="39"/>
      <c r="BJ485" s="39"/>
    </row>
    <row r="486" spans="1:62" x14ac:dyDescent="0.2">
      <c r="A486" s="45">
        <v>206190378</v>
      </c>
      <c r="B486" s="58">
        <v>37802</v>
      </c>
      <c r="C486" s="45" t="s">
        <v>399</v>
      </c>
      <c r="D486" s="4" t="s">
        <v>399</v>
      </c>
      <c r="E486" s="6" t="s">
        <v>400</v>
      </c>
      <c r="F486" s="8">
        <v>76.782396390271032</v>
      </c>
      <c r="G486" s="8">
        <v>21.06357202460055</v>
      </c>
      <c r="H486" s="8">
        <v>16.356264187655398</v>
      </c>
      <c r="I486" s="8">
        <v>15.674483629476001</v>
      </c>
      <c r="J486" s="8">
        <v>4.3050962697407054E-2</v>
      </c>
      <c r="K486" s="8">
        <v>5.85</v>
      </c>
      <c r="L486" s="8">
        <v>0.33760602829439296</v>
      </c>
      <c r="M486" s="8">
        <v>0.65879655097815004</v>
      </c>
      <c r="N486" s="8">
        <v>0</v>
      </c>
      <c r="O486" s="8">
        <v>0</v>
      </c>
      <c r="P486" s="8">
        <v>7.808081095280774</v>
      </c>
      <c r="Q486" s="8">
        <v>6.8383084886986474</v>
      </c>
      <c r="R486" s="8">
        <v>6.8383084886986474</v>
      </c>
      <c r="S486" s="8">
        <v>112.92</v>
      </c>
      <c r="T486" s="8">
        <v>112.92</v>
      </c>
      <c r="U486" s="8">
        <v>143.60447826267159</v>
      </c>
      <c r="V486" s="8">
        <v>143.60447826267159</v>
      </c>
      <c r="W486" s="9">
        <v>5</v>
      </c>
      <c r="X486" s="9">
        <v>14309</v>
      </c>
      <c r="Y486" s="9">
        <v>14309</v>
      </c>
      <c r="Z486" s="4" t="str">
        <f t="shared" si="196"/>
        <v xml:space="preserve"> </v>
      </c>
      <c r="AA486" s="10">
        <f t="shared" si="197"/>
        <v>1615772.28</v>
      </c>
      <c r="AB486" s="40">
        <f t="shared" si="198"/>
        <v>2054836.4794605677</v>
      </c>
      <c r="AC486" s="40">
        <f t="shared" si="199"/>
        <v>2029473.632794586</v>
      </c>
      <c r="AD486" s="39">
        <f t="shared" si="200"/>
        <v>141.83196818747544</v>
      </c>
      <c r="AE486" s="41" t="str">
        <f t="shared" si="201"/>
        <v xml:space="preserve"> </v>
      </c>
      <c r="AG486" s="39">
        <f t="shared" si="202"/>
        <v>141.83196818747544</v>
      </c>
      <c r="AH486" s="40">
        <f t="shared" si="203"/>
        <v>2029473.632794586</v>
      </c>
      <c r="AI486" s="40">
        <f t="shared" si="204"/>
        <v>2023931.1403034239</v>
      </c>
      <c r="AJ486" s="39">
        <f t="shared" si="205"/>
        <v>141.44462508235543</v>
      </c>
      <c r="AK486" s="41" t="str">
        <f t="shared" si="206"/>
        <v xml:space="preserve"> </v>
      </c>
      <c r="AM486" s="39">
        <f t="shared" si="207"/>
        <v>141.44462508235543</v>
      </c>
      <c r="AN486" s="40">
        <f t="shared" si="208"/>
        <v>2023931.1403034239</v>
      </c>
      <c r="AO486" s="40">
        <f t="shared" si="209"/>
        <v>2022581.1782328414</v>
      </c>
      <c r="AP486" s="39">
        <f t="shared" si="210"/>
        <v>141.35028151742549</v>
      </c>
      <c r="AQ486" s="41" t="str">
        <f t="shared" si="211"/>
        <v xml:space="preserve"> </v>
      </c>
      <c r="AR486" s="39"/>
      <c r="AS486" s="39">
        <f t="shared" si="212"/>
        <v>141.35028151742549</v>
      </c>
      <c r="AT486" s="40">
        <f t="shared" si="213"/>
        <v>2022581.1782328412</v>
      </c>
      <c r="AU486" s="40">
        <f t="shared" si="214"/>
        <v>2022249.4749196109</v>
      </c>
      <c r="AV486" s="39">
        <f t="shared" si="215"/>
        <v>141.32710007125661</v>
      </c>
      <c r="AW486" s="41" t="str">
        <f t="shared" si="216"/>
        <v xml:space="preserve"> </v>
      </c>
      <c r="AX486" s="39"/>
      <c r="AY486" s="39">
        <f t="shared" si="217"/>
        <v>141.32710007125661</v>
      </c>
      <c r="AZ486" s="40">
        <f t="shared" si="218"/>
        <v>2022249.4749196109</v>
      </c>
      <c r="BA486" s="40">
        <f t="shared" si="219"/>
        <v>2022166.5626911393</v>
      </c>
      <c r="BB486" s="39">
        <f t="shared" si="220"/>
        <v>141.32130566015371</v>
      </c>
      <c r="BC486" s="41" t="str">
        <f t="shared" si="221"/>
        <v xml:space="preserve"> </v>
      </c>
      <c r="BD486" s="41"/>
      <c r="BE486" s="51">
        <f t="shared" si="222"/>
        <v>141.31975112579144</v>
      </c>
      <c r="BF486" s="54">
        <f t="shared" si="223"/>
        <v>2022144.3188589497</v>
      </c>
      <c r="BG486" s="41"/>
      <c r="BH486" s="51"/>
      <c r="BI486" s="39"/>
      <c r="BJ486" s="39"/>
    </row>
    <row r="487" spans="1:62" x14ac:dyDescent="0.2">
      <c r="A487" s="45">
        <v>206190386</v>
      </c>
      <c r="B487" s="58">
        <v>37802</v>
      </c>
      <c r="C487" s="45" t="s">
        <v>401</v>
      </c>
      <c r="D487" s="4" t="s">
        <v>1084</v>
      </c>
      <c r="E487" s="6" t="s">
        <v>402</v>
      </c>
      <c r="F487" s="8">
        <v>77.274617134688697</v>
      </c>
      <c r="G487" s="8">
        <v>1.7754185736631714</v>
      </c>
      <c r="H487" s="8">
        <v>16.356264187655398</v>
      </c>
      <c r="I487" s="8">
        <v>12.511355077921326</v>
      </c>
      <c r="J487" s="8">
        <v>0.14883262846880249</v>
      </c>
      <c r="K487" s="8">
        <v>5.48</v>
      </c>
      <c r="L487" s="8">
        <v>0</v>
      </c>
      <c r="M487" s="8">
        <v>0</v>
      </c>
      <c r="N487" s="8">
        <v>0</v>
      </c>
      <c r="O487" s="8">
        <v>0</v>
      </c>
      <c r="P487" s="8">
        <v>6.3667620647702918</v>
      </c>
      <c r="Q487" s="8">
        <v>5.6773243801198703</v>
      </c>
      <c r="R487" s="8">
        <v>5.6773243801198703</v>
      </c>
      <c r="S487" s="8">
        <v>112.92</v>
      </c>
      <c r="T487" s="8">
        <v>112.92</v>
      </c>
      <c r="U487" s="8">
        <v>119.22381198251726</v>
      </c>
      <c r="V487" s="8">
        <v>119.22381198251726</v>
      </c>
      <c r="W487" s="9">
        <v>5</v>
      </c>
      <c r="X487" s="9">
        <v>19382</v>
      </c>
      <c r="Y487" s="9">
        <v>19382</v>
      </c>
      <c r="Z487" s="4" t="str">
        <f t="shared" si="196"/>
        <v xml:space="preserve"> </v>
      </c>
      <c r="AA487" s="10">
        <f t="shared" si="197"/>
        <v>2188615.44</v>
      </c>
      <c r="AB487" s="40">
        <f t="shared" si="198"/>
        <v>2310795.9238451496</v>
      </c>
      <c r="AC487" s="40">
        <f t="shared" si="199"/>
        <v>2282273.7697571288</v>
      </c>
      <c r="AD487" s="39">
        <f t="shared" si="200"/>
        <v>117.75223247121704</v>
      </c>
      <c r="AE487" s="41" t="str">
        <f t="shared" si="201"/>
        <v xml:space="preserve"> </v>
      </c>
      <c r="AG487" s="39">
        <f t="shared" si="202"/>
        <v>117.75223247121704</v>
      </c>
      <c r="AH487" s="40">
        <f t="shared" si="203"/>
        <v>2282273.7697571288</v>
      </c>
      <c r="AI487" s="40">
        <f t="shared" si="204"/>
        <v>2276040.8800919219</v>
      </c>
      <c r="AJ487" s="39">
        <f t="shared" si="205"/>
        <v>117.43065112433814</v>
      </c>
      <c r="AK487" s="41" t="str">
        <f t="shared" si="206"/>
        <v xml:space="preserve"> </v>
      </c>
      <c r="AM487" s="39">
        <f t="shared" si="207"/>
        <v>117.43065112433814</v>
      </c>
      <c r="AN487" s="40">
        <f t="shared" si="208"/>
        <v>2276040.8800919219</v>
      </c>
      <c r="AO487" s="40">
        <f t="shared" si="209"/>
        <v>2274522.7608249006</v>
      </c>
      <c r="AP487" s="39">
        <f t="shared" si="210"/>
        <v>117.35232488003821</v>
      </c>
      <c r="AQ487" s="41" t="str">
        <f t="shared" si="211"/>
        <v xml:space="preserve"> </v>
      </c>
      <c r="AR487" s="39"/>
      <c r="AS487" s="39">
        <f t="shared" si="212"/>
        <v>117.35232488003821</v>
      </c>
      <c r="AT487" s="40">
        <f t="shared" si="213"/>
        <v>2274522.7608249006</v>
      </c>
      <c r="AU487" s="40">
        <f t="shared" si="214"/>
        <v>2274149.7390921251</v>
      </c>
      <c r="AV487" s="39">
        <f t="shared" si="215"/>
        <v>117.33307909875788</v>
      </c>
      <c r="AW487" s="41" t="str">
        <f t="shared" si="216"/>
        <v xml:space="preserve"> </v>
      </c>
      <c r="AX487" s="39"/>
      <c r="AY487" s="39">
        <f t="shared" si="217"/>
        <v>117.33307909875788</v>
      </c>
      <c r="AZ487" s="40">
        <f t="shared" si="218"/>
        <v>2274149.7390921251</v>
      </c>
      <c r="BA487" s="40">
        <f t="shared" si="219"/>
        <v>2274056.4989528223</v>
      </c>
      <c r="BB487" s="39">
        <f t="shared" si="220"/>
        <v>117.32826844251483</v>
      </c>
      <c r="BC487" s="41" t="str">
        <f t="shared" si="221"/>
        <v xml:space="preserve"> </v>
      </c>
      <c r="BD487" s="41"/>
      <c r="BE487" s="51">
        <f t="shared" si="222"/>
        <v>117.32697783156196</v>
      </c>
      <c r="BF487" s="54">
        <f t="shared" si="223"/>
        <v>2274031.484331334</v>
      </c>
      <c r="BG487" s="41"/>
      <c r="BH487" s="51"/>
      <c r="BI487" s="39"/>
      <c r="BJ487" s="39"/>
    </row>
    <row r="488" spans="1:62" x14ac:dyDescent="0.2">
      <c r="A488" s="45">
        <v>206190389</v>
      </c>
      <c r="B488" s="58">
        <v>37986</v>
      </c>
      <c r="C488" s="45" t="s">
        <v>403</v>
      </c>
      <c r="D488" s="4" t="s">
        <v>1085</v>
      </c>
      <c r="E488" s="6" t="s">
        <v>404</v>
      </c>
      <c r="F488" s="8">
        <v>55.307377799475191</v>
      </c>
      <c r="G488" s="8">
        <v>21.802892536766951</v>
      </c>
      <c r="H488" s="8">
        <v>14.729968877768963</v>
      </c>
      <c r="I488" s="8">
        <v>15.082809544150852</v>
      </c>
      <c r="J488" s="8">
        <v>0.58332824800146454</v>
      </c>
      <c r="K488" s="8">
        <v>5.57</v>
      </c>
      <c r="L488" s="8">
        <v>5.2387171428996027</v>
      </c>
      <c r="M488" s="8">
        <v>0.64384451089278083</v>
      </c>
      <c r="N488" s="8">
        <v>0</v>
      </c>
      <c r="O488" s="8">
        <v>7.31</v>
      </c>
      <c r="P488" s="8">
        <v>6.168821626899371</v>
      </c>
      <c r="Q488" s="8">
        <v>6.3134469329977909</v>
      </c>
      <c r="R488" s="8">
        <v>6.168821626899371</v>
      </c>
      <c r="S488" s="8">
        <v>112.79</v>
      </c>
      <c r="T488" s="8">
        <v>120.1</v>
      </c>
      <c r="U488" s="8">
        <v>132.43776028685517</v>
      </c>
      <c r="V488" s="8">
        <v>132.43776028685517</v>
      </c>
      <c r="W488" s="9">
        <v>5</v>
      </c>
      <c r="X488" s="9">
        <v>13633</v>
      </c>
      <c r="Y488" s="9">
        <v>13633</v>
      </c>
      <c r="Z488" s="4" t="str">
        <f t="shared" si="196"/>
        <v xml:space="preserve"> </v>
      </c>
      <c r="AA488" s="10">
        <f t="shared" si="197"/>
        <v>1637323.2999999998</v>
      </c>
      <c r="AB488" s="40">
        <f t="shared" si="198"/>
        <v>1805523.9859906966</v>
      </c>
      <c r="AC488" s="40">
        <f t="shared" si="199"/>
        <v>1783238.4034316135</v>
      </c>
      <c r="AD488" s="39">
        <f t="shared" si="200"/>
        <v>130.80308101163453</v>
      </c>
      <c r="AE488" s="41" t="str">
        <f t="shared" si="201"/>
        <v xml:space="preserve"> </v>
      </c>
      <c r="AG488" s="39">
        <f t="shared" si="202"/>
        <v>130.80308101163453</v>
      </c>
      <c r="AH488" s="40">
        <f t="shared" si="203"/>
        <v>1783238.4034316135</v>
      </c>
      <c r="AI488" s="40">
        <f t="shared" si="204"/>
        <v>1778368.3793518418</v>
      </c>
      <c r="AJ488" s="39">
        <f t="shared" si="205"/>
        <v>130.44585779739174</v>
      </c>
      <c r="AK488" s="41" t="str">
        <f t="shared" si="206"/>
        <v xml:space="preserve"> </v>
      </c>
      <c r="AM488" s="39">
        <f t="shared" si="207"/>
        <v>130.44585779739174</v>
      </c>
      <c r="AN488" s="40">
        <f t="shared" si="208"/>
        <v>1778368.3793518415</v>
      </c>
      <c r="AO488" s="40">
        <f t="shared" si="209"/>
        <v>1777182.2076428139</v>
      </c>
      <c r="AP488" s="39">
        <f t="shared" si="210"/>
        <v>130.35885041024088</v>
      </c>
      <c r="AQ488" s="41" t="str">
        <f t="shared" si="211"/>
        <v xml:space="preserve"> </v>
      </c>
      <c r="AR488" s="39"/>
      <c r="AS488" s="39">
        <f t="shared" si="212"/>
        <v>130.35885041024088</v>
      </c>
      <c r="AT488" s="40">
        <f t="shared" si="213"/>
        <v>1777182.2076428139</v>
      </c>
      <c r="AU488" s="40">
        <f t="shared" si="214"/>
        <v>1776890.7497607605</v>
      </c>
      <c r="AV488" s="39">
        <f t="shared" si="215"/>
        <v>130.33747155877359</v>
      </c>
      <c r="AW488" s="41" t="str">
        <f t="shared" si="216"/>
        <v xml:space="preserve"> </v>
      </c>
      <c r="AX488" s="39"/>
      <c r="AY488" s="39">
        <f t="shared" si="217"/>
        <v>130.33747155877359</v>
      </c>
      <c r="AZ488" s="40">
        <f t="shared" si="218"/>
        <v>1776890.7497607602</v>
      </c>
      <c r="BA488" s="40">
        <f t="shared" si="219"/>
        <v>1776817.8972400201</v>
      </c>
      <c r="BB488" s="39">
        <f t="shared" si="220"/>
        <v>130.33212772243968</v>
      </c>
      <c r="BC488" s="41" t="str">
        <f t="shared" si="221"/>
        <v xml:space="preserve"> </v>
      </c>
      <c r="BD488" s="41"/>
      <c r="BE488" s="51">
        <f t="shared" si="222"/>
        <v>130.33069406903473</v>
      </c>
      <c r="BF488" s="54">
        <f t="shared" si="223"/>
        <v>1776798.3522431506</v>
      </c>
      <c r="BG488" s="41"/>
      <c r="BH488" s="51"/>
      <c r="BI488" s="39"/>
      <c r="BJ488" s="39"/>
    </row>
    <row r="489" spans="1:62" x14ac:dyDescent="0.2">
      <c r="A489" s="45">
        <v>206190399</v>
      </c>
      <c r="B489" s="58">
        <v>37894</v>
      </c>
      <c r="C489" s="45" t="s">
        <v>405</v>
      </c>
      <c r="D489" s="4" t="s">
        <v>1086</v>
      </c>
      <c r="E489" s="6" t="s">
        <v>406</v>
      </c>
      <c r="F489" s="8">
        <v>77.274617134688697</v>
      </c>
      <c r="G489" s="8">
        <v>21.651551409450416</v>
      </c>
      <c r="H489" s="8">
        <v>15.46019063070371</v>
      </c>
      <c r="I489" s="8">
        <v>15.674483629476001</v>
      </c>
      <c r="J489" s="8">
        <v>1.1563577367673901</v>
      </c>
      <c r="K489" s="8">
        <v>5.6</v>
      </c>
      <c r="L489" s="8">
        <v>5.9251031395451843</v>
      </c>
      <c r="M489" s="8">
        <v>0.64667242355464316</v>
      </c>
      <c r="N489" s="8">
        <v>0</v>
      </c>
      <c r="O489" s="8">
        <v>7.31</v>
      </c>
      <c r="P489" s="8">
        <v>8.3294325694585289</v>
      </c>
      <c r="Q489" s="8">
        <v>7.5349488052093028</v>
      </c>
      <c r="R489" s="8">
        <v>7.5349488052093028</v>
      </c>
      <c r="S489" s="8">
        <v>112.92</v>
      </c>
      <c r="T489" s="8">
        <v>120.23</v>
      </c>
      <c r="U489" s="8">
        <v>158.23392490939534</v>
      </c>
      <c r="V489" s="8">
        <v>158.23392490939534</v>
      </c>
      <c r="W489" s="9">
        <v>5</v>
      </c>
      <c r="X489" s="9">
        <v>5779</v>
      </c>
      <c r="Y489" s="9">
        <v>7727</v>
      </c>
      <c r="Z489" s="4" t="str">
        <f t="shared" si="196"/>
        <v xml:space="preserve"> </v>
      </c>
      <c r="AA489" s="10">
        <f t="shared" si="197"/>
        <v>929017.21000000008</v>
      </c>
      <c r="AB489" s="40">
        <f t="shared" si="198"/>
        <v>1222673.5377748979</v>
      </c>
      <c r="AC489" s="40">
        <f t="shared" si="199"/>
        <v>1207582.0782981424</v>
      </c>
      <c r="AD489" s="39">
        <f t="shared" si="200"/>
        <v>156.2808435742387</v>
      </c>
      <c r="AE489" s="41" t="str">
        <f t="shared" si="201"/>
        <v xml:space="preserve"> </v>
      </c>
      <c r="AG489" s="39">
        <f t="shared" si="202"/>
        <v>156.2808435742387</v>
      </c>
      <c r="AH489" s="40">
        <f t="shared" si="203"/>
        <v>1207582.0782981424</v>
      </c>
      <c r="AI489" s="40">
        <f t="shared" si="204"/>
        <v>1204284.1716423102</v>
      </c>
      <c r="AJ489" s="39">
        <f t="shared" si="205"/>
        <v>155.85404059043745</v>
      </c>
      <c r="AK489" s="41" t="str">
        <f t="shared" si="206"/>
        <v xml:space="preserve"> </v>
      </c>
      <c r="AM489" s="39">
        <f t="shared" si="207"/>
        <v>155.85404059043745</v>
      </c>
      <c r="AN489" s="40">
        <f t="shared" si="208"/>
        <v>1204284.1716423102</v>
      </c>
      <c r="AO489" s="40">
        <f t="shared" si="209"/>
        <v>1203480.9140998248</v>
      </c>
      <c r="AP489" s="39">
        <f t="shared" si="210"/>
        <v>155.75008594536365</v>
      </c>
      <c r="AQ489" s="41" t="str">
        <f t="shared" si="211"/>
        <v xml:space="preserve"> </v>
      </c>
      <c r="AR489" s="39"/>
      <c r="AS489" s="39">
        <f t="shared" si="212"/>
        <v>155.75008594536365</v>
      </c>
      <c r="AT489" s="40">
        <f t="shared" si="213"/>
        <v>1203480.9140998248</v>
      </c>
      <c r="AU489" s="40">
        <f t="shared" si="214"/>
        <v>1203283.5432299124</v>
      </c>
      <c r="AV489" s="39">
        <f t="shared" si="215"/>
        <v>155.72454293126859</v>
      </c>
      <c r="AW489" s="41" t="str">
        <f t="shared" si="216"/>
        <v xml:space="preserve"> </v>
      </c>
      <c r="AX489" s="39"/>
      <c r="AY489" s="39">
        <f t="shared" si="217"/>
        <v>155.72454293126859</v>
      </c>
      <c r="AZ489" s="40">
        <f t="shared" si="218"/>
        <v>1203283.5432299124</v>
      </c>
      <c r="BA489" s="40">
        <f t="shared" si="219"/>
        <v>1203234.2086046401</v>
      </c>
      <c r="BB489" s="39">
        <f t="shared" si="220"/>
        <v>155.71815822500844</v>
      </c>
      <c r="BC489" s="41" t="str">
        <f t="shared" si="221"/>
        <v xml:space="preserve"> </v>
      </c>
      <c r="BD489" s="41"/>
      <c r="BE489" s="51">
        <f t="shared" si="222"/>
        <v>155.71644532526796</v>
      </c>
      <c r="BF489" s="54">
        <f t="shared" si="223"/>
        <v>1203220.9730283455</v>
      </c>
      <c r="BG489" s="41"/>
      <c r="BH489" s="51"/>
      <c r="BI489" s="39"/>
      <c r="BJ489" s="39"/>
    </row>
    <row r="490" spans="1:62" x14ac:dyDescent="0.2">
      <c r="A490" s="45">
        <v>206190401</v>
      </c>
      <c r="B490" s="58">
        <v>37986</v>
      </c>
      <c r="C490" s="45" t="s">
        <v>407</v>
      </c>
      <c r="D490" s="4" t="s">
        <v>1087</v>
      </c>
      <c r="E490" s="6" t="s">
        <v>408</v>
      </c>
      <c r="F490" s="8">
        <v>62.032791352529749</v>
      </c>
      <c r="G490" s="8">
        <v>19.903684863899233</v>
      </c>
      <c r="H490" s="8">
        <v>11.579011112120387</v>
      </c>
      <c r="I490" s="8">
        <v>14.575226329972446</v>
      </c>
      <c r="J490" s="8">
        <v>0.86895570290974056</v>
      </c>
      <c r="K490" s="8">
        <v>6.37</v>
      </c>
      <c r="L490" s="8">
        <v>2.651100646310768</v>
      </c>
      <c r="M490" s="8">
        <v>0.6454319193387229</v>
      </c>
      <c r="N490" s="8">
        <v>0</v>
      </c>
      <c r="O490" s="8">
        <v>7.31</v>
      </c>
      <c r="P490" s="8">
        <v>6.4033257637690371</v>
      </c>
      <c r="Q490" s="8">
        <v>6.2968100963540534</v>
      </c>
      <c r="R490" s="8">
        <v>6.2968100963540534</v>
      </c>
      <c r="S490" s="8">
        <v>112.92</v>
      </c>
      <c r="T490" s="8">
        <v>120.23</v>
      </c>
      <c r="U490" s="8">
        <v>132.23301202343512</v>
      </c>
      <c r="V490" s="8">
        <v>132.23301202343512</v>
      </c>
      <c r="W490" s="9">
        <v>5</v>
      </c>
      <c r="X490" s="9">
        <v>27174</v>
      </c>
      <c r="Y490" s="9">
        <v>27174</v>
      </c>
      <c r="Z490" s="4" t="str">
        <f t="shared" si="196"/>
        <v xml:space="preserve"> </v>
      </c>
      <c r="AA490" s="10">
        <f t="shared" si="197"/>
        <v>3267130.02</v>
      </c>
      <c r="AB490" s="40">
        <f t="shared" si="198"/>
        <v>3593299.8687248263</v>
      </c>
      <c r="AC490" s="40">
        <f t="shared" si="199"/>
        <v>3548947.7684451556</v>
      </c>
      <c r="AD490" s="39">
        <f t="shared" si="200"/>
        <v>130.60085995602986</v>
      </c>
      <c r="AE490" s="41" t="str">
        <f t="shared" si="201"/>
        <v xml:space="preserve"> </v>
      </c>
      <c r="AG490" s="39">
        <f t="shared" si="202"/>
        <v>130.60085995602986</v>
      </c>
      <c r="AH490" s="40">
        <f t="shared" si="203"/>
        <v>3548947.7684451556</v>
      </c>
      <c r="AI490" s="40">
        <f t="shared" si="204"/>
        <v>3539255.5920895319</v>
      </c>
      <c r="AJ490" s="39">
        <f t="shared" si="205"/>
        <v>130.24418900748995</v>
      </c>
      <c r="AK490" s="41" t="str">
        <f t="shared" si="206"/>
        <v xml:space="preserve"> </v>
      </c>
      <c r="AM490" s="39">
        <f t="shared" si="207"/>
        <v>130.24418900748995</v>
      </c>
      <c r="AN490" s="40">
        <f t="shared" si="208"/>
        <v>3539255.5920895319</v>
      </c>
      <c r="AO490" s="40">
        <f t="shared" si="209"/>
        <v>3536894.9086096082</v>
      </c>
      <c r="AP490" s="39">
        <f t="shared" si="210"/>
        <v>130.15731613342194</v>
      </c>
      <c r="AQ490" s="41" t="str">
        <f t="shared" si="211"/>
        <v xml:space="preserve"> </v>
      </c>
      <c r="AR490" s="39"/>
      <c r="AS490" s="39">
        <f t="shared" si="212"/>
        <v>130.15731613342194</v>
      </c>
      <c r="AT490" s="40">
        <f t="shared" si="213"/>
        <v>3536894.9086096077</v>
      </c>
      <c r="AU490" s="40">
        <f t="shared" si="214"/>
        <v>3536314.8578445953</v>
      </c>
      <c r="AV490" s="39">
        <f t="shared" si="215"/>
        <v>130.13597033357604</v>
      </c>
      <c r="AW490" s="41" t="str">
        <f t="shared" si="216"/>
        <v xml:space="preserve"> </v>
      </c>
      <c r="AX490" s="39"/>
      <c r="AY490" s="39">
        <f t="shared" si="217"/>
        <v>130.13597033357604</v>
      </c>
      <c r="AZ490" s="40">
        <f t="shared" si="218"/>
        <v>3536314.8578445953</v>
      </c>
      <c r="BA490" s="40">
        <f t="shared" si="219"/>
        <v>3536169.8689354239</v>
      </c>
      <c r="BB490" s="39">
        <f t="shared" si="220"/>
        <v>130.13063475879238</v>
      </c>
      <c r="BC490" s="41" t="str">
        <f t="shared" si="221"/>
        <v xml:space="preserve"> </v>
      </c>
      <c r="BD490" s="41"/>
      <c r="BE490" s="51">
        <f t="shared" si="222"/>
        <v>130.12920332181002</v>
      </c>
      <c r="BF490" s="54">
        <f t="shared" si="223"/>
        <v>3536130.9710668656</v>
      </c>
      <c r="BG490" s="41"/>
      <c r="BH490" s="51"/>
      <c r="BI490" s="39"/>
      <c r="BJ490" s="39"/>
    </row>
    <row r="491" spans="1:62" x14ac:dyDescent="0.2">
      <c r="A491" s="45">
        <v>206190403</v>
      </c>
      <c r="B491" s="58">
        <v>37741</v>
      </c>
      <c r="C491" s="45" t="s">
        <v>409</v>
      </c>
      <c r="D491" s="4" t="s">
        <v>1088</v>
      </c>
      <c r="E491" s="6" t="s">
        <v>410</v>
      </c>
      <c r="F491" s="8">
        <v>56.588933324591885</v>
      </c>
      <c r="G491" s="8">
        <v>20.470727070084575</v>
      </c>
      <c r="H491" s="8">
        <v>12.345374680390742</v>
      </c>
      <c r="I491" s="8">
        <v>12.70130466137809</v>
      </c>
      <c r="J491" s="8">
        <v>0.26676719333901527</v>
      </c>
      <c r="K491" s="8">
        <v>5.84</v>
      </c>
      <c r="L491" s="8">
        <v>6.0279055915753323</v>
      </c>
      <c r="M491" s="8">
        <v>0.74817806333180348</v>
      </c>
      <c r="N491" s="8">
        <v>0</v>
      </c>
      <c r="O491" s="8">
        <v>7.31</v>
      </c>
      <c r="P491" s="8">
        <v>6.0504346685897863</v>
      </c>
      <c r="Q491" s="8">
        <v>6.1149595292345733</v>
      </c>
      <c r="R491" s="8">
        <v>6.0504346685897863</v>
      </c>
      <c r="S491" s="8">
        <v>112.79</v>
      </c>
      <c r="T491" s="8">
        <v>120.1</v>
      </c>
      <c r="U491" s="8">
        <v>128.34962525328123</v>
      </c>
      <c r="V491" s="8">
        <v>128.34962525328123</v>
      </c>
      <c r="W491" s="9">
        <v>5</v>
      </c>
      <c r="X491" s="9">
        <v>14094</v>
      </c>
      <c r="Y491" s="9">
        <v>14094</v>
      </c>
      <c r="Z491" s="4" t="str">
        <f t="shared" si="196"/>
        <v xml:space="preserve"> </v>
      </c>
      <c r="AA491" s="10">
        <f t="shared" si="197"/>
        <v>1692689.4</v>
      </c>
      <c r="AB491" s="40">
        <f t="shared" si="198"/>
        <v>1808959.6183197456</v>
      </c>
      <c r="AC491" s="40">
        <f t="shared" si="199"/>
        <v>1786631.629750825</v>
      </c>
      <c r="AD491" s="39">
        <f t="shared" si="200"/>
        <v>126.76540582877998</v>
      </c>
      <c r="AE491" s="41" t="str">
        <f t="shared" si="201"/>
        <v xml:space="preserve"> </v>
      </c>
      <c r="AG491" s="39">
        <f t="shared" si="202"/>
        <v>126.76540582877998</v>
      </c>
      <c r="AH491" s="40">
        <f t="shared" si="203"/>
        <v>1786631.629750825</v>
      </c>
      <c r="AI491" s="40">
        <f t="shared" si="204"/>
        <v>1781752.3387699754</v>
      </c>
      <c r="AJ491" s="39">
        <f t="shared" si="205"/>
        <v>126.41920950546157</v>
      </c>
      <c r="AK491" s="41" t="str">
        <f t="shared" si="206"/>
        <v xml:space="preserve"> </v>
      </c>
      <c r="AM491" s="39">
        <f t="shared" si="207"/>
        <v>126.41920950546157</v>
      </c>
      <c r="AN491" s="40">
        <f t="shared" si="208"/>
        <v>1781752.3387699754</v>
      </c>
      <c r="AO491" s="40">
        <f t="shared" si="209"/>
        <v>1780563.9099600159</v>
      </c>
      <c r="AP491" s="39">
        <f t="shared" si="210"/>
        <v>126.33488789272144</v>
      </c>
      <c r="AQ491" s="41" t="str">
        <f t="shared" si="211"/>
        <v xml:space="preserve"> </v>
      </c>
      <c r="AR491" s="39"/>
      <c r="AS491" s="39">
        <f t="shared" si="212"/>
        <v>126.33488789272144</v>
      </c>
      <c r="AT491" s="40">
        <f t="shared" si="213"/>
        <v>1780563.9099600159</v>
      </c>
      <c r="AU491" s="40">
        <f t="shared" si="214"/>
        <v>1780271.8974787823</v>
      </c>
      <c r="AV491" s="39">
        <f t="shared" si="215"/>
        <v>126.31416897110702</v>
      </c>
      <c r="AW491" s="41" t="str">
        <f t="shared" si="216"/>
        <v xml:space="preserve"> </v>
      </c>
      <c r="AX491" s="39"/>
      <c r="AY491" s="39">
        <f t="shared" si="217"/>
        <v>126.31416897110702</v>
      </c>
      <c r="AZ491" s="40">
        <f t="shared" si="218"/>
        <v>1780271.8974787823</v>
      </c>
      <c r="BA491" s="40">
        <f t="shared" si="219"/>
        <v>1780198.9063309857</v>
      </c>
      <c r="BB491" s="39">
        <f t="shared" si="220"/>
        <v>126.30899009017921</v>
      </c>
      <c r="BC491" s="41" t="str">
        <f t="shared" si="221"/>
        <v xml:space="preserve"> </v>
      </c>
      <c r="BD491" s="41"/>
      <c r="BE491" s="51">
        <f t="shared" si="222"/>
        <v>126.30760069128821</v>
      </c>
      <c r="BF491" s="54">
        <f t="shared" si="223"/>
        <v>1780179.324143016</v>
      </c>
      <c r="BG491" s="41"/>
      <c r="BH491" s="51"/>
      <c r="BI491" s="39"/>
      <c r="BJ491" s="39"/>
    </row>
    <row r="492" spans="1:62" x14ac:dyDescent="0.2">
      <c r="A492" s="45">
        <v>206190404</v>
      </c>
      <c r="B492" s="58">
        <v>37986</v>
      </c>
      <c r="C492" s="45" t="s">
        <v>411</v>
      </c>
      <c r="D492" s="4" t="s">
        <v>411</v>
      </c>
      <c r="E492" s="6" t="s">
        <v>412</v>
      </c>
      <c r="F492" s="8">
        <v>70.282026889903605</v>
      </c>
      <c r="G492" s="8">
        <v>20.405695078640285</v>
      </c>
      <c r="H492" s="8">
        <v>12.856322932521563</v>
      </c>
      <c r="I492" s="8">
        <v>15.674483629476001</v>
      </c>
      <c r="J492" s="8">
        <v>0.35892313546423138</v>
      </c>
      <c r="K492" s="8">
        <v>6.41</v>
      </c>
      <c r="L492" s="8">
        <v>4.3894034318755573</v>
      </c>
      <c r="M492" s="8">
        <v>0.67594748858447484</v>
      </c>
      <c r="N492" s="8">
        <v>0</v>
      </c>
      <c r="O492" s="8">
        <v>7.31</v>
      </c>
      <c r="P492" s="8">
        <v>7.0058244545915782</v>
      </c>
      <c r="Q492" s="8">
        <v>6.9181401293232856</v>
      </c>
      <c r="R492" s="8">
        <v>6.9181401293232856</v>
      </c>
      <c r="S492" s="8">
        <v>112.92</v>
      </c>
      <c r="T492" s="8">
        <v>120.23</v>
      </c>
      <c r="U492" s="8">
        <v>145.280942715789</v>
      </c>
      <c r="V492" s="8">
        <v>145.280942715789</v>
      </c>
      <c r="W492" s="9">
        <v>5</v>
      </c>
      <c r="X492" s="9">
        <v>21295</v>
      </c>
      <c r="Y492" s="9">
        <v>21295</v>
      </c>
      <c r="Z492" s="4" t="str">
        <f t="shared" si="196"/>
        <v xml:space="preserve"> </v>
      </c>
      <c r="AA492" s="10">
        <f t="shared" si="197"/>
        <v>2560297.85</v>
      </c>
      <c r="AB492" s="40">
        <f t="shared" si="198"/>
        <v>3093757.6751327268</v>
      </c>
      <c r="AC492" s="40">
        <f t="shared" si="199"/>
        <v>3055571.4241485638</v>
      </c>
      <c r="AD492" s="39">
        <f t="shared" si="200"/>
        <v>143.48774003984803</v>
      </c>
      <c r="AE492" s="41" t="str">
        <f t="shared" si="201"/>
        <v xml:space="preserve"> </v>
      </c>
      <c r="AG492" s="39">
        <f t="shared" si="202"/>
        <v>143.48774003984803</v>
      </c>
      <c r="AH492" s="40">
        <f t="shared" si="203"/>
        <v>3055571.4241485638</v>
      </c>
      <c r="AI492" s="40">
        <f t="shared" si="204"/>
        <v>3047226.6585892141</v>
      </c>
      <c r="AJ492" s="39">
        <f t="shared" si="205"/>
        <v>143.0958750217992</v>
      </c>
      <c r="AK492" s="41" t="str">
        <f t="shared" si="206"/>
        <v xml:space="preserve"> </v>
      </c>
      <c r="AM492" s="39">
        <f t="shared" si="207"/>
        <v>143.0958750217992</v>
      </c>
      <c r="AN492" s="40">
        <f t="shared" si="208"/>
        <v>3047226.6585892141</v>
      </c>
      <c r="AO492" s="40">
        <f t="shared" si="209"/>
        <v>3045194.1584079349</v>
      </c>
      <c r="AP492" s="39">
        <f t="shared" si="210"/>
        <v>143.00043007315966</v>
      </c>
      <c r="AQ492" s="41" t="str">
        <f t="shared" si="211"/>
        <v xml:space="preserve"> </v>
      </c>
      <c r="AR492" s="39"/>
      <c r="AS492" s="39">
        <f t="shared" si="212"/>
        <v>143.00043007315966</v>
      </c>
      <c r="AT492" s="40">
        <f t="shared" si="213"/>
        <v>3045194.1584079349</v>
      </c>
      <c r="AU492" s="40">
        <f t="shared" si="214"/>
        <v>3044694.7465659557</v>
      </c>
      <c r="AV492" s="39">
        <f t="shared" si="215"/>
        <v>142.97697800262765</v>
      </c>
      <c r="AW492" s="41" t="str">
        <f t="shared" si="216"/>
        <v xml:space="preserve"> </v>
      </c>
      <c r="AX492" s="39"/>
      <c r="AY492" s="39">
        <f t="shared" si="217"/>
        <v>142.97697800262765</v>
      </c>
      <c r="AZ492" s="40">
        <f t="shared" si="218"/>
        <v>3044694.7465659557</v>
      </c>
      <c r="BA492" s="40">
        <f t="shared" si="219"/>
        <v>3044569.9140813467</v>
      </c>
      <c r="BB492" s="39">
        <f t="shared" si="220"/>
        <v>142.97111594652955</v>
      </c>
      <c r="BC492" s="41" t="str">
        <f t="shared" si="221"/>
        <v xml:space="preserve"> </v>
      </c>
      <c r="BD492" s="41"/>
      <c r="BE492" s="51">
        <f t="shared" si="222"/>
        <v>142.96954326425413</v>
      </c>
      <c r="BF492" s="54">
        <f t="shared" si="223"/>
        <v>3044536.4238122916</v>
      </c>
      <c r="BG492" s="41"/>
      <c r="BH492" s="51"/>
      <c r="BI492" s="39"/>
      <c r="BJ492" s="39"/>
    </row>
    <row r="493" spans="1:62" x14ac:dyDescent="0.2">
      <c r="A493" s="45">
        <v>206190411</v>
      </c>
      <c r="B493" s="58">
        <v>37986</v>
      </c>
      <c r="C493" s="45" t="s">
        <v>413</v>
      </c>
      <c r="D493" s="4" t="s">
        <v>1089</v>
      </c>
      <c r="E493" s="6" t="s">
        <v>414</v>
      </c>
      <c r="F493" s="8">
        <v>60.710520805288823</v>
      </c>
      <c r="G493" s="8">
        <v>17.772592659068472</v>
      </c>
      <c r="H493" s="8">
        <v>14.054802716204494</v>
      </c>
      <c r="I493" s="8">
        <v>15.674483629476001</v>
      </c>
      <c r="J493" s="8">
        <v>0.78075922103562778</v>
      </c>
      <c r="K493" s="8">
        <v>5.47</v>
      </c>
      <c r="L493" s="8">
        <v>0.1215636179730373</v>
      </c>
      <c r="M493" s="8">
        <v>0.63767028627838107</v>
      </c>
      <c r="N493" s="8">
        <v>0.83387290765567923</v>
      </c>
      <c r="O493" s="8">
        <v>7.31</v>
      </c>
      <c r="P493" s="8">
        <v>6.3437326871877717</v>
      </c>
      <c r="Q493" s="8">
        <v>6.1683132921490262</v>
      </c>
      <c r="R493" s="8">
        <v>6.1683132921490262</v>
      </c>
      <c r="S493" s="8">
        <v>112.92</v>
      </c>
      <c r="T493" s="8">
        <v>120.23</v>
      </c>
      <c r="U493" s="8">
        <v>129.53457913512955</v>
      </c>
      <c r="V493" s="8">
        <v>129.53457913512955</v>
      </c>
      <c r="W493" s="9">
        <v>5</v>
      </c>
      <c r="X493" s="9">
        <v>23244</v>
      </c>
      <c r="Y493" s="9">
        <v>23244</v>
      </c>
      <c r="Z493" s="4" t="str">
        <f t="shared" si="196"/>
        <v xml:space="preserve"> </v>
      </c>
      <c r="AA493" s="10">
        <f t="shared" si="197"/>
        <v>2794626.12</v>
      </c>
      <c r="AB493" s="40">
        <f t="shared" si="198"/>
        <v>3010901.757416951</v>
      </c>
      <c r="AC493" s="40">
        <f t="shared" si="199"/>
        <v>2973738.1970251538</v>
      </c>
      <c r="AD493" s="39">
        <f t="shared" si="200"/>
        <v>127.93573382486464</v>
      </c>
      <c r="AE493" s="41" t="str">
        <f t="shared" si="201"/>
        <v xml:space="preserve"> </v>
      </c>
      <c r="AG493" s="39">
        <f t="shared" si="202"/>
        <v>127.93573382486464</v>
      </c>
      <c r="AH493" s="40">
        <f t="shared" si="203"/>
        <v>2973738.1970251538</v>
      </c>
      <c r="AI493" s="40">
        <f t="shared" si="204"/>
        <v>2965616.9180090781</v>
      </c>
      <c r="AJ493" s="39">
        <f t="shared" si="205"/>
        <v>127.58634133578894</v>
      </c>
      <c r="AK493" s="41" t="str">
        <f t="shared" si="206"/>
        <v xml:space="preserve"> </v>
      </c>
      <c r="AM493" s="39">
        <f t="shared" si="207"/>
        <v>127.58634133578894</v>
      </c>
      <c r="AN493" s="40">
        <f t="shared" si="208"/>
        <v>2965616.9180090781</v>
      </c>
      <c r="AO493" s="40">
        <f t="shared" si="209"/>
        <v>2963638.8515247661</v>
      </c>
      <c r="AP493" s="39">
        <f t="shared" si="210"/>
        <v>127.50124124611797</v>
      </c>
      <c r="AQ493" s="41" t="str">
        <f t="shared" si="211"/>
        <v xml:space="preserve"> </v>
      </c>
      <c r="AR493" s="39"/>
      <c r="AS493" s="39">
        <f t="shared" si="212"/>
        <v>127.50124124611797</v>
      </c>
      <c r="AT493" s="40">
        <f t="shared" si="213"/>
        <v>2963638.8515247661</v>
      </c>
      <c r="AU493" s="40">
        <f t="shared" si="214"/>
        <v>2963152.8147531156</v>
      </c>
      <c r="AV493" s="39">
        <f t="shared" si="215"/>
        <v>127.48033104255359</v>
      </c>
      <c r="AW493" s="41" t="str">
        <f t="shared" si="216"/>
        <v xml:space="preserve"> </v>
      </c>
      <c r="AX493" s="39"/>
      <c r="AY493" s="39">
        <f t="shared" si="217"/>
        <v>127.48033104255359</v>
      </c>
      <c r="AZ493" s="40">
        <f t="shared" si="218"/>
        <v>2963152.8147531156</v>
      </c>
      <c r="BA493" s="40">
        <f t="shared" si="219"/>
        <v>2963031.325487711</v>
      </c>
      <c r="BB493" s="39">
        <f t="shared" si="220"/>
        <v>127.47510434898085</v>
      </c>
      <c r="BC493" s="41" t="str">
        <f t="shared" si="221"/>
        <v xml:space="preserve"> </v>
      </c>
      <c r="BD493" s="41"/>
      <c r="BE493" s="51">
        <f t="shared" si="222"/>
        <v>127.47370212283302</v>
      </c>
      <c r="BF493" s="54">
        <f t="shared" si="223"/>
        <v>2962998.7321431306</v>
      </c>
      <c r="BG493" s="41"/>
      <c r="BH493" s="51"/>
      <c r="BI493" s="39"/>
      <c r="BJ493" s="39"/>
    </row>
    <row r="494" spans="1:62" x14ac:dyDescent="0.2">
      <c r="A494" s="45">
        <v>206190419</v>
      </c>
      <c r="B494" s="58">
        <v>37925</v>
      </c>
      <c r="C494" s="45" t="s">
        <v>415</v>
      </c>
      <c r="D494" s="4" t="s">
        <v>1090</v>
      </c>
      <c r="E494" s="6" t="s">
        <v>416</v>
      </c>
      <c r="F494" s="8">
        <v>66.749355566296117</v>
      </c>
      <c r="G494" s="8">
        <v>19.239004349927502</v>
      </c>
      <c r="H494" s="8">
        <v>15.11329950056388</v>
      </c>
      <c r="I494" s="8">
        <v>14.420291606251007</v>
      </c>
      <c r="J494" s="8">
        <v>0.76929273400998877</v>
      </c>
      <c r="K494" s="8">
        <v>5.37</v>
      </c>
      <c r="L494" s="8">
        <v>1.7772935437285768</v>
      </c>
      <c r="M494" s="8">
        <v>0.62118620823595105</v>
      </c>
      <c r="N494" s="8">
        <v>0</v>
      </c>
      <c r="O494" s="8">
        <v>7.31</v>
      </c>
      <c r="P494" s="8">
        <v>6.8790687932978898</v>
      </c>
      <c r="Q494" s="8">
        <v>6.5684861754506514</v>
      </c>
      <c r="R494" s="8">
        <v>6.5684861754506514</v>
      </c>
      <c r="S494" s="8">
        <v>112.92</v>
      </c>
      <c r="T494" s="8">
        <v>120.23</v>
      </c>
      <c r="U494" s="8">
        <v>137.93820968446369</v>
      </c>
      <c r="V494" s="8">
        <v>137.93820968446369</v>
      </c>
      <c r="W494" s="9">
        <v>5</v>
      </c>
      <c r="X494" s="9">
        <v>14939</v>
      </c>
      <c r="Y494" s="9">
        <v>17937</v>
      </c>
      <c r="Z494" s="4" t="str">
        <f t="shared" si="196"/>
        <v xml:space="preserve"> </v>
      </c>
      <c r="AA494" s="10">
        <f t="shared" si="197"/>
        <v>2156565.5100000002</v>
      </c>
      <c r="AB494" s="40">
        <f t="shared" si="198"/>
        <v>2474197.6671102252</v>
      </c>
      <c r="AC494" s="40">
        <f t="shared" si="199"/>
        <v>2443658.6453050836</v>
      </c>
      <c r="AD494" s="39">
        <f t="shared" si="200"/>
        <v>136.23563836232836</v>
      </c>
      <c r="AE494" s="41" t="str">
        <f t="shared" si="201"/>
        <v xml:space="preserve"> </v>
      </c>
      <c r="AG494" s="39">
        <f t="shared" si="202"/>
        <v>136.23563836232836</v>
      </c>
      <c r="AH494" s="40">
        <f t="shared" si="203"/>
        <v>2443658.6453050836</v>
      </c>
      <c r="AI494" s="40">
        <f t="shared" si="204"/>
        <v>2436985.0135447555</v>
      </c>
      <c r="AJ494" s="39">
        <f t="shared" si="205"/>
        <v>135.86357883396084</v>
      </c>
      <c r="AK494" s="41" t="str">
        <f t="shared" si="206"/>
        <v xml:space="preserve"> </v>
      </c>
      <c r="AM494" s="39">
        <f t="shared" si="207"/>
        <v>135.86357883396084</v>
      </c>
      <c r="AN494" s="40">
        <f t="shared" si="208"/>
        <v>2436985.0135447555</v>
      </c>
      <c r="AO494" s="40">
        <f t="shared" si="209"/>
        <v>2435359.5445407215</v>
      </c>
      <c r="AP494" s="39">
        <f t="shared" si="210"/>
        <v>135.77295782687861</v>
      </c>
      <c r="AQ494" s="41" t="str">
        <f t="shared" si="211"/>
        <v xml:space="preserve"> </v>
      </c>
      <c r="AR494" s="39"/>
      <c r="AS494" s="39">
        <f t="shared" si="212"/>
        <v>135.77295782687861</v>
      </c>
      <c r="AT494" s="40">
        <f t="shared" si="213"/>
        <v>2435359.5445407215</v>
      </c>
      <c r="AU494" s="40">
        <f t="shared" si="214"/>
        <v>2434960.1455754167</v>
      </c>
      <c r="AV494" s="39">
        <f t="shared" si="215"/>
        <v>135.75069106179498</v>
      </c>
      <c r="AW494" s="41" t="str">
        <f t="shared" si="216"/>
        <v xml:space="preserve"> </v>
      </c>
      <c r="AX494" s="39"/>
      <c r="AY494" s="39">
        <f t="shared" si="217"/>
        <v>135.75069106179498</v>
      </c>
      <c r="AZ494" s="40">
        <f t="shared" si="218"/>
        <v>2434960.1455754167</v>
      </c>
      <c r="BA494" s="40">
        <f t="shared" si="219"/>
        <v>2434860.3122094483</v>
      </c>
      <c r="BB494" s="39">
        <f t="shared" si="220"/>
        <v>135.74512528346148</v>
      </c>
      <c r="BC494" s="41" t="str">
        <f t="shared" si="221"/>
        <v xml:space="preserve"> </v>
      </c>
      <c r="BD494" s="41"/>
      <c r="BE494" s="51">
        <f t="shared" si="222"/>
        <v>135.74363208708337</v>
      </c>
      <c r="BF494" s="54">
        <f t="shared" si="223"/>
        <v>2434833.5287460145</v>
      </c>
      <c r="BG494" s="41"/>
      <c r="BH494" s="51"/>
      <c r="BI494" s="39"/>
      <c r="BJ494" s="39"/>
    </row>
    <row r="495" spans="1:62" x14ac:dyDescent="0.2">
      <c r="A495" s="45">
        <v>206190420</v>
      </c>
      <c r="B495" s="58">
        <v>37986</v>
      </c>
      <c r="C495" s="45" t="s">
        <v>417</v>
      </c>
      <c r="D495" s="4" t="s">
        <v>417</v>
      </c>
      <c r="E495" s="6" t="s">
        <v>418</v>
      </c>
      <c r="F495" s="8">
        <v>62.008325040189852</v>
      </c>
      <c r="G495" s="8">
        <v>15.889554466814667</v>
      </c>
      <c r="H495" s="8">
        <v>12.506124167495981</v>
      </c>
      <c r="I495" s="8">
        <v>12.621526448748373</v>
      </c>
      <c r="J495" s="8">
        <v>0.44729388348771337</v>
      </c>
      <c r="K495" s="8">
        <v>5.23</v>
      </c>
      <c r="L495" s="8">
        <v>0.24260635503567535</v>
      </c>
      <c r="M495" s="8">
        <v>0.60575748296715914</v>
      </c>
      <c r="N495" s="8">
        <v>0</v>
      </c>
      <c r="O495" s="8">
        <v>7.31</v>
      </c>
      <c r="P495" s="8">
        <v>6.2318303605603615</v>
      </c>
      <c r="Q495" s="8">
        <v>5.843059392236972</v>
      </c>
      <c r="R495" s="8">
        <v>5.843059392236972</v>
      </c>
      <c r="S495" s="8">
        <v>112.92</v>
      </c>
      <c r="T495" s="8">
        <v>120.23</v>
      </c>
      <c r="U495" s="8">
        <v>122.7042472369764</v>
      </c>
      <c r="V495" s="8">
        <v>122.7042472369764</v>
      </c>
      <c r="W495" s="9">
        <v>5</v>
      </c>
      <c r="X495" s="9">
        <v>45708</v>
      </c>
      <c r="Y495" s="9">
        <v>45708</v>
      </c>
      <c r="Z495" s="4" t="str">
        <f t="shared" si="196"/>
        <v xml:space="preserve"> </v>
      </c>
      <c r="AA495" s="10">
        <f t="shared" si="197"/>
        <v>5495472.8399999999</v>
      </c>
      <c r="AB495" s="40">
        <f t="shared" si="198"/>
        <v>5608565.7327077175</v>
      </c>
      <c r="AC495" s="40">
        <f t="shared" si="199"/>
        <v>5539339.2058689063</v>
      </c>
      <c r="AD495" s="39">
        <f t="shared" si="200"/>
        <v>121.1897087133304</v>
      </c>
      <c r="AE495" s="41" t="str">
        <f t="shared" si="201"/>
        <v xml:space="preserve"> </v>
      </c>
      <c r="AG495" s="39">
        <f t="shared" si="202"/>
        <v>121.1897087133304</v>
      </c>
      <c r="AH495" s="40">
        <f t="shared" si="203"/>
        <v>5539339.2058689063</v>
      </c>
      <c r="AI495" s="40">
        <f t="shared" si="204"/>
        <v>5524211.2704976778</v>
      </c>
      <c r="AJ495" s="39">
        <f t="shared" si="205"/>
        <v>120.85873961883429</v>
      </c>
      <c r="AK495" s="41" t="str">
        <f t="shared" si="206"/>
        <v xml:space="preserve"> </v>
      </c>
      <c r="AM495" s="39">
        <f t="shared" si="207"/>
        <v>120.85873961883429</v>
      </c>
      <c r="AN495" s="40">
        <f t="shared" si="208"/>
        <v>5524211.2704976778</v>
      </c>
      <c r="AO495" s="40">
        <f t="shared" si="209"/>
        <v>5520526.6215802561</v>
      </c>
      <c r="AP495" s="39">
        <f t="shared" si="210"/>
        <v>120.77812683950853</v>
      </c>
      <c r="AQ495" s="41" t="str">
        <f t="shared" si="211"/>
        <v xml:space="preserve"> </v>
      </c>
      <c r="AR495" s="39"/>
      <c r="AS495" s="39">
        <f t="shared" si="212"/>
        <v>120.77812683950853</v>
      </c>
      <c r="AT495" s="40">
        <f t="shared" si="213"/>
        <v>5520526.6215802561</v>
      </c>
      <c r="AU495" s="40">
        <f t="shared" si="214"/>
        <v>5519621.2552143168</v>
      </c>
      <c r="AV495" s="39">
        <f t="shared" si="215"/>
        <v>120.75831922670685</v>
      </c>
      <c r="AW495" s="41" t="str">
        <f t="shared" si="216"/>
        <v xml:space="preserve"> </v>
      </c>
      <c r="AX495" s="39"/>
      <c r="AY495" s="39">
        <f t="shared" si="217"/>
        <v>120.75831922670685</v>
      </c>
      <c r="AZ495" s="40">
        <f t="shared" si="218"/>
        <v>5519621.2552143168</v>
      </c>
      <c r="BA495" s="40">
        <f t="shared" si="219"/>
        <v>5519394.9507428529</v>
      </c>
      <c r="BB495" s="39">
        <f t="shared" si="220"/>
        <v>120.75336813561856</v>
      </c>
      <c r="BC495" s="41" t="str">
        <f t="shared" si="221"/>
        <v xml:space="preserve"> </v>
      </c>
      <c r="BD495" s="41"/>
      <c r="BE495" s="51">
        <f t="shared" si="222"/>
        <v>120.75203984856907</v>
      </c>
      <c r="BF495" s="54">
        <f t="shared" si="223"/>
        <v>5519334.2373983953</v>
      </c>
      <c r="BG495" s="41"/>
      <c r="BH495" s="51"/>
      <c r="BI495" s="39"/>
      <c r="BJ495" s="39"/>
    </row>
    <row r="496" spans="1:62" x14ac:dyDescent="0.2">
      <c r="A496" s="45">
        <v>206190423</v>
      </c>
      <c r="B496" s="58">
        <v>37894</v>
      </c>
      <c r="C496" s="45" t="s">
        <v>419</v>
      </c>
      <c r="D496" s="4" t="s">
        <v>419</v>
      </c>
      <c r="E496" s="6" t="s">
        <v>420</v>
      </c>
      <c r="F496" s="8">
        <v>63.881626905235258</v>
      </c>
      <c r="G496" s="8">
        <v>22.498840291583829</v>
      </c>
      <c r="H496" s="8">
        <v>10.66583830351226</v>
      </c>
      <c r="I496" s="8">
        <v>11.476943892202341</v>
      </c>
      <c r="J496" s="8">
        <v>0.72890435166777112</v>
      </c>
      <c r="K496" s="8">
        <v>6.14</v>
      </c>
      <c r="L496" s="8">
        <v>0</v>
      </c>
      <c r="M496" s="8">
        <v>0.68967086370664898</v>
      </c>
      <c r="N496" s="8">
        <v>0</v>
      </c>
      <c r="O496" s="8">
        <v>7.31</v>
      </c>
      <c r="P496" s="8">
        <v>6.9104373757455271</v>
      </c>
      <c r="Q496" s="8">
        <v>6.1695912303954055</v>
      </c>
      <c r="R496" s="8">
        <v>6.1695912303954055</v>
      </c>
      <c r="S496" s="8">
        <v>112.92</v>
      </c>
      <c r="T496" s="8">
        <v>120.23</v>
      </c>
      <c r="U496" s="8">
        <v>129.5614158383035</v>
      </c>
      <c r="V496" s="8">
        <v>129.5614158383035</v>
      </c>
      <c r="W496" s="9">
        <v>5</v>
      </c>
      <c r="X496" s="9">
        <v>28589</v>
      </c>
      <c r="Y496" s="9">
        <v>28589</v>
      </c>
      <c r="Z496" s="4" t="str">
        <f t="shared" si="196"/>
        <v xml:space="preserve"> </v>
      </c>
      <c r="AA496" s="10">
        <f t="shared" si="197"/>
        <v>3437255.47</v>
      </c>
      <c r="AB496" s="40">
        <f t="shared" si="198"/>
        <v>3704031.3174012587</v>
      </c>
      <c r="AC496" s="40">
        <f t="shared" si="199"/>
        <v>3658312.4588505751</v>
      </c>
      <c r="AD496" s="39">
        <f t="shared" si="200"/>
        <v>127.96223928261132</v>
      </c>
      <c r="AE496" s="41" t="str">
        <f t="shared" si="201"/>
        <v xml:space="preserve"> </v>
      </c>
      <c r="AG496" s="39">
        <f t="shared" si="202"/>
        <v>127.96223928261132</v>
      </c>
      <c r="AH496" s="40">
        <f t="shared" si="203"/>
        <v>3658312.4588505751</v>
      </c>
      <c r="AI496" s="40">
        <f t="shared" si="204"/>
        <v>3648321.6075254539</v>
      </c>
      <c r="AJ496" s="39">
        <f t="shared" si="205"/>
        <v>127.6127744071305</v>
      </c>
      <c r="AK496" s="41" t="str">
        <f t="shared" si="206"/>
        <v xml:space="preserve"> </v>
      </c>
      <c r="AM496" s="39">
        <f t="shared" si="207"/>
        <v>127.6127744071305</v>
      </c>
      <c r="AN496" s="40">
        <f t="shared" si="208"/>
        <v>3648321.6075254539</v>
      </c>
      <c r="AO496" s="40">
        <f t="shared" si="209"/>
        <v>3645888.1770132347</v>
      </c>
      <c r="AP496" s="39">
        <f t="shared" si="210"/>
        <v>127.52765668660095</v>
      </c>
      <c r="AQ496" s="41" t="str">
        <f t="shared" si="211"/>
        <v xml:space="preserve"> </v>
      </c>
      <c r="AR496" s="39"/>
      <c r="AS496" s="39">
        <f t="shared" si="212"/>
        <v>127.52765668660095</v>
      </c>
      <c r="AT496" s="40">
        <f t="shared" si="213"/>
        <v>3645888.1770132347</v>
      </c>
      <c r="AU496" s="40">
        <f t="shared" si="214"/>
        <v>3645290.2513522045</v>
      </c>
      <c r="AV496" s="39">
        <f t="shared" si="215"/>
        <v>127.50674215090434</v>
      </c>
      <c r="AW496" s="41" t="str">
        <f t="shared" si="216"/>
        <v xml:space="preserve"> </v>
      </c>
      <c r="AX496" s="39"/>
      <c r="AY496" s="39">
        <f t="shared" si="217"/>
        <v>127.50674215090434</v>
      </c>
      <c r="AZ496" s="40">
        <f t="shared" si="218"/>
        <v>3645290.2513522045</v>
      </c>
      <c r="BA496" s="40">
        <f t="shared" si="219"/>
        <v>3645140.7944518994</v>
      </c>
      <c r="BB496" s="39">
        <f t="shared" si="220"/>
        <v>127.50151437447617</v>
      </c>
      <c r="BC496" s="41" t="str">
        <f t="shared" si="221"/>
        <v xml:space="preserve"> </v>
      </c>
      <c r="BD496" s="41"/>
      <c r="BE496" s="51">
        <f t="shared" si="222"/>
        <v>127.50011185781806</v>
      </c>
      <c r="BF496" s="54">
        <f t="shared" si="223"/>
        <v>3645100.6979031605</v>
      </c>
      <c r="BG496" s="41"/>
      <c r="BH496" s="51"/>
      <c r="BI496" s="39"/>
      <c r="BJ496" s="39"/>
    </row>
    <row r="497" spans="1:62" x14ac:dyDescent="0.2">
      <c r="A497" s="45">
        <v>206190424</v>
      </c>
      <c r="B497" s="58">
        <v>37864</v>
      </c>
      <c r="C497" s="45" t="s">
        <v>421</v>
      </c>
      <c r="D497" s="4" t="s">
        <v>421</v>
      </c>
      <c r="E497" s="6" t="s">
        <v>422</v>
      </c>
      <c r="F497" s="8">
        <v>77.274617134688697</v>
      </c>
      <c r="G497" s="8">
        <v>23.138637239441501</v>
      </c>
      <c r="H497" s="8">
        <v>16.356264187655398</v>
      </c>
      <c r="I497" s="8">
        <v>15.674483629476001</v>
      </c>
      <c r="J497" s="8">
        <v>6.3020029320673021E-2</v>
      </c>
      <c r="K497" s="8">
        <v>5.45</v>
      </c>
      <c r="L497" s="8">
        <v>2.1910824436426548</v>
      </c>
      <c r="M497" s="8">
        <v>0.60833716832202256</v>
      </c>
      <c r="N497" s="8">
        <v>1.5300246516499389</v>
      </c>
      <c r="O497" s="8">
        <v>0</v>
      </c>
      <c r="P497" s="8">
        <v>9.9830266313265188</v>
      </c>
      <c r="Q497" s="8">
        <v>7.1143233242098418</v>
      </c>
      <c r="R497" s="8">
        <v>7.1143233242098418</v>
      </c>
      <c r="S497" s="8">
        <v>112.92</v>
      </c>
      <c r="T497" s="8">
        <v>112.92</v>
      </c>
      <c r="U497" s="8">
        <v>149.40078980840667</v>
      </c>
      <c r="V497" s="8">
        <v>149.40078980840667</v>
      </c>
      <c r="W497" s="9">
        <v>5</v>
      </c>
      <c r="X497" s="9">
        <v>75484</v>
      </c>
      <c r="Y497" s="9">
        <v>75484</v>
      </c>
      <c r="Z497" s="4" t="str">
        <f t="shared" si="196"/>
        <v xml:space="preserve"> </v>
      </c>
      <c r="AA497" s="10">
        <f t="shared" si="197"/>
        <v>8523653.2799999993</v>
      </c>
      <c r="AB497" s="40">
        <f t="shared" si="198"/>
        <v>11277369.217897769</v>
      </c>
      <c r="AC497" s="40">
        <f t="shared" si="199"/>
        <v>11138172.649641257</v>
      </c>
      <c r="AD497" s="39">
        <f t="shared" si="200"/>
        <v>147.55673585980151</v>
      </c>
      <c r="AE497" s="41" t="str">
        <f t="shared" si="201"/>
        <v xml:space="preserve"> </v>
      </c>
      <c r="AG497" s="39">
        <f t="shared" si="202"/>
        <v>147.55673585980151</v>
      </c>
      <c r="AH497" s="40">
        <f t="shared" si="203"/>
        <v>11138172.649641257</v>
      </c>
      <c r="AI497" s="40">
        <f t="shared" si="204"/>
        <v>11107754.300135085</v>
      </c>
      <c r="AJ497" s="39">
        <f t="shared" si="205"/>
        <v>147.15375841416838</v>
      </c>
      <c r="AK497" s="41" t="str">
        <f t="shared" si="206"/>
        <v xml:space="preserve"> </v>
      </c>
      <c r="AM497" s="39">
        <f t="shared" si="207"/>
        <v>147.15375841416838</v>
      </c>
      <c r="AN497" s="40">
        <f t="shared" si="208"/>
        <v>11107754.300135085</v>
      </c>
      <c r="AO497" s="40">
        <f t="shared" si="209"/>
        <v>11100345.428016895</v>
      </c>
      <c r="AP497" s="39">
        <f t="shared" si="210"/>
        <v>147.05560685730612</v>
      </c>
      <c r="AQ497" s="41" t="str">
        <f t="shared" si="211"/>
        <v xml:space="preserve"> </v>
      </c>
      <c r="AR497" s="39"/>
      <c r="AS497" s="39">
        <f t="shared" si="212"/>
        <v>147.05560685730612</v>
      </c>
      <c r="AT497" s="40">
        <f t="shared" si="213"/>
        <v>11100345.428016895</v>
      </c>
      <c r="AU497" s="40">
        <f t="shared" si="214"/>
        <v>11098524.9713667</v>
      </c>
      <c r="AV497" s="39">
        <f t="shared" si="215"/>
        <v>147.03148973778153</v>
      </c>
      <c r="AW497" s="41" t="str">
        <f t="shared" si="216"/>
        <v xml:space="preserve"> </v>
      </c>
      <c r="AX497" s="39"/>
      <c r="AY497" s="39">
        <f t="shared" si="217"/>
        <v>147.03148973778153</v>
      </c>
      <c r="AZ497" s="40">
        <f t="shared" si="218"/>
        <v>11098524.971366702</v>
      </c>
      <c r="BA497" s="40">
        <f t="shared" si="219"/>
        <v>11098069.931842877</v>
      </c>
      <c r="BB497" s="39">
        <f t="shared" si="220"/>
        <v>147.02546144670231</v>
      </c>
      <c r="BC497" s="41" t="str">
        <f t="shared" si="221"/>
        <v xml:space="preserve"> </v>
      </c>
      <c r="BD497" s="41"/>
      <c r="BE497" s="51">
        <f t="shared" si="222"/>
        <v>147.02384416662639</v>
      </c>
      <c r="BF497" s="54">
        <f t="shared" si="223"/>
        <v>11097947.853073627</v>
      </c>
      <c r="BG497" s="41"/>
      <c r="BH497" s="51"/>
      <c r="BI497" s="39"/>
      <c r="BJ497" s="39"/>
    </row>
    <row r="498" spans="1:62" x14ac:dyDescent="0.2">
      <c r="A498" s="45">
        <v>206190427</v>
      </c>
      <c r="B498" s="58">
        <v>37802</v>
      </c>
      <c r="C498" s="45" t="s">
        <v>423</v>
      </c>
      <c r="D498" s="4" t="s">
        <v>423</v>
      </c>
      <c r="E498" s="6" t="s">
        <v>424</v>
      </c>
      <c r="F498" s="8">
        <v>69.050791224443714</v>
      </c>
      <c r="G498" s="8">
        <v>17.856502631624657</v>
      </c>
      <c r="H498" s="8">
        <v>14.081953829317863</v>
      </c>
      <c r="I498" s="8">
        <v>12.892963226736612</v>
      </c>
      <c r="J498" s="8">
        <v>1.0441209678820198</v>
      </c>
      <c r="K498" s="8">
        <v>6.71</v>
      </c>
      <c r="L498" s="8">
        <v>0.76193326934714611</v>
      </c>
      <c r="M498" s="8">
        <v>0.86398791015998189</v>
      </c>
      <c r="N498" s="8">
        <v>0</v>
      </c>
      <c r="O498" s="8">
        <v>7.31</v>
      </c>
      <c r="P498" s="8">
        <v>6.2486880091716026</v>
      </c>
      <c r="Q498" s="8">
        <v>6.5286126529755997</v>
      </c>
      <c r="R498" s="8">
        <v>6.2486880091716026</v>
      </c>
      <c r="S498" s="8">
        <v>112.92</v>
      </c>
      <c r="T498" s="8">
        <v>120.23</v>
      </c>
      <c r="U498" s="8">
        <v>136.8209410686836</v>
      </c>
      <c r="V498" s="8">
        <v>136.8209410686836</v>
      </c>
      <c r="W498" s="9">
        <v>5</v>
      </c>
      <c r="X498" s="9">
        <v>46384</v>
      </c>
      <c r="Y498" s="9">
        <v>46384</v>
      </c>
      <c r="Z498" s="4" t="str">
        <f t="shared" si="196"/>
        <v xml:space="preserve"> </v>
      </c>
      <c r="AA498" s="10">
        <f t="shared" si="197"/>
        <v>5576748.3200000003</v>
      </c>
      <c r="AB498" s="40">
        <f t="shared" si="198"/>
        <v>6346302.5305298194</v>
      </c>
      <c r="AC498" s="40">
        <f t="shared" si="199"/>
        <v>6267970.1183954896</v>
      </c>
      <c r="AD498" s="39">
        <f t="shared" si="200"/>
        <v>135.13216019307282</v>
      </c>
      <c r="AE498" s="41" t="str">
        <f t="shared" si="201"/>
        <v xml:space="preserve"> </v>
      </c>
      <c r="AG498" s="39">
        <f t="shared" si="202"/>
        <v>135.13216019307282</v>
      </c>
      <c r="AH498" s="40">
        <f t="shared" si="203"/>
        <v>6267970.1183954896</v>
      </c>
      <c r="AI498" s="40">
        <f t="shared" si="204"/>
        <v>6250852.2920021517</v>
      </c>
      <c r="AJ498" s="39">
        <f t="shared" si="205"/>
        <v>134.76311426358555</v>
      </c>
      <c r="AK498" s="41" t="str">
        <f t="shared" si="206"/>
        <v xml:space="preserve"> </v>
      </c>
      <c r="AM498" s="39">
        <f t="shared" si="207"/>
        <v>134.76311426358555</v>
      </c>
      <c r="AN498" s="40">
        <f t="shared" si="208"/>
        <v>6250852.2920021517</v>
      </c>
      <c r="AO498" s="40">
        <f t="shared" si="209"/>
        <v>6246682.9735233868</v>
      </c>
      <c r="AP498" s="39">
        <f t="shared" si="210"/>
        <v>134.67322726637173</v>
      </c>
      <c r="AQ498" s="41" t="str">
        <f t="shared" si="211"/>
        <v xml:space="preserve"> </v>
      </c>
      <c r="AR498" s="39"/>
      <c r="AS498" s="39">
        <f t="shared" si="212"/>
        <v>134.67322726637173</v>
      </c>
      <c r="AT498" s="40">
        <f t="shared" si="213"/>
        <v>6246682.9735233858</v>
      </c>
      <c r="AU498" s="40">
        <f t="shared" si="214"/>
        <v>6245658.5175157273</v>
      </c>
      <c r="AV498" s="39">
        <f t="shared" si="215"/>
        <v>134.65114085710002</v>
      </c>
      <c r="AW498" s="41" t="str">
        <f t="shared" si="216"/>
        <v xml:space="preserve"> </v>
      </c>
      <c r="AX498" s="39"/>
      <c r="AY498" s="39">
        <f t="shared" si="217"/>
        <v>134.65114085710002</v>
      </c>
      <c r="AZ498" s="40">
        <f t="shared" si="218"/>
        <v>6245658.5175157273</v>
      </c>
      <c r="BA498" s="40">
        <f t="shared" si="219"/>
        <v>6245402.445516509</v>
      </c>
      <c r="BB498" s="39">
        <f t="shared" si="220"/>
        <v>134.64562016032488</v>
      </c>
      <c r="BC498" s="41" t="str">
        <f t="shared" si="221"/>
        <v xml:space="preserve"> </v>
      </c>
      <c r="BD498" s="41"/>
      <c r="BE498" s="51">
        <f t="shared" si="222"/>
        <v>134.64413905850313</v>
      </c>
      <c r="BF498" s="54">
        <f t="shared" si="223"/>
        <v>6245333.7460896093</v>
      </c>
      <c r="BG498" s="41"/>
      <c r="BH498" s="51"/>
      <c r="BI498" s="39"/>
      <c r="BJ498" s="39"/>
    </row>
    <row r="499" spans="1:62" x14ac:dyDescent="0.2">
      <c r="A499" s="45">
        <v>206190441</v>
      </c>
      <c r="B499" s="58">
        <v>37986</v>
      </c>
      <c r="C499" s="45" t="s">
        <v>425</v>
      </c>
      <c r="D499" s="4" t="s">
        <v>425</v>
      </c>
      <c r="E499" s="6" t="s">
        <v>426</v>
      </c>
      <c r="F499" s="8">
        <v>60.003060053550939</v>
      </c>
      <c r="G499" s="8">
        <v>15.96659441540227</v>
      </c>
      <c r="H499" s="8">
        <v>13.062954226698967</v>
      </c>
      <c r="I499" s="8">
        <v>15.674483629476001</v>
      </c>
      <c r="J499" s="8">
        <v>0.38218793828892006</v>
      </c>
      <c r="K499" s="8">
        <v>6.35</v>
      </c>
      <c r="L499" s="8">
        <v>2.6359622462769052</v>
      </c>
      <c r="M499" s="8">
        <v>0.66575417569807471</v>
      </c>
      <c r="N499" s="8">
        <v>0</v>
      </c>
      <c r="O499" s="8">
        <v>7.31</v>
      </c>
      <c r="P499" s="8">
        <v>6.0775723575162566</v>
      </c>
      <c r="Q499" s="8">
        <v>6.1025498342696034</v>
      </c>
      <c r="R499" s="8">
        <v>6.0775723575162566</v>
      </c>
      <c r="S499" s="8">
        <v>112.92</v>
      </c>
      <c r="T499" s="8">
        <v>120.23</v>
      </c>
      <c r="U499" s="8">
        <v>128.12856904290831</v>
      </c>
      <c r="V499" s="8">
        <v>128.12856904290831</v>
      </c>
      <c r="W499" s="9">
        <v>5</v>
      </c>
      <c r="X499" s="9">
        <v>24829</v>
      </c>
      <c r="Y499" s="9">
        <v>24829</v>
      </c>
      <c r="Z499" s="4" t="str">
        <f t="shared" si="196"/>
        <v xml:space="preserve"> </v>
      </c>
      <c r="AA499" s="10">
        <f t="shared" si="197"/>
        <v>2985190.67</v>
      </c>
      <c r="AB499" s="40">
        <f t="shared" si="198"/>
        <v>3181304.2407663707</v>
      </c>
      <c r="AC499" s="40">
        <f t="shared" si="199"/>
        <v>3142037.4025225914</v>
      </c>
      <c r="AD499" s="39">
        <f t="shared" si="200"/>
        <v>126.5470781152117</v>
      </c>
      <c r="AE499" s="41" t="str">
        <f t="shared" si="201"/>
        <v xml:space="preserve"> </v>
      </c>
      <c r="AG499" s="39">
        <f t="shared" si="202"/>
        <v>126.5470781152117</v>
      </c>
      <c r="AH499" s="40">
        <f t="shared" si="203"/>
        <v>3142037.4025225914</v>
      </c>
      <c r="AI499" s="40">
        <f t="shared" si="204"/>
        <v>3133456.498376302</v>
      </c>
      <c r="AJ499" s="39">
        <f t="shared" si="205"/>
        <v>126.20147804487905</v>
      </c>
      <c r="AK499" s="41" t="str">
        <f t="shared" si="206"/>
        <v xml:space="preserve"> </v>
      </c>
      <c r="AM499" s="39">
        <f t="shared" si="207"/>
        <v>126.20147804487905</v>
      </c>
      <c r="AN499" s="40">
        <f t="shared" si="208"/>
        <v>3133456.498376302</v>
      </c>
      <c r="AO499" s="40">
        <f t="shared" si="209"/>
        <v>3131366.4828918851</v>
      </c>
      <c r="AP499" s="39">
        <f t="shared" si="210"/>
        <v>126.11730165902313</v>
      </c>
      <c r="AQ499" s="41" t="str">
        <f t="shared" si="211"/>
        <v xml:space="preserve"> </v>
      </c>
      <c r="AR499" s="39"/>
      <c r="AS499" s="39">
        <f t="shared" si="212"/>
        <v>126.11730165902313</v>
      </c>
      <c r="AT499" s="40">
        <f t="shared" si="213"/>
        <v>3131366.4828918851</v>
      </c>
      <c r="AU499" s="40">
        <f t="shared" si="214"/>
        <v>3130852.9387886906</v>
      </c>
      <c r="AV499" s="39">
        <f t="shared" si="215"/>
        <v>126.09661842155103</v>
      </c>
      <c r="AW499" s="41" t="str">
        <f t="shared" si="216"/>
        <v xml:space="preserve"> </v>
      </c>
      <c r="AX499" s="39"/>
      <c r="AY499" s="39">
        <f t="shared" si="217"/>
        <v>126.09661842155103</v>
      </c>
      <c r="AZ499" s="40">
        <f t="shared" si="218"/>
        <v>3130852.9387886906</v>
      </c>
      <c r="BA499" s="40">
        <f t="shared" si="219"/>
        <v>3130724.5738182003</v>
      </c>
      <c r="BB499" s="39">
        <f t="shared" si="220"/>
        <v>126.09144846019575</v>
      </c>
      <c r="BC499" s="41" t="str">
        <f t="shared" si="221"/>
        <v xml:space="preserve"> </v>
      </c>
      <c r="BD499" s="41"/>
      <c r="BE499" s="51">
        <f t="shared" si="222"/>
        <v>126.0900614542627</v>
      </c>
      <c r="BF499" s="54">
        <f t="shared" si="223"/>
        <v>3130690.1358478884</v>
      </c>
      <c r="BG499" s="41"/>
      <c r="BH499" s="51"/>
      <c r="BI499" s="39"/>
      <c r="BJ499" s="39"/>
    </row>
    <row r="500" spans="1:62" x14ac:dyDescent="0.2">
      <c r="A500" s="45">
        <v>206190443</v>
      </c>
      <c r="B500" s="58">
        <v>37986</v>
      </c>
      <c r="C500" s="45" t="s">
        <v>427</v>
      </c>
      <c r="D500" s="4" t="s">
        <v>427</v>
      </c>
      <c r="E500" s="6" t="s">
        <v>428</v>
      </c>
      <c r="F500" s="8">
        <v>70.443594575619855</v>
      </c>
      <c r="G500" s="8">
        <v>19.349222185271405</v>
      </c>
      <c r="H500" s="8">
        <v>13.974614787717547</v>
      </c>
      <c r="I500" s="8">
        <v>15.674483629476001</v>
      </c>
      <c r="J500" s="8">
        <v>0.71252263237630709</v>
      </c>
      <c r="K500" s="8">
        <v>5.72</v>
      </c>
      <c r="L500" s="8">
        <v>1.0314664141373677</v>
      </c>
      <c r="M500" s="8">
        <v>0.64445626870635175</v>
      </c>
      <c r="N500" s="8">
        <v>0</v>
      </c>
      <c r="O500" s="8">
        <v>7.31</v>
      </c>
      <c r="P500" s="8">
        <v>7.1834253408713007</v>
      </c>
      <c r="Q500" s="8">
        <v>6.7430180246652416</v>
      </c>
      <c r="R500" s="8">
        <v>6.7430180246652416</v>
      </c>
      <c r="S500" s="8">
        <v>112.92</v>
      </c>
      <c r="T500" s="8">
        <v>120.23</v>
      </c>
      <c r="U500" s="8">
        <v>141.60337851797007</v>
      </c>
      <c r="V500" s="8">
        <v>141.60337851797007</v>
      </c>
      <c r="W500" s="9">
        <v>5</v>
      </c>
      <c r="X500" s="9">
        <v>19381</v>
      </c>
      <c r="Y500" s="9">
        <v>19381</v>
      </c>
      <c r="Z500" s="4" t="str">
        <f t="shared" si="196"/>
        <v xml:space="preserve"> </v>
      </c>
      <c r="AA500" s="10">
        <f t="shared" si="197"/>
        <v>2330177.63</v>
      </c>
      <c r="AB500" s="40">
        <f t="shared" si="198"/>
        <v>2744415.079056778</v>
      </c>
      <c r="AC500" s="40">
        <f t="shared" si="199"/>
        <v>2710540.7637359803</v>
      </c>
      <c r="AD500" s="39">
        <f t="shared" si="200"/>
        <v>139.85556801692277</v>
      </c>
      <c r="AE500" s="41" t="str">
        <f t="shared" si="201"/>
        <v xml:space="preserve"> </v>
      </c>
      <c r="AG500" s="39">
        <f t="shared" si="202"/>
        <v>139.85556801692277</v>
      </c>
      <c r="AH500" s="40">
        <f t="shared" si="203"/>
        <v>2710540.7637359803</v>
      </c>
      <c r="AI500" s="40">
        <f t="shared" si="204"/>
        <v>2703138.276910217</v>
      </c>
      <c r="AJ500" s="39">
        <f t="shared" si="205"/>
        <v>139.47362246066854</v>
      </c>
      <c r="AK500" s="41" t="str">
        <f t="shared" si="206"/>
        <v xml:space="preserve"> </v>
      </c>
      <c r="AM500" s="39">
        <f t="shared" si="207"/>
        <v>139.47362246066854</v>
      </c>
      <c r="AN500" s="40">
        <f t="shared" si="208"/>
        <v>2703138.276910217</v>
      </c>
      <c r="AO500" s="40">
        <f t="shared" si="209"/>
        <v>2701335.2836795179</v>
      </c>
      <c r="AP500" s="39">
        <f t="shared" si="210"/>
        <v>139.38059355448729</v>
      </c>
      <c r="AQ500" s="41" t="str">
        <f t="shared" si="211"/>
        <v xml:space="preserve"> </v>
      </c>
      <c r="AR500" s="39"/>
      <c r="AS500" s="39">
        <f t="shared" si="212"/>
        <v>139.38059355448729</v>
      </c>
      <c r="AT500" s="40">
        <f t="shared" si="213"/>
        <v>2701335.2836795184</v>
      </c>
      <c r="AU500" s="40">
        <f t="shared" si="214"/>
        <v>2700892.2646929948</v>
      </c>
      <c r="AV500" s="39">
        <f t="shared" si="215"/>
        <v>139.35773513714435</v>
      </c>
      <c r="AW500" s="41" t="str">
        <f t="shared" si="216"/>
        <v xml:space="preserve"> </v>
      </c>
      <c r="AX500" s="39"/>
      <c r="AY500" s="39">
        <f t="shared" si="217"/>
        <v>139.35773513714435</v>
      </c>
      <c r="AZ500" s="40">
        <f t="shared" si="218"/>
        <v>2700892.2646929948</v>
      </c>
      <c r="BA500" s="40">
        <f t="shared" si="219"/>
        <v>2700781.5281101423</v>
      </c>
      <c r="BB500" s="39">
        <f t="shared" si="220"/>
        <v>139.35202147000373</v>
      </c>
      <c r="BC500" s="41" t="str">
        <f t="shared" si="221"/>
        <v xml:space="preserve"> </v>
      </c>
      <c r="BD500" s="41"/>
      <c r="BE500" s="51">
        <f t="shared" si="222"/>
        <v>139.35048859776757</v>
      </c>
      <c r="BF500" s="54">
        <f t="shared" si="223"/>
        <v>2700751.819513333</v>
      </c>
      <c r="BG500" s="41"/>
      <c r="BH500" s="51"/>
      <c r="BI500" s="39"/>
      <c r="BJ500" s="39"/>
    </row>
    <row r="501" spans="1:62" x14ac:dyDescent="0.2">
      <c r="A501" s="45">
        <v>206190444</v>
      </c>
      <c r="B501" s="58">
        <v>37711</v>
      </c>
      <c r="C501" s="45" t="s">
        <v>429</v>
      </c>
      <c r="D501" s="4" t="s">
        <v>1091</v>
      </c>
      <c r="E501" s="6" t="s">
        <v>430</v>
      </c>
      <c r="F501" s="8">
        <v>74.017430278884461</v>
      </c>
      <c r="G501" s="8">
        <v>23.138637239441501</v>
      </c>
      <c r="H501" s="8">
        <v>9.2550423306772913</v>
      </c>
      <c r="I501" s="8">
        <v>15.674483629476001</v>
      </c>
      <c r="J501" s="8">
        <v>3.6790338645418329E-2</v>
      </c>
      <c r="K501" s="8">
        <v>5.92</v>
      </c>
      <c r="L501" s="8">
        <v>1.5415024568393045</v>
      </c>
      <c r="M501" s="8">
        <v>0.68359810756972117</v>
      </c>
      <c r="N501" s="8">
        <v>0</v>
      </c>
      <c r="O501" s="8">
        <v>0</v>
      </c>
      <c r="P501" s="8">
        <v>6.435981075697212</v>
      </c>
      <c r="Q501" s="8">
        <v>6.5133742190766846</v>
      </c>
      <c r="R501" s="8">
        <v>6.435981075697212</v>
      </c>
      <c r="S501" s="8">
        <v>112.79</v>
      </c>
      <c r="T501" s="8">
        <v>112.79</v>
      </c>
      <c r="U501" s="8">
        <v>136.70346545723089</v>
      </c>
      <c r="V501" s="8">
        <v>136.70346545723089</v>
      </c>
      <c r="W501" s="9">
        <v>5</v>
      </c>
      <c r="X501" s="9">
        <v>9760</v>
      </c>
      <c r="Y501" s="9">
        <v>9760</v>
      </c>
      <c r="Z501" s="4" t="str">
        <f t="shared" si="196"/>
        <v xml:space="preserve"> </v>
      </c>
      <c r="AA501" s="10">
        <f t="shared" si="197"/>
        <v>1100830.4000000001</v>
      </c>
      <c r="AB501" s="40">
        <f t="shared" si="198"/>
        <v>1334225.8228625734</v>
      </c>
      <c r="AC501" s="40">
        <f t="shared" si="199"/>
        <v>1317757.4735309808</v>
      </c>
      <c r="AD501" s="39">
        <f t="shared" si="200"/>
        <v>135.01613458309228</v>
      </c>
      <c r="AE501" s="41" t="str">
        <f t="shared" si="201"/>
        <v xml:space="preserve"> </v>
      </c>
      <c r="AG501" s="39">
        <f t="shared" si="202"/>
        <v>135.01613458309228</v>
      </c>
      <c r="AH501" s="40">
        <f t="shared" si="203"/>
        <v>1317757.4735309808</v>
      </c>
      <c r="AI501" s="40">
        <f t="shared" si="204"/>
        <v>1314158.6778707677</v>
      </c>
      <c r="AJ501" s="39">
        <f t="shared" si="205"/>
        <v>134.64740551954586</v>
      </c>
      <c r="AK501" s="41" t="str">
        <f t="shared" si="206"/>
        <v xml:space="preserve"> </v>
      </c>
      <c r="AM501" s="39">
        <f t="shared" si="207"/>
        <v>134.64740551954586</v>
      </c>
      <c r="AN501" s="40">
        <f t="shared" si="208"/>
        <v>1314158.6778707677</v>
      </c>
      <c r="AO501" s="40">
        <f t="shared" si="209"/>
        <v>1313282.1340326278</v>
      </c>
      <c r="AP501" s="39">
        <f t="shared" si="210"/>
        <v>134.55759570006433</v>
      </c>
      <c r="AQ501" s="41" t="str">
        <f t="shared" si="211"/>
        <v xml:space="preserve"> </v>
      </c>
      <c r="AR501" s="39"/>
      <c r="AS501" s="39">
        <f t="shared" si="212"/>
        <v>134.55759570006433</v>
      </c>
      <c r="AT501" s="40">
        <f t="shared" si="213"/>
        <v>1313282.1340326278</v>
      </c>
      <c r="AU501" s="40">
        <f t="shared" si="214"/>
        <v>1313066.7557626464</v>
      </c>
      <c r="AV501" s="39">
        <f t="shared" si="215"/>
        <v>134.53552825436952</v>
      </c>
      <c r="AW501" s="41" t="str">
        <f t="shared" si="216"/>
        <v xml:space="preserve"> </v>
      </c>
      <c r="AX501" s="39"/>
      <c r="AY501" s="39">
        <f t="shared" si="217"/>
        <v>134.53552825436952</v>
      </c>
      <c r="AZ501" s="40">
        <f t="shared" si="218"/>
        <v>1313066.7557626464</v>
      </c>
      <c r="BA501" s="40">
        <f t="shared" si="219"/>
        <v>1313012.9200256602</v>
      </c>
      <c r="BB501" s="39">
        <f t="shared" si="220"/>
        <v>134.5300122977111</v>
      </c>
      <c r="BC501" s="41" t="str">
        <f t="shared" si="221"/>
        <v xml:space="preserve"> </v>
      </c>
      <c r="BD501" s="41"/>
      <c r="BE501" s="51">
        <f t="shared" si="222"/>
        <v>134.52853246757581</v>
      </c>
      <c r="BF501" s="54">
        <f t="shared" si="223"/>
        <v>1312998.4768835399</v>
      </c>
      <c r="BG501" s="41"/>
      <c r="BH501" s="51"/>
      <c r="BI501" s="39"/>
      <c r="BJ501" s="39"/>
    </row>
    <row r="502" spans="1:62" x14ac:dyDescent="0.2">
      <c r="A502" s="45">
        <v>206190456</v>
      </c>
      <c r="B502" s="58">
        <v>37986</v>
      </c>
      <c r="C502" s="45" t="s">
        <v>439</v>
      </c>
      <c r="D502" s="4" t="s">
        <v>439</v>
      </c>
      <c r="E502" s="6" t="s">
        <v>440</v>
      </c>
      <c r="F502" s="8">
        <v>77.274617134688697</v>
      </c>
      <c r="G502" s="8">
        <v>16.551644067310725</v>
      </c>
      <c r="H502" s="8">
        <v>10.657483587994152</v>
      </c>
      <c r="I502" s="8">
        <v>15.674483629476001</v>
      </c>
      <c r="J502" s="8">
        <v>1.0521457443453832</v>
      </c>
      <c r="K502" s="8">
        <v>5.2</v>
      </c>
      <c r="L502" s="8">
        <v>1.9011792412368462</v>
      </c>
      <c r="M502" s="8">
        <v>0.61109078920964366</v>
      </c>
      <c r="N502" s="8">
        <v>2.118453016569894</v>
      </c>
      <c r="O502" s="8">
        <v>7.31</v>
      </c>
      <c r="P502" s="8">
        <v>7.7713040736175225</v>
      </c>
      <c r="Q502" s="8">
        <v>6.9175548605415678</v>
      </c>
      <c r="R502" s="8">
        <v>6.9175548605415678</v>
      </c>
      <c r="S502" s="8">
        <v>112.92</v>
      </c>
      <c r="T502" s="8">
        <v>120.23</v>
      </c>
      <c r="U502" s="8">
        <v>145.26865207137291</v>
      </c>
      <c r="V502" s="8">
        <v>145.26865207137291</v>
      </c>
      <c r="W502" s="9">
        <v>5</v>
      </c>
      <c r="X502" s="9">
        <v>24941</v>
      </c>
      <c r="Y502" s="9">
        <v>24941</v>
      </c>
      <c r="Z502" s="4" t="str">
        <f t="shared" si="196"/>
        <v xml:space="preserve"> </v>
      </c>
      <c r="AA502" s="10">
        <f t="shared" si="197"/>
        <v>2998656.43</v>
      </c>
      <c r="AB502" s="40">
        <f t="shared" si="198"/>
        <v>3623145.4513121117</v>
      </c>
      <c r="AC502" s="40">
        <f t="shared" si="199"/>
        <v>3578424.9670065665</v>
      </c>
      <c r="AD502" s="39">
        <f t="shared" si="200"/>
        <v>143.47560109885595</v>
      </c>
      <c r="AE502" s="41" t="str">
        <f t="shared" si="201"/>
        <v xml:space="preserve"> </v>
      </c>
      <c r="AG502" s="39">
        <f t="shared" si="202"/>
        <v>143.47560109885595</v>
      </c>
      <c r="AH502" s="40">
        <f t="shared" si="203"/>
        <v>3578424.967006566</v>
      </c>
      <c r="AI502" s="40">
        <f t="shared" si="204"/>
        <v>3568652.2884216709</v>
      </c>
      <c r="AJ502" s="39">
        <f t="shared" si="205"/>
        <v>143.08376923225495</v>
      </c>
      <c r="AK502" s="41" t="str">
        <f t="shared" si="206"/>
        <v xml:space="preserve"> </v>
      </c>
      <c r="AM502" s="39">
        <f t="shared" si="207"/>
        <v>143.08376923225495</v>
      </c>
      <c r="AN502" s="40">
        <f t="shared" si="208"/>
        <v>3568652.2884216709</v>
      </c>
      <c r="AO502" s="40">
        <f t="shared" si="209"/>
        <v>3566271.9973452939</v>
      </c>
      <c r="AP502" s="39">
        <f t="shared" si="210"/>
        <v>142.98833235817705</v>
      </c>
      <c r="AQ502" s="41" t="str">
        <f t="shared" si="211"/>
        <v xml:space="preserve"> </v>
      </c>
      <c r="AR502" s="39"/>
      <c r="AS502" s="39">
        <f t="shared" si="212"/>
        <v>142.98833235817705</v>
      </c>
      <c r="AT502" s="40">
        <f t="shared" si="213"/>
        <v>3566271.9973452939</v>
      </c>
      <c r="AU502" s="40">
        <f t="shared" si="214"/>
        <v>3565687.128737729</v>
      </c>
      <c r="AV502" s="39">
        <f t="shared" si="215"/>
        <v>142.96488227167029</v>
      </c>
      <c r="AW502" s="41" t="str">
        <f t="shared" si="216"/>
        <v xml:space="preserve"> </v>
      </c>
      <c r="AX502" s="39"/>
      <c r="AY502" s="39">
        <f t="shared" si="217"/>
        <v>142.96488227167029</v>
      </c>
      <c r="AZ502" s="40">
        <f t="shared" si="218"/>
        <v>3565687.1287377286</v>
      </c>
      <c r="BA502" s="40">
        <f t="shared" si="219"/>
        <v>3565540.9355654507</v>
      </c>
      <c r="BB502" s="39">
        <f t="shared" si="220"/>
        <v>142.95902071149717</v>
      </c>
      <c r="BC502" s="41" t="str">
        <f t="shared" si="221"/>
        <v xml:space="preserve"> </v>
      </c>
      <c r="BD502" s="41"/>
      <c r="BE502" s="51">
        <f t="shared" si="222"/>
        <v>142.95744816226934</v>
      </c>
      <c r="BF502" s="54">
        <f t="shared" si="223"/>
        <v>3565501.7146151597</v>
      </c>
      <c r="BG502" s="41"/>
      <c r="BH502" s="51"/>
      <c r="BI502" s="39"/>
      <c r="BJ502" s="39"/>
    </row>
    <row r="503" spans="1:62" x14ac:dyDescent="0.2">
      <c r="A503" s="45">
        <v>206190463</v>
      </c>
      <c r="B503" s="58">
        <v>37894</v>
      </c>
      <c r="C503" s="45" t="s">
        <v>441</v>
      </c>
      <c r="D503" s="4" t="s">
        <v>1092</v>
      </c>
      <c r="E503" s="6" t="s">
        <v>442</v>
      </c>
      <c r="F503" s="8">
        <v>61.633742496796387</v>
      </c>
      <c r="G503" s="8">
        <v>23.138637239441501</v>
      </c>
      <c r="H503" s="8">
        <v>10.551797396641263</v>
      </c>
      <c r="I503" s="8">
        <v>15.674483629476001</v>
      </c>
      <c r="J503" s="8">
        <v>0.44813515883186078</v>
      </c>
      <c r="K503" s="8">
        <v>6.36</v>
      </c>
      <c r="L503" s="8">
        <v>0</v>
      </c>
      <c r="M503" s="8">
        <v>0.71884669859040939</v>
      </c>
      <c r="N503" s="8">
        <v>0</v>
      </c>
      <c r="O503" s="8">
        <v>7.31</v>
      </c>
      <c r="P503" s="8">
        <v>6.8884575436703317</v>
      </c>
      <c r="Q503" s="8">
        <v>6.2917821309888717</v>
      </c>
      <c r="R503" s="8">
        <v>6.2917821309888717</v>
      </c>
      <c r="S503" s="8">
        <v>112.92</v>
      </c>
      <c r="T503" s="8">
        <v>120.23</v>
      </c>
      <c r="U503" s="8">
        <v>132.12742475076629</v>
      </c>
      <c r="V503" s="8">
        <v>132.12742475076629</v>
      </c>
      <c r="W503" s="9">
        <v>5</v>
      </c>
      <c r="X503" s="9">
        <v>22430</v>
      </c>
      <c r="Y503" s="9">
        <v>22430</v>
      </c>
      <c r="Z503" s="4" t="str">
        <f t="shared" si="196"/>
        <v xml:space="preserve"> </v>
      </c>
      <c r="AA503" s="10">
        <f t="shared" si="197"/>
        <v>2696758.9</v>
      </c>
      <c r="AB503" s="40">
        <f t="shared" si="198"/>
        <v>2963618.1371596879</v>
      </c>
      <c r="AC503" s="40">
        <f t="shared" si="199"/>
        <v>2927038.1984927258</v>
      </c>
      <c r="AD503" s="39">
        <f t="shared" si="200"/>
        <v>130.49657594706758</v>
      </c>
      <c r="AE503" s="41" t="str">
        <f t="shared" si="201"/>
        <v xml:space="preserve"> </v>
      </c>
      <c r="AG503" s="39">
        <f t="shared" si="202"/>
        <v>130.49657594706758</v>
      </c>
      <c r="AH503" s="40">
        <f t="shared" si="203"/>
        <v>2927038.1984927258</v>
      </c>
      <c r="AI503" s="40">
        <f t="shared" si="204"/>
        <v>2919044.457172642</v>
      </c>
      <c r="AJ503" s="39">
        <f t="shared" si="205"/>
        <v>130.14018979815614</v>
      </c>
      <c r="AK503" s="41" t="str">
        <f t="shared" si="206"/>
        <v xml:space="preserve"> </v>
      </c>
      <c r="AM503" s="39">
        <f t="shared" si="207"/>
        <v>130.14018979815614</v>
      </c>
      <c r="AN503" s="40">
        <f t="shared" si="208"/>
        <v>2919044.4571726425</v>
      </c>
      <c r="AO503" s="40">
        <f t="shared" si="209"/>
        <v>2917097.4545197082</v>
      </c>
      <c r="AP503" s="39">
        <f t="shared" si="210"/>
        <v>130.05338629156077</v>
      </c>
      <c r="AQ503" s="41" t="str">
        <f t="shared" si="211"/>
        <v xml:space="preserve"> </v>
      </c>
      <c r="AR503" s="39"/>
      <c r="AS503" s="39">
        <f t="shared" si="212"/>
        <v>130.05338629156077</v>
      </c>
      <c r="AT503" s="40">
        <f t="shared" si="213"/>
        <v>2917097.4545197082</v>
      </c>
      <c r="AU503" s="40">
        <f t="shared" si="214"/>
        <v>2916619.0505371667</v>
      </c>
      <c r="AV503" s="39">
        <f t="shared" si="215"/>
        <v>130.03205753620895</v>
      </c>
      <c r="AW503" s="41" t="str">
        <f t="shared" si="216"/>
        <v xml:space="preserve"> </v>
      </c>
      <c r="AX503" s="39"/>
      <c r="AY503" s="39">
        <f t="shared" si="217"/>
        <v>130.03205753620895</v>
      </c>
      <c r="AZ503" s="40">
        <f t="shared" si="218"/>
        <v>2916619.0505371667</v>
      </c>
      <c r="BA503" s="40">
        <f t="shared" si="219"/>
        <v>2916499.4691560948</v>
      </c>
      <c r="BB503" s="39">
        <f t="shared" si="220"/>
        <v>130.02672622184997</v>
      </c>
      <c r="BC503" s="41" t="str">
        <f t="shared" si="221"/>
        <v xml:space="preserve"> </v>
      </c>
      <c r="BD503" s="41"/>
      <c r="BE503" s="51">
        <f t="shared" si="222"/>
        <v>130.02529592786152</v>
      </c>
      <c r="BF503" s="54">
        <f t="shared" si="223"/>
        <v>2916467.3876619339</v>
      </c>
      <c r="BG503" s="41"/>
      <c r="BH503" s="51"/>
      <c r="BI503" s="39"/>
      <c r="BJ503" s="39"/>
    </row>
    <row r="504" spans="1:62" x14ac:dyDescent="0.2">
      <c r="A504" s="45">
        <v>206190472</v>
      </c>
      <c r="B504" s="58">
        <v>37986</v>
      </c>
      <c r="C504" s="45" t="s">
        <v>443</v>
      </c>
      <c r="D504" s="4" t="s">
        <v>443</v>
      </c>
      <c r="E504" s="6" t="s">
        <v>444</v>
      </c>
      <c r="F504" s="8">
        <v>64.007612005219656</v>
      </c>
      <c r="G504" s="8">
        <v>17.007872988255762</v>
      </c>
      <c r="H504" s="8">
        <v>12.411874728142671</v>
      </c>
      <c r="I504" s="8">
        <v>15.674483629476001</v>
      </c>
      <c r="J504" s="8">
        <v>1.1929099608525446</v>
      </c>
      <c r="K504" s="8">
        <v>5.75</v>
      </c>
      <c r="L504" s="8">
        <v>1.4203653704583332</v>
      </c>
      <c r="M504" s="8">
        <v>0.66497259678120924</v>
      </c>
      <c r="N504" s="8">
        <v>0</v>
      </c>
      <c r="O504" s="8">
        <v>7.31</v>
      </c>
      <c r="P504" s="8">
        <v>6.4440956937799045</v>
      </c>
      <c r="Q504" s="8">
        <v>6.2720045639593085</v>
      </c>
      <c r="R504" s="8">
        <v>6.2720045639593085</v>
      </c>
      <c r="S504" s="8">
        <v>112.92</v>
      </c>
      <c r="T504" s="8">
        <v>120.23</v>
      </c>
      <c r="U504" s="8">
        <v>131.71209584314548</v>
      </c>
      <c r="V504" s="8">
        <v>131.71209584314548</v>
      </c>
      <c r="W504" s="9">
        <v>5</v>
      </c>
      <c r="X504" s="9">
        <v>16410</v>
      </c>
      <c r="Y504" s="9">
        <v>16410</v>
      </c>
      <c r="Z504" s="4" t="str">
        <f t="shared" si="196"/>
        <v xml:space="preserve"> </v>
      </c>
      <c r="AA504" s="10">
        <f t="shared" si="197"/>
        <v>1972974.3</v>
      </c>
      <c r="AB504" s="40">
        <f t="shared" si="198"/>
        <v>2161395.4927860172</v>
      </c>
      <c r="AC504" s="40">
        <f t="shared" si="199"/>
        <v>2134717.3882185593</v>
      </c>
      <c r="AD504" s="39">
        <f t="shared" si="200"/>
        <v>130.08637344415354</v>
      </c>
      <c r="AE504" s="41" t="str">
        <f t="shared" si="201"/>
        <v xml:space="preserve"> </v>
      </c>
      <c r="AG504" s="39">
        <f t="shared" si="202"/>
        <v>130.08637344415354</v>
      </c>
      <c r="AH504" s="40">
        <f t="shared" si="203"/>
        <v>2134717.3882185593</v>
      </c>
      <c r="AI504" s="40">
        <f t="shared" si="204"/>
        <v>2128887.4750313344</v>
      </c>
      <c r="AJ504" s="39">
        <f t="shared" si="205"/>
        <v>129.73110755827753</v>
      </c>
      <c r="AK504" s="41" t="str">
        <f t="shared" si="206"/>
        <v xml:space="preserve"> </v>
      </c>
      <c r="AM504" s="39">
        <f t="shared" si="207"/>
        <v>129.73110755827753</v>
      </c>
      <c r="AN504" s="40">
        <f t="shared" si="208"/>
        <v>2128887.4750313344</v>
      </c>
      <c r="AO504" s="40">
        <f t="shared" si="209"/>
        <v>2127467.5070854886</v>
      </c>
      <c r="AP504" s="39">
        <f t="shared" si="210"/>
        <v>129.64457690953617</v>
      </c>
      <c r="AQ504" s="41" t="str">
        <f t="shared" si="211"/>
        <v xml:space="preserve"> </v>
      </c>
      <c r="AR504" s="39"/>
      <c r="AS504" s="39">
        <f t="shared" si="212"/>
        <v>129.64457690953617</v>
      </c>
      <c r="AT504" s="40">
        <f t="shared" si="213"/>
        <v>2127467.5070854886</v>
      </c>
      <c r="AU504" s="40">
        <f t="shared" si="214"/>
        <v>2127118.6024143267</v>
      </c>
      <c r="AV504" s="39">
        <f t="shared" si="215"/>
        <v>129.62331519892302</v>
      </c>
      <c r="AW504" s="41" t="str">
        <f t="shared" si="216"/>
        <v xml:space="preserve"> </v>
      </c>
      <c r="AX504" s="39"/>
      <c r="AY504" s="39">
        <f t="shared" si="217"/>
        <v>129.62331519892302</v>
      </c>
      <c r="AZ504" s="40">
        <f t="shared" si="218"/>
        <v>2127118.6024143267</v>
      </c>
      <c r="BA504" s="40">
        <f t="shared" si="219"/>
        <v>2127031.3905516276</v>
      </c>
      <c r="BB504" s="39">
        <f t="shared" si="220"/>
        <v>129.61800064299985</v>
      </c>
      <c r="BC504" s="41" t="str">
        <f t="shared" si="221"/>
        <v xml:space="preserve"> </v>
      </c>
      <c r="BD504" s="41"/>
      <c r="BE504" s="51">
        <f t="shared" si="222"/>
        <v>129.61657484499278</v>
      </c>
      <c r="BF504" s="54">
        <f t="shared" si="223"/>
        <v>2127007.9932063315</v>
      </c>
      <c r="BG504" s="41"/>
      <c r="BH504" s="51"/>
      <c r="BI504" s="39"/>
      <c r="BJ504" s="39"/>
    </row>
    <row r="505" spans="1:62" x14ac:dyDescent="0.2">
      <c r="A505" s="45">
        <v>206190493</v>
      </c>
      <c r="B505" s="58">
        <v>37711</v>
      </c>
      <c r="C505" s="45" t="s">
        <v>445</v>
      </c>
      <c r="D505" s="4" t="s">
        <v>1093</v>
      </c>
      <c r="E505" s="6" t="s">
        <v>446</v>
      </c>
      <c r="F505" s="8">
        <v>77.274617134688697</v>
      </c>
      <c r="G505" s="8">
        <v>23.138637239441501</v>
      </c>
      <c r="H505" s="8">
        <v>16.356264187655398</v>
      </c>
      <c r="I505" s="8">
        <v>15.674483629476001</v>
      </c>
      <c r="J505" s="8">
        <v>0.15386719551391642</v>
      </c>
      <c r="K505" s="8">
        <v>6.06</v>
      </c>
      <c r="L505" s="8">
        <v>1.9253381766149991</v>
      </c>
      <c r="M505" s="8">
        <v>0.73623743417903298</v>
      </c>
      <c r="N505" s="8">
        <v>0</v>
      </c>
      <c r="O505" s="8">
        <v>0</v>
      </c>
      <c r="P505" s="8">
        <v>6.4860179169800993</v>
      </c>
      <c r="Q505" s="8">
        <v>7.0659722498784765</v>
      </c>
      <c r="R505" s="8">
        <v>6.4860179169800993</v>
      </c>
      <c r="S505" s="8">
        <v>112.79</v>
      </c>
      <c r="T505" s="8">
        <v>112.79</v>
      </c>
      <c r="U505" s="8">
        <v>147.80546291454962</v>
      </c>
      <c r="V505" s="8">
        <v>147.80546291454962</v>
      </c>
      <c r="W505" s="9">
        <v>5</v>
      </c>
      <c r="X505" s="9">
        <v>7534</v>
      </c>
      <c r="Y505" s="9">
        <v>7534</v>
      </c>
      <c r="Z505" s="4" t="str">
        <f t="shared" si="196"/>
        <v xml:space="preserve"> </v>
      </c>
      <c r="AA505" s="10">
        <f t="shared" si="197"/>
        <v>849759.8600000001</v>
      </c>
      <c r="AB505" s="40">
        <f t="shared" si="198"/>
        <v>1113566.3575982167</v>
      </c>
      <c r="AC505" s="40">
        <f t="shared" si="199"/>
        <v>1099821.608046382</v>
      </c>
      <c r="AD505" s="39">
        <f t="shared" si="200"/>
        <v>145.98110008579533</v>
      </c>
      <c r="AE505" s="41" t="str">
        <f t="shared" si="201"/>
        <v xml:space="preserve"> </v>
      </c>
      <c r="AG505" s="39">
        <f t="shared" si="202"/>
        <v>145.98110008579533</v>
      </c>
      <c r="AH505" s="40">
        <f t="shared" si="203"/>
        <v>1099821.608046382</v>
      </c>
      <c r="AI505" s="40">
        <f t="shared" si="204"/>
        <v>1096817.9952348073</v>
      </c>
      <c r="AJ505" s="39">
        <f t="shared" si="205"/>
        <v>145.58242570146101</v>
      </c>
      <c r="AK505" s="41" t="str">
        <f t="shared" si="206"/>
        <v xml:space="preserve"> </v>
      </c>
      <c r="AM505" s="39">
        <f t="shared" si="207"/>
        <v>145.58242570146101</v>
      </c>
      <c r="AN505" s="40">
        <f t="shared" si="208"/>
        <v>1096817.9952348073</v>
      </c>
      <c r="AO505" s="40">
        <f t="shared" si="209"/>
        <v>1096086.4176319856</v>
      </c>
      <c r="AP505" s="39">
        <f t="shared" si="210"/>
        <v>145.48532222351812</v>
      </c>
      <c r="AQ505" s="41" t="str">
        <f t="shared" si="211"/>
        <v xml:space="preserve"> </v>
      </c>
      <c r="AR505" s="39"/>
      <c r="AS505" s="39">
        <f t="shared" si="212"/>
        <v>145.48532222351812</v>
      </c>
      <c r="AT505" s="40">
        <f t="shared" si="213"/>
        <v>1096086.4176319856</v>
      </c>
      <c r="AU505" s="40">
        <f t="shared" si="214"/>
        <v>1095906.6594594938</v>
      </c>
      <c r="AV505" s="39">
        <f t="shared" si="215"/>
        <v>145.46146263067345</v>
      </c>
      <c r="AW505" s="41" t="str">
        <f t="shared" si="216"/>
        <v xml:space="preserve"> </v>
      </c>
      <c r="AX505" s="39"/>
      <c r="AY505" s="39">
        <f t="shared" si="217"/>
        <v>145.46146263067345</v>
      </c>
      <c r="AZ505" s="40">
        <f t="shared" si="218"/>
        <v>1095906.6594594938</v>
      </c>
      <c r="BA505" s="40">
        <f t="shared" si="219"/>
        <v>1095861.7272864559</v>
      </c>
      <c r="BB505" s="39">
        <f t="shared" si="220"/>
        <v>145.4554987107056</v>
      </c>
      <c r="BC505" s="41" t="str">
        <f t="shared" si="221"/>
        <v xml:space="preserve"> </v>
      </c>
      <c r="BD505" s="41"/>
      <c r="BE505" s="51">
        <f t="shared" si="222"/>
        <v>145.45389870021978</v>
      </c>
      <c r="BF505" s="54">
        <f t="shared" si="223"/>
        <v>1095849.6728074558</v>
      </c>
      <c r="BG505" s="41"/>
      <c r="BH505" s="51"/>
      <c r="BI505" s="39"/>
      <c r="BJ505" s="39"/>
    </row>
    <row r="506" spans="1:62" x14ac:dyDescent="0.2">
      <c r="A506" s="45">
        <v>206190498</v>
      </c>
      <c r="B506" s="58">
        <v>37986</v>
      </c>
      <c r="C506" s="45" t="s">
        <v>449</v>
      </c>
      <c r="D506" s="4" t="s">
        <v>449</v>
      </c>
      <c r="E506" s="6" t="s">
        <v>450</v>
      </c>
      <c r="F506" s="8">
        <v>60.362082103057432</v>
      </c>
      <c r="G506" s="8">
        <v>17.446232974569007</v>
      </c>
      <c r="H506" s="8">
        <v>13.532479283741308</v>
      </c>
      <c r="I506" s="8">
        <v>15.674483629476001</v>
      </c>
      <c r="J506" s="8">
        <v>0.42037336889227545</v>
      </c>
      <c r="K506" s="8">
        <v>5.37</v>
      </c>
      <c r="L506" s="8">
        <v>3.2414726243257377</v>
      </c>
      <c r="M506" s="8">
        <v>0.6050042861224878</v>
      </c>
      <c r="N506" s="8">
        <v>0</v>
      </c>
      <c r="O506" s="8">
        <v>7.31</v>
      </c>
      <c r="P506" s="8">
        <v>6.2246652062101155</v>
      </c>
      <c r="Q506" s="8">
        <v>6.1981064135092137</v>
      </c>
      <c r="R506" s="8">
        <v>6.1981064135092137</v>
      </c>
      <c r="S506" s="8">
        <v>112.79</v>
      </c>
      <c r="T506" s="8">
        <v>120.1</v>
      </c>
      <c r="U506" s="8">
        <v>130.16023468369349</v>
      </c>
      <c r="V506" s="8">
        <v>130.16023468369349</v>
      </c>
      <c r="W506" s="9">
        <v>5</v>
      </c>
      <c r="X506" s="9">
        <v>19209</v>
      </c>
      <c r="Y506" s="9">
        <v>19209</v>
      </c>
      <c r="Z506" s="4" t="str">
        <f t="shared" si="196"/>
        <v xml:space="preserve"> </v>
      </c>
      <c r="AA506" s="10">
        <f t="shared" si="197"/>
        <v>2307000.9</v>
      </c>
      <c r="AB506" s="40">
        <f t="shared" si="198"/>
        <v>2500247.9480390684</v>
      </c>
      <c r="AC506" s="40">
        <f t="shared" si="199"/>
        <v>2469387.387616422</v>
      </c>
      <c r="AD506" s="39">
        <f t="shared" si="200"/>
        <v>128.55366690699267</v>
      </c>
      <c r="AE506" s="41" t="str">
        <f t="shared" si="201"/>
        <v xml:space="preserve"> </v>
      </c>
      <c r="AG506" s="39">
        <f t="shared" si="202"/>
        <v>128.55366690699267</v>
      </c>
      <c r="AH506" s="40">
        <f t="shared" si="203"/>
        <v>2469387.3876164225</v>
      </c>
      <c r="AI506" s="40">
        <f t="shared" si="204"/>
        <v>2462643.490660842</v>
      </c>
      <c r="AJ506" s="39">
        <f t="shared" si="205"/>
        <v>128.20258684266969</v>
      </c>
      <c r="AK506" s="41" t="str">
        <f t="shared" si="206"/>
        <v xml:space="preserve"> </v>
      </c>
      <c r="AM506" s="39">
        <f t="shared" si="207"/>
        <v>128.20258684266969</v>
      </c>
      <c r="AN506" s="40">
        <f t="shared" si="208"/>
        <v>2462643.490660842</v>
      </c>
      <c r="AO506" s="40">
        <f t="shared" si="209"/>
        <v>2461000.9074525712</v>
      </c>
      <c r="AP506" s="39">
        <f t="shared" si="210"/>
        <v>128.11707571724563</v>
      </c>
      <c r="AQ506" s="41" t="str">
        <f t="shared" si="211"/>
        <v xml:space="preserve"> </v>
      </c>
      <c r="AR506" s="39"/>
      <c r="AS506" s="39">
        <f t="shared" si="212"/>
        <v>128.11707571724563</v>
      </c>
      <c r="AT506" s="40">
        <f t="shared" si="213"/>
        <v>2461000.9074525712</v>
      </c>
      <c r="AU506" s="40">
        <f t="shared" si="214"/>
        <v>2460597.3033037488</v>
      </c>
      <c r="AV506" s="39">
        <f t="shared" si="215"/>
        <v>128.09606451682799</v>
      </c>
      <c r="AW506" s="41" t="str">
        <f t="shared" si="216"/>
        <v xml:space="preserve"> </v>
      </c>
      <c r="AX506" s="39"/>
      <c r="AY506" s="39">
        <f t="shared" si="217"/>
        <v>128.09606451682799</v>
      </c>
      <c r="AZ506" s="40">
        <f t="shared" si="218"/>
        <v>2460597.3033037488</v>
      </c>
      <c r="BA506" s="40">
        <f t="shared" si="219"/>
        <v>2460496.4188143136</v>
      </c>
      <c r="BB506" s="39">
        <f t="shared" si="220"/>
        <v>128.09081257818281</v>
      </c>
      <c r="BC506" s="41" t="str">
        <f t="shared" si="221"/>
        <v xml:space="preserve"> </v>
      </c>
      <c r="BD506" s="41"/>
      <c r="BE506" s="51">
        <f t="shared" si="222"/>
        <v>128.08940357924445</v>
      </c>
      <c r="BF506" s="54">
        <f t="shared" si="223"/>
        <v>2460469.3533537067</v>
      </c>
      <c r="BG506" s="41"/>
      <c r="BH506" s="51"/>
      <c r="BI506" s="39"/>
      <c r="BJ506" s="39"/>
    </row>
    <row r="507" spans="1:62" x14ac:dyDescent="0.2">
      <c r="A507" s="45">
        <v>206190501</v>
      </c>
      <c r="B507" s="58">
        <v>37986</v>
      </c>
      <c r="C507" s="45" t="s">
        <v>451</v>
      </c>
      <c r="D507" s="4" t="s">
        <v>1094</v>
      </c>
      <c r="E507" s="6" t="s">
        <v>452</v>
      </c>
      <c r="F507" s="8">
        <v>54.895176188847074</v>
      </c>
      <c r="G507" s="8">
        <v>17.662401642148478</v>
      </c>
      <c r="H507" s="8">
        <v>15.303523776941498</v>
      </c>
      <c r="I507" s="8">
        <v>15.674483629476001</v>
      </c>
      <c r="J507" s="8">
        <v>0.82497434143003767</v>
      </c>
      <c r="K507" s="8">
        <v>5.77</v>
      </c>
      <c r="L507" s="8">
        <v>0.96513000917722513</v>
      </c>
      <c r="M507" s="8">
        <v>0.73664043790626066</v>
      </c>
      <c r="N507" s="8">
        <v>0</v>
      </c>
      <c r="O507" s="8">
        <v>7.31</v>
      </c>
      <c r="P507" s="8">
        <v>5.0212083475880949</v>
      </c>
      <c r="Q507" s="8">
        <v>5.9571165012963299</v>
      </c>
      <c r="R507" s="8">
        <v>5.0212083475880949</v>
      </c>
      <c r="S507" s="8">
        <v>112.79</v>
      </c>
      <c r="T507" s="8">
        <v>120.1</v>
      </c>
      <c r="U507" s="8">
        <v>124.16353837351468</v>
      </c>
      <c r="V507" s="8">
        <v>124.16353837351468</v>
      </c>
      <c r="W507" s="9">
        <v>5</v>
      </c>
      <c r="X507" s="9">
        <v>11715</v>
      </c>
      <c r="Y507" s="9">
        <v>11715</v>
      </c>
      <c r="Z507" s="4" t="str">
        <f t="shared" si="196"/>
        <v xml:space="preserve"> </v>
      </c>
      <c r="AA507" s="10">
        <f t="shared" si="197"/>
        <v>1406971.5</v>
      </c>
      <c r="AB507" s="40">
        <f t="shared" si="198"/>
        <v>1454575.8520457244</v>
      </c>
      <c r="AC507" s="40">
        <f t="shared" si="199"/>
        <v>1436622.022303924</v>
      </c>
      <c r="AD507" s="39">
        <f t="shared" si="200"/>
        <v>122.63098781937038</v>
      </c>
      <c r="AE507" s="41" t="str">
        <f t="shared" si="201"/>
        <v xml:space="preserve"> </v>
      </c>
      <c r="AG507" s="39">
        <f t="shared" si="202"/>
        <v>122.63098781937038</v>
      </c>
      <c r="AH507" s="40">
        <f t="shared" si="203"/>
        <v>1436622.022303924</v>
      </c>
      <c r="AI507" s="40">
        <f t="shared" si="204"/>
        <v>1432698.6075610118</v>
      </c>
      <c r="AJ507" s="39">
        <f t="shared" si="205"/>
        <v>122.29608259163567</v>
      </c>
      <c r="AK507" s="41" t="str">
        <f t="shared" si="206"/>
        <v xml:space="preserve"> </v>
      </c>
      <c r="AM507" s="39">
        <f t="shared" si="207"/>
        <v>122.29608259163567</v>
      </c>
      <c r="AN507" s="40">
        <f t="shared" si="208"/>
        <v>1432698.6075610118</v>
      </c>
      <c r="AO507" s="40">
        <f t="shared" si="209"/>
        <v>1431742.9975897686</v>
      </c>
      <c r="AP507" s="39">
        <f t="shared" si="210"/>
        <v>122.21451110454704</v>
      </c>
      <c r="AQ507" s="41" t="str">
        <f t="shared" si="211"/>
        <v xml:space="preserve"> </v>
      </c>
      <c r="AR507" s="39"/>
      <c r="AS507" s="39">
        <f t="shared" si="212"/>
        <v>122.21451110454704</v>
      </c>
      <c r="AT507" s="40">
        <f t="shared" si="213"/>
        <v>1431742.9975897686</v>
      </c>
      <c r="AU507" s="40">
        <f t="shared" si="214"/>
        <v>1431508.1917381638</v>
      </c>
      <c r="AV507" s="39">
        <f t="shared" si="215"/>
        <v>122.19446792472588</v>
      </c>
      <c r="AW507" s="41" t="str">
        <f t="shared" si="216"/>
        <v xml:space="preserve"> </v>
      </c>
      <c r="AX507" s="39"/>
      <c r="AY507" s="39">
        <f t="shared" si="217"/>
        <v>122.19446792472588</v>
      </c>
      <c r="AZ507" s="40">
        <f t="shared" si="218"/>
        <v>1431508.1917381638</v>
      </c>
      <c r="BA507" s="40">
        <f t="shared" si="219"/>
        <v>1431449.4999023026</v>
      </c>
      <c r="BB507" s="39">
        <f t="shared" si="220"/>
        <v>122.18945795154099</v>
      </c>
      <c r="BC507" s="41" t="str">
        <f t="shared" si="221"/>
        <v xml:space="preserve"> </v>
      </c>
      <c r="BD507" s="41"/>
      <c r="BE507" s="51">
        <f t="shared" si="222"/>
        <v>122.18811386750352</v>
      </c>
      <c r="BF507" s="54">
        <f t="shared" si="223"/>
        <v>1431433.7539578036</v>
      </c>
      <c r="BG507" s="41"/>
      <c r="BH507" s="51"/>
      <c r="BI507" s="39"/>
      <c r="BJ507" s="39"/>
    </row>
    <row r="508" spans="1:62" x14ac:dyDescent="0.2">
      <c r="A508" s="45">
        <v>206190502</v>
      </c>
      <c r="B508" s="58">
        <v>37986</v>
      </c>
      <c r="C508" s="45" t="s">
        <v>453</v>
      </c>
      <c r="D508" s="4" t="s">
        <v>1095</v>
      </c>
      <c r="E508" s="6" t="s">
        <v>454</v>
      </c>
      <c r="F508" s="8">
        <v>60.705188086987093</v>
      </c>
      <c r="G508" s="8">
        <v>14.69961327909196</v>
      </c>
      <c r="H508" s="8">
        <v>15.268218572648285</v>
      </c>
      <c r="I508" s="8">
        <v>15.674483629476001</v>
      </c>
      <c r="J508" s="8">
        <v>0.43782331374617045</v>
      </c>
      <c r="K508" s="8">
        <v>5.92</v>
      </c>
      <c r="L508" s="8">
        <v>1.7705056353172592</v>
      </c>
      <c r="M508" s="8">
        <v>0.70291798503339864</v>
      </c>
      <c r="N508" s="8">
        <v>0</v>
      </c>
      <c r="O508" s="8">
        <v>7.31</v>
      </c>
      <c r="P508" s="8">
        <v>5.6579137160363624</v>
      </c>
      <c r="Q508" s="8">
        <v>6.1244375251150087</v>
      </c>
      <c r="R508" s="8">
        <v>5.6579137160363624</v>
      </c>
      <c r="S508" s="8">
        <v>112.92</v>
      </c>
      <c r="T508" s="8">
        <v>120.23</v>
      </c>
      <c r="U508" s="8">
        <v>128.14666421833653</v>
      </c>
      <c r="V508" s="8">
        <v>128.14666421833653</v>
      </c>
      <c r="W508" s="9">
        <v>5</v>
      </c>
      <c r="X508" s="9">
        <v>33817</v>
      </c>
      <c r="Y508" s="9">
        <v>33817</v>
      </c>
      <c r="Z508" s="4" t="str">
        <f t="shared" si="196"/>
        <v xml:space="preserve"> </v>
      </c>
      <c r="AA508" s="10">
        <f t="shared" si="197"/>
        <v>4065817.91</v>
      </c>
      <c r="AB508" s="40">
        <f t="shared" si="198"/>
        <v>4333535.7438714858</v>
      </c>
      <c r="AC508" s="40">
        <f t="shared" si="199"/>
        <v>4280046.9121848801</v>
      </c>
      <c r="AD508" s="39">
        <f t="shared" si="200"/>
        <v>126.56494994188958</v>
      </c>
      <c r="AE508" s="41" t="str">
        <f t="shared" si="201"/>
        <v xml:space="preserve"> </v>
      </c>
      <c r="AG508" s="39">
        <f t="shared" si="202"/>
        <v>126.56494994188958</v>
      </c>
      <c r="AH508" s="40">
        <f t="shared" si="203"/>
        <v>4280046.9121848801</v>
      </c>
      <c r="AI508" s="40">
        <f t="shared" si="204"/>
        <v>4268358.1040677028</v>
      </c>
      <c r="AJ508" s="39">
        <f t="shared" si="205"/>
        <v>126.21930106359827</v>
      </c>
      <c r="AK508" s="41" t="str">
        <f t="shared" si="206"/>
        <v xml:space="preserve"> </v>
      </c>
      <c r="AM508" s="39">
        <f t="shared" si="207"/>
        <v>126.21930106359827</v>
      </c>
      <c r="AN508" s="40">
        <f t="shared" si="208"/>
        <v>4268358.1040677028</v>
      </c>
      <c r="AO508" s="40">
        <f t="shared" si="209"/>
        <v>4265511.1092122896</v>
      </c>
      <c r="AP508" s="39">
        <f t="shared" si="210"/>
        <v>126.13511278978885</v>
      </c>
      <c r="AQ508" s="41" t="str">
        <f t="shared" si="211"/>
        <v xml:space="preserve"> </v>
      </c>
      <c r="AR508" s="39"/>
      <c r="AS508" s="39">
        <f t="shared" si="212"/>
        <v>126.13511278978885</v>
      </c>
      <c r="AT508" s="40">
        <f t="shared" si="213"/>
        <v>4265511.1092122896</v>
      </c>
      <c r="AU508" s="40">
        <f t="shared" si="214"/>
        <v>4264811.5653903782</v>
      </c>
      <c r="AV508" s="39">
        <f t="shared" si="215"/>
        <v>126.11442663129131</v>
      </c>
      <c r="AW508" s="41" t="str">
        <f t="shared" si="216"/>
        <v xml:space="preserve"> </v>
      </c>
      <c r="AX508" s="39"/>
      <c r="AY508" s="39">
        <f t="shared" si="217"/>
        <v>126.11442663129131</v>
      </c>
      <c r="AZ508" s="40">
        <f t="shared" si="218"/>
        <v>4264811.5653903782</v>
      </c>
      <c r="BA508" s="40">
        <f t="shared" si="219"/>
        <v>4264636.708116197</v>
      </c>
      <c r="BB508" s="39">
        <f t="shared" si="220"/>
        <v>126.10925593979943</v>
      </c>
      <c r="BC508" s="41" t="str">
        <f t="shared" si="221"/>
        <v xml:space="preserve"> </v>
      </c>
      <c r="BD508" s="41"/>
      <c r="BE508" s="51">
        <f t="shared" si="222"/>
        <v>126.10786873798409</v>
      </c>
      <c r="BF508" s="54">
        <f t="shared" si="223"/>
        <v>4264589.7971124081</v>
      </c>
      <c r="BG508" s="41"/>
      <c r="BH508" s="51"/>
      <c r="BI508" s="39"/>
      <c r="BJ508" s="39"/>
    </row>
    <row r="509" spans="1:62" x14ac:dyDescent="0.2">
      <c r="A509" s="45">
        <v>206190505</v>
      </c>
      <c r="B509" s="58">
        <v>37986</v>
      </c>
      <c r="C509" s="45" t="s">
        <v>455</v>
      </c>
      <c r="D509" s="4" t="s">
        <v>1096</v>
      </c>
      <c r="E509" s="6" t="s">
        <v>456</v>
      </c>
      <c r="F509" s="8">
        <v>66.627891196601368</v>
      </c>
      <c r="G509" s="8">
        <v>17.890695067264573</v>
      </c>
      <c r="H509" s="8">
        <v>13.525991267406184</v>
      </c>
      <c r="I509" s="8">
        <v>15.674483629476001</v>
      </c>
      <c r="J509" s="8">
        <v>1.2586735898041066</v>
      </c>
      <c r="K509" s="8">
        <v>6.2</v>
      </c>
      <c r="L509" s="8">
        <v>2.0800411673826971</v>
      </c>
      <c r="M509" s="8">
        <v>0.82580835496813776</v>
      </c>
      <c r="N509" s="8">
        <v>0</v>
      </c>
      <c r="O509" s="8">
        <v>7.31</v>
      </c>
      <c r="P509" s="8">
        <v>5.9129478404531506</v>
      </c>
      <c r="Q509" s="8">
        <v>6.5696792136451538</v>
      </c>
      <c r="R509" s="8">
        <v>5.9129478404531506</v>
      </c>
      <c r="S509" s="8">
        <v>112.92</v>
      </c>
      <c r="T509" s="8">
        <v>120.23</v>
      </c>
      <c r="U509" s="8">
        <v>137.30653211335621</v>
      </c>
      <c r="V509" s="8">
        <v>137.30653211335621</v>
      </c>
      <c r="W509" s="9">
        <v>5</v>
      </c>
      <c r="X509" s="9">
        <v>24742</v>
      </c>
      <c r="Y509" s="9">
        <v>24742</v>
      </c>
      <c r="Z509" s="4" t="str">
        <f t="shared" si="196"/>
        <v xml:space="preserve"> </v>
      </c>
      <c r="AA509" s="10">
        <f t="shared" si="197"/>
        <v>2974730.66</v>
      </c>
      <c r="AB509" s="40">
        <f t="shared" si="198"/>
        <v>3397238.2175486595</v>
      </c>
      <c r="AC509" s="40">
        <f t="shared" si="199"/>
        <v>3355306.1062294566</v>
      </c>
      <c r="AD509" s="39">
        <f t="shared" si="200"/>
        <v>135.61175758748107</v>
      </c>
      <c r="AE509" s="41" t="str">
        <f t="shared" si="201"/>
        <v xml:space="preserve"> </v>
      </c>
      <c r="AG509" s="39">
        <f t="shared" si="202"/>
        <v>135.61175758748107</v>
      </c>
      <c r="AH509" s="40">
        <f t="shared" si="203"/>
        <v>3355306.1062294566</v>
      </c>
      <c r="AI509" s="40">
        <f t="shared" si="204"/>
        <v>3346142.7652533436</v>
      </c>
      <c r="AJ509" s="39">
        <f t="shared" si="205"/>
        <v>135.24140187750965</v>
      </c>
      <c r="AK509" s="41" t="str">
        <f t="shared" si="206"/>
        <v xml:space="preserve"> </v>
      </c>
      <c r="AM509" s="39">
        <f t="shared" si="207"/>
        <v>135.24140187750965</v>
      </c>
      <c r="AN509" s="40">
        <f t="shared" si="208"/>
        <v>3346142.7652533436</v>
      </c>
      <c r="AO509" s="40">
        <f t="shared" si="209"/>
        <v>3343910.8880289197</v>
      </c>
      <c r="AP509" s="39">
        <f t="shared" si="210"/>
        <v>135.15119586245734</v>
      </c>
      <c r="AQ509" s="41" t="str">
        <f t="shared" si="211"/>
        <v xml:space="preserve"> </v>
      </c>
      <c r="AR509" s="39"/>
      <c r="AS509" s="39">
        <f t="shared" si="212"/>
        <v>135.15119586245734</v>
      </c>
      <c r="AT509" s="40">
        <f t="shared" si="213"/>
        <v>3343910.8880289197</v>
      </c>
      <c r="AU509" s="40">
        <f t="shared" si="214"/>
        <v>3343362.4866432827</v>
      </c>
      <c r="AV509" s="39">
        <f t="shared" si="215"/>
        <v>135.1290310663359</v>
      </c>
      <c r="AW509" s="41" t="str">
        <f t="shared" si="216"/>
        <v xml:space="preserve"> </v>
      </c>
      <c r="AX509" s="39"/>
      <c r="AY509" s="39">
        <f t="shared" si="217"/>
        <v>135.1290310663359</v>
      </c>
      <c r="AZ509" s="40">
        <f t="shared" si="218"/>
        <v>3343362.4866432827</v>
      </c>
      <c r="BA509" s="40">
        <f t="shared" si="219"/>
        <v>3343225.4087813306</v>
      </c>
      <c r="BB509" s="39">
        <f t="shared" si="220"/>
        <v>135.1234907760622</v>
      </c>
      <c r="BC509" s="41" t="str">
        <f t="shared" si="221"/>
        <v xml:space="preserve"> </v>
      </c>
      <c r="BD509" s="41"/>
      <c r="BE509" s="51">
        <f t="shared" si="222"/>
        <v>135.12200441766367</v>
      </c>
      <c r="BF509" s="54">
        <f t="shared" si="223"/>
        <v>3343188.6333018346</v>
      </c>
      <c r="BG509" s="41"/>
      <c r="BH509" s="51"/>
      <c r="BI509" s="39"/>
      <c r="BJ509" s="39"/>
    </row>
    <row r="510" spans="1:62" x14ac:dyDescent="0.2">
      <c r="A510" s="45">
        <v>206190506</v>
      </c>
      <c r="B510" s="58">
        <v>37986</v>
      </c>
      <c r="C510" s="45" t="s">
        <v>457</v>
      </c>
      <c r="D510" s="4" t="s">
        <v>1097</v>
      </c>
      <c r="E510" s="6" t="s">
        <v>458</v>
      </c>
      <c r="F510" s="8">
        <v>67.774873952086878</v>
      </c>
      <c r="G510" s="8">
        <v>16.742265580715415</v>
      </c>
      <c r="H510" s="8">
        <v>16.356264187655398</v>
      </c>
      <c r="I510" s="8">
        <v>12.465676183657031</v>
      </c>
      <c r="J510" s="8">
        <v>0.5200334138846624</v>
      </c>
      <c r="K510" s="8">
        <v>6.11</v>
      </c>
      <c r="L510" s="8">
        <v>2.2306094102333436</v>
      </c>
      <c r="M510" s="8">
        <v>0.63595811330886964</v>
      </c>
      <c r="N510" s="8">
        <v>0</v>
      </c>
      <c r="O510" s="8">
        <v>7.31</v>
      </c>
      <c r="P510" s="8">
        <v>6.761371162624183</v>
      </c>
      <c r="Q510" s="8">
        <v>6.5072840420770808</v>
      </c>
      <c r="R510" s="8">
        <v>6.5072840420770808</v>
      </c>
      <c r="S510" s="8">
        <v>112.92</v>
      </c>
      <c r="T510" s="8">
        <v>120.23</v>
      </c>
      <c r="U510" s="8">
        <v>136.65296488361869</v>
      </c>
      <c r="V510" s="8">
        <v>136.65296488361869</v>
      </c>
      <c r="W510" s="9">
        <v>5</v>
      </c>
      <c r="X510" s="9">
        <v>17065</v>
      </c>
      <c r="Y510" s="9">
        <v>17065</v>
      </c>
      <c r="Z510" s="4" t="str">
        <f t="shared" si="196"/>
        <v xml:space="preserve"> </v>
      </c>
      <c r="AA510" s="10">
        <f t="shared" si="197"/>
        <v>2051724.95</v>
      </c>
      <c r="AB510" s="40">
        <f t="shared" si="198"/>
        <v>2331982.845738953</v>
      </c>
      <c r="AC510" s="40">
        <f t="shared" si="199"/>
        <v>2303199.181473997</v>
      </c>
      <c r="AD510" s="39">
        <f t="shared" si="200"/>
        <v>134.96625733806019</v>
      </c>
      <c r="AE510" s="41" t="str">
        <f t="shared" si="201"/>
        <v xml:space="preserve"> </v>
      </c>
      <c r="AG510" s="39">
        <f t="shared" si="202"/>
        <v>134.96625733806019</v>
      </c>
      <c r="AH510" s="40">
        <f t="shared" si="203"/>
        <v>2303199.181473997</v>
      </c>
      <c r="AI510" s="40">
        <f t="shared" si="204"/>
        <v>2296909.1445093914</v>
      </c>
      <c r="AJ510" s="39">
        <f t="shared" si="205"/>
        <v>134.59766448926993</v>
      </c>
      <c r="AK510" s="41" t="str">
        <f t="shared" si="206"/>
        <v xml:space="preserve"> </v>
      </c>
      <c r="AM510" s="39">
        <f t="shared" si="207"/>
        <v>134.59766448926993</v>
      </c>
      <c r="AN510" s="40">
        <f t="shared" si="208"/>
        <v>2296909.1445093914</v>
      </c>
      <c r="AO510" s="40">
        <f t="shared" si="209"/>
        <v>2295377.1061100038</v>
      </c>
      <c r="AP510" s="39">
        <f t="shared" si="210"/>
        <v>134.5078878470556</v>
      </c>
      <c r="AQ510" s="41" t="str">
        <f t="shared" si="211"/>
        <v xml:space="preserve"> </v>
      </c>
      <c r="AR510" s="39"/>
      <c r="AS510" s="39">
        <f t="shared" si="212"/>
        <v>134.5078878470556</v>
      </c>
      <c r="AT510" s="40">
        <f t="shared" si="213"/>
        <v>2295377.1061100038</v>
      </c>
      <c r="AU510" s="40">
        <f t="shared" si="214"/>
        <v>2295000.6642646017</v>
      </c>
      <c r="AV510" s="39">
        <f t="shared" si="215"/>
        <v>134.48582855344867</v>
      </c>
      <c r="AW510" s="41" t="str">
        <f t="shared" si="216"/>
        <v xml:space="preserve"> </v>
      </c>
      <c r="AX510" s="39"/>
      <c r="AY510" s="39">
        <f t="shared" si="217"/>
        <v>134.48582855344867</v>
      </c>
      <c r="AZ510" s="40">
        <f t="shared" si="218"/>
        <v>2295000.6642646017</v>
      </c>
      <c r="BA510" s="40">
        <f t="shared" si="219"/>
        <v>2294906.5692373668</v>
      </c>
      <c r="BB510" s="39">
        <f t="shared" si="220"/>
        <v>134.48031463447799</v>
      </c>
      <c r="BC510" s="41" t="str">
        <f t="shared" si="221"/>
        <v xml:space="preserve"> </v>
      </c>
      <c r="BD510" s="41"/>
      <c r="BE510" s="51">
        <f t="shared" si="222"/>
        <v>134.47883535101701</v>
      </c>
      <c r="BF510" s="54">
        <f t="shared" si="223"/>
        <v>2294881.3252651053</v>
      </c>
      <c r="BG510" s="41"/>
      <c r="BH510" s="51"/>
      <c r="BI510" s="39"/>
      <c r="BJ510" s="39"/>
    </row>
    <row r="511" spans="1:62" x14ac:dyDescent="0.2">
      <c r="A511" s="45">
        <v>206190507</v>
      </c>
      <c r="B511" s="58">
        <v>37986</v>
      </c>
      <c r="C511" s="45" t="s">
        <v>459</v>
      </c>
      <c r="D511" s="4" t="s">
        <v>459</v>
      </c>
      <c r="E511" s="6" t="s">
        <v>460</v>
      </c>
      <c r="F511" s="8">
        <v>65.658883538904647</v>
      </c>
      <c r="G511" s="8">
        <v>19.164281159993845</v>
      </c>
      <c r="H511" s="8">
        <v>11.65934524987358</v>
      </c>
      <c r="I511" s="8">
        <v>13.569443528351252</v>
      </c>
      <c r="J511" s="8">
        <v>0.75030231075346832</v>
      </c>
      <c r="K511" s="8">
        <v>6.63</v>
      </c>
      <c r="L511" s="8">
        <v>3.133092785441848</v>
      </c>
      <c r="M511" s="8">
        <v>0.65803662907020199</v>
      </c>
      <c r="N511" s="8">
        <v>0</v>
      </c>
      <c r="O511" s="8">
        <v>7.31</v>
      </c>
      <c r="P511" s="8">
        <v>6.1702596574544337</v>
      </c>
      <c r="Q511" s="8">
        <v>6.4266692601194428</v>
      </c>
      <c r="R511" s="8">
        <v>6.1702596574544337</v>
      </c>
      <c r="S511" s="8">
        <v>112.92</v>
      </c>
      <c r="T511" s="8">
        <v>120.23</v>
      </c>
      <c r="U511" s="8">
        <v>134.70364485984328</v>
      </c>
      <c r="V511" s="8">
        <v>134.70364485984328</v>
      </c>
      <c r="W511" s="9">
        <v>5</v>
      </c>
      <c r="X511" s="9">
        <v>37392</v>
      </c>
      <c r="Y511" s="9">
        <v>37392</v>
      </c>
      <c r="Z511" s="4" t="str">
        <f t="shared" si="196"/>
        <v xml:space="preserve"> </v>
      </c>
      <c r="AA511" s="10">
        <f t="shared" si="197"/>
        <v>4495640.16</v>
      </c>
      <c r="AB511" s="40">
        <f t="shared" si="198"/>
        <v>5036838.6885992596</v>
      </c>
      <c r="AC511" s="40">
        <f t="shared" si="199"/>
        <v>4974668.9886658788</v>
      </c>
      <c r="AD511" s="39">
        <f t="shared" si="200"/>
        <v>133.04099777133823</v>
      </c>
      <c r="AE511" s="41" t="str">
        <f t="shared" si="201"/>
        <v xml:space="preserve"> </v>
      </c>
      <c r="AG511" s="39">
        <f t="shared" si="202"/>
        <v>133.04099777133823</v>
      </c>
      <c r="AH511" s="40">
        <f t="shared" si="203"/>
        <v>4974668.9886658788</v>
      </c>
      <c r="AI511" s="40">
        <f t="shared" si="204"/>
        <v>4961083.1676578317</v>
      </c>
      <c r="AJ511" s="39">
        <f t="shared" si="205"/>
        <v>132.67766280642468</v>
      </c>
      <c r="AK511" s="41" t="str">
        <f t="shared" si="206"/>
        <v xml:space="preserve"> </v>
      </c>
      <c r="AM511" s="39">
        <f t="shared" si="207"/>
        <v>132.67766280642468</v>
      </c>
      <c r="AN511" s="40">
        <f t="shared" si="208"/>
        <v>4961083.1676578317</v>
      </c>
      <c r="AO511" s="40">
        <f t="shared" si="209"/>
        <v>4957774.1251850044</v>
      </c>
      <c r="AP511" s="39">
        <f t="shared" si="210"/>
        <v>132.58916680533281</v>
      </c>
      <c r="AQ511" s="41" t="str">
        <f t="shared" si="211"/>
        <v xml:space="preserve"> </v>
      </c>
      <c r="AR511" s="39"/>
      <c r="AS511" s="39">
        <f t="shared" si="212"/>
        <v>132.58916680533281</v>
      </c>
      <c r="AT511" s="40">
        <f t="shared" si="213"/>
        <v>4957774.1251850044</v>
      </c>
      <c r="AU511" s="40">
        <f t="shared" si="214"/>
        <v>4956961.0502284737</v>
      </c>
      <c r="AV511" s="39">
        <f t="shared" si="215"/>
        <v>132.56742218197672</v>
      </c>
      <c r="AW511" s="41" t="str">
        <f t="shared" si="216"/>
        <v xml:space="preserve"> </v>
      </c>
      <c r="AX511" s="39"/>
      <c r="AY511" s="39">
        <f t="shared" si="217"/>
        <v>132.56742218197672</v>
      </c>
      <c r="AZ511" s="40">
        <f t="shared" si="218"/>
        <v>4956961.0502284737</v>
      </c>
      <c r="BA511" s="40">
        <f t="shared" si="219"/>
        <v>4956757.8148254147</v>
      </c>
      <c r="BB511" s="39">
        <f t="shared" si="220"/>
        <v>132.56198691766727</v>
      </c>
      <c r="BC511" s="41" t="str">
        <f t="shared" si="221"/>
        <v xml:space="preserve"> </v>
      </c>
      <c r="BD511" s="41"/>
      <c r="BE511" s="51">
        <f t="shared" si="222"/>
        <v>132.56052873581118</v>
      </c>
      <c r="BF511" s="54">
        <f t="shared" si="223"/>
        <v>4956703.290489451</v>
      </c>
      <c r="BG511" s="41"/>
      <c r="BH511" s="51"/>
      <c r="BI511" s="39"/>
      <c r="BJ511" s="39"/>
    </row>
    <row r="512" spans="1:62" x14ac:dyDescent="0.2">
      <c r="A512" s="45">
        <v>206190508</v>
      </c>
      <c r="B512" s="58">
        <v>37802</v>
      </c>
      <c r="C512" s="45" t="s">
        <v>461</v>
      </c>
      <c r="D512" s="4" t="s">
        <v>461</v>
      </c>
      <c r="E512" s="6" t="s">
        <v>462</v>
      </c>
      <c r="F512" s="8">
        <v>77.274617134688697</v>
      </c>
      <c r="G512" s="8">
        <v>23.138637239441501</v>
      </c>
      <c r="H512" s="8">
        <v>16.356264187655398</v>
      </c>
      <c r="I512" s="8">
        <v>15.674483629476001</v>
      </c>
      <c r="J512" s="8">
        <v>1.3068672724564279</v>
      </c>
      <c r="K512" s="8">
        <v>5.45</v>
      </c>
      <c r="L512" s="8">
        <v>0.62599797013885394</v>
      </c>
      <c r="M512" s="8">
        <v>0.60942648592283633</v>
      </c>
      <c r="N512" s="8">
        <v>0</v>
      </c>
      <c r="O512" s="8">
        <v>7.31</v>
      </c>
      <c r="P512" s="8">
        <v>9.6440935498286908</v>
      </c>
      <c r="Q512" s="8">
        <v>7.3873146959889837</v>
      </c>
      <c r="R512" s="8">
        <v>7.3873146959889837</v>
      </c>
      <c r="S512" s="8">
        <v>112.79</v>
      </c>
      <c r="T512" s="8">
        <v>120.1</v>
      </c>
      <c r="U512" s="8">
        <v>155.13360861576865</v>
      </c>
      <c r="V512" s="8">
        <v>155.13360861576865</v>
      </c>
      <c r="W512" s="9">
        <v>5</v>
      </c>
      <c r="X512" s="9">
        <v>5704</v>
      </c>
      <c r="Y512" s="9">
        <v>5704</v>
      </c>
      <c r="Z512" s="4" t="str">
        <f t="shared" si="196"/>
        <v xml:space="preserve"> </v>
      </c>
      <c r="AA512" s="10">
        <f t="shared" si="197"/>
        <v>685050.4</v>
      </c>
      <c r="AB512" s="40">
        <f t="shared" si="198"/>
        <v>884882.10354434443</v>
      </c>
      <c r="AC512" s="40">
        <f t="shared" si="199"/>
        <v>873960.00374029658</v>
      </c>
      <c r="AD512" s="39">
        <f t="shared" si="200"/>
        <v>153.21879448462423</v>
      </c>
      <c r="AE512" s="41" t="str">
        <f t="shared" si="201"/>
        <v xml:space="preserve"> </v>
      </c>
      <c r="AG512" s="39">
        <f t="shared" si="202"/>
        <v>153.21879448462423</v>
      </c>
      <c r="AH512" s="40">
        <f t="shared" si="203"/>
        <v>873960.00374029658</v>
      </c>
      <c r="AI512" s="40">
        <f t="shared" si="204"/>
        <v>871573.21897008177</v>
      </c>
      <c r="AJ512" s="39">
        <f t="shared" si="205"/>
        <v>152.80035395688671</v>
      </c>
      <c r="AK512" s="41" t="str">
        <f t="shared" si="206"/>
        <v xml:space="preserve"> </v>
      </c>
      <c r="AM512" s="39">
        <f t="shared" si="207"/>
        <v>152.80035395688671</v>
      </c>
      <c r="AN512" s="40">
        <f t="shared" si="208"/>
        <v>871573.21897008177</v>
      </c>
      <c r="AO512" s="40">
        <f t="shared" si="209"/>
        <v>870991.87963302876</v>
      </c>
      <c r="AP512" s="39">
        <f t="shared" si="210"/>
        <v>152.69843612079748</v>
      </c>
      <c r="AQ512" s="41" t="str">
        <f t="shared" si="211"/>
        <v xml:space="preserve"> </v>
      </c>
      <c r="AR512" s="39"/>
      <c r="AS512" s="39">
        <f t="shared" si="212"/>
        <v>152.69843612079748</v>
      </c>
      <c r="AT512" s="40">
        <f t="shared" si="213"/>
        <v>870991.87963302888</v>
      </c>
      <c r="AU512" s="40">
        <f t="shared" si="214"/>
        <v>870849.03696476901</v>
      </c>
      <c r="AV512" s="39">
        <f t="shared" si="215"/>
        <v>152.67339357727366</v>
      </c>
      <c r="AW512" s="41" t="str">
        <f t="shared" si="216"/>
        <v xml:space="preserve"> </v>
      </c>
      <c r="AX512" s="39"/>
      <c r="AY512" s="39">
        <f t="shared" si="217"/>
        <v>152.67339357727366</v>
      </c>
      <c r="AZ512" s="40">
        <f t="shared" si="218"/>
        <v>870849.03696476889</v>
      </c>
      <c r="BA512" s="40">
        <f t="shared" si="219"/>
        <v>870813.33215425338</v>
      </c>
      <c r="BB512" s="39">
        <f t="shared" si="220"/>
        <v>152.66713396813699</v>
      </c>
      <c r="BC512" s="41" t="str">
        <f t="shared" si="221"/>
        <v xml:space="preserve"> </v>
      </c>
      <c r="BD512" s="41"/>
      <c r="BE512" s="51">
        <f t="shared" si="222"/>
        <v>152.66545462966334</v>
      </c>
      <c r="BF512" s="54">
        <f t="shared" si="223"/>
        <v>870803.75320759974</v>
      </c>
      <c r="BG512" s="41"/>
      <c r="BH512" s="51"/>
      <c r="BI512" s="39"/>
      <c r="BJ512" s="39"/>
    </row>
    <row r="513" spans="1:62" x14ac:dyDescent="0.2">
      <c r="A513" s="45">
        <v>206190510</v>
      </c>
      <c r="B513" s="58">
        <v>37711</v>
      </c>
      <c r="C513" s="45" t="s">
        <v>465</v>
      </c>
      <c r="D513" s="4" t="s">
        <v>465</v>
      </c>
      <c r="E513" s="6" t="s">
        <v>466</v>
      </c>
      <c r="F513" s="8">
        <v>64.582805295255099</v>
      </c>
      <c r="G513" s="8">
        <v>21.700193366056819</v>
      </c>
      <c r="H513" s="8">
        <v>12.958946898705936</v>
      </c>
      <c r="I513" s="8">
        <v>13.415112301056077</v>
      </c>
      <c r="J513" s="8">
        <v>0.32083891120035696</v>
      </c>
      <c r="K513" s="8">
        <v>6.58</v>
      </c>
      <c r="L513" s="8">
        <v>1.653378646437597</v>
      </c>
      <c r="M513" s="8">
        <v>0.85192800832961468</v>
      </c>
      <c r="N513" s="8">
        <v>0</v>
      </c>
      <c r="O513" s="8">
        <v>7.31</v>
      </c>
      <c r="P513" s="8">
        <v>6.0548350438792209</v>
      </c>
      <c r="Q513" s="8">
        <v>6.4686601713520746</v>
      </c>
      <c r="R513" s="8">
        <v>6.0548350438792209</v>
      </c>
      <c r="S513" s="8">
        <v>112.92</v>
      </c>
      <c r="T513" s="8">
        <v>120.23</v>
      </c>
      <c r="U513" s="8">
        <v>135.42803847092071</v>
      </c>
      <c r="V513" s="8">
        <v>135.42803847092071</v>
      </c>
      <c r="W513" s="9">
        <v>5</v>
      </c>
      <c r="X513" s="9">
        <v>27073</v>
      </c>
      <c r="Y513" s="9">
        <v>27073</v>
      </c>
      <c r="Z513" s="4" t="str">
        <f t="shared" si="196"/>
        <v xml:space="preserve"> </v>
      </c>
      <c r="AA513" s="10">
        <f t="shared" si="197"/>
        <v>3254986.79</v>
      </c>
      <c r="AB513" s="40">
        <f t="shared" si="198"/>
        <v>3666443.2855232363</v>
      </c>
      <c r="AC513" s="40">
        <f t="shared" si="199"/>
        <v>3621188.3760500229</v>
      </c>
      <c r="AD513" s="39">
        <f t="shared" si="200"/>
        <v>133.75645019207414</v>
      </c>
      <c r="AE513" s="41" t="str">
        <f t="shared" si="201"/>
        <v xml:space="preserve"> </v>
      </c>
      <c r="AG513" s="39">
        <f t="shared" si="202"/>
        <v>133.75645019207414</v>
      </c>
      <c r="AH513" s="40">
        <f t="shared" si="203"/>
        <v>3621188.3760500234</v>
      </c>
      <c r="AI513" s="40">
        <f t="shared" si="204"/>
        <v>3611298.9105950305</v>
      </c>
      <c r="AJ513" s="39">
        <f t="shared" si="205"/>
        <v>133.39116132659959</v>
      </c>
      <c r="AK513" s="41" t="str">
        <f t="shared" si="206"/>
        <v xml:space="preserve"> </v>
      </c>
      <c r="AM513" s="39">
        <f t="shared" si="207"/>
        <v>133.39116132659959</v>
      </c>
      <c r="AN513" s="40">
        <f t="shared" si="208"/>
        <v>3611298.9105950305</v>
      </c>
      <c r="AO513" s="40">
        <f t="shared" si="209"/>
        <v>3608890.1742216637</v>
      </c>
      <c r="AP513" s="39">
        <f t="shared" si="210"/>
        <v>133.30218942199474</v>
      </c>
      <c r="AQ513" s="41" t="str">
        <f t="shared" si="211"/>
        <v xml:space="preserve"> </v>
      </c>
      <c r="AR513" s="39"/>
      <c r="AS513" s="39">
        <f t="shared" si="212"/>
        <v>133.30218942199474</v>
      </c>
      <c r="AT513" s="40">
        <f t="shared" si="213"/>
        <v>3608890.1742216637</v>
      </c>
      <c r="AU513" s="40">
        <f t="shared" si="214"/>
        <v>3608298.3162330911</v>
      </c>
      <c r="AV513" s="39">
        <f t="shared" si="215"/>
        <v>133.28032786292954</v>
      </c>
      <c r="AW513" s="41" t="str">
        <f t="shared" si="216"/>
        <v xml:space="preserve"> </v>
      </c>
      <c r="AX513" s="39"/>
      <c r="AY513" s="39">
        <f t="shared" si="217"/>
        <v>133.28032786292954</v>
      </c>
      <c r="AZ513" s="40">
        <f t="shared" si="218"/>
        <v>3608298.3162330915</v>
      </c>
      <c r="BA513" s="40">
        <f t="shared" si="219"/>
        <v>3608150.3760021259</v>
      </c>
      <c r="BB513" s="39">
        <f t="shared" si="220"/>
        <v>133.27486336948715</v>
      </c>
      <c r="BC513" s="41" t="str">
        <f t="shared" si="221"/>
        <v xml:space="preserve"> </v>
      </c>
      <c r="BD513" s="41"/>
      <c r="BE513" s="51">
        <f t="shared" si="222"/>
        <v>133.27339734599008</v>
      </c>
      <c r="BF513" s="54">
        <f t="shared" si="223"/>
        <v>3608110.6863479894</v>
      </c>
      <c r="BG513" s="41"/>
      <c r="BH513" s="51"/>
      <c r="BI513" s="39"/>
      <c r="BJ513" s="39"/>
    </row>
    <row r="514" spans="1:62" x14ac:dyDescent="0.2">
      <c r="A514" s="45">
        <v>206190515</v>
      </c>
      <c r="B514" s="58">
        <v>37711</v>
      </c>
      <c r="C514" s="45" t="s">
        <v>467</v>
      </c>
      <c r="D514" s="4" t="s">
        <v>1098</v>
      </c>
      <c r="E514" s="6" t="s">
        <v>468</v>
      </c>
      <c r="F514" s="8">
        <v>77.274617134688697</v>
      </c>
      <c r="G514" s="8">
        <v>23.138637239441501</v>
      </c>
      <c r="H514" s="8">
        <v>16.356264187655398</v>
      </c>
      <c r="I514" s="8">
        <v>15.674483629476001</v>
      </c>
      <c r="J514" s="8">
        <v>0</v>
      </c>
      <c r="K514" s="8">
        <v>5.77</v>
      </c>
      <c r="L514" s="8">
        <v>1.6787347989233949</v>
      </c>
      <c r="M514" s="8">
        <v>0.68528791182884419</v>
      </c>
      <c r="N514" s="8">
        <v>0</v>
      </c>
      <c r="O514" s="8">
        <v>0</v>
      </c>
      <c r="P514" s="8">
        <v>8.1792750633582845</v>
      </c>
      <c r="Q514" s="8">
        <v>7.0289012451006911</v>
      </c>
      <c r="R514" s="8">
        <v>7.0289012451006911</v>
      </c>
      <c r="S514" s="8">
        <v>112.79</v>
      </c>
      <c r="T514" s="8">
        <v>112.79</v>
      </c>
      <c r="U514" s="8">
        <v>147.60692614711451</v>
      </c>
      <c r="V514" s="8">
        <v>147.60692614711451</v>
      </c>
      <c r="W514" s="9">
        <v>5</v>
      </c>
      <c r="X514" s="9">
        <v>980</v>
      </c>
      <c r="Y514" s="9">
        <v>980</v>
      </c>
      <c r="Z514" s="4" t="str">
        <f t="shared" si="196"/>
        <v xml:space="preserve"> </v>
      </c>
      <c r="AA514" s="10">
        <f t="shared" si="197"/>
        <v>110534.20000000001</v>
      </c>
      <c r="AB514" s="40">
        <f t="shared" si="198"/>
        <v>144654.78762417223</v>
      </c>
      <c r="AC514" s="40">
        <f t="shared" si="199"/>
        <v>142869.31358052706</v>
      </c>
      <c r="AD514" s="39">
        <f t="shared" si="200"/>
        <v>145.78501385768067</v>
      </c>
      <c r="AE514" s="41" t="str">
        <f t="shared" si="201"/>
        <v xml:space="preserve"> </v>
      </c>
      <c r="AG514" s="39">
        <f t="shared" si="202"/>
        <v>145.78501385768067</v>
      </c>
      <c r="AH514" s="40">
        <f t="shared" si="203"/>
        <v>142869.31358052706</v>
      </c>
      <c r="AI514" s="40">
        <f t="shared" si="204"/>
        <v>142479.13748513864</v>
      </c>
      <c r="AJ514" s="39">
        <f t="shared" si="205"/>
        <v>145.38687498483534</v>
      </c>
      <c r="AK514" s="41" t="str">
        <f t="shared" si="206"/>
        <v xml:space="preserve"> </v>
      </c>
      <c r="AM514" s="39">
        <f t="shared" si="207"/>
        <v>145.38687498483534</v>
      </c>
      <c r="AN514" s="40">
        <f t="shared" si="208"/>
        <v>142479.13748513864</v>
      </c>
      <c r="AO514" s="40">
        <f t="shared" si="209"/>
        <v>142384.10390043605</v>
      </c>
      <c r="AP514" s="39">
        <f t="shared" si="210"/>
        <v>145.28990193922047</v>
      </c>
      <c r="AQ514" s="41" t="str">
        <f t="shared" si="211"/>
        <v xml:space="preserve"> </v>
      </c>
      <c r="AR514" s="39"/>
      <c r="AS514" s="39">
        <f t="shared" si="212"/>
        <v>145.28990193922047</v>
      </c>
      <c r="AT514" s="40">
        <f t="shared" si="213"/>
        <v>142384.10390043605</v>
      </c>
      <c r="AU514" s="40">
        <f t="shared" si="214"/>
        <v>142360.75290739638</v>
      </c>
      <c r="AV514" s="39">
        <f t="shared" si="215"/>
        <v>145.26607439530244</v>
      </c>
      <c r="AW514" s="41" t="str">
        <f t="shared" si="216"/>
        <v xml:space="preserve"> </v>
      </c>
      <c r="AX514" s="39"/>
      <c r="AY514" s="39">
        <f t="shared" si="217"/>
        <v>145.26607439530244</v>
      </c>
      <c r="AZ514" s="40">
        <f t="shared" si="218"/>
        <v>142360.75290739638</v>
      </c>
      <c r="BA514" s="40">
        <f t="shared" si="219"/>
        <v>142354.91611652719</v>
      </c>
      <c r="BB514" s="39">
        <f t="shared" si="220"/>
        <v>145.26011848625225</v>
      </c>
      <c r="BC514" s="41" t="str">
        <f t="shared" si="221"/>
        <v xml:space="preserve"> </v>
      </c>
      <c r="BD514" s="41"/>
      <c r="BE514" s="51">
        <f t="shared" si="222"/>
        <v>145.25852062494891</v>
      </c>
      <c r="BF514" s="54">
        <f t="shared" si="223"/>
        <v>142353.35021244994</v>
      </c>
      <c r="BG514" s="41"/>
      <c r="BH514" s="51"/>
      <c r="BI514" s="39"/>
      <c r="BJ514" s="39"/>
    </row>
    <row r="515" spans="1:62" x14ac:dyDescent="0.2">
      <c r="A515" s="45">
        <v>206190536</v>
      </c>
      <c r="B515" s="58">
        <v>37986</v>
      </c>
      <c r="C515" s="45" t="s">
        <v>471</v>
      </c>
      <c r="D515" s="4" t="s">
        <v>471</v>
      </c>
      <c r="E515" s="6" t="s">
        <v>472</v>
      </c>
      <c r="F515" s="8">
        <v>71.515126540293892</v>
      </c>
      <c r="G515" s="8">
        <v>23.138637239441501</v>
      </c>
      <c r="H515" s="8">
        <v>16.356264187655398</v>
      </c>
      <c r="I515" s="8">
        <v>12.727541359277946</v>
      </c>
      <c r="J515" s="8">
        <v>1.703640420527871</v>
      </c>
      <c r="K515" s="8">
        <v>5.31</v>
      </c>
      <c r="L515" s="8">
        <v>3.8530363699190344</v>
      </c>
      <c r="M515" s="8">
        <v>0.61461877098116469</v>
      </c>
      <c r="N515" s="8">
        <v>0.49312375557663363</v>
      </c>
      <c r="O515" s="8">
        <v>7.31</v>
      </c>
      <c r="P515" s="8">
        <v>7.5439853659517153</v>
      </c>
      <c r="Q515" s="8">
        <v>7.1510994321836741</v>
      </c>
      <c r="R515" s="8">
        <v>7.1510994321836741</v>
      </c>
      <c r="S515" s="8">
        <v>112.92</v>
      </c>
      <c r="T515" s="8">
        <v>120.23</v>
      </c>
      <c r="U515" s="8">
        <v>150.17308807585715</v>
      </c>
      <c r="V515" s="8">
        <v>150.17308807585715</v>
      </c>
      <c r="W515" s="9">
        <v>5</v>
      </c>
      <c r="X515" s="9">
        <v>30306</v>
      </c>
      <c r="Y515" s="9">
        <v>30306</v>
      </c>
      <c r="Z515" s="4" t="str">
        <f t="shared" si="196"/>
        <v xml:space="preserve"> </v>
      </c>
      <c r="AA515" s="10">
        <f t="shared" si="197"/>
        <v>3643690.38</v>
      </c>
      <c r="AB515" s="40">
        <f t="shared" si="198"/>
        <v>4551145.6072269268</v>
      </c>
      <c r="AC515" s="40">
        <f t="shared" si="199"/>
        <v>4494970.8169969246</v>
      </c>
      <c r="AD515" s="39">
        <f t="shared" si="200"/>
        <v>148.31950164973685</v>
      </c>
      <c r="AE515" s="41" t="str">
        <f t="shared" si="201"/>
        <v xml:space="preserve"> </v>
      </c>
      <c r="AG515" s="39">
        <f t="shared" si="202"/>
        <v>148.31950164973685</v>
      </c>
      <c r="AH515" s="40">
        <f t="shared" si="203"/>
        <v>4494970.8169969246</v>
      </c>
      <c r="AI515" s="40">
        <f t="shared" si="204"/>
        <v>4482695.0516957054</v>
      </c>
      <c r="AJ515" s="39">
        <f t="shared" si="205"/>
        <v>147.91444109073137</v>
      </c>
      <c r="AK515" s="41" t="str">
        <f t="shared" si="206"/>
        <v xml:space="preserve"> </v>
      </c>
      <c r="AM515" s="39">
        <f t="shared" si="207"/>
        <v>147.91444109073137</v>
      </c>
      <c r="AN515" s="40">
        <f t="shared" si="208"/>
        <v>4482695.0516957054</v>
      </c>
      <c r="AO515" s="40">
        <f t="shared" si="209"/>
        <v>4479705.0940962248</v>
      </c>
      <c r="AP515" s="39">
        <f t="shared" si="210"/>
        <v>147.81578215852389</v>
      </c>
      <c r="AQ515" s="41" t="str">
        <f t="shared" si="211"/>
        <v xml:space="preserve"> </v>
      </c>
      <c r="AR515" s="39"/>
      <c r="AS515" s="39">
        <f t="shared" si="212"/>
        <v>147.81578215852389</v>
      </c>
      <c r="AT515" s="40">
        <f t="shared" si="213"/>
        <v>4479705.0940962248</v>
      </c>
      <c r="AU515" s="40">
        <f t="shared" si="214"/>
        <v>4478970.4224607926</v>
      </c>
      <c r="AV515" s="39">
        <f t="shared" si="215"/>
        <v>147.79154037024986</v>
      </c>
      <c r="AW515" s="41" t="str">
        <f t="shared" si="216"/>
        <v xml:space="preserve"> </v>
      </c>
      <c r="AX515" s="39"/>
      <c r="AY515" s="39">
        <f t="shared" si="217"/>
        <v>147.79154037024986</v>
      </c>
      <c r="AZ515" s="40">
        <f t="shared" si="218"/>
        <v>4478970.4224607926</v>
      </c>
      <c r="BA515" s="40">
        <f t="shared" si="219"/>
        <v>4478786.7846734719</v>
      </c>
      <c r="BB515" s="39">
        <f t="shared" si="220"/>
        <v>147.7854809170947</v>
      </c>
      <c r="BC515" s="41" t="str">
        <f t="shared" si="221"/>
        <v xml:space="preserve"> </v>
      </c>
      <c r="BD515" s="41"/>
      <c r="BE515" s="51">
        <f t="shared" si="222"/>
        <v>147.78385527680462</v>
      </c>
      <c r="BF515" s="54">
        <f t="shared" si="223"/>
        <v>4478737.5180188408</v>
      </c>
      <c r="BG515" s="41"/>
      <c r="BH515" s="51"/>
      <c r="BI515" s="39"/>
      <c r="BJ515" s="39"/>
    </row>
    <row r="516" spans="1:62" x14ac:dyDescent="0.2">
      <c r="A516" s="45">
        <v>206190537</v>
      </c>
      <c r="B516" s="58">
        <v>37986</v>
      </c>
      <c r="C516" s="45" t="s">
        <v>473</v>
      </c>
      <c r="D516" s="4" t="s">
        <v>473</v>
      </c>
      <c r="E516" s="6" t="s">
        <v>474</v>
      </c>
      <c r="F516" s="8">
        <v>66.27538601842825</v>
      </c>
      <c r="G516" s="8">
        <v>17.240416365294507</v>
      </c>
      <c r="H516" s="8">
        <v>15.068021006949904</v>
      </c>
      <c r="I516" s="8">
        <v>7.7377904965564959</v>
      </c>
      <c r="J516" s="8">
        <v>0.66193905468725434</v>
      </c>
      <c r="K516" s="8">
        <v>5.9</v>
      </c>
      <c r="L516" s="8">
        <v>0</v>
      </c>
      <c r="M516" s="8">
        <v>0</v>
      </c>
      <c r="N516" s="8">
        <v>0</v>
      </c>
      <c r="O516" s="8">
        <v>7.31</v>
      </c>
      <c r="P516" s="8">
        <v>6.6812641906978207</v>
      </c>
      <c r="Q516" s="8">
        <v>6.0096776470958213</v>
      </c>
      <c r="R516" s="8">
        <v>6.0096776470958213</v>
      </c>
      <c r="S516" s="8">
        <v>112.92</v>
      </c>
      <c r="T516" s="8">
        <v>120.23</v>
      </c>
      <c r="U516" s="8">
        <v>126.20323058901225</v>
      </c>
      <c r="V516" s="8">
        <v>126.20323058901225</v>
      </c>
      <c r="W516" s="9">
        <v>5</v>
      </c>
      <c r="X516" s="9">
        <v>26430</v>
      </c>
      <c r="Y516" s="9">
        <v>26430</v>
      </c>
      <c r="Z516" s="4" t="str">
        <f t="shared" si="196"/>
        <v xml:space="preserve"> </v>
      </c>
      <c r="AA516" s="10">
        <f t="shared" si="197"/>
        <v>3177678.9</v>
      </c>
      <c r="AB516" s="40">
        <f t="shared" si="198"/>
        <v>3335551.3844675939</v>
      </c>
      <c r="AC516" s="40">
        <f t="shared" si="199"/>
        <v>3294380.6737291105</v>
      </c>
      <c r="AD516" s="39">
        <f t="shared" si="200"/>
        <v>124.64550411385208</v>
      </c>
      <c r="AE516" s="41" t="str">
        <f t="shared" si="201"/>
        <v xml:space="preserve"> </v>
      </c>
      <c r="AG516" s="39">
        <f t="shared" si="202"/>
        <v>124.64550411385208</v>
      </c>
      <c r="AH516" s="40">
        <f t="shared" si="203"/>
        <v>3294380.6737291105</v>
      </c>
      <c r="AI516" s="40">
        <f t="shared" si="204"/>
        <v>3285383.7201091563</v>
      </c>
      <c r="AJ516" s="39">
        <f t="shared" si="205"/>
        <v>124.30509724211716</v>
      </c>
      <c r="AK516" s="41" t="str">
        <f t="shared" si="206"/>
        <v xml:space="preserve"> </v>
      </c>
      <c r="AM516" s="39">
        <f t="shared" si="207"/>
        <v>124.30509724211716</v>
      </c>
      <c r="AN516" s="40">
        <f t="shared" si="208"/>
        <v>3285383.7201091563</v>
      </c>
      <c r="AO516" s="40">
        <f t="shared" si="209"/>
        <v>3283192.3691678438</v>
      </c>
      <c r="AP516" s="39">
        <f t="shared" si="210"/>
        <v>124.22218574225667</v>
      </c>
      <c r="AQ516" s="41" t="str">
        <f t="shared" si="211"/>
        <v xml:space="preserve"> </v>
      </c>
      <c r="AR516" s="39"/>
      <c r="AS516" s="39">
        <f t="shared" si="212"/>
        <v>124.22218574225667</v>
      </c>
      <c r="AT516" s="40">
        <f t="shared" si="213"/>
        <v>3283192.3691678438</v>
      </c>
      <c r="AU516" s="40">
        <f t="shared" si="214"/>
        <v>3282653.9256193</v>
      </c>
      <c r="AV516" s="39">
        <f t="shared" si="215"/>
        <v>124.20181330379494</v>
      </c>
      <c r="AW516" s="41" t="str">
        <f t="shared" si="216"/>
        <v xml:space="preserve"> </v>
      </c>
      <c r="AX516" s="39"/>
      <c r="AY516" s="39">
        <f t="shared" si="217"/>
        <v>124.20181330379494</v>
      </c>
      <c r="AZ516" s="40">
        <f t="shared" si="218"/>
        <v>3282653.9256193</v>
      </c>
      <c r="BA516" s="40">
        <f t="shared" si="219"/>
        <v>3282519.3368083499</v>
      </c>
      <c r="BB516" s="39">
        <f t="shared" si="220"/>
        <v>124.19672102944949</v>
      </c>
      <c r="BC516" s="41" t="str">
        <f t="shared" si="221"/>
        <v xml:space="preserve"> </v>
      </c>
      <c r="BD516" s="41"/>
      <c r="BE516" s="51">
        <f t="shared" si="222"/>
        <v>124.19535486551817</v>
      </c>
      <c r="BF516" s="54">
        <f t="shared" si="223"/>
        <v>3282483.2290956452</v>
      </c>
      <c r="BG516" s="41"/>
      <c r="BH516" s="51"/>
      <c r="BI516" s="39"/>
      <c r="BJ516" s="39"/>
    </row>
    <row r="517" spans="1:62" x14ac:dyDescent="0.2">
      <c r="A517" s="45">
        <v>206190540</v>
      </c>
      <c r="B517" s="58">
        <v>37986</v>
      </c>
      <c r="C517" s="45" t="s">
        <v>475</v>
      </c>
      <c r="D517" s="4" t="s">
        <v>1099</v>
      </c>
      <c r="E517" s="6" t="s">
        <v>476</v>
      </c>
      <c r="F517" s="8">
        <v>58.288405661261599</v>
      </c>
      <c r="G517" s="8">
        <v>16.788140094354361</v>
      </c>
      <c r="H517" s="8">
        <v>11.420970412722218</v>
      </c>
      <c r="I517" s="8">
        <v>12.688505639391384</v>
      </c>
      <c r="J517" s="8">
        <v>0.93229606023682321</v>
      </c>
      <c r="K517" s="8">
        <v>5.6</v>
      </c>
      <c r="L517" s="8">
        <v>4.284810089701617</v>
      </c>
      <c r="M517" s="8">
        <v>0.63909144874558688</v>
      </c>
      <c r="N517" s="8">
        <v>0</v>
      </c>
      <c r="O517" s="8">
        <v>7.31</v>
      </c>
      <c r="P517" s="8">
        <v>5.9069353578904611</v>
      </c>
      <c r="Q517" s="8">
        <v>5.89761097032068</v>
      </c>
      <c r="R517" s="8">
        <v>5.89761097032068</v>
      </c>
      <c r="S517" s="8">
        <v>112.92</v>
      </c>
      <c r="T517" s="8">
        <v>120.23</v>
      </c>
      <c r="U517" s="8">
        <v>123.84983037673427</v>
      </c>
      <c r="V517" s="8">
        <v>123.84983037673427</v>
      </c>
      <c r="W517" s="9">
        <v>5</v>
      </c>
      <c r="X517" s="9">
        <v>18738</v>
      </c>
      <c r="Y517" s="9">
        <v>18738</v>
      </c>
      <c r="Z517" s="4" t="str">
        <f t="shared" si="196"/>
        <v xml:space="preserve"> </v>
      </c>
      <c r="AA517" s="10">
        <f t="shared" si="197"/>
        <v>2252869.7400000002</v>
      </c>
      <c r="AB517" s="40">
        <f t="shared" si="198"/>
        <v>2320698.1215992467</v>
      </c>
      <c r="AC517" s="40">
        <f t="shared" si="199"/>
        <v>2292053.7446843474</v>
      </c>
      <c r="AD517" s="39">
        <f t="shared" si="200"/>
        <v>122.32115192039424</v>
      </c>
      <c r="AE517" s="41" t="str">
        <f t="shared" si="201"/>
        <v xml:space="preserve"> </v>
      </c>
      <c r="AG517" s="39">
        <f t="shared" si="202"/>
        <v>122.32115192039424</v>
      </c>
      <c r="AH517" s="40">
        <f t="shared" si="203"/>
        <v>2292053.7446843474</v>
      </c>
      <c r="AI517" s="40">
        <f t="shared" si="204"/>
        <v>2285794.1459076144</v>
      </c>
      <c r="AJ517" s="39">
        <f t="shared" si="205"/>
        <v>121.98709285449965</v>
      </c>
      <c r="AK517" s="41" t="str">
        <f t="shared" si="206"/>
        <v xml:space="preserve"> </v>
      </c>
      <c r="AM517" s="39">
        <f t="shared" si="207"/>
        <v>121.98709285449965</v>
      </c>
      <c r="AN517" s="40">
        <f t="shared" si="208"/>
        <v>2285794.1459076144</v>
      </c>
      <c r="AO517" s="40">
        <f t="shared" si="209"/>
        <v>2284269.5212122942</v>
      </c>
      <c r="AP517" s="39">
        <f t="shared" si="210"/>
        <v>121.90572746356571</v>
      </c>
      <c r="AQ517" s="41" t="str">
        <f t="shared" si="211"/>
        <v xml:space="preserve"> </v>
      </c>
      <c r="AR517" s="39"/>
      <c r="AS517" s="39">
        <f t="shared" si="212"/>
        <v>121.90572746356571</v>
      </c>
      <c r="AT517" s="40">
        <f t="shared" si="213"/>
        <v>2284269.5212122942</v>
      </c>
      <c r="AU517" s="40">
        <f t="shared" si="214"/>
        <v>2283894.9010108155</v>
      </c>
      <c r="AV517" s="39">
        <f t="shared" si="215"/>
        <v>121.88573492426168</v>
      </c>
      <c r="AW517" s="41" t="str">
        <f t="shared" si="216"/>
        <v xml:space="preserve"> </v>
      </c>
      <c r="AX517" s="39"/>
      <c r="AY517" s="39">
        <f t="shared" si="217"/>
        <v>121.88573492426168</v>
      </c>
      <c r="AZ517" s="40">
        <f t="shared" si="218"/>
        <v>2283894.9010108155</v>
      </c>
      <c r="BA517" s="40">
        <f t="shared" si="219"/>
        <v>2283801.2613198743</v>
      </c>
      <c r="BB517" s="39">
        <f t="shared" si="220"/>
        <v>121.88073760912981</v>
      </c>
      <c r="BC517" s="41" t="str">
        <f t="shared" si="221"/>
        <v xml:space="preserve"> </v>
      </c>
      <c r="BD517" s="41"/>
      <c r="BE517" s="51">
        <f t="shared" si="222"/>
        <v>121.87939692101611</v>
      </c>
      <c r="BF517" s="54">
        <f t="shared" si="223"/>
        <v>2283776.1395059996</v>
      </c>
      <c r="BG517" s="41"/>
      <c r="BH517" s="51"/>
      <c r="BI517" s="39"/>
      <c r="BJ517" s="39"/>
    </row>
    <row r="518" spans="1:62" x14ac:dyDescent="0.2">
      <c r="A518" s="45">
        <v>206190545</v>
      </c>
      <c r="B518" s="58">
        <v>37986</v>
      </c>
      <c r="C518" s="45" t="s">
        <v>479</v>
      </c>
      <c r="D518" s="4" t="s">
        <v>1100</v>
      </c>
      <c r="E518" s="6" t="s">
        <v>480</v>
      </c>
      <c r="F518" s="8">
        <v>58.083566433566432</v>
      </c>
      <c r="G518" s="8">
        <v>15.936800699300699</v>
      </c>
      <c r="H518" s="8">
        <v>13.314860139860141</v>
      </c>
      <c r="I518" s="8">
        <v>15.674483629476001</v>
      </c>
      <c r="J518" s="8">
        <v>1.2525349650349651</v>
      </c>
      <c r="K518" s="8">
        <v>5.37</v>
      </c>
      <c r="L518" s="8">
        <v>1.9640512455106374</v>
      </c>
      <c r="M518" s="8">
        <v>0.62111538461538462</v>
      </c>
      <c r="N518" s="8">
        <v>0</v>
      </c>
      <c r="O518" s="8">
        <v>7.31</v>
      </c>
      <c r="P518" s="8">
        <v>5.5927668997669002</v>
      </c>
      <c r="Q518" s="8">
        <v>5.9763706248682134</v>
      </c>
      <c r="R518" s="8">
        <v>5.5927668997669002</v>
      </c>
      <c r="S518" s="8">
        <v>112.92</v>
      </c>
      <c r="T518" s="8">
        <v>120.23</v>
      </c>
      <c r="U518" s="8">
        <v>125.12017939713117</v>
      </c>
      <c r="V518" s="8">
        <v>125.12017939713117</v>
      </c>
      <c r="W518" s="9">
        <v>5</v>
      </c>
      <c r="X518" s="9">
        <v>23403</v>
      </c>
      <c r="Y518" s="9">
        <v>23403</v>
      </c>
      <c r="Z518" s="4" t="str">
        <f t="shared" si="196"/>
        <v xml:space="preserve"> </v>
      </c>
      <c r="AA518" s="10">
        <f t="shared" si="197"/>
        <v>2813742.69</v>
      </c>
      <c r="AB518" s="40">
        <f t="shared" si="198"/>
        <v>2928187.5584310605</v>
      </c>
      <c r="AC518" s="40">
        <f t="shared" si="199"/>
        <v>2892044.9393973458</v>
      </c>
      <c r="AD518" s="39">
        <f t="shared" si="200"/>
        <v>123.57582102283236</v>
      </c>
      <c r="AE518" s="41" t="str">
        <f t="shared" si="201"/>
        <v xml:space="preserve"> </v>
      </c>
      <c r="AG518" s="39">
        <f t="shared" si="202"/>
        <v>123.57582102283236</v>
      </c>
      <c r="AH518" s="40">
        <f t="shared" si="203"/>
        <v>2892044.9393973458</v>
      </c>
      <c r="AI518" s="40">
        <f t="shared" si="204"/>
        <v>2884146.7646678514</v>
      </c>
      <c r="AJ518" s="39">
        <f t="shared" si="205"/>
        <v>123.23833545561899</v>
      </c>
      <c r="AK518" s="41" t="str">
        <f t="shared" si="206"/>
        <v xml:space="preserve"> </v>
      </c>
      <c r="AM518" s="39">
        <f t="shared" si="207"/>
        <v>123.23833545561899</v>
      </c>
      <c r="AN518" s="40">
        <f t="shared" si="208"/>
        <v>2884146.7646678514</v>
      </c>
      <c r="AO518" s="40">
        <f t="shared" si="209"/>
        <v>2882223.038775818</v>
      </c>
      <c r="AP518" s="39">
        <f t="shared" si="210"/>
        <v>123.1561354858701</v>
      </c>
      <c r="AQ518" s="41" t="str">
        <f t="shared" si="211"/>
        <v xml:space="preserve"> </v>
      </c>
      <c r="AR518" s="39"/>
      <c r="AS518" s="39">
        <f t="shared" si="212"/>
        <v>123.1561354858701</v>
      </c>
      <c r="AT518" s="40">
        <f t="shared" si="213"/>
        <v>2882223.038775818</v>
      </c>
      <c r="AU518" s="40">
        <f t="shared" si="214"/>
        <v>2881750.3541974584</v>
      </c>
      <c r="AV518" s="39">
        <f t="shared" si="215"/>
        <v>123.1359378796504</v>
      </c>
      <c r="AW518" s="41" t="str">
        <f t="shared" si="216"/>
        <v xml:space="preserve"> </v>
      </c>
      <c r="AX518" s="39"/>
      <c r="AY518" s="39">
        <f t="shared" si="217"/>
        <v>123.1359378796504</v>
      </c>
      <c r="AZ518" s="40">
        <f t="shared" si="218"/>
        <v>2881750.3541974584</v>
      </c>
      <c r="BA518" s="40">
        <f t="shared" si="219"/>
        <v>2881632.2024329365</v>
      </c>
      <c r="BB518" s="39">
        <f t="shared" si="220"/>
        <v>123.13088930619735</v>
      </c>
      <c r="BC518" s="41" t="str">
        <f t="shared" si="221"/>
        <v xml:space="preserve"> </v>
      </c>
      <c r="BD518" s="41"/>
      <c r="BE518" s="51">
        <f t="shared" si="222"/>
        <v>123.12953486641499</v>
      </c>
      <c r="BF518" s="54">
        <f t="shared" si="223"/>
        <v>2881600.5044787098</v>
      </c>
      <c r="BG518" s="41"/>
      <c r="BH518" s="51"/>
      <c r="BI518" s="39"/>
      <c r="BJ518" s="39"/>
    </row>
    <row r="519" spans="1:62" x14ac:dyDescent="0.2">
      <c r="A519" s="45">
        <v>206190549</v>
      </c>
      <c r="B519" s="58">
        <v>37925</v>
      </c>
      <c r="C519" s="45" t="s">
        <v>2304</v>
      </c>
      <c r="D519" s="4" t="s">
        <v>1101</v>
      </c>
      <c r="E519" s="6" t="s">
        <v>2305</v>
      </c>
      <c r="F519" s="8">
        <v>69.352405121697998</v>
      </c>
      <c r="G519" s="8">
        <v>12.320798246625909</v>
      </c>
      <c r="H519" s="8">
        <v>16.356264187655398</v>
      </c>
      <c r="I519" s="8">
        <v>15.674483629476001</v>
      </c>
      <c r="J519" s="8">
        <v>0.3955473526358288</v>
      </c>
      <c r="K519" s="8">
        <v>5.28</v>
      </c>
      <c r="L519" s="8">
        <v>0</v>
      </c>
      <c r="M519" s="8">
        <v>0</v>
      </c>
      <c r="N519" s="8">
        <v>0</v>
      </c>
      <c r="O519" s="8">
        <v>7.31</v>
      </c>
      <c r="P519" s="8">
        <v>6.5338562694659128</v>
      </c>
      <c r="Q519" s="8">
        <v>6.3344749269045577</v>
      </c>
      <c r="R519" s="8">
        <v>6.3344749269045577</v>
      </c>
      <c r="S519" s="8">
        <v>112.79</v>
      </c>
      <c r="T519" s="8">
        <v>120.1</v>
      </c>
      <c r="U519" s="8">
        <v>133.02397346499569</v>
      </c>
      <c r="V519" s="8">
        <v>133.02397346499569</v>
      </c>
      <c r="W519" s="9">
        <v>5</v>
      </c>
      <c r="X519" s="9">
        <v>12206</v>
      </c>
      <c r="Y519" s="9">
        <v>14655</v>
      </c>
      <c r="Z519" s="4" t="str">
        <f t="shared" ref="Z519:Z582" si="224">IF($T519&gt;=$U519, "HH", " ")</f>
        <v xml:space="preserve"> </v>
      </c>
      <c r="AA519" s="10">
        <f t="shared" ref="AA519:AA582" si="225">T519*Y519</f>
        <v>1760065.5</v>
      </c>
      <c r="AB519" s="40">
        <f t="shared" ref="AB519:AB582" si="226">$V519*$Y519</f>
        <v>1949466.3311295118</v>
      </c>
      <c r="AC519" s="40">
        <f t="shared" ref="AC519:AC582" si="227">IF($Z519="HH",$AB519,($AB519*$AB$1029))</f>
        <v>1925404.0682043803</v>
      </c>
      <c r="AD519" s="39">
        <f t="shared" ref="AD519:AD582" si="228">$AC519/$Y519</f>
        <v>131.38205856051727</v>
      </c>
      <c r="AE519" s="41" t="str">
        <f t="shared" ref="AE519:AE582" si="229">IF($T519&gt;=$AD519, "HH", " ")</f>
        <v xml:space="preserve"> </v>
      </c>
      <c r="AG519" s="39">
        <f t="shared" ref="AG519:AG582" si="230">IF(AE519="HH",$T519,AD519)</f>
        <v>131.38205856051727</v>
      </c>
      <c r="AH519" s="40">
        <f t="shared" ref="AH519:AH582" si="231">AG519*$Y519</f>
        <v>1925404.0682043806</v>
      </c>
      <c r="AI519" s="40">
        <f t="shared" ref="AI519:AI582" si="232">IF(AE519="HH",AH519,(AH519*AH$1029))</f>
        <v>1920145.7896941144</v>
      </c>
      <c r="AJ519" s="39">
        <f t="shared" ref="AJ519:AJ582" si="233">AI519/$Y519</f>
        <v>131.02325415858849</v>
      </c>
      <c r="AK519" s="41" t="str">
        <f t="shared" ref="AK519:AK582" si="234">IF($T519&gt;=AJ519, "HH", " ")</f>
        <v xml:space="preserve"> </v>
      </c>
      <c r="AM519" s="39">
        <f t="shared" ref="AM519:AM582" si="235">IF(AK519="HH",$T519,AJ519)</f>
        <v>131.02325415858849</v>
      </c>
      <c r="AN519" s="40">
        <f t="shared" ref="AN519:AN582" si="236">AM519*$Y519</f>
        <v>1920145.7896941144</v>
      </c>
      <c r="AO519" s="40">
        <f t="shared" ref="AO519:AO582" si="237">IF(AK519="HH",AN519,(AN519*AN$1029))</f>
        <v>1918865.0524523885</v>
      </c>
      <c r="AP519" s="39">
        <f t="shared" ref="AP519:AP582" si="238">AO519/$Y519</f>
        <v>130.93586164806473</v>
      </c>
      <c r="AQ519" s="41" t="str">
        <f t="shared" ref="AQ519:AQ582" si="239">IF($T519&gt;=AP519, "HH", " ")</f>
        <v xml:space="preserve"> </v>
      </c>
      <c r="AR519" s="39"/>
      <c r="AS519" s="39">
        <f t="shared" ref="AS519:AS582" si="240">IF(AQ519="HH",$T519,AP519)</f>
        <v>130.93586164806473</v>
      </c>
      <c r="AT519" s="40">
        <f t="shared" ref="AT519:AT582" si="241">AS519*$Y519</f>
        <v>1918865.0524523887</v>
      </c>
      <c r="AU519" s="40">
        <f t="shared" ref="AU519:AU582" si="242">IF(AQ519="HH",AT519,(AT519*AT$1029))</f>
        <v>1918550.3585837863</v>
      </c>
      <c r="AV519" s="39">
        <f t="shared" ref="AV519:AV582" si="243">AU519/$Y519</f>
        <v>130.91438816675443</v>
      </c>
      <c r="AW519" s="41" t="str">
        <f t="shared" ref="AW519:AW582" si="244">IF($T519&gt;=AV519, "HH", " ")</f>
        <v xml:space="preserve"> </v>
      </c>
      <c r="AX519" s="39"/>
      <c r="AY519" s="39">
        <f t="shared" ref="AY519:AY582" si="245">IF(AW519="HH",$T519,AV519)</f>
        <v>130.91438816675443</v>
      </c>
      <c r="AZ519" s="40">
        <f t="shared" ref="AZ519:AZ582" si="246">AY519*$Y519</f>
        <v>1918550.3585837863</v>
      </c>
      <c r="BA519" s="40">
        <f t="shared" ref="BA519:BA582" si="247">IF(AW519="HH",AZ519,(AZ519*AZ$1029))</f>
        <v>1918471.6980190845</v>
      </c>
      <c r="BB519" s="39">
        <f t="shared" ref="BB519:BB582" si="248">BA519/$Y519</f>
        <v>130.90902067683962</v>
      </c>
      <c r="BC519" s="41" t="str">
        <f t="shared" ref="BC519:BC582" si="249">IF($T519&gt;=BB519, "HH", " ")</f>
        <v xml:space="preserve"> </v>
      </c>
      <c r="BD519" s="41"/>
      <c r="BE519" s="51">
        <f t="shared" ref="BE519:BE582" si="250">IF(BC519="HH", BB519, BB519*$BA$1029)</f>
        <v>130.90758067761217</v>
      </c>
      <c r="BF519" s="54">
        <f t="shared" ref="BF519:BF582" si="251">BE519*$Y519</f>
        <v>1918450.5948304064</v>
      </c>
      <c r="BG519" s="41"/>
      <c r="BH519" s="51"/>
      <c r="BI519" s="39"/>
      <c r="BJ519" s="39"/>
    </row>
    <row r="520" spans="1:62" x14ac:dyDescent="0.2">
      <c r="A520" s="45">
        <v>206190550</v>
      </c>
      <c r="B520" s="58">
        <v>37986</v>
      </c>
      <c r="C520" s="45" t="s">
        <v>2306</v>
      </c>
      <c r="D520" s="4" t="s">
        <v>2306</v>
      </c>
      <c r="E520" s="6" t="s">
        <v>2307</v>
      </c>
      <c r="F520" s="8">
        <v>62.4673640691556</v>
      </c>
      <c r="G520" s="8">
        <v>20.338449010273113</v>
      </c>
      <c r="H520" s="8">
        <v>15.724630418441494</v>
      </c>
      <c r="I520" s="8">
        <v>14.689113004259584</v>
      </c>
      <c r="J520" s="8">
        <v>0.39758205963417692</v>
      </c>
      <c r="K520" s="8">
        <v>5.79</v>
      </c>
      <c r="L520" s="8">
        <v>0</v>
      </c>
      <c r="M520" s="8">
        <v>0</v>
      </c>
      <c r="N520" s="8">
        <v>0</v>
      </c>
      <c r="O520" s="8">
        <v>7.31</v>
      </c>
      <c r="P520" s="8">
        <v>6.6244650463542971</v>
      </c>
      <c r="Q520" s="8">
        <v>6.3358569280881989</v>
      </c>
      <c r="R520" s="8">
        <v>6.3358569280881989</v>
      </c>
      <c r="S520" s="8">
        <v>112.79</v>
      </c>
      <c r="T520" s="8">
        <v>120.1</v>
      </c>
      <c r="U520" s="8">
        <v>133.05299548985218</v>
      </c>
      <c r="V520" s="8">
        <v>133.05299548985218</v>
      </c>
      <c r="W520" s="9">
        <v>5</v>
      </c>
      <c r="X520" s="9">
        <v>14245</v>
      </c>
      <c r="Y520" s="9">
        <v>14245</v>
      </c>
      <c r="Z520" s="4" t="str">
        <f t="shared" si="224"/>
        <v xml:space="preserve"> </v>
      </c>
      <c r="AA520" s="10">
        <f t="shared" si="225"/>
        <v>1710824.5</v>
      </c>
      <c r="AB520" s="40">
        <f t="shared" si="226"/>
        <v>1895339.9207529442</v>
      </c>
      <c r="AC520" s="40">
        <f t="shared" si="227"/>
        <v>1871945.7401110907</v>
      </c>
      <c r="AD520" s="39">
        <f t="shared" si="228"/>
        <v>131.41072236652093</v>
      </c>
      <c r="AE520" s="41" t="str">
        <f t="shared" si="229"/>
        <v xml:space="preserve"> </v>
      </c>
      <c r="AG520" s="39">
        <f t="shared" si="230"/>
        <v>131.41072236652093</v>
      </c>
      <c r="AH520" s="40">
        <f t="shared" si="231"/>
        <v>1871945.7401110907</v>
      </c>
      <c r="AI520" s="40">
        <f t="shared" si="232"/>
        <v>1866833.4562948472</v>
      </c>
      <c r="AJ520" s="39">
        <f t="shared" si="233"/>
        <v>131.05183968373797</v>
      </c>
      <c r="AK520" s="41" t="str">
        <f t="shared" si="234"/>
        <v xml:space="preserve"> </v>
      </c>
      <c r="AM520" s="39">
        <f t="shared" si="235"/>
        <v>131.05183968373797</v>
      </c>
      <c r="AN520" s="40">
        <f t="shared" si="236"/>
        <v>1866833.4562948474</v>
      </c>
      <c r="AO520" s="40">
        <f t="shared" si="237"/>
        <v>1865588.2783794987</v>
      </c>
      <c r="AP520" s="39">
        <f t="shared" si="238"/>
        <v>130.96442810666892</v>
      </c>
      <c r="AQ520" s="41" t="str">
        <f t="shared" si="239"/>
        <v xml:space="preserve"> </v>
      </c>
      <c r="AR520" s="39"/>
      <c r="AS520" s="39">
        <f t="shared" si="240"/>
        <v>130.96442810666892</v>
      </c>
      <c r="AT520" s="40">
        <f t="shared" si="241"/>
        <v>1865588.2783794987</v>
      </c>
      <c r="AU520" s="40">
        <f t="shared" si="242"/>
        <v>1865282.3219018443</v>
      </c>
      <c r="AV520" s="39">
        <f t="shared" si="243"/>
        <v>130.94294994045941</v>
      </c>
      <c r="AW520" s="41" t="str">
        <f t="shared" si="244"/>
        <v xml:space="preserve"> </v>
      </c>
      <c r="AX520" s="39"/>
      <c r="AY520" s="39">
        <f t="shared" si="245"/>
        <v>130.94294994045941</v>
      </c>
      <c r="AZ520" s="40">
        <f t="shared" si="246"/>
        <v>1865282.3219018443</v>
      </c>
      <c r="BA520" s="40">
        <f t="shared" si="247"/>
        <v>1865205.8453266465</v>
      </c>
      <c r="BB520" s="39">
        <f t="shared" si="248"/>
        <v>130.93758127951187</v>
      </c>
      <c r="BC520" s="41" t="str">
        <f t="shared" si="249"/>
        <v xml:space="preserve"> </v>
      </c>
      <c r="BD520" s="41"/>
      <c r="BE520" s="51">
        <f t="shared" si="250"/>
        <v>130.93614096611779</v>
      </c>
      <c r="BF520" s="54">
        <f t="shared" si="251"/>
        <v>1865185.3280623478</v>
      </c>
      <c r="BG520" s="41"/>
      <c r="BH520" s="51"/>
      <c r="BI520" s="39"/>
      <c r="BJ520" s="39"/>
    </row>
    <row r="521" spans="1:62" x14ac:dyDescent="0.2">
      <c r="A521" s="45">
        <v>206190554</v>
      </c>
      <c r="B521" s="58">
        <v>37986</v>
      </c>
      <c r="C521" s="45" t="s">
        <v>2308</v>
      </c>
      <c r="D521" s="4" t="s">
        <v>2308</v>
      </c>
      <c r="E521" s="6" t="s">
        <v>2309</v>
      </c>
      <c r="F521" s="8">
        <v>61.217982376335421</v>
      </c>
      <c r="G521" s="8">
        <v>15.050401601206103</v>
      </c>
      <c r="H521" s="8">
        <v>15.270515453198513</v>
      </c>
      <c r="I521" s="8">
        <v>12.919835720412779</v>
      </c>
      <c r="J521" s="8">
        <v>0.46063268435964755</v>
      </c>
      <c r="K521" s="8">
        <v>5.61</v>
      </c>
      <c r="L521" s="8">
        <v>3.1650398371602737</v>
      </c>
      <c r="M521" s="8">
        <v>0.63805151932624571</v>
      </c>
      <c r="N521" s="8">
        <v>0</v>
      </c>
      <c r="O521" s="8">
        <v>7.31</v>
      </c>
      <c r="P521" s="8">
        <v>6.1014707182033217</v>
      </c>
      <c r="Q521" s="8">
        <v>6.0821229595999498</v>
      </c>
      <c r="R521" s="8">
        <v>6.0821229595999498</v>
      </c>
      <c r="S521" s="8">
        <v>112.92</v>
      </c>
      <c r="T521" s="8">
        <v>120.23</v>
      </c>
      <c r="U521" s="8">
        <v>127.72458215159892</v>
      </c>
      <c r="V521" s="8">
        <v>127.72458215159892</v>
      </c>
      <c r="W521" s="9">
        <v>5</v>
      </c>
      <c r="X521" s="9">
        <v>30184</v>
      </c>
      <c r="Y521" s="9">
        <v>30184</v>
      </c>
      <c r="Z521" s="4" t="str">
        <f t="shared" si="224"/>
        <v xml:space="preserve"> </v>
      </c>
      <c r="AA521" s="10">
        <f t="shared" si="225"/>
        <v>3629022.3200000003</v>
      </c>
      <c r="AB521" s="40">
        <f t="shared" si="226"/>
        <v>3855238.7876638621</v>
      </c>
      <c r="AC521" s="40">
        <f t="shared" si="227"/>
        <v>3807653.5753077269</v>
      </c>
      <c r="AD521" s="39">
        <f t="shared" si="228"/>
        <v>126.14807763410174</v>
      </c>
      <c r="AE521" s="41" t="str">
        <f t="shared" si="229"/>
        <v xml:space="preserve"> </v>
      </c>
      <c r="AG521" s="39">
        <f t="shared" si="230"/>
        <v>126.14807763410174</v>
      </c>
      <c r="AH521" s="40">
        <f t="shared" si="231"/>
        <v>3807653.5753077269</v>
      </c>
      <c r="AI521" s="40">
        <f t="shared" si="232"/>
        <v>3797254.8733935612</v>
      </c>
      <c r="AJ521" s="39">
        <f t="shared" si="233"/>
        <v>125.803567234083</v>
      </c>
      <c r="AK521" s="41" t="str">
        <f t="shared" si="234"/>
        <v xml:space="preserve"> </v>
      </c>
      <c r="AM521" s="39">
        <f t="shared" si="235"/>
        <v>125.803567234083</v>
      </c>
      <c r="AN521" s="40">
        <f t="shared" si="236"/>
        <v>3797254.8733935612</v>
      </c>
      <c r="AO521" s="40">
        <f t="shared" si="237"/>
        <v>3794722.1043930077</v>
      </c>
      <c r="AP521" s="39">
        <f t="shared" si="238"/>
        <v>125.71965625473787</v>
      </c>
      <c r="AQ521" s="41" t="str">
        <f t="shared" si="239"/>
        <v xml:space="preserve"> </v>
      </c>
      <c r="AR521" s="39"/>
      <c r="AS521" s="39">
        <f t="shared" si="240"/>
        <v>125.71965625473787</v>
      </c>
      <c r="AT521" s="40">
        <f t="shared" si="241"/>
        <v>3794722.1043930077</v>
      </c>
      <c r="AU521" s="40">
        <f t="shared" si="242"/>
        <v>3794099.7699678871</v>
      </c>
      <c r="AV521" s="39">
        <f t="shared" si="243"/>
        <v>125.69903823111208</v>
      </c>
      <c r="AW521" s="41" t="str">
        <f t="shared" si="244"/>
        <v xml:space="preserve"> </v>
      </c>
      <c r="AX521" s="39"/>
      <c r="AY521" s="39">
        <f t="shared" si="245"/>
        <v>125.69903823111208</v>
      </c>
      <c r="AZ521" s="40">
        <f t="shared" si="246"/>
        <v>3794099.7699678871</v>
      </c>
      <c r="BA521" s="40">
        <f t="shared" si="247"/>
        <v>3793944.2118773186</v>
      </c>
      <c r="BB521" s="39">
        <f t="shared" si="248"/>
        <v>125.69388457054461</v>
      </c>
      <c r="BC521" s="41" t="str">
        <f t="shared" si="249"/>
        <v xml:space="preserve"> </v>
      </c>
      <c r="BD521" s="41"/>
      <c r="BE521" s="51">
        <f t="shared" si="250"/>
        <v>125.69250193781434</v>
      </c>
      <c r="BF521" s="54">
        <f t="shared" si="251"/>
        <v>3793902.4784909883</v>
      </c>
      <c r="BG521" s="41"/>
      <c r="BH521" s="51"/>
      <c r="BI521" s="39"/>
      <c r="BJ521" s="39"/>
    </row>
    <row r="522" spans="1:62" x14ac:dyDescent="0.2">
      <c r="A522" s="45">
        <v>206190560</v>
      </c>
      <c r="B522" s="58">
        <v>37986</v>
      </c>
      <c r="C522" s="45" t="s">
        <v>2310</v>
      </c>
      <c r="D522" s="4" t="s">
        <v>2310</v>
      </c>
      <c r="E522" s="6" t="s">
        <v>2311</v>
      </c>
      <c r="F522" s="8">
        <v>61.03169653669169</v>
      </c>
      <c r="G522" s="8">
        <v>17.323232017437636</v>
      </c>
      <c r="H522" s="8">
        <v>15.489464761443449</v>
      </c>
      <c r="I522" s="8">
        <v>15.674483629476001</v>
      </c>
      <c r="J522" s="8">
        <v>0.69063332526035359</v>
      </c>
      <c r="K522" s="8">
        <v>5.68</v>
      </c>
      <c r="L522" s="8">
        <v>5.7043909514140134</v>
      </c>
      <c r="M522" s="8">
        <v>0.64533422136110441</v>
      </c>
      <c r="N522" s="8">
        <v>0</v>
      </c>
      <c r="O522" s="8">
        <v>7.31</v>
      </c>
      <c r="P522" s="8">
        <v>6.1716275127149434</v>
      </c>
      <c r="Q522" s="8">
        <v>6.4774617721542134</v>
      </c>
      <c r="R522" s="8">
        <v>6.1716275127149434</v>
      </c>
      <c r="S522" s="8">
        <v>112.92</v>
      </c>
      <c r="T522" s="8">
        <v>120.23</v>
      </c>
      <c r="U522" s="8">
        <v>135.72086295579919</v>
      </c>
      <c r="V522" s="8">
        <v>135.72086295579919</v>
      </c>
      <c r="W522" s="9">
        <v>5</v>
      </c>
      <c r="X522" s="9">
        <v>27334</v>
      </c>
      <c r="Y522" s="9">
        <v>27334</v>
      </c>
      <c r="Z522" s="4" t="str">
        <f t="shared" si="224"/>
        <v xml:space="preserve"> </v>
      </c>
      <c r="AA522" s="10">
        <f t="shared" si="225"/>
        <v>3286366.8200000003</v>
      </c>
      <c r="AB522" s="40">
        <f t="shared" si="226"/>
        <v>3709794.0680338149</v>
      </c>
      <c r="AC522" s="40">
        <f t="shared" si="227"/>
        <v>3664004.0798520735</v>
      </c>
      <c r="AD522" s="39">
        <f t="shared" si="228"/>
        <v>134.04566034433574</v>
      </c>
      <c r="AE522" s="41" t="str">
        <f t="shared" si="229"/>
        <v xml:space="preserve"> </v>
      </c>
      <c r="AG522" s="39">
        <f t="shared" si="230"/>
        <v>134.04566034433574</v>
      </c>
      <c r="AH522" s="40">
        <f t="shared" si="231"/>
        <v>3664004.079852073</v>
      </c>
      <c r="AI522" s="40">
        <f t="shared" si="232"/>
        <v>3653997.6847099969</v>
      </c>
      <c r="AJ522" s="39">
        <f t="shared" si="233"/>
        <v>133.67958164593534</v>
      </c>
      <c r="AK522" s="41" t="str">
        <f t="shared" si="234"/>
        <v xml:space="preserve"> </v>
      </c>
      <c r="AM522" s="39">
        <f t="shared" si="235"/>
        <v>133.67958164593534</v>
      </c>
      <c r="AN522" s="40">
        <f t="shared" si="236"/>
        <v>3653997.6847099965</v>
      </c>
      <c r="AO522" s="40">
        <f t="shared" si="237"/>
        <v>3651560.4682542952</v>
      </c>
      <c r="AP522" s="39">
        <f t="shared" si="238"/>
        <v>133.5904173649775</v>
      </c>
      <c r="AQ522" s="41" t="str">
        <f t="shared" si="239"/>
        <v xml:space="preserve"> </v>
      </c>
      <c r="AR522" s="39"/>
      <c r="AS522" s="39">
        <f t="shared" si="240"/>
        <v>133.5904173649775</v>
      </c>
      <c r="AT522" s="40">
        <f t="shared" si="241"/>
        <v>3651560.4682542947</v>
      </c>
      <c r="AU522" s="40">
        <f t="shared" si="242"/>
        <v>3650961.6123375008</v>
      </c>
      <c r="AV522" s="39">
        <f t="shared" si="243"/>
        <v>133.56850853652963</v>
      </c>
      <c r="AW522" s="41" t="str">
        <f t="shared" si="244"/>
        <v xml:space="preserve"> </v>
      </c>
      <c r="AX522" s="39"/>
      <c r="AY522" s="39">
        <f t="shared" si="245"/>
        <v>133.56850853652963</v>
      </c>
      <c r="AZ522" s="40">
        <f t="shared" si="246"/>
        <v>3650961.6123375013</v>
      </c>
      <c r="BA522" s="40">
        <f t="shared" si="247"/>
        <v>3650811.9229113958</v>
      </c>
      <c r="BB522" s="39">
        <f t="shared" si="248"/>
        <v>133.56303222767966</v>
      </c>
      <c r="BC522" s="41" t="str">
        <f t="shared" si="249"/>
        <v xml:space="preserve"> </v>
      </c>
      <c r="BD522" s="41"/>
      <c r="BE522" s="51">
        <f t="shared" si="250"/>
        <v>133.56156303432516</v>
      </c>
      <c r="BF522" s="54">
        <f t="shared" si="251"/>
        <v>3650771.7639802438</v>
      </c>
      <c r="BG522" s="41"/>
      <c r="BH522" s="51"/>
      <c r="BI522" s="39"/>
      <c r="BJ522" s="39"/>
    </row>
    <row r="523" spans="1:62" x14ac:dyDescent="0.2">
      <c r="A523" s="45">
        <v>206190572</v>
      </c>
      <c r="B523" s="58">
        <v>37986</v>
      </c>
      <c r="C523" s="45" t="s">
        <v>2312</v>
      </c>
      <c r="D523" s="4" t="s">
        <v>1102</v>
      </c>
      <c r="E523" s="6" t="s">
        <v>2313</v>
      </c>
      <c r="F523" s="8">
        <v>75.207853338288118</v>
      </c>
      <c r="G523" s="8">
        <v>23.138637239441501</v>
      </c>
      <c r="H523" s="8">
        <v>14.963830050786573</v>
      </c>
      <c r="I523" s="8">
        <v>14.709773318468971</v>
      </c>
      <c r="J523" s="8">
        <v>0.83940294809860028</v>
      </c>
      <c r="K523" s="8">
        <v>5.72</v>
      </c>
      <c r="L523" s="8">
        <v>8.4988719516078476E-2</v>
      </c>
      <c r="M523" s="8">
        <v>0.6534547256286386</v>
      </c>
      <c r="N523" s="8">
        <v>0</v>
      </c>
      <c r="O523" s="8">
        <v>7.31</v>
      </c>
      <c r="P523" s="8">
        <v>7.773670258887651</v>
      </c>
      <c r="Q523" s="8">
        <v>7.1313970170114249</v>
      </c>
      <c r="R523" s="8">
        <v>7.1313970170114249</v>
      </c>
      <c r="S523" s="8">
        <v>112.79</v>
      </c>
      <c r="T523" s="8">
        <v>120.1</v>
      </c>
      <c r="U523" s="8">
        <v>149.75933735723993</v>
      </c>
      <c r="V523" s="8">
        <v>149.75933735723993</v>
      </c>
      <c r="W523" s="9">
        <v>5</v>
      </c>
      <c r="X523" s="9">
        <v>7382</v>
      </c>
      <c r="Y523" s="9">
        <v>7382</v>
      </c>
      <c r="Z523" s="4" t="str">
        <f t="shared" si="224"/>
        <v xml:space="preserve"> </v>
      </c>
      <c r="AA523" s="10">
        <f t="shared" si="225"/>
        <v>886578.2</v>
      </c>
      <c r="AB523" s="40">
        <f t="shared" si="226"/>
        <v>1105523.4283711452</v>
      </c>
      <c r="AC523" s="40">
        <f t="shared" si="227"/>
        <v>1091877.9526947602</v>
      </c>
      <c r="AD523" s="39">
        <f t="shared" si="228"/>
        <v>147.91085785623952</v>
      </c>
      <c r="AE523" s="41" t="str">
        <f t="shared" si="229"/>
        <v xml:space="preserve"> </v>
      </c>
      <c r="AG523" s="39">
        <f t="shared" si="230"/>
        <v>147.91085785623952</v>
      </c>
      <c r="AH523" s="40">
        <f t="shared" si="231"/>
        <v>1091877.9526947602</v>
      </c>
      <c r="AI523" s="40">
        <f t="shared" si="232"/>
        <v>1088896.0340059507</v>
      </c>
      <c r="AJ523" s="39">
        <f t="shared" si="233"/>
        <v>147.50691330343412</v>
      </c>
      <c r="AK523" s="41" t="str">
        <f t="shared" si="234"/>
        <v xml:space="preserve"> </v>
      </c>
      <c r="AM523" s="39">
        <f t="shared" si="235"/>
        <v>147.50691330343412</v>
      </c>
      <c r="AN523" s="40">
        <f t="shared" si="236"/>
        <v>1088896.0340059507</v>
      </c>
      <c r="AO523" s="40">
        <f t="shared" si="237"/>
        <v>1088169.7403512688</v>
      </c>
      <c r="AP523" s="39">
        <f t="shared" si="238"/>
        <v>147.40852619226075</v>
      </c>
      <c r="AQ523" s="41" t="str">
        <f t="shared" si="239"/>
        <v xml:space="preserve"> </v>
      </c>
      <c r="AR523" s="39"/>
      <c r="AS523" s="39">
        <f t="shared" si="240"/>
        <v>147.40852619226075</v>
      </c>
      <c r="AT523" s="40">
        <f t="shared" si="241"/>
        <v>1088169.7403512688</v>
      </c>
      <c r="AU523" s="40">
        <f t="shared" si="242"/>
        <v>1087991.2805138512</v>
      </c>
      <c r="AV523" s="39">
        <f t="shared" si="243"/>
        <v>147.38435119396522</v>
      </c>
      <c r="AW523" s="41" t="str">
        <f t="shared" si="244"/>
        <v xml:space="preserve"> </v>
      </c>
      <c r="AX523" s="39"/>
      <c r="AY523" s="39">
        <f t="shared" si="245"/>
        <v>147.38435119396522</v>
      </c>
      <c r="AZ523" s="40">
        <f t="shared" si="246"/>
        <v>1087991.2805138512</v>
      </c>
      <c r="BA523" s="40">
        <f t="shared" si="247"/>
        <v>1087946.6728713501</v>
      </c>
      <c r="BB523" s="39">
        <f t="shared" si="248"/>
        <v>147.37830843556625</v>
      </c>
      <c r="BC523" s="41" t="str">
        <f t="shared" si="249"/>
        <v xml:space="preserve"> </v>
      </c>
      <c r="BD523" s="41"/>
      <c r="BE523" s="51">
        <f t="shared" si="250"/>
        <v>147.37668727417346</v>
      </c>
      <c r="BF523" s="54">
        <f t="shared" si="251"/>
        <v>1087934.7054579486</v>
      </c>
      <c r="BG523" s="41"/>
      <c r="BH523" s="51"/>
      <c r="BI523" s="39"/>
      <c r="BJ523" s="39"/>
    </row>
    <row r="524" spans="1:62" x14ac:dyDescent="0.2">
      <c r="A524" s="45">
        <v>206190573</v>
      </c>
      <c r="B524" s="58">
        <v>37652</v>
      </c>
      <c r="C524" s="45" t="s">
        <v>2314</v>
      </c>
      <c r="D524" s="4" t="s">
        <v>2314</v>
      </c>
      <c r="E524" s="6" t="s">
        <v>2315</v>
      </c>
      <c r="F524" s="8">
        <v>58.527204445992396</v>
      </c>
      <c r="G524" s="8">
        <v>16.604524736132774</v>
      </c>
      <c r="H524" s="8">
        <v>15.881611823674607</v>
      </c>
      <c r="I524" s="8">
        <v>12.309599164104972</v>
      </c>
      <c r="J524" s="8">
        <v>0.6499386707451883</v>
      </c>
      <c r="K524" s="8">
        <v>6.27</v>
      </c>
      <c r="L524" s="8">
        <v>0.96819578258419903</v>
      </c>
      <c r="M524" s="8">
        <v>1.1151239456668232</v>
      </c>
      <c r="N524" s="8">
        <v>0</v>
      </c>
      <c r="O524" s="8">
        <v>7.31</v>
      </c>
      <c r="P524" s="8">
        <v>5.5658591395732699</v>
      </c>
      <c r="Q524" s="8">
        <v>5.9818099284450481</v>
      </c>
      <c r="R524" s="8">
        <v>5.5658591395732699</v>
      </c>
      <c r="S524" s="8">
        <v>112.92</v>
      </c>
      <c r="T524" s="8">
        <v>120.23</v>
      </c>
      <c r="U524" s="8">
        <v>125.20205770847423</v>
      </c>
      <c r="V524" s="8">
        <v>125.20205770847423</v>
      </c>
      <c r="W524" s="9">
        <v>5</v>
      </c>
      <c r="X524" s="9">
        <v>51116</v>
      </c>
      <c r="Y524" s="9">
        <v>51116</v>
      </c>
      <c r="Z524" s="4" t="str">
        <f t="shared" si="224"/>
        <v xml:space="preserve"> </v>
      </c>
      <c r="AA524" s="10">
        <f t="shared" si="225"/>
        <v>6145676.6800000006</v>
      </c>
      <c r="AB524" s="40">
        <f t="shared" si="226"/>
        <v>6399828.3818263691</v>
      </c>
      <c r="AC524" s="40">
        <f t="shared" si="227"/>
        <v>6320835.3001094861</v>
      </c>
      <c r="AD524" s="39">
        <f t="shared" si="228"/>
        <v>123.65668871017854</v>
      </c>
      <c r="AE524" s="41" t="str">
        <f t="shared" si="229"/>
        <v xml:space="preserve"> </v>
      </c>
      <c r="AG524" s="39">
        <f t="shared" si="230"/>
        <v>123.65668871017854</v>
      </c>
      <c r="AH524" s="40">
        <f t="shared" si="231"/>
        <v>6320835.3001094861</v>
      </c>
      <c r="AI524" s="40">
        <f t="shared" si="232"/>
        <v>6303573.0989048872</v>
      </c>
      <c r="AJ524" s="39">
        <f t="shared" si="233"/>
        <v>123.31898229331104</v>
      </c>
      <c r="AK524" s="41" t="str">
        <f t="shared" si="234"/>
        <v xml:space="preserve"> </v>
      </c>
      <c r="AM524" s="39">
        <f t="shared" si="235"/>
        <v>123.31898229331104</v>
      </c>
      <c r="AN524" s="40">
        <f t="shared" si="236"/>
        <v>6303573.0989048872</v>
      </c>
      <c r="AO524" s="40">
        <f t="shared" si="237"/>
        <v>6299368.6156479176</v>
      </c>
      <c r="AP524" s="39">
        <f t="shared" si="238"/>
        <v>123.2367285321214</v>
      </c>
      <c r="AQ524" s="41" t="str">
        <f t="shared" si="239"/>
        <v xml:space="preserve"> </v>
      </c>
      <c r="AR524" s="39"/>
      <c r="AS524" s="39">
        <f t="shared" si="240"/>
        <v>123.2367285321214</v>
      </c>
      <c r="AT524" s="40">
        <f t="shared" si="241"/>
        <v>6299368.6156479176</v>
      </c>
      <c r="AU524" s="40">
        <f t="shared" si="242"/>
        <v>6298335.5191949513</v>
      </c>
      <c r="AV524" s="39">
        <f t="shared" si="243"/>
        <v>123.21651770864213</v>
      </c>
      <c r="AW524" s="41" t="str">
        <f t="shared" si="244"/>
        <v xml:space="preserve"> </v>
      </c>
      <c r="AX524" s="39"/>
      <c r="AY524" s="39">
        <f t="shared" si="245"/>
        <v>123.21651770864213</v>
      </c>
      <c r="AZ524" s="40">
        <f t="shared" si="246"/>
        <v>6298335.5191949513</v>
      </c>
      <c r="BA524" s="40">
        <f t="shared" si="247"/>
        <v>6298077.2874386646</v>
      </c>
      <c r="BB524" s="39">
        <f t="shared" si="248"/>
        <v>123.21146583141608</v>
      </c>
      <c r="BC524" s="41" t="str">
        <f t="shared" si="249"/>
        <v xml:space="preserve"> </v>
      </c>
      <c r="BD524" s="41"/>
      <c r="BE524" s="51">
        <f t="shared" si="250"/>
        <v>123.21011050529194</v>
      </c>
      <c r="BF524" s="54">
        <f t="shared" si="251"/>
        <v>6298008.0085885022</v>
      </c>
      <c r="BG524" s="41"/>
      <c r="BH524" s="51"/>
      <c r="BI524" s="39"/>
      <c r="BJ524" s="39"/>
    </row>
    <row r="525" spans="1:62" x14ac:dyDescent="0.2">
      <c r="A525" s="45">
        <v>206190577</v>
      </c>
      <c r="B525" s="58">
        <v>37986</v>
      </c>
      <c r="C525" s="45" t="s">
        <v>2316</v>
      </c>
      <c r="D525" s="4" t="s">
        <v>2316</v>
      </c>
      <c r="E525" s="6" t="s">
        <v>2317</v>
      </c>
      <c r="F525" s="8">
        <v>59.923242007859749</v>
      </c>
      <c r="G525" s="8">
        <v>16.389280637698931</v>
      </c>
      <c r="H525" s="8">
        <v>12.809805178516681</v>
      </c>
      <c r="I525" s="8">
        <v>12.677833830374313</v>
      </c>
      <c r="J525" s="8">
        <v>0.75068981855681594</v>
      </c>
      <c r="K525" s="8">
        <v>7.02</v>
      </c>
      <c r="L525" s="8">
        <v>3.4048843087981093</v>
      </c>
      <c r="M525" s="8">
        <v>0.81017308174698288</v>
      </c>
      <c r="N525" s="8">
        <v>0</v>
      </c>
      <c r="O525" s="8">
        <v>7.31</v>
      </c>
      <c r="P525" s="8">
        <v>6.1050018116446951</v>
      </c>
      <c r="Q525" s="8">
        <v>6.0547954431775795</v>
      </c>
      <c r="R525" s="8">
        <v>6.0547954431775795</v>
      </c>
      <c r="S525" s="8">
        <v>112.92</v>
      </c>
      <c r="T525" s="8">
        <v>120.23</v>
      </c>
      <c r="U525" s="8">
        <v>127.15070430672917</v>
      </c>
      <c r="V525" s="8">
        <v>127.15070430672917</v>
      </c>
      <c r="W525" s="9">
        <v>5</v>
      </c>
      <c r="X525" s="9">
        <v>31749</v>
      </c>
      <c r="Y525" s="9">
        <v>31749</v>
      </c>
      <c r="Z525" s="4" t="str">
        <f t="shared" si="224"/>
        <v xml:space="preserve"> </v>
      </c>
      <c r="AA525" s="10">
        <f t="shared" si="225"/>
        <v>3817182.27</v>
      </c>
      <c r="AB525" s="40">
        <f t="shared" si="226"/>
        <v>4036907.7110343445</v>
      </c>
      <c r="AC525" s="40">
        <f t="shared" si="227"/>
        <v>3987080.1591570475</v>
      </c>
      <c r="AD525" s="39">
        <f t="shared" si="228"/>
        <v>125.58128316347121</v>
      </c>
      <c r="AE525" s="41" t="str">
        <f t="shared" si="229"/>
        <v xml:space="preserve"> </v>
      </c>
      <c r="AG525" s="39">
        <f t="shared" si="230"/>
        <v>125.58128316347121</v>
      </c>
      <c r="AH525" s="40">
        <f t="shared" si="231"/>
        <v>3987080.1591570475</v>
      </c>
      <c r="AI525" s="40">
        <f t="shared" si="232"/>
        <v>3976191.4432423892</v>
      </c>
      <c r="AJ525" s="39">
        <f t="shared" si="233"/>
        <v>125.23832067915176</v>
      </c>
      <c r="AK525" s="41" t="str">
        <f t="shared" si="234"/>
        <v xml:space="preserve"> </v>
      </c>
      <c r="AM525" s="39">
        <f t="shared" si="235"/>
        <v>125.23832067915176</v>
      </c>
      <c r="AN525" s="40">
        <f t="shared" si="236"/>
        <v>3976191.4432423892</v>
      </c>
      <c r="AO525" s="40">
        <f t="shared" si="237"/>
        <v>3973539.3235497465</v>
      </c>
      <c r="AP525" s="39">
        <f t="shared" si="238"/>
        <v>125.15478671925877</v>
      </c>
      <c r="AQ525" s="41" t="str">
        <f t="shared" si="239"/>
        <v xml:space="preserve"> </v>
      </c>
      <c r="AR525" s="39"/>
      <c r="AS525" s="39">
        <f t="shared" si="240"/>
        <v>125.15478671925877</v>
      </c>
      <c r="AT525" s="40">
        <f t="shared" si="241"/>
        <v>3973539.3235497465</v>
      </c>
      <c r="AU525" s="40">
        <f t="shared" si="242"/>
        <v>3972887.6631006841</v>
      </c>
      <c r="AV525" s="39">
        <f t="shared" si="243"/>
        <v>125.1342613342368</v>
      </c>
      <c r="AW525" s="41" t="str">
        <f t="shared" si="244"/>
        <v xml:space="preserve"> </v>
      </c>
      <c r="AX525" s="39"/>
      <c r="AY525" s="39">
        <f t="shared" si="245"/>
        <v>125.1342613342368</v>
      </c>
      <c r="AZ525" s="40">
        <f t="shared" si="246"/>
        <v>3972887.6631006841</v>
      </c>
      <c r="BA525" s="40">
        <f t="shared" si="247"/>
        <v>3972724.7747064973</v>
      </c>
      <c r="BB525" s="39">
        <f t="shared" si="248"/>
        <v>125.12913082952211</v>
      </c>
      <c r="BC525" s="41" t="str">
        <f t="shared" si="249"/>
        <v xml:space="preserve"> </v>
      </c>
      <c r="BD525" s="41"/>
      <c r="BE525" s="51">
        <f t="shared" si="250"/>
        <v>125.12775440908298</v>
      </c>
      <c r="BF525" s="54">
        <f t="shared" si="251"/>
        <v>3972681.0747339758</v>
      </c>
      <c r="BG525" s="41"/>
      <c r="BH525" s="51"/>
      <c r="BI525" s="39"/>
      <c r="BJ525" s="39"/>
    </row>
    <row r="526" spans="1:62" x14ac:dyDescent="0.2">
      <c r="A526" s="45">
        <v>206190593</v>
      </c>
      <c r="B526" s="58">
        <v>37986</v>
      </c>
      <c r="C526" s="45" t="s">
        <v>2318</v>
      </c>
      <c r="D526" s="4" t="s">
        <v>2318</v>
      </c>
      <c r="E526" s="6" t="s">
        <v>2319</v>
      </c>
      <c r="F526" s="8">
        <v>62.115407147041594</v>
      </c>
      <c r="G526" s="8">
        <v>16.884212067955477</v>
      </c>
      <c r="H526" s="8">
        <v>12.429671939074399</v>
      </c>
      <c r="I526" s="8">
        <v>13.402929115407147</v>
      </c>
      <c r="J526" s="8">
        <v>1.4474809607498536</v>
      </c>
      <c r="K526" s="8">
        <v>5.8</v>
      </c>
      <c r="L526" s="8">
        <v>2.9593468138694892</v>
      </c>
      <c r="M526" s="8">
        <v>0.62439015817223198</v>
      </c>
      <c r="N526" s="8">
        <v>0</v>
      </c>
      <c r="O526" s="8">
        <v>7.31</v>
      </c>
      <c r="P526" s="8">
        <v>6.319969537199766</v>
      </c>
      <c r="Q526" s="8">
        <v>6.1486719101135101</v>
      </c>
      <c r="R526" s="8">
        <v>6.1486719101135101</v>
      </c>
      <c r="S526" s="8">
        <v>112.92</v>
      </c>
      <c r="T526" s="8">
        <v>120.23</v>
      </c>
      <c r="U526" s="8">
        <v>129.12211011238369</v>
      </c>
      <c r="V526" s="8">
        <v>129.12211011238369</v>
      </c>
      <c r="W526" s="9">
        <v>5</v>
      </c>
      <c r="X526" s="9">
        <v>27212</v>
      </c>
      <c r="Y526" s="9">
        <v>27212</v>
      </c>
      <c r="Z526" s="4" t="str">
        <f t="shared" si="224"/>
        <v xml:space="preserve"> </v>
      </c>
      <c r="AA526" s="10">
        <f t="shared" si="225"/>
        <v>3271698.7600000002</v>
      </c>
      <c r="AB526" s="40">
        <f t="shared" si="226"/>
        <v>3513670.8603781853</v>
      </c>
      <c r="AC526" s="40">
        <f t="shared" si="227"/>
        <v>3470301.6209485373</v>
      </c>
      <c r="AD526" s="39">
        <f t="shared" si="228"/>
        <v>127.52835590726654</v>
      </c>
      <c r="AE526" s="41" t="str">
        <f t="shared" si="229"/>
        <v xml:space="preserve"> </v>
      </c>
      <c r="AG526" s="39">
        <f t="shared" si="230"/>
        <v>127.52835590726654</v>
      </c>
      <c r="AH526" s="40">
        <f t="shared" si="231"/>
        <v>3470301.6209485373</v>
      </c>
      <c r="AI526" s="40">
        <f t="shared" si="232"/>
        <v>3460824.2272217264</v>
      </c>
      <c r="AJ526" s="39">
        <f t="shared" si="233"/>
        <v>127.18007596728378</v>
      </c>
      <c r="AK526" s="41" t="str">
        <f t="shared" si="234"/>
        <v xml:space="preserve"> </v>
      </c>
      <c r="AM526" s="39">
        <f t="shared" si="235"/>
        <v>127.18007596728378</v>
      </c>
      <c r="AN526" s="40">
        <f t="shared" si="236"/>
        <v>3460824.2272217264</v>
      </c>
      <c r="AO526" s="40">
        <f t="shared" si="237"/>
        <v>3458515.8574621696</v>
      </c>
      <c r="AP526" s="39">
        <f t="shared" si="238"/>
        <v>127.09524685661361</v>
      </c>
      <c r="AQ526" s="41" t="str">
        <f t="shared" si="239"/>
        <v xml:space="preserve"> </v>
      </c>
      <c r="AR526" s="39"/>
      <c r="AS526" s="39">
        <f t="shared" si="240"/>
        <v>127.09524685661361</v>
      </c>
      <c r="AT526" s="40">
        <f t="shared" si="241"/>
        <v>3458515.8574621696</v>
      </c>
      <c r="AU526" s="40">
        <f t="shared" si="242"/>
        <v>3457948.6608615457</v>
      </c>
      <c r="AV526" s="39">
        <f t="shared" si="243"/>
        <v>127.07440323612913</v>
      </c>
      <c r="AW526" s="41" t="str">
        <f t="shared" si="244"/>
        <v xml:space="preserve"> </v>
      </c>
      <c r="AX526" s="39"/>
      <c r="AY526" s="39">
        <f t="shared" si="245"/>
        <v>127.07440323612913</v>
      </c>
      <c r="AZ526" s="40">
        <f t="shared" si="246"/>
        <v>3457948.6608615457</v>
      </c>
      <c r="BA526" s="40">
        <f t="shared" si="247"/>
        <v>3457806.8849664507</v>
      </c>
      <c r="BB526" s="39">
        <f t="shared" si="248"/>
        <v>127.06919318559646</v>
      </c>
      <c r="BC526" s="41" t="str">
        <f t="shared" si="249"/>
        <v xml:space="preserve"> </v>
      </c>
      <c r="BD526" s="41"/>
      <c r="BE526" s="51">
        <f t="shared" si="250"/>
        <v>127.06779542447143</v>
      </c>
      <c r="BF526" s="54">
        <f t="shared" si="251"/>
        <v>3457768.8490907163</v>
      </c>
      <c r="BG526" s="41"/>
      <c r="BH526" s="51"/>
      <c r="BI526" s="39"/>
      <c r="BJ526" s="39"/>
    </row>
    <row r="527" spans="1:62" x14ac:dyDescent="0.2">
      <c r="A527" s="45">
        <v>206190594</v>
      </c>
      <c r="B527" s="58">
        <v>37986</v>
      </c>
      <c r="C527" s="45" t="s">
        <v>2320</v>
      </c>
      <c r="D527" s="4" t="s">
        <v>2320</v>
      </c>
      <c r="E527" s="6" t="s">
        <v>2321</v>
      </c>
      <c r="F527" s="8">
        <v>68.097159843613682</v>
      </c>
      <c r="G527" s="8">
        <v>17.616013441468223</v>
      </c>
      <c r="H527" s="8">
        <v>14.334388833241785</v>
      </c>
      <c r="I527" s="8">
        <v>15.674483629476001</v>
      </c>
      <c r="J527" s="8">
        <v>0.44111279847491036</v>
      </c>
      <c r="K527" s="8">
        <v>6.84</v>
      </c>
      <c r="L527" s="8">
        <v>4.7759741561809577</v>
      </c>
      <c r="M527" s="8">
        <v>0.68876797311706361</v>
      </c>
      <c r="N527" s="8">
        <v>0</v>
      </c>
      <c r="O527" s="8">
        <v>7.31</v>
      </c>
      <c r="P527" s="8">
        <v>6.8545025687421246</v>
      </c>
      <c r="Q527" s="8">
        <v>6.7888950337786316</v>
      </c>
      <c r="R527" s="8">
        <v>6.7888950337786316</v>
      </c>
      <c r="S527" s="8">
        <v>112.92</v>
      </c>
      <c r="T527" s="8">
        <v>120.23</v>
      </c>
      <c r="U527" s="8">
        <v>142.56679570935125</v>
      </c>
      <c r="V527" s="8">
        <v>142.56679570935125</v>
      </c>
      <c r="W527" s="9">
        <v>5</v>
      </c>
      <c r="X527" s="9">
        <v>14192</v>
      </c>
      <c r="Y527" s="9">
        <v>14192</v>
      </c>
      <c r="Z527" s="4" t="str">
        <f t="shared" si="224"/>
        <v xml:space="preserve"> </v>
      </c>
      <c r="AA527" s="10">
        <f t="shared" si="225"/>
        <v>1706304.1600000001</v>
      </c>
      <c r="AB527" s="40">
        <f t="shared" si="226"/>
        <v>2023307.9647071131</v>
      </c>
      <c r="AC527" s="40">
        <f t="shared" si="227"/>
        <v>1998334.2744987332</v>
      </c>
      <c r="AD527" s="39">
        <f t="shared" si="228"/>
        <v>140.80709374991073</v>
      </c>
      <c r="AE527" s="41" t="str">
        <f t="shared" si="229"/>
        <v xml:space="preserve"> </v>
      </c>
      <c r="AG527" s="39">
        <f t="shared" si="230"/>
        <v>140.80709374991073</v>
      </c>
      <c r="AH527" s="40">
        <f t="shared" si="231"/>
        <v>1998334.2744987332</v>
      </c>
      <c r="AI527" s="40">
        <f t="shared" si="232"/>
        <v>1992876.823595077</v>
      </c>
      <c r="AJ527" s="39">
        <f t="shared" si="233"/>
        <v>140.42254957687973</v>
      </c>
      <c r="AK527" s="41" t="str">
        <f t="shared" si="234"/>
        <v xml:space="preserve"> </v>
      </c>
      <c r="AM527" s="39">
        <f t="shared" si="235"/>
        <v>140.42254957687973</v>
      </c>
      <c r="AN527" s="40">
        <f t="shared" si="236"/>
        <v>1992876.8235950773</v>
      </c>
      <c r="AO527" s="40">
        <f t="shared" si="237"/>
        <v>1991547.5747537394</v>
      </c>
      <c r="AP527" s="39">
        <f t="shared" si="238"/>
        <v>140.32888773631197</v>
      </c>
      <c r="AQ527" s="41" t="str">
        <f t="shared" si="239"/>
        <v xml:space="preserve"> </v>
      </c>
      <c r="AR527" s="39"/>
      <c r="AS527" s="39">
        <f t="shared" si="240"/>
        <v>140.32888773631197</v>
      </c>
      <c r="AT527" s="40">
        <f t="shared" si="241"/>
        <v>1991547.5747537394</v>
      </c>
      <c r="AU527" s="40">
        <f t="shared" si="242"/>
        <v>1991220.9609514796</v>
      </c>
      <c r="AV527" s="39">
        <f t="shared" si="243"/>
        <v>140.30587379872318</v>
      </c>
      <c r="AW527" s="41" t="str">
        <f t="shared" si="244"/>
        <v xml:space="preserve"> </v>
      </c>
      <c r="AX527" s="39"/>
      <c r="AY527" s="39">
        <f t="shared" si="245"/>
        <v>140.30587379872318</v>
      </c>
      <c r="AZ527" s="40">
        <f t="shared" si="246"/>
        <v>1991220.9609514794</v>
      </c>
      <c r="BA527" s="40">
        <f t="shared" si="247"/>
        <v>1991139.3208920804</v>
      </c>
      <c r="BB527" s="39">
        <f t="shared" si="248"/>
        <v>140.30012125789744</v>
      </c>
      <c r="BC527" s="41" t="str">
        <f t="shared" si="249"/>
        <v xml:space="preserve"> </v>
      </c>
      <c r="BD527" s="41"/>
      <c r="BE527" s="51">
        <f t="shared" si="250"/>
        <v>140.29857795656361</v>
      </c>
      <c r="BF527" s="54">
        <f t="shared" si="251"/>
        <v>1991117.4183595506</v>
      </c>
      <c r="BG527" s="41"/>
      <c r="BH527" s="51"/>
      <c r="BI527" s="39"/>
      <c r="BJ527" s="39"/>
    </row>
    <row r="528" spans="1:62" x14ac:dyDescent="0.2">
      <c r="A528" s="45">
        <v>206190596</v>
      </c>
      <c r="B528" s="58">
        <v>37986</v>
      </c>
      <c r="C528" s="45" t="s">
        <v>2322</v>
      </c>
      <c r="D528" s="4" t="s">
        <v>2322</v>
      </c>
      <c r="E528" s="6" t="s">
        <v>2323</v>
      </c>
      <c r="F528" s="8">
        <v>62.874593572033817</v>
      </c>
      <c r="G528" s="8">
        <v>16.552505566831538</v>
      </c>
      <c r="H528" s="8">
        <v>10.686345990896013</v>
      </c>
      <c r="I528" s="8">
        <v>15.674483629476001</v>
      </c>
      <c r="J528" s="8">
        <v>0.42339448637357874</v>
      </c>
      <c r="K528" s="8">
        <v>5.64</v>
      </c>
      <c r="L528" s="8">
        <v>1.5937379359200068</v>
      </c>
      <c r="M528" s="8">
        <v>0.64069442528622378</v>
      </c>
      <c r="N528" s="8">
        <v>0</v>
      </c>
      <c r="O528" s="8">
        <v>7.31</v>
      </c>
      <c r="P528" s="8">
        <v>6.2963091414270798</v>
      </c>
      <c r="Q528" s="8">
        <v>6.0697877803408602</v>
      </c>
      <c r="R528" s="8">
        <v>6.0697877803408602</v>
      </c>
      <c r="S528" s="8">
        <v>112.92</v>
      </c>
      <c r="T528" s="8">
        <v>120.23</v>
      </c>
      <c r="U528" s="8">
        <v>127.46554338715805</v>
      </c>
      <c r="V528" s="8">
        <v>127.46554338715805</v>
      </c>
      <c r="W528" s="9">
        <v>5</v>
      </c>
      <c r="X528" s="9">
        <v>41214</v>
      </c>
      <c r="Y528" s="9">
        <v>41214</v>
      </c>
      <c r="Z528" s="4" t="str">
        <f t="shared" si="224"/>
        <v xml:space="preserve"> </v>
      </c>
      <c r="AA528" s="10">
        <f t="shared" si="225"/>
        <v>4955159.22</v>
      </c>
      <c r="AB528" s="40">
        <f t="shared" si="226"/>
        <v>5253364.9051583316</v>
      </c>
      <c r="AC528" s="40">
        <f t="shared" si="227"/>
        <v>5188522.6221339628</v>
      </c>
      <c r="AD528" s="39">
        <f t="shared" si="228"/>
        <v>125.89223618513036</v>
      </c>
      <c r="AE528" s="41" t="str">
        <f t="shared" si="229"/>
        <v xml:space="preserve"> </v>
      </c>
      <c r="AG528" s="39">
        <f t="shared" si="230"/>
        <v>125.89223618513036</v>
      </c>
      <c r="AH528" s="40">
        <f t="shared" si="231"/>
        <v>5188522.6221339628</v>
      </c>
      <c r="AI528" s="40">
        <f t="shared" si="232"/>
        <v>5174352.7668529144</v>
      </c>
      <c r="AJ528" s="39">
        <f t="shared" si="233"/>
        <v>125.54842448810876</v>
      </c>
      <c r="AK528" s="41" t="str">
        <f t="shared" si="234"/>
        <v xml:space="preserve"> </v>
      </c>
      <c r="AM528" s="39">
        <f t="shared" si="235"/>
        <v>125.54842448810876</v>
      </c>
      <c r="AN528" s="40">
        <f t="shared" si="236"/>
        <v>5174352.7668529144</v>
      </c>
      <c r="AO528" s="40">
        <f t="shared" si="237"/>
        <v>5170901.4735574238</v>
      </c>
      <c r="AP528" s="39">
        <f t="shared" si="238"/>
        <v>125.4646836889752</v>
      </c>
      <c r="AQ528" s="41" t="str">
        <f t="shared" si="239"/>
        <v xml:space="preserve"> </v>
      </c>
      <c r="AR528" s="39"/>
      <c r="AS528" s="39">
        <f t="shared" si="240"/>
        <v>125.4646836889752</v>
      </c>
      <c r="AT528" s="40">
        <f t="shared" si="241"/>
        <v>5170901.4735574238</v>
      </c>
      <c r="AU528" s="40">
        <f t="shared" si="242"/>
        <v>5170053.4457157599</v>
      </c>
      <c r="AV528" s="39">
        <f t="shared" si="243"/>
        <v>125.44410748085019</v>
      </c>
      <c r="AW528" s="41" t="str">
        <f t="shared" si="244"/>
        <v xml:space="preserve"> </v>
      </c>
      <c r="AX528" s="39"/>
      <c r="AY528" s="39">
        <f t="shared" si="245"/>
        <v>125.44410748085019</v>
      </c>
      <c r="AZ528" s="40">
        <f t="shared" si="246"/>
        <v>5170053.4457157599</v>
      </c>
      <c r="BA528" s="40">
        <f t="shared" si="247"/>
        <v>5169841.4735244857</v>
      </c>
      <c r="BB528" s="39">
        <f t="shared" si="248"/>
        <v>125.43896427244349</v>
      </c>
      <c r="BC528" s="41" t="str">
        <f t="shared" si="249"/>
        <v xml:space="preserve"> </v>
      </c>
      <c r="BD528" s="41"/>
      <c r="BE528" s="51">
        <f t="shared" si="250"/>
        <v>125.43758444383649</v>
      </c>
      <c r="BF528" s="54">
        <f t="shared" si="251"/>
        <v>5169784.6052682772</v>
      </c>
      <c r="BG528" s="41"/>
      <c r="BH528" s="51"/>
      <c r="BI528" s="39"/>
      <c r="BJ528" s="39"/>
    </row>
    <row r="529" spans="1:62" x14ac:dyDescent="0.2">
      <c r="A529" s="45">
        <v>206190597</v>
      </c>
      <c r="B529" s="58">
        <v>37986</v>
      </c>
      <c r="C529" s="45" t="s">
        <v>2324</v>
      </c>
      <c r="D529" s="4" t="s">
        <v>2324</v>
      </c>
      <c r="E529" s="6" t="s">
        <v>2325</v>
      </c>
      <c r="F529" s="8">
        <v>64.117148735326154</v>
      </c>
      <c r="G529" s="8">
        <v>15.522267941425632</v>
      </c>
      <c r="H529" s="8">
        <v>13.779468715962725</v>
      </c>
      <c r="I529" s="8">
        <v>14.018970107709064</v>
      </c>
      <c r="J529" s="8">
        <v>0.50496187825245065</v>
      </c>
      <c r="K529" s="8">
        <v>6.37</v>
      </c>
      <c r="L529" s="8">
        <v>2.6689010048372896</v>
      </c>
      <c r="M529" s="8">
        <v>0.64494372503933195</v>
      </c>
      <c r="N529" s="8">
        <v>0</v>
      </c>
      <c r="O529" s="8">
        <v>7.31</v>
      </c>
      <c r="P529" s="8">
        <v>6.3711533341401427</v>
      </c>
      <c r="Q529" s="8">
        <v>6.2468331054276325</v>
      </c>
      <c r="R529" s="8">
        <v>6.2468331054276325</v>
      </c>
      <c r="S529" s="8">
        <v>112.92</v>
      </c>
      <c r="T529" s="8">
        <v>120.23</v>
      </c>
      <c r="U529" s="8">
        <v>131.18349521398028</v>
      </c>
      <c r="V529" s="8">
        <v>131.18349521398028</v>
      </c>
      <c r="W529" s="9">
        <v>5</v>
      </c>
      <c r="X529" s="9">
        <v>28770</v>
      </c>
      <c r="Y529" s="9">
        <v>28770</v>
      </c>
      <c r="Z529" s="4" t="str">
        <f t="shared" si="224"/>
        <v xml:space="preserve"> </v>
      </c>
      <c r="AA529" s="10">
        <f t="shared" si="225"/>
        <v>3459017.1</v>
      </c>
      <c r="AB529" s="40">
        <f t="shared" si="226"/>
        <v>3774149.1573062125</v>
      </c>
      <c r="AC529" s="40">
        <f t="shared" si="227"/>
        <v>3727564.8342575817</v>
      </c>
      <c r="AD529" s="39">
        <f t="shared" si="228"/>
        <v>129.5642973325541</v>
      </c>
      <c r="AE529" s="41" t="str">
        <f t="shared" si="229"/>
        <v xml:space="preserve"> </v>
      </c>
      <c r="AG529" s="39">
        <f t="shared" si="230"/>
        <v>129.5642973325541</v>
      </c>
      <c r="AH529" s="40">
        <f t="shared" si="231"/>
        <v>3727564.8342575817</v>
      </c>
      <c r="AI529" s="40">
        <f t="shared" si="232"/>
        <v>3717384.8546952242</v>
      </c>
      <c r="AJ529" s="39">
        <f t="shared" si="233"/>
        <v>129.2104572365389</v>
      </c>
      <c r="AK529" s="41" t="str">
        <f t="shared" si="234"/>
        <v xml:space="preserve"> </v>
      </c>
      <c r="AM529" s="39">
        <f t="shared" si="235"/>
        <v>129.2104572365389</v>
      </c>
      <c r="AN529" s="40">
        <f t="shared" si="236"/>
        <v>3717384.8546952242</v>
      </c>
      <c r="AO529" s="40">
        <f t="shared" si="237"/>
        <v>3714905.3589971424</v>
      </c>
      <c r="AP529" s="39">
        <f t="shared" si="238"/>
        <v>129.12427386156213</v>
      </c>
      <c r="AQ529" s="41" t="str">
        <f t="shared" si="239"/>
        <v xml:space="preserve"> </v>
      </c>
      <c r="AR529" s="39"/>
      <c r="AS529" s="39">
        <f t="shared" si="240"/>
        <v>129.12427386156213</v>
      </c>
      <c r="AT529" s="40">
        <f t="shared" si="241"/>
        <v>3714905.3589971424</v>
      </c>
      <c r="AU529" s="40">
        <f t="shared" si="242"/>
        <v>3714296.1145182666</v>
      </c>
      <c r="AV529" s="39">
        <f t="shared" si="243"/>
        <v>129.10309748064881</v>
      </c>
      <c r="AW529" s="41" t="str">
        <f t="shared" si="244"/>
        <v xml:space="preserve"> </v>
      </c>
      <c r="AX529" s="39"/>
      <c r="AY529" s="39">
        <f t="shared" si="245"/>
        <v>129.10309748064881</v>
      </c>
      <c r="AZ529" s="40">
        <f t="shared" si="246"/>
        <v>3714296.1145182662</v>
      </c>
      <c r="BA529" s="40">
        <f t="shared" si="247"/>
        <v>3714143.828377571</v>
      </c>
      <c r="BB529" s="39">
        <f t="shared" si="248"/>
        <v>129.0978042536521</v>
      </c>
      <c r="BC529" s="41" t="str">
        <f t="shared" si="249"/>
        <v xml:space="preserve"> </v>
      </c>
      <c r="BD529" s="41"/>
      <c r="BE529" s="51">
        <f t="shared" si="250"/>
        <v>129.09638417780531</v>
      </c>
      <c r="BF529" s="54">
        <f t="shared" si="251"/>
        <v>3714102.9727954585</v>
      </c>
      <c r="BG529" s="41"/>
      <c r="BH529" s="51"/>
      <c r="BI529" s="39"/>
      <c r="BJ529" s="39"/>
    </row>
    <row r="530" spans="1:62" x14ac:dyDescent="0.2">
      <c r="A530" s="45">
        <v>206190598</v>
      </c>
      <c r="B530" s="58">
        <v>37955</v>
      </c>
      <c r="C530" s="45" t="s">
        <v>2326</v>
      </c>
      <c r="D530" s="4" t="s">
        <v>2326</v>
      </c>
      <c r="E530" s="6" t="s">
        <v>2327</v>
      </c>
      <c r="F530" s="8">
        <v>63.754466038476636</v>
      </c>
      <c r="G530" s="8">
        <v>18.736062033765215</v>
      </c>
      <c r="H530" s="8">
        <v>13.43698468786808</v>
      </c>
      <c r="I530" s="8">
        <v>15.674483629476001</v>
      </c>
      <c r="J530" s="8">
        <v>0.64948959560266983</v>
      </c>
      <c r="K530" s="8">
        <v>5.39</v>
      </c>
      <c r="L530" s="8">
        <v>1.6200625140692313</v>
      </c>
      <c r="M530" s="8">
        <v>0.62347271299568119</v>
      </c>
      <c r="N530" s="8">
        <v>0</v>
      </c>
      <c r="O530" s="8">
        <v>7.31</v>
      </c>
      <c r="P530" s="8">
        <v>6.5992422457793491</v>
      </c>
      <c r="Q530" s="8">
        <v>6.3597510606126768</v>
      </c>
      <c r="R530" s="8">
        <v>6.3597510606126768</v>
      </c>
      <c r="S530" s="8">
        <v>112.79</v>
      </c>
      <c r="T530" s="8">
        <v>120.1</v>
      </c>
      <c r="U530" s="8">
        <v>133.55477227286619</v>
      </c>
      <c r="V530" s="8">
        <v>133.55477227286619</v>
      </c>
      <c r="W530" s="9">
        <v>5</v>
      </c>
      <c r="X530" s="9">
        <v>17284</v>
      </c>
      <c r="Y530" s="9">
        <v>17284</v>
      </c>
      <c r="Z530" s="4" t="str">
        <f t="shared" si="224"/>
        <v xml:space="preserve"> </v>
      </c>
      <c r="AA530" s="10">
        <f t="shared" si="225"/>
        <v>2075808.4</v>
      </c>
      <c r="AB530" s="40">
        <f t="shared" si="226"/>
        <v>2308360.6839642194</v>
      </c>
      <c r="AC530" s="40">
        <f t="shared" si="227"/>
        <v>2279868.5880420492</v>
      </c>
      <c r="AD530" s="39">
        <f t="shared" si="228"/>
        <v>131.90630571870221</v>
      </c>
      <c r="AE530" s="41" t="str">
        <f t="shared" si="229"/>
        <v xml:space="preserve"> </v>
      </c>
      <c r="AG530" s="39">
        <f t="shared" si="230"/>
        <v>131.90630571870221</v>
      </c>
      <c r="AH530" s="40">
        <f t="shared" si="231"/>
        <v>2279868.5880420492</v>
      </c>
      <c r="AI530" s="40">
        <f t="shared" si="232"/>
        <v>2273642.2669281061</v>
      </c>
      <c r="AJ530" s="39">
        <f t="shared" si="233"/>
        <v>131.54606959778442</v>
      </c>
      <c r="AK530" s="41" t="str">
        <f t="shared" si="234"/>
        <v xml:space="preserve"> </v>
      </c>
      <c r="AM530" s="39">
        <f t="shared" si="235"/>
        <v>131.54606959778442</v>
      </c>
      <c r="AN530" s="40">
        <f t="shared" si="236"/>
        <v>2273642.2669281061</v>
      </c>
      <c r="AO530" s="40">
        <f t="shared" si="237"/>
        <v>2272125.7475360651</v>
      </c>
      <c r="AP530" s="39">
        <f t="shared" si="238"/>
        <v>131.4583283693627</v>
      </c>
      <c r="AQ530" s="41" t="str">
        <f t="shared" si="239"/>
        <v xml:space="preserve"> </v>
      </c>
      <c r="AR530" s="39"/>
      <c r="AS530" s="39">
        <f t="shared" si="240"/>
        <v>131.4583283693627</v>
      </c>
      <c r="AT530" s="40">
        <f t="shared" si="241"/>
        <v>2272125.7475360651</v>
      </c>
      <c r="AU530" s="40">
        <f t="shared" si="242"/>
        <v>2271753.1189134689</v>
      </c>
      <c r="AV530" s="39">
        <f t="shared" si="243"/>
        <v>131.43676920351012</v>
      </c>
      <c r="AW530" s="41" t="str">
        <f t="shared" si="244"/>
        <v xml:space="preserve"> </v>
      </c>
      <c r="AX530" s="39"/>
      <c r="AY530" s="39">
        <f t="shared" si="245"/>
        <v>131.43676920351012</v>
      </c>
      <c r="AZ530" s="40">
        <f t="shared" si="246"/>
        <v>2271753.1189134689</v>
      </c>
      <c r="BA530" s="40">
        <f t="shared" si="247"/>
        <v>2271659.9770355937</v>
      </c>
      <c r="BB530" s="39">
        <f t="shared" si="248"/>
        <v>131.43138029597279</v>
      </c>
      <c r="BC530" s="41" t="str">
        <f t="shared" si="249"/>
        <v xml:space="preserve"> </v>
      </c>
      <c r="BD530" s="41"/>
      <c r="BE530" s="51">
        <f t="shared" si="250"/>
        <v>131.42993455078954</v>
      </c>
      <c r="BF530" s="54">
        <f t="shared" si="251"/>
        <v>2271634.9887758465</v>
      </c>
      <c r="BG530" s="41"/>
      <c r="BH530" s="51"/>
      <c r="BI530" s="39"/>
      <c r="BJ530" s="39"/>
    </row>
    <row r="531" spans="1:62" x14ac:dyDescent="0.2">
      <c r="A531" s="45">
        <v>206190604</v>
      </c>
      <c r="B531" s="58">
        <v>37802</v>
      </c>
      <c r="C531" s="45" t="s">
        <v>2328</v>
      </c>
      <c r="D531" s="4" t="s">
        <v>2328</v>
      </c>
      <c r="E531" s="6" t="s">
        <v>2329</v>
      </c>
      <c r="F531" s="8">
        <v>61.257467903902374</v>
      </c>
      <c r="G531" s="8">
        <v>20.262615990847845</v>
      </c>
      <c r="H531" s="8">
        <v>13.465107410702936</v>
      </c>
      <c r="I531" s="8">
        <v>15.29890682598195</v>
      </c>
      <c r="J531" s="8">
        <v>1.1547603915088345</v>
      </c>
      <c r="K531" s="8">
        <v>5.92</v>
      </c>
      <c r="L531" s="8">
        <v>0.76576606627918642</v>
      </c>
      <c r="M531" s="8">
        <v>0.80741578746663267</v>
      </c>
      <c r="N531" s="8">
        <v>0</v>
      </c>
      <c r="O531" s="8">
        <v>7.31</v>
      </c>
      <c r="P531" s="8">
        <v>5.7545493835006996</v>
      </c>
      <c r="Q531" s="8">
        <v>6.3121020188344881</v>
      </c>
      <c r="R531" s="8">
        <v>5.7545493835006996</v>
      </c>
      <c r="S531" s="8">
        <v>112.79</v>
      </c>
      <c r="T531" s="8">
        <v>120.1</v>
      </c>
      <c r="U531" s="8">
        <v>131.99658976019046</v>
      </c>
      <c r="V531" s="8">
        <v>131.99658976019046</v>
      </c>
      <c r="W531" s="9">
        <v>5</v>
      </c>
      <c r="X531" s="9">
        <v>13310</v>
      </c>
      <c r="Y531" s="9">
        <v>13310</v>
      </c>
      <c r="Z531" s="4" t="str">
        <f t="shared" si="224"/>
        <v xml:space="preserve"> </v>
      </c>
      <c r="AA531" s="10">
        <f t="shared" si="225"/>
        <v>1598531</v>
      </c>
      <c r="AB531" s="40">
        <f t="shared" si="226"/>
        <v>1756874.609708135</v>
      </c>
      <c r="AC531" s="40">
        <f t="shared" si="227"/>
        <v>1735189.5064005074</v>
      </c>
      <c r="AD531" s="39">
        <f t="shared" si="228"/>
        <v>130.36735585278043</v>
      </c>
      <c r="AE531" s="41" t="str">
        <f t="shared" si="229"/>
        <v xml:space="preserve"> </v>
      </c>
      <c r="AG531" s="39">
        <f t="shared" si="230"/>
        <v>130.36735585278043</v>
      </c>
      <c r="AH531" s="40">
        <f t="shared" si="231"/>
        <v>1735189.5064005076</v>
      </c>
      <c r="AI531" s="40">
        <f t="shared" si="232"/>
        <v>1730450.7038585278</v>
      </c>
      <c r="AJ531" s="39">
        <f t="shared" si="233"/>
        <v>130.0113226039465</v>
      </c>
      <c r="AK531" s="41" t="str">
        <f t="shared" si="234"/>
        <v xml:space="preserve"> </v>
      </c>
      <c r="AM531" s="39">
        <f t="shared" si="235"/>
        <v>130.0113226039465</v>
      </c>
      <c r="AN531" s="40">
        <f t="shared" si="236"/>
        <v>1730450.7038585278</v>
      </c>
      <c r="AO531" s="40">
        <f t="shared" si="237"/>
        <v>1729296.4932390542</v>
      </c>
      <c r="AP531" s="39">
        <f t="shared" si="238"/>
        <v>129.92460505176967</v>
      </c>
      <c r="AQ531" s="41" t="str">
        <f t="shared" si="239"/>
        <v xml:space="preserve"> </v>
      </c>
      <c r="AR531" s="39"/>
      <c r="AS531" s="39">
        <f t="shared" si="240"/>
        <v>129.92460505176967</v>
      </c>
      <c r="AT531" s="40">
        <f t="shared" si="241"/>
        <v>1729296.4932390545</v>
      </c>
      <c r="AU531" s="40">
        <f t="shared" si="242"/>
        <v>1729012.8886141633</v>
      </c>
      <c r="AV531" s="39">
        <f t="shared" si="243"/>
        <v>129.90329741654119</v>
      </c>
      <c r="AW531" s="41" t="str">
        <f t="shared" si="244"/>
        <v xml:space="preserve"> </v>
      </c>
      <c r="AX531" s="39"/>
      <c r="AY531" s="39">
        <f t="shared" si="245"/>
        <v>129.90329741654119</v>
      </c>
      <c r="AZ531" s="40">
        <f t="shared" si="246"/>
        <v>1729012.8886141633</v>
      </c>
      <c r="BA531" s="40">
        <f t="shared" si="247"/>
        <v>1728941.9990857302</v>
      </c>
      <c r="BB531" s="39">
        <f t="shared" si="248"/>
        <v>129.89797138134713</v>
      </c>
      <c r="BC531" s="41" t="str">
        <f t="shared" si="249"/>
        <v xml:space="preserve"> </v>
      </c>
      <c r="BD531" s="41"/>
      <c r="BE531" s="51">
        <f t="shared" si="250"/>
        <v>129.89654250366195</v>
      </c>
      <c r="BF531" s="54">
        <f t="shared" si="251"/>
        <v>1728922.9807237405</v>
      </c>
      <c r="BG531" s="41"/>
      <c r="BH531" s="51"/>
      <c r="BI531" s="39"/>
      <c r="BJ531" s="39"/>
    </row>
    <row r="532" spans="1:62" x14ac:dyDescent="0.2">
      <c r="A532" s="45">
        <v>206190612</v>
      </c>
      <c r="B532" s="58">
        <v>37986</v>
      </c>
      <c r="C532" s="45" t="s">
        <v>2330</v>
      </c>
      <c r="D532" s="4" t="s">
        <v>1103</v>
      </c>
      <c r="E532" s="6" t="s">
        <v>2331</v>
      </c>
      <c r="F532" s="8">
        <v>49.744784656796767</v>
      </c>
      <c r="G532" s="8">
        <v>20.193304172274562</v>
      </c>
      <c r="H532" s="8">
        <v>12.446893225661732</v>
      </c>
      <c r="I532" s="8">
        <v>15.674483629476001</v>
      </c>
      <c r="J532" s="8">
        <v>0.64019739793629427</v>
      </c>
      <c r="K532" s="8">
        <v>6.07</v>
      </c>
      <c r="L532" s="8">
        <v>5.1044189562371782</v>
      </c>
      <c r="M532" s="8">
        <v>0.65204576043068629</v>
      </c>
      <c r="N532" s="8">
        <v>0</v>
      </c>
      <c r="O532" s="8">
        <v>7.31</v>
      </c>
      <c r="P532" s="8">
        <v>5.5950471063257066</v>
      </c>
      <c r="Q532" s="8">
        <v>5.891806389940661</v>
      </c>
      <c r="R532" s="8">
        <v>5.5950471063257066</v>
      </c>
      <c r="S532" s="8">
        <v>112.79</v>
      </c>
      <c r="T532" s="8">
        <v>120.1</v>
      </c>
      <c r="U532" s="8">
        <v>123.43117490513892</v>
      </c>
      <c r="V532" s="46">
        <v>123.43117490513892</v>
      </c>
      <c r="W532" s="9">
        <v>5</v>
      </c>
      <c r="X532" s="9">
        <v>14967</v>
      </c>
      <c r="Y532" s="9">
        <v>14967</v>
      </c>
      <c r="Z532" s="4" t="str">
        <f t="shared" si="224"/>
        <v xml:space="preserve"> </v>
      </c>
      <c r="AA532" s="10">
        <f t="shared" si="225"/>
        <v>1797536.7</v>
      </c>
      <c r="AB532" s="40">
        <f t="shared" si="226"/>
        <v>1847394.3948052141</v>
      </c>
      <c r="AC532" s="40">
        <f t="shared" si="227"/>
        <v>1824592.0057901335</v>
      </c>
      <c r="AD532" s="39">
        <f t="shared" si="228"/>
        <v>121.90766391328479</v>
      </c>
      <c r="AE532" s="41" t="str">
        <f t="shared" si="229"/>
        <v xml:space="preserve"> </v>
      </c>
      <c r="AG532" s="39">
        <f t="shared" si="230"/>
        <v>121.90766391328479</v>
      </c>
      <c r="AH532" s="40">
        <f t="shared" si="231"/>
        <v>1824592.0057901335</v>
      </c>
      <c r="AI532" s="40">
        <f t="shared" si="232"/>
        <v>1819609.0450223205</v>
      </c>
      <c r="AJ532" s="39">
        <f t="shared" si="233"/>
        <v>121.5747340831376</v>
      </c>
      <c r="AK532" s="41" t="str">
        <f t="shared" si="234"/>
        <v xml:space="preserve"> </v>
      </c>
      <c r="AM532" s="39">
        <f t="shared" si="235"/>
        <v>121.5747340831376</v>
      </c>
      <c r="AN532" s="40">
        <f t="shared" si="236"/>
        <v>1819609.0450223205</v>
      </c>
      <c r="AO532" s="40">
        <f t="shared" si="237"/>
        <v>1818395.3657892905</v>
      </c>
      <c r="AP532" s="39">
        <f t="shared" si="238"/>
        <v>121.49364373550415</v>
      </c>
      <c r="AQ532" s="41" t="str">
        <f t="shared" si="239"/>
        <v xml:space="preserve"> </v>
      </c>
      <c r="AR532" s="39"/>
      <c r="AS532" s="39">
        <f t="shared" si="240"/>
        <v>121.49364373550415</v>
      </c>
      <c r="AT532" s="40">
        <f t="shared" si="241"/>
        <v>1818395.3657892905</v>
      </c>
      <c r="AU532" s="40">
        <f t="shared" si="242"/>
        <v>1818097.1489493009</v>
      </c>
      <c r="AV532" s="39">
        <f t="shared" si="243"/>
        <v>121.47371877793151</v>
      </c>
      <c r="AW532" s="41" t="str">
        <f t="shared" si="244"/>
        <v xml:space="preserve"> </v>
      </c>
      <c r="AX532" s="39"/>
      <c r="AY532" s="39">
        <f t="shared" si="245"/>
        <v>121.47371877793151</v>
      </c>
      <c r="AZ532" s="40">
        <f t="shared" si="246"/>
        <v>1818097.1489493009</v>
      </c>
      <c r="BA532" s="40">
        <f t="shared" si="247"/>
        <v>1818022.606966194</v>
      </c>
      <c r="BB532" s="39">
        <f t="shared" si="248"/>
        <v>121.46873835546161</v>
      </c>
      <c r="BC532" s="41" t="str">
        <f t="shared" si="249"/>
        <v xml:space="preserve"> </v>
      </c>
      <c r="BD532" s="41"/>
      <c r="BE532" s="51">
        <f t="shared" si="250"/>
        <v>121.4674021993397</v>
      </c>
      <c r="BF532" s="54">
        <f t="shared" si="251"/>
        <v>1818002.6087175172</v>
      </c>
      <c r="BG532" s="41"/>
      <c r="BH532" s="51"/>
      <c r="BI532" s="39"/>
      <c r="BJ532" s="39"/>
    </row>
    <row r="533" spans="1:62" x14ac:dyDescent="0.2">
      <c r="A533" s="45">
        <v>206190614</v>
      </c>
      <c r="B533" s="58">
        <v>37986</v>
      </c>
      <c r="C533" s="45" t="s">
        <v>2332</v>
      </c>
      <c r="D533" s="4" t="s">
        <v>2332</v>
      </c>
      <c r="E533" s="6" t="s">
        <v>2333</v>
      </c>
      <c r="F533" s="8">
        <v>53.068737837086459</v>
      </c>
      <c r="G533" s="8">
        <v>21.214970809007507</v>
      </c>
      <c r="H533" s="8">
        <v>13.376355296080067</v>
      </c>
      <c r="I533" s="8">
        <v>14.524047817625799</v>
      </c>
      <c r="J533" s="8">
        <v>1.0255768696135668</v>
      </c>
      <c r="K533" s="8">
        <v>5.76</v>
      </c>
      <c r="L533" s="8">
        <v>0.92675401724755757</v>
      </c>
      <c r="M533" s="8">
        <v>0.71833194328607186</v>
      </c>
      <c r="N533" s="8">
        <v>0</v>
      </c>
      <c r="O533" s="8">
        <v>7.31</v>
      </c>
      <c r="P533" s="8">
        <v>5.9148234639977764</v>
      </c>
      <c r="Q533" s="8">
        <v>5.8962387294973526</v>
      </c>
      <c r="R533" s="8">
        <v>5.8962387294973526</v>
      </c>
      <c r="S533" s="8">
        <v>112.79</v>
      </c>
      <c r="T533" s="8">
        <v>120.1</v>
      </c>
      <c r="U533" s="8">
        <v>123.8210133194444</v>
      </c>
      <c r="V533" s="8">
        <v>123.8210133194444</v>
      </c>
      <c r="W533" s="9">
        <v>5</v>
      </c>
      <c r="X533" s="9">
        <v>11257</v>
      </c>
      <c r="Y533" s="9">
        <v>11257</v>
      </c>
      <c r="Z533" s="4" t="str">
        <f t="shared" si="224"/>
        <v xml:space="preserve"> </v>
      </c>
      <c r="AA533" s="10">
        <f t="shared" si="225"/>
        <v>1351965.7</v>
      </c>
      <c r="AB533" s="40">
        <f t="shared" si="226"/>
        <v>1393853.1469369857</v>
      </c>
      <c r="AC533" s="40">
        <f t="shared" si="227"/>
        <v>1376648.8175443425</v>
      </c>
      <c r="AD533" s="39">
        <f t="shared" si="228"/>
        <v>122.2926905520425</v>
      </c>
      <c r="AE533" s="41" t="str">
        <f t="shared" si="229"/>
        <v xml:space="preserve"> </v>
      </c>
      <c r="AG533" s="39">
        <f t="shared" si="230"/>
        <v>122.2926905520425</v>
      </c>
      <c r="AH533" s="40">
        <f t="shared" si="231"/>
        <v>1376648.8175443425</v>
      </c>
      <c r="AI533" s="40">
        <f t="shared" si="232"/>
        <v>1372889.1896236287</v>
      </c>
      <c r="AJ533" s="39">
        <f t="shared" si="233"/>
        <v>121.95870921414486</v>
      </c>
      <c r="AK533" s="41" t="str">
        <f t="shared" si="234"/>
        <v xml:space="preserve"> </v>
      </c>
      <c r="AM533" s="39">
        <f t="shared" si="235"/>
        <v>121.95870921414486</v>
      </c>
      <c r="AN533" s="40">
        <f t="shared" si="236"/>
        <v>1372889.1896236287</v>
      </c>
      <c r="AO533" s="40">
        <f t="shared" si="237"/>
        <v>1371973.4725341499</v>
      </c>
      <c r="AP533" s="39">
        <f t="shared" si="238"/>
        <v>121.87736275509904</v>
      </c>
      <c r="AQ533" s="41" t="str">
        <f t="shared" si="239"/>
        <v xml:space="preserve"> </v>
      </c>
      <c r="AR533" s="39"/>
      <c r="AS533" s="39">
        <f t="shared" si="240"/>
        <v>121.87736275509904</v>
      </c>
      <c r="AT533" s="40">
        <f t="shared" si="241"/>
        <v>1371973.4725341499</v>
      </c>
      <c r="AU533" s="40">
        <f t="shared" si="242"/>
        <v>1371748.4688846541</v>
      </c>
      <c r="AV533" s="39">
        <f t="shared" si="243"/>
        <v>121.85737486760719</v>
      </c>
      <c r="AW533" s="41" t="str">
        <f t="shared" si="244"/>
        <v xml:space="preserve"> </v>
      </c>
      <c r="AX533" s="39"/>
      <c r="AY533" s="39">
        <f t="shared" si="245"/>
        <v>121.85737486760719</v>
      </c>
      <c r="AZ533" s="40">
        <f t="shared" si="246"/>
        <v>1371748.4688846541</v>
      </c>
      <c r="BA533" s="40">
        <f t="shared" si="247"/>
        <v>1371692.2271974299</v>
      </c>
      <c r="BB533" s="39">
        <f t="shared" si="248"/>
        <v>121.85237871523762</v>
      </c>
      <c r="BC533" s="41" t="str">
        <f t="shared" si="249"/>
        <v xml:space="preserve"> </v>
      </c>
      <c r="BD533" s="41"/>
      <c r="BE533" s="51">
        <f t="shared" si="250"/>
        <v>121.85103833907175</v>
      </c>
      <c r="BF533" s="54">
        <f t="shared" si="251"/>
        <v>1371677.1385829307</v>
      </c>
      <c r="BG533" s="41"/>
      <c r="BH533" s="51"/>
      <c r="BI533" s="39"/>
      <c r="BJ533" s="39"/>
    </row>
    <row r="534" spans="1:62" x14ac:dyDescent="0.2">
      <c r="A534" s="45">
        <v>206190615</v>
      </c>
      <c r="B534" s="58">
        <v>37986</v>
      </c>
      <c r="C534" s="45" t="s">
        <v>2334</v>
      </c>
      <c r="D534" s="4" t="s">
        <v>1104</v>
      </c>
      <c r="E534" s="6" t="s">
        <v>2335</v>
      </c>
      <c r="F534" s="8">
        <v>62.465338702718249</v>
      </c>
      <c r="G534" s="8">
        <v>19.145764418236734</v>
      </c>
      <c r="H534" s="8">
        <v>9.7393211563353947</v>
      </c>
      <c r="I534" s="8">
        <v>15.674483629476001</v>
      </c>
      <c r="J534" s="8">
        <v>0.62879332662160214</v>
      </c>
      <c r="K534" s="8">
        <v>6.06</v>
      </c>
      <c r="L534" s="8">
        <v>2.4560914285267641</v>
      </c>
      <c r="M534" s="8">
        <v>0.63547884130039456</v>
      </c>
      <c r="N534" s="8">
        <v>0</v>
      </c>
      <c r="O534" s="8">
        <v>7.31</v>
      </c>
      <c r="P534" s="8">
        <v>6.4914310369624628</v>
      </c>
      <c r="Q534" s="8">
        <v>6.2057635751607574</v>
      </c>
      <c r="R534" s="8">
        <v>6.2057635751607574</v>
      </c>
      <c r="S534" s="8">
        <v>112.92</v>
      </c>
      <c r="T534" s="8">
        <v>120.23</v>
      </c>
      <c r="U534" s="8">
        <v>130.3210350783759</v>
      </c>
      <c r="V534" s="8">
        <v>130.3210350783759</v>
      </c>
      <c r="W534" s="9">
        <v>5</v>
      </c>
      <c r="X534" s="9">
        <v>10391</v>
      </c>
      <c r="Y534" s="9">
        <v>17723</v>
      </c>
      <c r="Z534" s="4" t="str">
        <f t="shared" si="224"/>
        <v xml:space="preserve"> </v>
      </c>
      <c r="AA534" s="10">
        <f t="shared" si="225"/>
        <v>2130836.29</v>
      </c>
      <c r="AB534" s="40">
        <f t="shared" si="226"/>
        <v>2309679.704694056</v>
      </c>
      <c r="AC534" s="40">
        <f t="shared" si="227"/>
        <v>2281171.328099017</v>
      </c>
      <c r="AD534" s="39">
        <f t="shared" si="228"/>
        <v>128.71248254240348</v>
      </c>
      <c r="AE534" s="41" t="str">
        <f t="shared" si="229"/>
        <v xml:space="preserve"> </v>
      </c>
      <c r="AG534" s="39">
        <f t="shared" si="230"/>
        <v>128.71248254240348</v>
      </c>
      <c r="AH534" s="40">
        <f t="shared" si="231"/>
        <v>2281171.328099017</v>
      </c>
      <c r="AI534" s="40">
        <f t="shared" si="232"/>
        <v>2274941.4492019787</v>
      </c>
      <c r="AJ534" s="39">
        <f t="shared" si="233"/>
        <v>128.36096875258019</v>
      </c>
      <c r="AK534" s="41" t="str">
        <f t="shared" si="234"/>
        <v xml:space="preserve"> </v>
      </c>
      <c r="AM534" s="39">
        <f t="shared" si="235"/>
        <v>128.36096875258019</v>
      </c>
      <c r="AN534" s="40">
        <f t="shared" si="236"/>
        <v>2274941.4492019787</v>
      </c>
      <c r="AO534" s="40">
        <f t="shared" si="237"/>
        <v>2273424.0632553613</v>
      </c>
      <c r="AP534" s="39">
        <f t="shared" si="238"/>
        <v>128.27535198642224</v>
      </c>
      <c r="AQ534" s="41" t="str">
        <f t="shared" si="239"/>
        <v xml:space="preserve"> </v>
      </c>
      <c r="AR534" s="39"/>
      <c r="AS534" s="39">
        <f t="shared" si="240"/>
        <v>128.27535198642224</v>
      </c>
      <c r="AT534" s="40">
        <f t="shared" si="241"/>
        <v>2273424.0632553613</v>
      </c>
      <c r="AU534" s="40">
        <f t="shared" si="242"/>
        <v>2273051.2217089874</v>
      </c>
      <c r="AV534" s="39">
        <f t="shared" si="243"/>
        <v>128.25431482869647</v>
      </c>
      <c r="AW534" s="41" t="str">
        <f t="shared" si="244"/>
        <v xml:space="preserve"> </v>
      </c>
      <c r="AX534" s="39"/>
      <c r="AY534" s="39">
        <f t="shared" si="245"/>
        <v>128.25431482869647</v>
      </c>
      <c r="AZ534" s="40">
        <f t="shared" si="246"/>
        <v>2273051.2217089874</v>
      </c>
      <c r="BA534" s="40">
        <f t="shared" si="247"/>
        <v>2272958.0266088974</v>
      </c>
      <c r="BB534" s="39">
        <f t="shared" si="248"/>
        <v>128.24905640178849</v>
      </c>
      <c r="BC534" s="41" t="str">
        <f t="shared" si="249"/>
        <v xml:space="preserve"> </v>
      </c>
      <c r="BD534" s="41"/>
      <c r="BE534" s="51">
        <f t="shared" si="250"/>
        <v>128.24764566216808</v>
      </c>
      <c r="BF534" s="54">
        <f t="shared" si="251"/>
        <v>2272933.0240706047</v>
      </c>
      <c r="BG534" s="41"/>
      <c r="BH534" s="51"/>
      <c r="BI534" s="39"/>
      <c r="BJ534" s="39"/>
    </row>
    <row r="535" spans="1:62" x14ac:dyDescent="0.2">
      <c r="A535" s="45">
        <v>206190617</v>
      </c>
      <c r="B535" s="58">
        <v>37986</v>
      </c>
      <c r="C535" s="45" t="s">
        <v>2336</v>
      </c>
      <c r="D535" s="4" t="s">
        <v>2336</v>
      </c>
      <c r="E535" s="6" t="s">
        <v>2337</v>
      </c>
      <c r="F535" s="8">
        <v>77.274617134688697</v>
      </c>
      <c r="G535" s="8">
        <v>23.138637239441501</v>
      </c>
      <c r="H535" s="8">
        <v>16.356264187655398</v>
      </c>
      <c r="I535" s="8">
        <v>15.674483629476001</v>
      </c>
      <c r="J535" s="8">
        <v>0.34217883945651639</v>
      </c>
      <c r="K535" s="8">
        <v>5.83</v>
      </c>
      <c r="L535" s="8">
        <v>0</v>
      </c>
      <c r="M535" s="8">
        <v>0.66538284200716147</v>
      </c>
      <c r="N535" s="8">
        <v>0</v>
      </c>
      <c r="O535" s="8">
        <v>0</v>
      </c>
      <c r="P535" s="8">
        <v>9.5257095207730416</v>
      </c>
      <c r="Q535" s="8">
        <v>6.9640781936362632</v>
      </c>
      <c r="R535" s="8">
        <v>6.9640781936362632</v>
      </c>
      <c r="S535" s="8">
        <v>112.92</v>
      </c>
      <c r="T535" s="8">
        <v>112.92</v>
      </c>
      <c r="U535" s="8">
        <v>146.24564206636151</v>
      </c>
      <c r="V535" s="8">
        <v>146.24564206636151</v>
      </c>
      <c r="W535" s="9">
        <v>5</v>
      </c>
      <c r="X535" s="9">
        <v>7810</v>
      </c>
      <c r="Y535" s="9">
        <v>7810</v>
      </c>
      <c r="Z535" s="4" t="str">
        <f t="shared" si="224"/>
        <v xml:space="preserve"> </v>
      </c>
      <c r="AA535" s="10">
        <f t="shared" si="225"/>
        <v>881905.20000000007</v>
      </c>
      <c r="AB535" s="40">
        <f t="shared" si="226"/>
        <v>1142178.4645382834</v>
      </c>
      <c r="AC535" s="40">
        <f t="shared" si="227"/>
        <v>1128080.5557504874</v>
      </c>
      <c r="AD535" s="39">
        <f t="shared" si="228"/>
        <v>144.44053210633641</v>
      </c>
      <c r="AE535" s="41" t="str">
        <f t="shared" si="229"/>
        <v xml:space="preserve"> </v>
      </c>
      <c r="AG535" s="39">
        <f t="shared" si="230"/>
        <v>144.44053210633641</v>
      </c>
      <c r="AH535" s="40">
        <f t="shared" si="231"/>
        <v>1128080.5557504874</v>
      </c>
      <c r="AI535" s="40">
        <f t="shared" si="232"/>
        <v>1124999.7677527328</v>
      </c>
      <c r="AJ535" s="39">
        <f t="shared" si="233"/>
        <v>144.04606501315402</v>
      </c>
      <c r="AK535" s="41" t="str">
        <f t="shared" si="234"/>
        <v xml:space="preserve"> </v>
      </c>
      <c r="AM535" s="39">
        <f t="shared" si="235"/>
        <v>144.04606501315402</v>
      </c>
      <c r="AN535" s="40">
        <f t="shared" si="236"/>
        <v>1124999.7677527328</v>
      </c>
      <c r="AO535" s="40">
        <f t="shared" si="237"/>
        <v>1124249.3929076418</v>
      </c>
      <c r="AP535" s="39">
        <f t="shared" si="238"/>
        <v>143.94998628779024</v>
      </c>
      <c r="AQ535" s="41" t="str">
        <f t="shared" si="239"/>
        <v xml:space="preserve"> </v>
      </c>
      <c r="AR535" s="39"/>
      <c r="AS535" s="39">
        <f t="shared" si="240"/>
        <v>143.94998628779024</v>
      </c>
      <c r="AT535" s="40">
        <f t="shared" si="241"/>
        <v>1124249.3929076418</v>
      </c>
      <c r="AU535" s="40">
        <f t="shared" si="242"/>
        <v>1124065.016007205</v>
      </c>
      <c r="AV535" s="39">
        <f t="shared" si="243"/>
        <v>143.92637849003904</v>
      </c>
      <c r="AW535" s="41" t="str">
        <f t="shared" si="244"/>
        <v xml:space="preserve"> </v>
      </c>
      <c r="AX535" s="39"/>
      <c r="AY535" s="39">
        <f t="shared" si="245"/>
        <v>143.92637849003904</v>
      </c>
      <c r="AZ535" s="40">
        <f t="shared" si="246"/>
        <v>1124065.016007205</v>
      </c>
      <c r="BA535" s="40">
        <f t="shared" si="247"/>
        <v>1124018.9293415488</v>
      </c>
      <c r="BB535" s="39">
        <f t="shared" si="248"/>
        <v>143.92047750852097</v>
      </c>
      <c r="BC535" s="41" t="str">
        <f t="shared" si="249"/>
        <v xml:space="preserve"> </v>
      </c>
      <c r="BD535" s="41"/>
      <c r="BE535" s="51">
        <f t="shared" si="250"/>
        <v>143.91889438326839</v>
      </c>
      <c r="BF535" s="54">
        <f t="shared" si="251"/>
        <v>1124006.5651333262</v>
      </c>
      <c r="BG535" s="41"/>
      <c r="BH535" s="51"/>
      <c r="BI535" s="39"/>
      <c r="BJ535" s="39"/>
    </row>
    <row r="536" spans="1:62" x14ac:dyDescent="0.2">
      <c r="A536" s="45">
        <v>206190618</v>
      </c>
      <c r="B536" s="58">
        <v>37894</v>
      </c>
      <c r="C536" s="45" t="s">
        <v>2338</v>
      </c>
      <c r="D536" s="4" t="s">
        <v>2338</v>
      </c>
      <c r="E536" s="6" t="s">
        <v>2339</v>
      </c>
      <c r="F536" s="8">
        <v>77.274617134688697</v>
      </c>
      <c r="G536" s="8">
        <v>18.319873284054911</v>
      </c>
      <c r="H536" s="8">
        <v>16.356264187655398</v>
      </c>
      <c r="I536" s="8">
        <v>15.674483629476001</v>
      </c>
      <c r="J536" s="8">
        <v>5.0432946145723336E-2</v>
      </c>
      <c r="K536" s="8">
        <v>5.19</v>
      </c>
      <c r="L536" s="8">
        <v>0.35409308178988469</v>
      </c>
      <c r="M536" s="8">
        <v>0.60025850052798302</v>
      </c>
      <c r="N536" s="8">
        <v>0</v>
      </c>
      <c r="O536" s="8">
        <v>0</v>
      </c>
      <c r="P536" s="8">
        <v>7.755583526927138</v>
      </c>
      <c r="Q536" s="8">
        <v>6.6910011382169303</v>
      </c>
      <c r="R536" s="8">
        <v>6.6910011382169303</v>
      </c>
      <c r="S536" s="8">
        <v>112.92</v>
      </c>
      <c r="T536" s="8">
        <v>112.92</v>
      </c>
      <c r="U536" s="8">
        <v>140.51102390255554</v>
      </c>
      <c r="V536" s="8">
        <v>140.51102390255554</v>
      </c>
      <c r="W536" s="9">
        <v>5</v>
      </c>
      <c r="X536" s="9">
        <v>8607</v>
      </c>
      <c r="Y536" s="9">
        <v>8607</v>
      </c>
      <c r="Z536" s="4" t="str">
        <f t="shared" si="224"/>
        <v xml:space="preserve"> </v>
      </c>
      <c r="AA536" s="10">
        <f t="shared" si="225"/>
        <v>971902.44000000006</v>
      </c>
      <c r="AB536" s="40">
        <f t="shared" si="226"/>
        <v>1209378.3827292954</v>
      </c>
      <c r="AC536" s="40">
        <f t="shared" si="227"/>
        <v>1194451.0253512678</v>
      </c>
      <c r="AD536" s="39">
        <f t="shared" si="228"/>
        <v>138.77669633452629</v>
      </c>
      <c r="AE536" s="41" t="str">
        <f t="shared" si="229"/>
        <v xml:space="preserve"> </v>
      </c>
      <c r="AG536" s="39">
        <f t="shared" si="230"/>
        <v>138.77669633452629</v>
      </c>
      <c r="AH536" s="40">
        <f t="shared" si="231"/>
        <v>1194451.0253512678</v>
      </c>
      <c r="AI536" s="40">
        <f t="shared" si="232"/>
        <v>1191188.9796010335</v>
      </c>
      <c r="AJ536" s="39">
        <f t="shared" si="233"/>
        <v>138.39769717683672</v>
      </c>
      <c r="AK536" s="41" t="str">
        <f t="shared" si="234"/>
        <v xml:space="preserve"> </v>
      </c>
      <c r="AM536" s="39">
        <f t="shared" si="235"/>
        <v>138.39769717683672</v>
      </c>
      <c r="AN536" s="40">
        <f t="shared" si="236"/>
        <v>1191188.9796010335</v>
      </c>
      <c r="AO536" s="40">
        <f t="shared" si="237"/>
        <v>1190394.4565516396</v>
      </c>
      <c r="AP536" s="39">
        <f t="shared" si="238"/>
        <v>138.30538591281976</v>
      </c>
      <c r="AQ536" s="41" t="str">
        <f t="shared" si="239"/>
        <v xml:space="preserve"> </v>
      </c>
      <c r="AR536" s="39"/>
      <c r="AS536" s="39">
        <f t="shared" si="240"/>
        <v>138.30538591281976</v>
      </c>
      <c r="AT536" s="40">
        <f t="shared" si="241"/>
        <v>1190394.4565516396</v>
      </c>
      <c r="AU536" s="40">
        <f t="shared" si="242"/>
        <v>1190199.231860765</v>
      </c>
      <c r="AV536" s="39">
        <f t="shared" si="243"/>
        <v>138.28270382953005</v>
      </c>
      <c r="AW536" s="41" t="str">
        <f t="shared" si="244"/>
        <v xml:space="preserve"> </v>
      </c>
      <c r="AX536" s="39"/>
      <c r="AY536" s="39">
        <f t="shared" si="245"/>
        <v>138.28270382953005</v>
      </c>
      <c r="AZ536" s="40">
        <f t="shared" si="246"/>
        <v>1190199.231860765</v>
      </c>
      <c r="BA536" s="40">
        <f t="shared" si="247"/>
        <v>1190150.4336922588</v>
      </c>
      <c r="BB536" s="39">
        <f t="shared" si="248"/>
        <v>138.27703423867302</v>
      </c>
      <c r="BC536" s="41" t="str">
        <f t="shared" si="249"/>
        <v xml:space="preserve"> </v>
      </c>
      <c r="BD536" s="41"/>
      <c r="BE536" s="51">
        <f t="shared" si="250"/>
        <v>138.2755131912964</v>
      </c>
      <c r="BF536" s="54">
        <f t="shared" si="251"/>
        <v>1190137.342037488</v>
      </c>
      <c r="BG536" s="41"/>
      <c r="BH536" s="51"/>
      <c r="BI536" s="39"/>
      <c r="BJ536" s="39"/>
    </row>
    <row r="537" spans="1:62" x14ac:dyDescent="0.2">
      <c r="A537" s="45">
        <v>206190623</v>
      </c>
      <c r="B537" s="58">
        <v>37986</v>
      </c>
      <c r="C537" s="45" t="s">
        <v>2340</v>
      </c>
      <c r="D537" s="4" t="s">
        <v>2340</v>
      </c>
      <c r="E537" s="6" t="s">
        <v>2341</v>
      </c>
      <c r="F537" s="8">
        <v>62.376349969760675</v>
      </c>
      <c r="G537" s="8">
        <v>16.9138611295107</v>
      </c>
      <c r="H537" s="8">
        <v>10.414681911125191</v>
      </c>
      <c r="I537" s="8">
        <v>15.674483629476001</v>
      </c>
      <c r="J537" s="8">
        <v>0.69513002908734844</v>
      </c>
      <c r="K537" s="8">
        <v>5.45</v>
      </c>
      <c r="L537" s="8">
        <v>1.4558303019972743</v>
      </c>
      <c r="M537" s="8">
        <v>0.61390663249143218</v>
      </c>
      <c r="N537" s="8">
        <v>0</v>
      </c>
      <c r="O537" s="8">
        <v>7.31</v>
      </c>
      <c r="P537" s="8">
        <v>6.3432168879417103</v>
      </c>
      <c r="Q537" s="8">
        <v>6.0452121801724319</v>
      </c>
      <c r="R537" s="8">
        <v>6.0452121801724319</v>
      </c>
      <c r="S537" s="8">
        <v>112.92</v>
      </c>
      <c r="T537" s="8">
        <v>120.23</v>
      </c>
      <c r="U537" s="8">
        <v>126.94945578362106</v>
      </c>
      <c r="V537" s="8">
        <v>126.94945578362106</v>
      </c>
      <c r="W537" s="9">
        <v>5</v>
      </c>
      <c r="X537" s="9">
        <v>24968</v>
      </c>
      <c r="Y537" s="9">
        <v>24968</v>
      </c>
      <c r="Z537" s="4" t="str">
        <f t="shared" si="224"/>
        <v xml:space="preserve"> </v>
      </c>
      <c r="AA537" s="10">
        <f t="shared" si="225"/>
        <v>3001902.64</v>
      </c>
      <c r="AB537" s="40">
        <f t="shared" si="226"/>
        <v>3169674.0120054507</v>
      </c>
      <c r="AC537" s="40">
        <f t="shared" si="227"/>
        <v>3130550.7256752676</v>
      </c>
      <c r="AD537" s="39">
        <f t="shared" si="228"/>
        <v>125.38251865088384</v>
      </c>
      <c r="AE537" s="41" t="str">
        <f t="shared" si="229"/>
        <v xml:space="preserve"> </v>
      </c>
      <c r="AG537" s="39">
        <f t="shared" si="230"/>
        <v>125.38251865088384</v>
      </c>
      <c r="AH537" s="40">
        <f t="shared" si="231"/>
        <v>3130550.7256752676</v>
      </c>
      <c r="AI537" s="40">
        <f t="shared" si="232"/>
        <v>3122001.1916434485</v>
      </c>
      <c r="AJ537" s="39">
        <f t="shared" si="233"/>
        <v>125.04009899244828</v>
      </c>
      <c r="AK537" s="41" t="str">
        <f t="shared" si="234"/>
        <v xml:space="preserve"> </v>
      </c>
      <c r="AM537" s="39">
        <f t="shared" si="235"/>
        <v>125.04009899244828</v>
      </c>
      <c r="AN537" s="40">
        <f t="shared" si="236"/>
        <v>3122001.1916434485</v>
      </c>
      <c r="AO537" s="40">
        <f t="shared" si="237"/>
        <v>3119918.8168486226</v>
      </c>
      <c r="AP537" s="39">
        <f t="shared" si="238"/>
        <v>124.95669724642032</v>
      </c>
      <c r="AQ537" s="41" t="str">
        <f t="shared" si="239"/>
        <v xml:space="preserve"> </v>
      </c>
      <c r="AR537" s="39"/>
      <c r="AS537" s="39">
        <f t="shared" si="240"/>
        <v>124.95669724642032</v>
      </c>
      <c r="AT537" s="40">
        <f t="shared" si="241"/>
        <v>3119918.8168486226</v>
      </c>
      <c r="AU537" s="40">
        <f t="shared" si="242"/>
        <v>3119407.1501626591</v>
      </c>
      <c r="AV537" s="39">
        <f t="shared" si="243"/>
        <v>124.9362043480719</v>
      </c>
      <c r="AW537" s="41" t="str">
        <f t="shared" si="244"/>
        <v xml:space="preserve"> </v>
      </c>
      <c r="AX537" s="39"/>
      <c r="AY537" s="39">
        <f t="shared" si="245"/>
        <v>124.9362043480719</v>
      </c>
      <c r="AZ537" s="40">
        <f t="shared" si="246"/>
        <v>3119407.1501626591</v>
      </c>
      <c r="BA537" s="40">
        <f t="shared" si="247"/>
        <v>3119279.2544695027</v>
      </c>
      <c r="BB537" s="39">
        <f t="shared" si="248"/>
        <v>124.93108196369364</v>
      </c>
      <c r="BC537" s="41" t="str">
        <f t="shared" si="249"/>
        <v xml:space="preserve"> </v>
      </c>
      <c r="BD537" s="41"/>
      <c r="BE537" s="51">
        <f t="shared" si="250"/>
        <v>124.92970772179204</v>
      </c>
      <c r="BF537" s="54">
        <f t="shared" si="251"/>
        <v>3119244.9423977039</v>
      </c>
      <c r="BG537" s="41"/>
      <c r="BH537" s="51"/>
      <c r="BI537" s="39"/>
      <c r="BJ537" s="39"/>
    </row>
    <row r="538" spans="1:62" x14ac:dyDescent="0.2">
      <c r="A538" s="45">
        <v>206190626</v>
      </c>
      <c r="B538" s="58">
        <v>37986</v>
      </c>
      <c r="C538" s="45" t="s">
        <v>2306</v>
      </c>
      <c r="D538" s="4" t="s">
        <v>1105</v>
      </c>
      <c r="E538" s="6" t="s">
        <v>2342</v>
      </c>
      <c r="F538" s="8">
        <v>67.467278607438416</v>
      </c>
      <c r="G538" s="8">
        <v>18.868353467135925</v>
      </c>
      <c r="H538" s="8">
        <v>10.111909064967184</v>
      </c>
      <c r="I538" s="8">
        <v>7.1221820603062875</v>
      </c>
      <c r="J538" s="8">
        <v>0.80181679824978602</v>
      </c>
      <c r="K538" s="8">
        <v>5.29</v>
      </c>
      <c r="L538" s="8">
        <v>0</v>
      </c>
      <c r="M538" s="8">
        <v>0</v>
      </c>
      <c r="N538" s="8">
        <v>0</v>
      </c>
      <c r="O538" s="8">
        <v>7.31</v>
      </c>
      <c r="P538" s="8">
        <v>6.9068505659659465</v>
      </c>
      <c r="Q538" s="8">
        <v>5.8485769999048802</v>
      </c>
      <c r="R538" s="8">
        <v>5.8485769999048802</v>
      </c>
      <c r="S538" s="8">
        <v>112.79</v>
      </c>
      <c r="T538" s="8">
        <v>120.1</v>
      </c>
      <c r="U538" s="8">
        <v>122.82011699800248</v>
      </c>
      <c r="V538" s="8">
        <v>122.82011699800248</v>
      </c>
      <c r="W538" s="9">
        <v>5</v>
      </c>
      <c r="X538" s="9">
        <v>19813</v>
      </c>
      <c r="Y538" s="9">
        <v>19813</v>
      </c>
      <c r="Z538" s="4" t="str">
        <f t="shared" si="224"/>
        <v xml:space="preserve"> </v>
      </c>
      <c r="AA538" s="10">
        <f t="shared" si="225"/>
        <v>2379541.2999999998</v>
      </c>
      <c r="AB538" s="40">
        <f t="shared" si="226"/>
        <v>2433434.9780814229</v>
      </c>
      <c r="AC538" s="40">
        <f t="shared" si="227"/>
        <v>2403399.090146964</v>
      </c>
      <c r="AD538" s="39">
        <f t="shared" si="228"/>
        <v>121.30414829389612</v>
      </c>
      <c r="AE538" s="41" t="str">
        <f t="shared" si="229"/>
        <v xml:space="preserve"> </v>
      </c>
      <c r="AG538" s="39">
        <f t="shared" si="230"/>
        <v>121.30414829389612</v>
      </c>
      <c r="AH538" s="40">
        <f t="shared" si="231"/>
        <v>2403399.090146964</v>
      </c>
      <c r="AI538" s="40">
        <f t="shared" si="232"/>
        <v>2396835.4072317723</v>
      </c>
      <c r="AJ538" s="39">
        <f t="shared" si="233"/>
        <v>120.97286666490548</v>
      </c>
      <c r="AK538" s="41" t="str">
        <f t="shared" si="234"/>
        <v xml:space="preserve"> </v>
      </c>
      <c r="AM538" s="39">
        <f t="shared" si="235"/>
        <v>120.97286666490548</v>
      </c>
      <c r="AN538" s="40">
        <f t="shared" si="236"/>
        <v>2396835.4072317723</v>
      </c>
      <c r="AO538" s="40">
        <f t="shared" si="237"/>
        <v>2395236.7180151488</v>
      </c>
      <c r="AP538" s="39">
        <f t="shared" si="238"/>
        <v>120.89217776283999</v>
      </c>
      <c r="AQ538" s="41" t="str">
        <f t="shared" si="239"/>
        <v xml:space="preserve"> </v>
      </c>
      <c r="AR538" s="39"/>
      <c r="AS538" s="39">
        <f t="shared" si="240"/>
        <v>120.89217776283999</v>
      </c>
      <c r="AT538" s="40">
        <f t="shared" si="241"/>
        <v>2395236.7180151488</v>
      </c>
      <c r="AU538" s="40">
        <f t="shared" si="242"/>
        <v>2394843.899193394</v>
      </c>
      <c r="AV538" s="39">
        <f t="shared" si="243"/>
        <v>120.87235144568687</v>
      </c>
      <c r="AW538" s="41" t="str">
        <f t="shared" si="244"/>
        <v xml:space="preserve"> </v>
      </c>
      <c r="AX538" s="39"/>
      <c r="AY538" s="39">
        <f t="shared" si="245"/>
        <v>120.87235144568687</v>
      </c>
      <c r="AZ538" s="40">
        <f t="shared" si="246"/>
        <v>2394843.899193394</v>
      </c>
      <c r="BA538" s="40">
        <f t="shared" si="247"/>
        <v>2394745.7105935272</v>
      </c>
      <c r="BB538" s="39">
        <f t="shared" si="248"/>
        <v>120.86739567927761</v>
      </c>
      <c r="BC538" s="41" t="str">
        <f t="shared" si="249"/>
        <v xml:space="preserve"> </v>
      </c>
      <c r="BD538" s="41"/>
      <c r="BE538" s="51">
        <f t="shared" si="250"/>
        <v>120.86606613792513</v>
      </c>
      <c r="BF538" s="54">
        <f t="shared" si="251"/>
        <v>2394719.3683907106</v>
      </c>
      <c r="BG538" s="41"/>
      <c r="BH538" s="51"/>
      <c r="BI538" s="39"/>
      <c r="BJ538" s="39"/>
    </row>
    <row r="539" spans="1:62" x14ac:dyDescent="0.2">
      <c r="A539" s="45">
        <v>206190627</v>
      </c>
      <c r="B539" s="58">
        <v>37986</v>
      </c>
      <c r="C539" s="45" t="s">
        <v>2343</v>
      </c>
      <c r="D539" s="4" t="s">
        <v>1106</v>
      </c>
      <c r="E539" s="6" t="s">
        <v>2344</v>
      </c>
      <c r="F539" s="8">
        <v>70.190814279983954</v>
      </c>
      <c r="G539" s="8">
        <v>20.235379061371841</v>
      </c>
      <c r="H539" s="8">
        <v>16.356264187655398</v>
      </c>
      <c r="I539" s="8">
        <v>7.5953068592057758</v>
      </c>
      <c r="J539" s="8">
        <v>1.117127958283193</v>
      </c>
      <c r="K539" s="8">
        <v>5.84</v>
      </c>
      <c r="L539" s="8">
        <v>0</v>
      </c>
      <c r="M539" s="8">
        <v>0</v>
      </c>
      <c r="N539" s="8">
        <v>0</v>
      </c>
      <c r="O539" s="8">
        <v>7.31</v>
      </c>
      <c r="P539" s="8">
        <v>7.2340954673084639</v>
      </c>
      <c r="Q539" s="8">
        <v>6.4322446173250087</v>
      </c>
      <c r="R539" s="8">
        <v>6.4322446173250087</v>
      </c>
      <c r="S539" s="8">
        <v>112.92</v>
      </c>
      <c r="T539" s="8">
        <v>120.23</v>
      </c>
      <c r="U539" s="8">
        <v>135.07713696382518</v>
      </c>
      <c r="V539" s="8">
        <v>135.07713696382518</v>
      </c>
      <c r="W539" s="9">
        <v>5</v>
      </c>
      <c r="X539" s="9">
        <v>22089</v>
      </c>
      <c r="Y539" s="9">
        <v>22089</v>
      </c>
      <c r="Z539" s="4" t="str">
        <f t="shared" si="224"/>
        <v xml:space="preserve"> </v>
      </c>
      <c r="AA539" s="10">
        <f t="shared" si="225"/>
        <v>2655760.4700000002</v>
      </c>
      <c r="AB539" s="40">
        <f t="shared" si="226"/>
        <v>2983718.8783939346</v>
      </c>
      <c r="AC539" s="40">
        <f t="shared" si="227"/>
        <v>2946890.8362779184</v>
      </c>
      <c r="AD539" s="39">
        <f t="shared" si="228"/>
        <v>133.40987986228069</v>
      </c>
      <c r="AE539" s="41" t="str">
        <f t="shared" si="229"/>
        <v xml:space="preserve"> </v>
      </c>
      <c r="AG539" s="39">
        <f t="shared" si="230"/>
        <v>133.40987986228069</v>
      </c>
      <c r="AH539" s="40">
        <f t="shared" si="231"/>
        <v>2946890.836277918</v>
      </c>
      <c r="AI539" s="40">
        <f t="shared" si="232"/>
        <v>2938842.877404043</v>
      </c>
      <c r="AJ539" s="39">
        <f t="shared" si="233"/>
        <v>133.04553748037679</v>
      </c>
      <c r="AK539" s="41" t="str">
        <f t="shared" si="234"/>
        <v xml:space="preserve"> </v>
      </c>
      <c r="AM539" s="39">
        <f t="shared" si="235"/>
        <v>133.04553748037679</v>
      </c>
      <c r="AN539" s="40">
        <f t="shared" si="236"/>
        <v>2938842.877404043</v>
      </c>
      <c r="AO539" s="40">
        <f t="shared" si="237"/>
        <v>2936882.6692048144</v>
      </c>
      <c r="AP539" s="39">
        <f t="shared" si="238"/>
        <v>132.95679610687736</v>
      </c>
      <c r="AQ539" s="41" t="str">
        <f t="shared" si="239"/>
        <v xml:space="preserve"> </v>
      </c>
      <c r="AR539" s="39"/>
      <c r="AS539" s="39">
        <f t="shared" si="240"/>
        <v>132.95679610687736</v>
      </c>
      <c r="AT539" s="40">
        <f t="shared" si="241"/>
        <v>2936882.6692048139</v>
      </c>
      <c r="AU539" s="40">
        <f t="shared" si="242"/>
        <v>2936401.0204470642</v>
      </c>
      <c r="AV539" s="39">
        <f t="shared" si="243"/>
        <v>132.93499119231583</v>
      </c>
      <c r="AW539" s="41" t="str">
        <f t="shared" si="244"/>
        <v xml:space="preserve"> </v>
      </c>
      <c r="AX539" s="39"/>
      <c r="AY539" s="39">
        <f t="shared" si="245"/>
        <v>132.93499119231583</v>
      </c>
      <c r="AZ539" s="40">
        <f t="shared" si="246"/>
        <v>2936401.0204470647</v>
      </c>
      <c r="BA539" s="40">
        <f t="shared" si="247"/>
        <v>2936280.6280052266</v>
      </c>
      <c r="BB539" s="39">
        <f t="shared" si="248"/>
        <v>132.92954085767698</v>
      </c>
      <c r="BC539" s="41" t="str">
        <f t="shared" si="249"/>
        <v xml:space="preserve"> </v>
      </c>
      <c r="BD539" s="41"/>
      <c r="BE539" s="51">
        <f t="shared" si="250"/>
        <v>132.92807863272756</v>
      </c>
      <c r="BF539" s="54">
        <f t="shared" si="251"/>
        <v>2936248.3289183192</v>
      </c>
      <c r="BG539" s="41"/>
      <c r="BH539" s="51"/>
      <c r="BI539" s="39"/>
      <c r="BJ539" s="39"/>
    </row>
    <row r="540" spans="1:62" x14ac:dyDescent="0.2">
      <c r="A540" s="45">
        <v>206190634</v>
      </c>
      <c r="B540" s="58">
        <v>37680</v>
      </c>
      <c r="C540" s="45" t="s">
        <v>2345</v>
      </c>
      <c r="D540" s="4" t="s">
        <v>1107</v>
      </c>
      <c r="E540" s="6" t="s">
        <v>2346</v>
      </c>
      <c r="F540" s="8">
        <v>64.543947441132232</v>
      </c>
      <c r="G540" s="8">
        <v>15.923863322383569</v>
      </c>
      <c r="H540" s="8">
        <v>14.274552543517638</v>
      </c>
      <c r="I540" s="8">
        <v>13.74537193381021</v>
      </c>
      <c r="J540" s="8">
        <v>0.49669972062751361</v>
      </c>
      <c r="K540" s="8">
        <v>6.3</v>
      </c>
      <c r="L540" s="8">
        <v>0.48373112166835525</v>
      </c>
      <c r="M540" s="8">
        <v>0.65442790040831367</v>
      </c>
      <c r="N540" s="8">
        <v>0</v>
      </c>
      <c r="O540" s="8">
        <v>7.31</v>
      </c>
      <c r="P540" s="8">
        <v>5.9817812298529454</v>
      </c>
      <c r="Q540" s="8">
        <v>6.1866296991773915</v>
      </c>
      <c r="R540" s="8">
        <v>5.9817812298529454</v>
      </c>
      <c r="S540" s="8">
        <v>112.92</v>
      </c>
      <c r="T540" s="8">
        <v>120.23</v>
      </c>
      <c r="U540" s="8">
        <v>129.71437521340079</v>
      </c>
      <c r="V540" s="8">
        <v>129.71437521340079</v>
      </c>
      <c r="W540" s="9">
        <v>5</v>
      </c>
      <c r="X540" s="9">
        <v>26068</v>
      </c>
      <c r="Y540" s="9">
        <v>26068</v>
      </c>
      <c r="Z540" s="4" t="str">
        <f t="shared" si="224"/>
        <v xml:space="preserve"> </v>
      </c>
      <c r="AA540" s="10">
        <f t="shared" si="225"/>
        <v>3134155.64</v>
      </c>
      <c r="AB540" s="40">
        <f t="shared" si="226"/>
        <v>3381394.3330629319</v>
      </c>
      <c r="AC540" s="40">
        <f t="shared" si="227"/>
        <v>3339657.782809936</v>
      </c>
      <c r="AD540" s="39">
        <f t="shared" si="228"/>
        <v>128.11331068014178</v>
      </c>
      <c r="AE540" s="41" t="str">
        <f t="shared" si="229"/>
        <v xml:space="preserve"> </v>
      </c>
      <c r="AG540" s="39">
        <f t="shared" si="230"/>
        <v>128.11331068014178</v>
      </c>
      <c r="AH540" s="40">
        <f t="shared" si="231"/>
        <v>3339657.782809936</v>
      </c>
      <c r="AI540" s="40">
        <f t="shared" si="232"/>
        <v>3330537.1774050817</v>
      </c>
      <c r="AJ540" s="39">
        <f t="shared" si="233"/>
        <v>127.7634332286743</v>
      </c>
      <c r="AK540" s="41" t="str">
        <f t="shared" si="234"/>
        <v xml:space="preserve"> </v>
      </c>
      <c r="AM540" s="39">
        <f t="shared" si="235"/>
        <v>127.7634332286743</v>
      </c>
      <c r="AN540" s="40">
        <f t="shared" si="236"/>
        <v>3330537.1774050817</v>
      </c>
      <c r="AO540" s="40">
        <f t="shared" si="237"/>
        <v>3328315.7091077524</v>
      </c>
      <c r="AP540" s="39">
        <f t="shared" si="238"/>
        <v>127.67821501871077</v>
      </c>
      <c r="AQ540" s="41" t="str">
        <f t="shared" si="239"/>
        <v xml:space="preserve"> </v>
      </c>
      <c r="AR540" s="39"/>
      <c r="AS540" s="39">
        <f t="shared" si="240"/>
        <v>127.67821501871077</v>
      </c>
      <c r="AT540" s="40">
        <f t="shared" si="241"/>
        <v>3328315.7091077524</v>
      </c>
      <c r="AU540" s="40">
        <f t="shared" si="242"/>
        <v>3327769.8653314584</v>
      </c>
      <c r="AV540" s="39">
        <f t="shared" si="243"/>
        <v>127.65727579144769</v>
      </c>
      <c r="AW540" s="41" t="str">
        <f t="shared" si="244"/>
        <v xml:space="preserve"> </v>
      </c>
      <c r="AX540" s="39"/>
      <c r="AY540" s="39">
        <f t="shared" si="245"/>
        <v>127.65727579144769</v>
      </c>
      <c r="AZ540" s="40">
        <f t="shared" si="246"/>
        <v>3327769.8653314584</v>
      </c>
      <c r="BA540" s="40">
        <f t="shared" si="247"/>
        <v>3327633.42676698</v>
      </c>
      <c r="BB540" s="39">
        <f t="shared" si="248"/>
        <v>127.65204184314025</v>
      </c>
      <c r="BC540" s="41" t="str">
        <f t="shared" si="249"/>
        <v xml:space="preserve"> </v>
      </c>
      <c r="BD540" s="41"/>
      <c r="BE540" s="51">
        <f t="shared" si="250"/>
        <v>127.65063767067998</v>
      </c>
      <c r="BF540" s="54">
        <f t="shared" si="251"/>
        <v>3327596.8227992859</v>
      </c>
      <c r="BG540" s="41"/>
      <c r="BH540" s="51"/>
      <c r="BI540" s="39"/>
      <c r="BJ540" s="39"/>
    </row>
    <row r="541" spans="1:62" x14ac:dyDescent="0.2">
      <c r="A541" s="45">
        <v>206190637</v>
      </c>
      <c r="B541" s="58">
        <v>37986</v>
      </c>
      <c r="C541" s="45" t="s">
        <v>2347</v>
      </c>
      <c r="D541" s="4" t="s">
        <v>1108</v>
      </c>
      <c r="E541" s="6" t="s">
        <v>2348</v>
      </c>
      <c r="F541" s="8">
        <v>68.629819277108439</v>
      </c>
      <c r="G541" s="8">
        <v>17.363795180722892</v>
      </c>
      <c r="H541" s="8">
        <v>14.051234939759036</v>
      </c>
      <c r="I541" s="8">
        <v>15.674483629476001</v>
      </c>
      <c r="J541" s="8">
        <v>0.50478915662650603</v>
      </c>
      <c r="K541" s="8">
        <v>6.55</v>
      </c>
      <c r="L541" s="8">
        <v>3.9400625233699245</v>
      </c>
      <c r="M541" s="8">
        <v>0.64206867469879514</v>
      </c>
      <c r="N541" s="8">
        <v>0</v>
      </c>
      <c r="O541" s="8">
        <v>7.31</v>
      </c>
      <c r="P541" s="8">
        <v>6.879489156626506</v>
      </c>
      <c r="Q541" s="8">
        <v>6.7333126690880789</v>
      </c>
      <c r="R541" s="8">
        <v>6.7333126690880789</v>
      </c>
      <c r="S541" s="8">
        <v>112.92</v>
      </c>
      <c r="T541" s="8">
        <v>120.23</v>
      </c>
      <c r="U541" s="8">
        <v>141.39956605084967</v>
      </c>
      <c r="V541" s="8">
        <v>141.39956605084967</v>
      </c>
      <c r="W541" s="9">
        <v>5</v>
      </c>
      <c r="X541" s="9">
        <v>23666</v>
      </c>
      <c r="Y541" s="9">
        <v>23666</v>
      </c>
      <c r="Z541" s="4" t="str">
        <f t="shared" si="224"/>
        <v xml:space="preserve"> </v>
      </c>
      <c r="AA541" s="10">
        <f t="shared" si="225"/>
        <v>2845363.18</v>
      </c>
      <c r="AB541" s="40">
        <f t="shared" si="226"/>
        <v>3346362.1301594083</v>
      </c>
      <c r="AC541" s="40">
        <f t="shared" si="227"/>
        <v>3305057.9823868508</v>
      </c>
      <c r="AD541" s="39">
        <f t="shared" si="228"/>
        <v>139.65427120708404</v>
      </c>
      <c r="AE541" s="41" t="str">
        <f t="shared" si="229"/>
        <v xml:space="preserve"> </v>
      </c>
      <c r="AG541" s="39">
        <f t="shared" si="230"/>
        <v>139.65427120708404</v>
      </c>
      <c r="AH541" s="40">
        <f t="shared" si="231"/>
        <v>3305057.9823868508</v>
      </c>
      <c r="AI541" s="40">
        <f t="shared" si="232"/>
        <v>3296031.869036952</v>
      </c>
      <c r="AJ541" s="39">
        <f t="shared" si="233"/>
        <v>139.27287539241749</v>
      </c>
      <c r="AK541" s="41" t="str">
        <f t="shared" si="234"/>
        <v xml:space="preserve"> </v>
      </c>
      <c r="AM541" s="39">
        <f t="shared" si="235"/>
        <v>139.27287539241749</v>
      </c>
      <c r="AN541" s="40">
        <f t="shared" si="236"/>
        <v>3296031.8690369525</v>
      </c>
      <c r="AO541" s="40">
        <f t="shared" si="237"/>
        <v>3293833.4157803049</v>
      </c>
      <c r="AP541" s="39">
        <f t="shared" si="238"/>
        <v>139.17998038453075</v>
      </c>
      <c r="AQ541" s="41" t="str">
        <f t="shared" si="239"/>
        <v xml:space="preserve"> </v>
      </c>
      <c r="AR541" s="39"/>
      <c r="AS541" s="39">
        <f t="shared" si="240"/>
        <v>139.17998038453075</v>
      </c>
      <c r="AT541" s="40">
        <f t="shared" si="241"/>
        <v>3293833.4157803049</v>
      </c>
      <c r="AU541" s="40">
        <f t="shared" si="242"/>
        <v>3293293.2271001167</v>
      </c>
      <c r="AV541" s="39">
        <f t="shared" si="243"/>
        <v>139.15715486774769</v>
      </c>
      <c r="AW541" s="41" t="str">
        <f t="shared" si="244"/>
        <v xml:space="preserve"> </v>
      </c>
      <c r="AX541" s="39"/>
      <c r="AY541" s="39">
        <f t="shared" si="245"/>
        <v>139.15715486774769</v>
      </c>
      <c r="AZ541" s="40">
        <f t="shared" si="246"/>
        <v>3293293.2271001167</v>
      </c>
      <c r="BA541" s="40">
        <f t="shared" si="247"/>
        <v>3293158.2020778055</v>
      </c>
      <c r="BB541" s="39">
        <f t="shared" si="248"/>
        <v>139.15144942439809</v>
      </c>
      <c r="BC541" s="41" t="str">
        <f t="shared" si="249"/>
        <v xml:space="preserve"> </v>
      </c>
      <c r="BD541" s="41"/>
      <c r="BE541" s="51">
        <f t="shared" si="250"/>
        <v>139.14991875845442</v>
      </c>
      <c r="BF541" s="54">
        <f t="shared" si="251"/>
        <v>3293121.9773375825</v>
      </c>
      <c r="BG541" s="41"/>
      <c r="BH541" s="51"/>
      <c r="BI541" s="39"/>
      <c r="BJ541" s="39"/>
    </row>
    <row r="542" spans="1:62" x14ac:dyDescent="0.2">
      <c r="A542" s="45">
        <v>206190639</v>
      </c>
      <c r="B542" s="58">
        <v>37986</v>
      </c>
      <c r="C542" s="45" t="s">
        <v>2349</v>
      </c>
      <c r="D542" s="4" t="s">
        <v>2349</v>
      </c>
      <c r="E542" s="6" t="s">
        <v>2350</v>
      </c>
      <c r="F542" s="8">
        <v>57.531038322353162</v>
      </c>
      <c r="G542" s="8">
        <v>15.183539018279669</v>
      </c>
      <c r="H542" s="8">
        <v>11.380718196158485</v>
      </c>
      <c r="I542" s="8">
        <v>15.674483629476001</v>
      </c>
      <c r="J542" s="8">
        <v>0.40526120441681357</v>
      </c>
      <c r="K542" s="8">
        <v>5.98</v>
      </c>
      <c r="L542" s="8">
        <v>5.1342837539712063</v>
      </c>
      <c r="M542" s="8">
        <v>0.69928551544956852</v>
      </c>
      <c r="N542" s="8">
        <v>0</v>
      </c>
      <c r="O542" s="8">
        <v>7.31</v>
      </c>
      <c r="P542" s="8">
        <v>5.8171661872506268</v>
      </c>
      <c r="Q542" s="8">
        <v>5.9649304820052462</v>
      </c>
      <c r="R542" s="8">
        <v>5.8171661872506268</v>
      </c>
      <c r="S542" s="8">
        <v>112.92</v>
      </c>
      <c r="T542" s="8">
        <v>120.23</v>
      </c>
      <c r="U542" s="8">
        <v>125.11577582735553</v>
      </c>
      <c r="V542" s="8">
        <v>125.11577582735553</v>
      </c>
      <c r="W542" s="9">
        <v>5</v>
      </c>
      <c r="X542" s="9">
        <v>22782</v>
      </c>
      <c r="Y542" s="9">
        <v>22782</v>
      </c>
      <c r="Z542" s="4" t="str">
        <f t="shared" si="224"/>
        <v xml:space="preserve"> </v>
      </c>
      <c r="AA542" s="10">
        <f t="shared" si="225"/>
        <v>2739079.86</v>
      </c>
      <c r="AB542" s="40">
        <f t="shared" si="226"/>
        <v>2850387.6048988136</v>
      </c>
      <c r="AC542" s="40">
        <f t="shared" si="227"/>
        <v>2815205.2706915475</v>
      </c>
      <c r="AD542" s="39">
        <f t="shared" si="228"/>
        <v>123.57147180631847</v>
      </c>
      <c r="AE542" s="41" t="str">
        <f t="shared" si="229"/>
        <v xml:space="preserve"> </v>
      </c>
      <c r="AG542" s="39">
        <f t="shared" si="230"/>
        <v>123.57147180631847</v>
      </c>
      <c r="AH542" s="40">
        <f t="shared" si="231"/>
        <v>2815205.2706915475</v>
      </c>
      <c r="AI542" s="40">
        <f t="shared" si="232"/>
        <v>2807516.945097289</v>
      </c>
      <c r="AJ542" s="39">
        <f t="shared" si="233"/>
        <v>123.23399811681543</v>
      </c>
      <c r="AK542" s="41" t="str">
        <f t="shared" si="234"/>
        <v xml:space="preserve"> </v>
      </c>
      <c r="AM542" s="39">
        <f t="shared" si="235"/>
        <v>123.23399811681543</v>
      </c>
      <c r="AN542" s="40">
        <f t="shared" si="236"/>
        <v>2807516.945097289</v>
      </c>
      <c r="AO542" s="40">
        <f t="shared" si="237"/>
        <v>2805644.3312949091</v>
      </c>
      <c r="AP542" s="39">
        <f t="shared" si="238"/>
        <v>123.1518010400715</v>
      </c>
      <c r="AQ542" s="41" t="str">
        <f t="shared" si="239"/>
        <v xml:space="preserve"> </v>
      </c>
      <c r="AR542" s="39"/>
      <c r="AS542" s="39">
        <f t="shared" si="240"/>
        <v>123.1518010400715</v>
      </c>
      <c r="AT542" s="40">
        <f t="shared" si="241"/>
        <v>2805644.3312949091</v>
      </c>
      <c r="AU542" s="40">
        <f t="shared" si="242"/>
        <v>2805184.2056245767</v>
      </c>
      <c r="AV542" s="39">
        <f t="shared" si="243"/>
        <v>123.13160414470093</v>
      </c>
      <c r="AW542" s="41" t="str">
        <f t="shared" si="244"/>
        <v xml:space="preserve"> </v>
      </c>
      <c r="AX542" s="39"/>
      <c r="AY542" s="39">
        <f t="shared" si="245"/>
        <v>123.13160414470093</v>
      </c>
      <c r="AZ542" s="40">
        <f t="shared" si="246"/>
        <v>2805184.2056245767</v>
      </c>
      <c r="BA542" s="40">
        <f t="shared" si="247"/>
        <v>2805069.1930721463</v>
      </c>
      <c r="BB542" s="39">
        <f t="shared" si="248"/>
        <v>123.12655574893101</v>
      </c>
      <c r="BC542" s="41" t="str">
        <f t="shared" si="249"/>
        <v xml:space="preserve"> </v>
      </c>
      <c r="BD542" s="41"/>
      <c r="BE542" s="51">
        <f t="shared" si="250"/>
        <v>123.12520135681777</v>
      </c>
      <c r="BF542" s="54">
        <f t="shared" si="251"/>
        <v>2805038.3373110224</v>
      </c>
      <c r="BG542" s="41"/>
      <c r="BH542" s="51"/>
      <c r="BI542" s="39"/>
      <c r="BJ542" s="39"/>
    </row>
    <row r="543" spans="1:62" x14ac:dyDescent="0.2">
      <c r="A543" s="45">
        <v>206190644</v>
      </c>
      <c r="B543" s="58">
        <v>37986</v>
      </c>
      <c r="C543" s="45" t="s">
        <v>2353</v>
      </c>
      <c r="D543" s="4" t="s">
        <v>2353</v>
      </c>
      <c r="E543" s="6" t="s">
        <v>2354</v>
      </c>
      <c r="F543" s="8">
        <v>75.649677141627208</v>
      </c>
      <c r="G543" s="8">
        <v>15.104261730520879</v>
      </c>
      <c r="H543" s="8">
        <v>10.515942028985508</v>
      </c>
      <c r="I543" s="8">
        <v>15.674483629476001</v>
      </c>
      <c r="J543" s="8">
        <v>0.42094992107906443</v>
      </c>
      <c r="K543" s="8">
        <v>5.79</v>
      </c>
      <c r="L543" s="8">
        <v>2.7550999757016719</v>
      </c>
      <c r="M543" s="8">
        <v>0.61175721050365905</v>
      </c>
      <c r="N543" s="8">
        <v>0</v>
      </c>
      <c r="O543" s="8">
        <v>7.31</v>
      </c>
      <c r="P543" s="8">
        <v>6.8484454010618458</v>
      </c>
      <c r="Q543" s="8">
        <v>6.6916085818947</v>
      </c>
      <c r="R543" s="8">
        <v>6.6916085818947</v>
      </c>
      <c r="S543" s="8">
        <v>112.92</v>
      </c>
      <c r="T543" s="8">
        <v>120.23</v>
      </c>
      <c r="U543" s="8">
        <v>140.5237802197887</v>
      </c>
      <c r="V543" s="8">
        <v>140.5237802197887</v>
      </c>
      <c r="W543" s="9">
        <v>5</v>
      </c>
      <c r="X543" s="9">
        <v>26407</v>
      </c>
      <c r="Y543" s="9">
        <v>26407</v>
      </c>
      <c r="Z543" s="4" t="str">
        <f t="shared" si="224"/>
        <v xml:space="preserve"> </v>
      </c>
      <c r="AA543" s="10">
        <f t="shared" si="225"/>
        <v>3174913.6100000003</v>
      </c>
      <c r="AB543" s="40">
        <f t="shared" si="226"/>
        <v>3710811.4642639603</v>
      </c>
      <c r="AC543" s="40">
        <f t="shared" si="227"/>
        <v>3665008.9183605504</v>
      </c>
      <c r="AD543" s="39">
        <f t="shared" si="228"/>
        <v>138.78929520053586</v>
      </c>
      <c r="AE543" s="41" t="str">
        <f t="shared" si="229"/>
        <v xml:space="preserve"> </v>
      </c>
      <c r="AG543" s="39">
        <f t="shared" si="230"/>
        <v>138.78929520053586</v>
      </c>
      <c r="AH543" s="40">
        <f t="shared" si="231"/>
        <v>3665008.9183605504</v>
      </c>
      <c r="AI543" s="40">
        <f t="shared" si="232"/>
        <v>3654999.7790045077</v>
      </c>
      <c r="AJ543" s="39">
        <f t="shared" si="233"/>
        <v>138.4102616353432</v>
      </c>
      <c r="AK543" s="41" t="str">
        <f t="shared" si="234"/>
        <v xml:space="preserve"> </v>
      </c>
      <c r="AM543" s="39">
        <f t="shared" si="235"/>
        <v>138.4102616353432</v>
      </c>
      <c r="AN543" s="40">
        <f t="shared" si="236"/>
        <v>3654999.7790045082</v>
      </c>
      <c r="AO543" s="40">
        <f t="shared" si="237"/>
        <v>3652561.8941519121</v>
      </c>
      <c r="AP543" s="39">
        <f t="shared" si="238"/>
        <v>138.31794199083242</v>
      </c>
      <c r="AQ543" s="41" t="str">
        <f t="shared" si="239"/>
        <v xml:space="preserve"> </v>
      </c>
      <c r="AR543" s="39"/>
      <c r="AS543" s="39">
        <f t="shared" si="240"/>
        <v>138.31794199083242</v>
      </c>
      <c r="AT543" s="40">
        <f t="shared" si="241"/>
        <v>3652561.8941519116</v>
      </c>
      <c r="AU543" s="40">
        <f t="shared" si="242"/>
        <v>3651962.8740012706</v>
      </c>
      <c r="AV543" s="39">
        <f t="shared" si="243"/>
        <v>138.29525784834593</v>
      </c>
      <c r="AW543" s="41" t="str">
        <f t="shared" si="244"/>
        <v xml:space="preserve"> </v>
      </c>
      <c r="AX543" s="39"/>
      <c r="AY543" s="39">
        <f t="shared" si="245"/>
        <v>138.29525784834593</v>
      </c>
      <c r="AZ543" s="40">
        <f t="shared" si="246"/>
        <v>3651962.8740012711</v>
      </c>
      <c r="BA543" s="40">
        <f t="shared" si="247"/>
        <v>3651813.143523437</v>
      </c>
      <c r="BB543" s="39">
        <f t="shared" si="248"/>
        <v>138.28958774277416</v>
      </c>
      <c r="BC543" s="41" t="str">
        <f t="shared" si="249"/>
        <v xml:space="preserve"> </v>
      </c>
      <c r="BD543" s="41"/>
      <c r="BE543" s="51">
        <f t="shared" si="250"/>
        <v>138.28806655730898</v>
      </c>
      <c r="BF543" s="54">
        <f t="shared" si="251"/>
        <v>3651772.9735788582</v>
      </c>
      <c r="BG543" s="41"/>
      <c r="BH543" s="51"/>
      <c r="BI543" s="39"/>
      <c r="BJ543" s="39"/>
    </row>
    <row r="544" spans="1:62" x14ac:dyDescent="0.2">
      <c r="A544" s="45">
        <v>206190650</v>
      </c>
      <c r="B544" s="58">
        <v>37986</v>
      </c>
      <c r="C544" s="45" t="s">
        <v>2357</v>
      </c>
      <c r="D544" s="4" t="s">
        <v>1109</v>
      </c>
      <c r="E544" s="6" t="s">
        <v>2358</v>
      </c>
      <c r="F544" s="8">
        <v>65.047476748480676</v>
      </c>
      <c r="G544" s="8">
        <v>14.322935903031931</v>
      </c>
      <c r="H544" s="8">
        <v>11.51593190746399</v>
      </c>
      <c r="I544" s="8">
        <v>15.674483629476001</v>
      </c>
      <c r="J544" s="8">
        <v>0.78618675083101097</v>
      </c>
      <c r="K544" s="8">
        <v>6.19</v>
      </c>
      <c r="L544" s="8">
        <v>1.9118665384890441</v>
      </c>
      <c r="M544" s="8">
        <v>0.65178368724553892</v>
      </c>
      <c r="N544" s="8">
        <v>0</v>
      </c>
      <c r="O544" s="8">
        <v>7.31</v>
      </c>
      <c r="P544" s="8">
        <v>6.2459026961689554</v>
      </c>
      <c r="Q544" s="8">
        <v>6.1705332582509103</v>
      </c>
      <c r="R544" s="8">
        <v>6.1705332582509103</v>
      </c>
      <c r="S544" s="8">
        <v>112.92</v>
      </c>
      <c r="T544" s="8">
        <v>120.23</v>
      </c>
      <c r="U544" s="8">
        <v>129.58119842326911</v>
      </c>
      <c r="V544" s="8">
        <v>129.58119842326911</v>
      </c>
      <c r="W544" s="9">
        <v>5</v>
      </c>
      <c r="X544" s="9">
        <v>44150</v>
      </c>
      <c r="Y544" s="9">
        <v>44150</v>
      </c>
      <c r="Z544" s="4" t="str">
        <f t="shared" si="224"/>
        <v xml:space="preserve"> </v>
      </c>
      <c r="AA544" s="10">
        <f t="shared" si="225"/>
        <v>5308154.5</v>
      </c>
      <c r="AB544" s="40">
        <f t="shared" si="226"/>
        <v>5721009.9103873316</v>
      </c>
      <c r="AC544" s="40">
        <f t="shared" si="227"/>
        <v>5650395.4850634206</v>
      </c>
      <c r="AD544" s="39">
        <f t="shared" si="228"/>
        <v>127.9817776911307</v>
      </c>
      <c r="AE544" s="41" t="str">
        <f t="shared" si="229"/>
        <v xml:space="preserve"> </v>
      </c>
      <c r="AG544" s="39">
        <f t="shared" si="230"/>
        <v>127.9817776911307</v>
      </c>
      <c r="AH544" s="40">
        <f t="shared" si="231"/>
        <v>5650395.4850634206</v>
      </c>
      <c r="AI544" s="40">
        <f t="shared" si="232"/>
        <v>5634964.2549937125</v>
      </c>
      <c r="AJ544" s="39">
        <f t="shared" si="233"/>
        <v>127.63225945625624</v>
      </c>
      <c r="AK544" s="41" t="str">
        <f t="shared" si="234"/>
        <v xml:space="preserve"> </v>
      </c>
      <c r="AM544" s="39">
        <f t="shared" si="235"/>
        <v>127.63225945625624</v>
      </c>
      <c r="AN544" s="40">
        <f t="shared" si="236"/>
        <v>5634964.2549937125</v>
      </c>
      <c r="AO544" s="40">
        <f t="shared" si="237"/>
        <v>5631205.733835632</v>
      </c>
      <c r="AP544" s="39">
        <f t="shared" si="238"/>
        <v>127.54712873919891</v>
      </c>
      <c r="AQ544" s="41" t="str">
        <f t="shared" si="239"/>
        <v xml:space="preserve"> </v>
      </c>
      <c r="AR544" s="39"/>
      <c r="AS544" s="39">
        <f t="shared" si="240"/>
        <v>127.54712873919891</v>
      </c>
      <c r="AT544" s="40">
        <f t="shared" si="241"/>
        <v>5631205.733835632</v>
      </c>
      <c r="AU544" s="40">
        <f t="shared" si="242"/>
        <v>5630282.2160952827</v>
      </c>
      <c r="AV544" s="39">
        <f t="shared" si="243"/>
        <v>127.52621101008567</v>
      </c>
      <c r="AW544" s="41" t="str">
        <f t="shared" si="244"/>
        <v xml:space="preserve"> </v>
      </c>
      <c r="AX544" s="39"/>
      <c r="AY544" s="39">
        <f t="shared" si="245"/>
        <v>127.52621101008567</v>
      </c>
      <c r="AZ544" s="40">
        <f t="shared" si="246"/>
        <v>5630282.2160952827</v>
      </c>
      <c r="BA544" s="40">
        <f t="shared" si="247"/>
        <v>5630051.3745244229</v>
      </c>
      <c r="BB544" s="39">
        <f t="shared" si="248"/>
        <v>127.52098243543426</v>
      </c>
      <c r="BC544" s="41" t="str">
        <f t="shared" si="249"/>
        <v xml:space="preserve"> </v>
      </c>
      <c r="BD544" s="41"/>
      <c r="BE544" s="51">
        <f t="shared" si="250"/>
        <v>127.51957970462747</v>
      </c>
      <c r="BF544" s="54">
        <f t="shared" si="251"/>
        <v>5629989.4439593032</v>
      </c>
      <c r="BG544" s="41"/>
      <c r="BH544" s="51"/>
      <c r="BI544" s="39"/>
      <c r="BJ544" s="39"/>
    </row>
    <row r="545" spans="1:62" x14ac:dyDescent="0.2">
      <c r="A545" s="45">
        <v>206190656</v>
      </c>
      <c r="B545" s="58">
        <v>37986</v>
      </c>
      <c r="C545" s="45" t="s">
        <v>2359</v>
      </c>
      <c r="D545" s="4" t="s">
        <v>1110</v>
      </c>
      <c r="E545" s="6" t="s">
        <v>2360</v>
      </c>
      <c r="F545" s="8">
        <v>64.839788342755966</v>
      </c>
      <c r="G545" s="8">
        <v>14.499486952497838</v>
      </c>
      <c r="H545" s="8">
        <v>12.05343741826449</v>
      </c>
      <c r="I545" s="8">
        <v>12.651731283825926</v>
      </c>
      <c r="J545" s="8">
        <v>0.44645192443112086</v>
      </c>
      <c r="K545" s="8">
        <v>5.72</v>
      </c>
      <c r="L545" s="8">
        <v>2.468783545246902</v>
      </c>
      <c r="M545" s="8">
        <v>0.6671484618634691</v>
      </c>
      <c r="N545" s="8">
        <v>0</v>
      </c>
      <c r="O545" s="8">
        <v>7.31</v>
      </c>
      <c r="P545" s="8">
        <v>6.0483624730901555</v>
      </c>
      <c r="Q545" s="8">
        <v>6.0328413964442857</v>
      </c>
      <c r="R545" s="8">
        <v>6.0328413964442857</v>
      </c>
      <c r="S545" s="8">
        <v>112.92</v>
      </c>
      <c r="T545" s="8">
        <v>120.23</v>
      </c>
      <c r="U545" s="8">
        <v>126.68966932532999</v>
      </c>
      <c r="V545" s="8">
        <v>126.68966932532999</v>
      </c>
      <c r="W545" s="9">
        <v>5</v>
      </c>
      <c r="X545" s="9">
        <v>34578</v>
      </c>
      <c r="Y545" s="9">
        <v>34578</v>
      </c>
      <c r="Z545" s="4" t="str">
        <f t="shared" si="224"/>
        <v xml:space="preserve"> </v>
      </c>
      <c r="AA545" s="10">
        <f t="shared" si="225"/>
        <v>4157312.94</v>
      </c>
      <c r="AB545" s="40">
        <f t="shared" si="226"/>
        <v>4380675.38593126</v>
      </c>
      <c r="AC545" s="40">
        <f t="shared" si="227"/>
        <v>4326604.7096427102</v>
      </c>
      <c r="AD545" s="39">
        <f t="shared" si="228"/>
        <v>125.12593873684742</v>
      </c>
      <c r="AE545" s="41" t="str">
        <f t="shared" si="229"/>
        <v xml:space="preserve"> </v>
      </c>
      <c r="AG545" s="39">
        <f t="shared" si="230"/>
        <v>125.12593873684742</v>
      </c>
      <c r="AH545" s="40">
        <f t="shared" si="231"/>
        <v>4326604.7096427102</v>
      </c>
      <c r="AI545" s="40">
        <f t="shared" si="232"/>
        <v>4314788.752180676</v>
      </c>
      <c r="AJ545" s="39">
        <f t="shared" si="233"/>
        <v>124.7842197981571</v>
      </c>
      <c r="AK545" s="41" t="str">
        <f t="shared" si="234"/>
        <v xml:space="preserve"> </v>
      </c>
      <c r="AM545" s="39">
        <f t="shared" si="235"/>
        <v>124.7842197981571</v>
      </c>
      <c r="AN545" s="40">
        <f t="shared" si="236"/>
        <v>4314788.752180676</v>
      </c>
      <c r="AO545" s="40">
        <f t="shared" si="237"/>
        <v>4311910.7880829712</v>
      </c>
      <c r="AP545" s="39">
        <f t="shared" si="238"/>
        <v>124.70098872355172</v>
      </c>
      <c r="AQ545" s="41" t="str">
        <f t="shared" si="239"/>
        <v xml:space="preserve"> </v>
      </c>
      <c r="AR545" s="39"/>
      <c r="AS545" s="39">
        <f t="shared" si="240"/>
        <v>124.70098872355172</v>
      </c>
      <c r="AT545" s="40">
        <f t="shared" si="241"/>
        <v>4311910.7880829712</v>
      </c>
      <c r="AU545" s="40">
        <f t="shared" si="242"/>
        <v>4311203.6347137252</v>
      </c>
      <c r="AV545" s="39">
        <f t="shared" si="243"/>
        <v>124.68053776140104</v>
      </c>
      <c r="AW545" s="41" t="str">
        <f t="shared" si="244"/>
        <v xml:space="preserve"> </v>
      </c>
      <c r="AX545" s="39"/>
      <c r="AY545" s="39">
        <f t="shared" si="245"/>
        <v>124.68053776140104</v>
      </c>
      <c r="AZ545" s="40">
        <f t="shared" si="246"/>
        <v>4311203.6347137252</v>
      </c>
      <c r="BA545" s="40">
        <f t="shared" si="247"/>
        <v>4311026.8753647022</v>
      </c>
      <c r="BB545" s="39">
        <f t="shared" si="248"/>
        <v>124.67542585935283</v>
      </c>
      <c r="BC545" s="41" t="str">
        <f t="shared" si="249"/>
        <v xml:space="preserve"> </v>
      </c>
      <c r="BD545" s="41"/>
      <c r="BE545" s="51">
        <f t="shared" si="250"/>
        <v>124.67405442966837</v>
      </c>
      <c r="BF545" s="54">
        <f t="shared" si="251"/>
        <v>4310979.4540690733</v>
      </c>
      <c r="BG545" s="41"/>
      <c r="BH545" s="51"/>
      <c r="BI545" s="39"/>
      <c r="BJ545" s="39"/>
    </row>
    <row r="546" spans="1:62" x14ac:dyDescent="0.2">
      <c r="A546" s="45">
        <v>206190663</v>
      </c>
      <c r="B546" s="58">
        <v>37986</v>
      </c>
      <c r="C546" s="45" t="s">
        <v>2361</v>
      </c>
      <c r="D546" s="4" t="s">
        <v>2361</v>
      </c>
      <c r="E546" s="6" t="s">
        <v>2362</v>
      </c>
      <c r="F546" s="8">
        <v>66.541700352488434</v>
      </c>
      <c r="G546" s="8">
        <v>18.655660834977201</v>
      </c>
      <c r="H546" s="8">
        <v>11.20929405297028</v>
      </c>
      <c r="I546" s="8">
        <v>14.718720693335058</v>
      </c>
      <c r="J546" s="8">
        <v>0.57817805516929144</v>
      </c>
      <c r="K546" s="8">
        <v>6.84</v>
      </c>
      <c r="L546" s="8">
        <v>2.6247622554824499</v>
      </c>
      <c r="M546" s="8">
        <v>0.6266791708437085</v>
      </c>
      <c r="N546" s="8">
        <v>0</v>
      </c>
      <c r="O546" s="8">
        <v>7.31</v>
      </c>
      <c r="P546" s="8">
        <v>6.8157888949972518</v>
      </c>
      <c r="Q546" s="8">
        <v>6.455249770763321</v>
      </c>
      <c r="R546" s="8">
        <v>6.455249770763321</v>
      </c>
      <c r="S546" s="8">
        <v>112.92</v>
      </c>
      <c r="T546" s="8">
        <v>120.23</v>
      </c>
      <c r="U546" s="8">
        <v>135.56024518602973</v>
      </c>
      <c r="V546" s="8">
        <v>135.56024518602973</v>
      </c>
      <c r="W546" s="9">
        <v>5</v>
      </c>
      <c r="X546" s="9">
        <v>24292</v>
      </c>
      <c r="Y546" s="9">
        <v>24292</v>
      </c>
      <c r="Z546" s="4" t="str">
        <f t="shared" si="224"/>
        <v xml:space="preserve"> </v>
      </c>
      <c r="AA546" s="10">
        <f t="shared" si="225"/>
        <v>2920627.16</v>
      </c>
      <c r="AB546" s="40">
        <f t="shared" si="226"/>
        <v>3293029.4760590345</v>
      </c>
      <c r="AC546" s="40">
        <f t="shared" si="227"/>
        <v>3252383.613236038</v>
      </c>
      <c r="AD546" s="39">
        <f t="shared" si="228"/>
        <v>133.88702507969859</v>
      </c>
      <c r="AE546" s="41" t="str">
        <f t="shared" si="229"/>
        <v xml:space="preserve"> </v>
      </c>
      <c r="AG546" s="39">
        <f t="shared" si="230"/>
        <v>133.88702507969859</v>
      </c>
      <c r="AH546" s="40">
        <f t="shared" si="231"/>
        <v>3252383.613236038</v>
      </c>
      <c r="AI546" s="40">
        <f t="shared" si="232"/>
        <v>3243501.35358829</v>
      </c>
      <c r="AJ546" s="39">
        <f t="shared" si="233"/>
        <v>133.52137961420593</v>
      </c>
      <c r="AK546" s="41" t="str">
        <f t="shared" si="234"/>
        <v xml:space="preserve"> </v>
      </c>
      <c r="AM546" s="39">
        <f t="shared" si="235"/>
        <v>133.52137961420593</v>
      </c>
      <c r="AN546" s="40">
        <f t="shared" si="236"/>
        <v>3243501.3535882905</v>
      </c>
      <c r="AO546" s="40">
        <f t="shared" si="237"/>
        <v>3241337.9381854474</v>
      </c>
      <c r="AP546" s="39">
        <f t="shared" si="238"/>
        <v>133.43232085400328</v>
      </c>
      <c r="AQ546" s="41" t="str">
        <f t="shared" si="239"/>
        <v xml:space="preserve"> </v>
      </c>
      <c r="AR546" s="39"/>
      <c r="AS546" s="39">
        <f t="shared" si="240"/>
        <v>133.43232085400328</v>
      </c>
      <c r="AT546" s="40">
        <f t="shared" si="241"/>
        <v>3241337.9381854478</v>
      </c>
      <c r="AU546" s="40">
        <f t="shared" si="242"/>
        <v>3240806.3587635853</v>
      </c>
      <c r="AV546" s="39">
        <f t="shared" si="243"/>
        <v>133.41043795338322</v>
      </c>
      <c r="AW546" s="41" t="str">
        <f t="shared" si="244"/>
        <v xml:space="preserve"> </v>
      </c>
      <c r="AX546" s="39"/>
      <c r="AY546" s="39">
        <f t="shared" si="245"/>
        <v>133.41043795338322</v>
      </c>
      <c r="AZ546" s="40">
        <f t="shared" si="246"/>
        <v>3240806.3587635853</v>
      </c>
      <c r="BA546" s="40">
        <f t="shared" si="247"/>
        <v>3240673.485702876</v>
      </c>
      <c r="BB546" s="39">
        <f t="shared" si="248"/>
        <v>133.40496812542713</v>
      </c>
      <c r="BC546" s="41" t="str">
        <f t="shared" si="249"/>
        <v xml:space="preserve"> </v>
      </c>
      <c r="BD546" s="41"/>
      <c r="BE546" s="51">
        <f t="shared" si="250"/>
        <v>133.40350067077776</v>
      </c>
      <c r="BF546" s="54">
        <f t="shared" si="251"/>
        <v>3240637.8382945335</v>
      </c>
      <c r="BG546" s="41"/>
      <c r="BH546" s="51"/>
      <c r="BI546" s="39"/>
      <c r="BJ546" s="39"/>
    </row>
    <row r="547" spans="1:62" x14ac:dyDescent="0.2">
      <c r="A547" s="45">
        <v>206190665</v>
      </c>
      <c r="B547" s="58">
        <v>37986</v>
      </c>
      <c r="C547" s="45" t="s">
        <v>2363</v>
      </c>
      <c r="D547" s="4" t="s">
        <v>2363</v>
      </c>
      <c r="E547" s="6" t="s">
        <v>2364</v>
      </c>
      <c r="F547" s="8">
        <v>58.593742784576307</v>
      </c>
      <c r="G547" s="8">
        <v>13.785592241976449</v>
      </c>
      <c r="H547" s="8">
        <v>9.6814361579311932</v>
      </c>
      <c r="I547" s="8">
        <v>15.261094435465251</v>
      </c>
      <c r="J547" s="8">
        <v>0.30623412606788269</v>
      </c>
      <c r="K547" s="8">
        <v>5.77</v>
      </c>
      <c r="L547" s="8">
        <v>6.6275883253266361</v>
      </c>
      <c r="M547" s="8">
        <v>0.67613761256060956</v>
      </c>
      <c r="N547" s="8">
        <v>0</v>
      </c>
      <c r="O547" s="8">
        <v>7.31</v>
      </c>
      <c r="P547" s="8">
        <v>5.7903468021242199</v>
      </c>
      <c r="Q547" s="8">
        <v>5.9005912841952162</v>
      </c>
      <c r="R547" s="8">
        <v>5.7903468021242199</v>
      </c>
      <c r="S547" s="8">
        <v>112.92</v>
      </c>
      <c r="T547" s="8">
        <v>120.23</v>
      </c>
      <c r="U547" s="8">
        <v>123.80217248602854</v>
      </c>
      <c r="V547" s="8">
        <v>123.80217248602854</v>
      </c>
      <c r="W547" s="9">
        <v>5</v>
      </c>
      <c r="X547" s="9">
        <v>38788</v>
      </c>
      <c r="Y547" s="9">
        <v>38788</v>
      </c>
      <c r="Z547" s="4" t="str">
        <f t="shared" si="224"/>
        <v xml:space="preserve"> </v>
      </c>
      <c r="AA547" s="10">
        <f t="shared" si="225"/>
        <v>4663481.24</v>
      </c>
      <c r="AB547" s="40">
        <f t="shared" si="226"/>
        <v>4802038.6663880749</v>
      </c>
      <c r="AC547" s="40">
        <f t="shared" si="227"/>
        <v>4742767.1031288467</v>
      </c>
      <c r="AD547" s="39">
        <f t="shared" si="228"/>
        <v>122.27408227103348</v>
      </c>
      <c r="AE547" s="41" t="str">
        <f t="shared" si="229"/>
        <v xml:space="preserve"> </v>
      </c>
      <c r="AG547" s="39">
        <f t="shared" si="230"/>
        <v>122.27408227103348</v>
      </c>
      <c r="AH547" s="40">
        <f t="shared" si="231"/>
        <v>4742767.1031288467</v>
      </c>
      <c r="AI547" s="40">
        <f t="shared" si="232"/>
        <v>4729814.6061702017</v>
      </c>
      <c r="AJ547" s="39">
        <f t="shared" si="233"/>
        <v>121.94015175235128</v>
      </c>
      <c r="AK547" s="41" t="str">
        <f t="shared" si="234"/>
        <v xml:space="preserve"> </v>
      </c>
      <c r="AM547" s="39">
        <f t="shared" si="235"/>
        <v>121.94015175235128</v>
      </c>
      <c r="AN547" s="40">
        <f t="shared" si="236"/>
        <v>4729814.6061702017</v>
      </c>
      <c r="AO547" s="40">
        <f t="shared" si="237"/>
        <v>4726659.8198278863</v>
      </c>
      <c r="AP547" s="39">
        <f t="shared" si="238"/>
        <v>121.85881767113247</v>
      </c>
      <c r="AQ547" s="41" t="str">
        <f t="shared" si="239"/>
        <v xml:space="preserve"> </v>
      </c>
      <c r="AR547" s="39"/>
      <c r="AS547" s="39">
        <f t="shared" si="240"/>
        <v>121.85881767113247</v>
      </c>
      <c r="AT547" s="40">
        <f t="shared" si="241"/>
        <v>4726659.8198278863</v>
      </c>
      <c r="AU547" s="40">
        <f t="shared" si="242"/>
        <v>4725884.6476174342</v>
      </c>
      <c r="AV547" s="39">
        <f t="shared" si="243"/>
        <v>121.8388328250344</v>
      </c>
      <c r="AW547" s="41" t="str">
        <f t="shared" si="244"/>
        <v xml:space="preserve"> </v>
      </c>
      <c r="AX547" s="39"/>
      <c r="AY547" s="39">
        <f t="shared" si="245"/>
        <v>121.8388328250344</v>
      </c>
      <c r="AZ547" s="40">
        <f t="shared" si="246"/>
        <v>4725884.6476174342</v>
      </c>
      <c r="BA547" s="40">
        <f t="shared" si="247"/>
        <v>4725690.8863468822</v>
      </c>
      <c r="BB547" s="39">
        <f t="shared" si="248"/>
        <v>121.83383743288859</v>
      </c>
      <c r="BC547" s="41" t="str">
        <f t="shared" si="249"/>
        <v xml:space="preserve"> </v>
      </c>
      <c r="BD547" s="41"/>
      <c r="BE547" s="51">
        <f t="shared" si="250"/>
        <v>121.83249726067683</v>
      </c>
      <c r="BF547" s="54">
        <f t="shared" si="251"/>
        <v>4725638.903747133</v>
      </c>
      <c r="BG547" s="41"/>
      <c r="BH547" s="51"/>
      <c r="BI547" s="39"/>
      <c r="BJ547" s="39"/>
    </row>
    <row r="548" spans="1:62" x14ac:dyDescent="0.2">
      <c r="A548" s="45">
        <v>206190666</v>
      </c>
      <c r="B548" s="58">
        <v>37986</v>
      </c>
      <c r="C548" s="45" t="s">
        <v>2365</v>
      </c>
      <c r="D548" s="4" t="s">
        <v>1111</v>
      </c>
      <c r="E548" s="6" t="s">
        <v>2366</v>
      </c>
      <c r="F548" s="8">
        <v>59.11241110962029</v>
      </c>
      <c r="G548" s="8">
        <v>16.845324030591708</v>
      </c>
      <c r="H548" s="8">
        <v>12.698940024151348</v>
      </c>
      <c r="I548" s="8">
        <v>15.674483629476001</v>
      </c>
      <c r="J548" s="8">
        <v>0.51190124781966995</v>
      </c>
      <c r="K548" s="8">
        <v>5.45</v>
      </c>
      <c r="L548" s="8">
        <v>2.1096785550364099</v>
      </c>
      <c r="M548" s="8">
        <v>0.63558835368308064</v>
      </c>
      <c r="N548" s="8">
        <v>0</v>
      </c>
      <c r="O548" s="8">
        <v>7.31</v>
      </c>
      <c r="P548" s="8">
        <v>5.9677166241781832</v>
      </c>
      <c r="Q548" s="8">
        <v>6.0174163475189255</v>
      </c>
      <c r="R548" s="8">
        <v>5.9677166241781832</v>
      </c>
      <c r="S548" s="8">
        <v>112.92</v>
      </c>
      <c r="T548" s="8">
        <v>120.23</v>
      </c>
      <c r="U548" s="8">
        <v>126.31604357455669</v>
      </c>
      <c r="V548" s="8">
        <v>126.31604357455669</v>
      </c>
      <c r="W548" s="9">
        <v>5</v>
      </c>
      <c r="X548" s="9">
        <v>23035</v>
      </c>
      <c r="Y548" s="9">
        <v>23035</v>
      </c>
      <c r="Z548" s="4" t="str">
        <f t="shared" si="224"/>
        <v xml:space="preserve"> </v>
      </c>
      <c r="AA548" s="10">
        <f t="shared" si="225"/>
        <v>2769498.0500000003</v>
      </c>
      <c r="AB548" s="40">
        <f t="shared" si="226"/>
        <v>2909690.0637399135</v>
      </c>
      <c r="AC548" s="40">
        <f t="shared" si="227"/>
        <v>2873775.759283172</v>
      </c>
      <c r="AD548" s="39">
        <f t="shared" si="228"/>
        <v>124.75692464871595</v>
      </c>
      <c r="AE548" s="41" t="str">
        <f t="shared" si="229"/>
        <v xml:space="preserve"> </v>
      </c>
      <c r="AG548" s="39">
        <f t="shared" si="230"/>
        <v>124.75692464871595</v>
      </c>
      <c r="AH548" s="40">
        <f t="shared" si="231"/>
        <v>2873775.759283172</v>
      </c>
      <c r="AI548" s="40">
        <f t="shared" si="232"/>
        <v>2865927.4776845695</v>
      </c>
      <c r="AJ548" s="39">
        <f t="shared" si="233"/>
        <v>124.4162134875003</v>
      </c>
      <c r="AK548" s="41" t="str">
        <f t="shared" si="234"/>
        <v xml:space="preserve"> </v>
      </c>
      <c r="AM548" s="39">
        <f t="shared" si="235"/>
        <v>124.4162134875003</v>
      </c>
      <c r="AN548" s="40">
        <f t="shared" si="236"/>
        <v>2865927.4776845695</v>
      </c>
      <c r="AO548" s="40">
        <f t="shared" si="237"/>
        <v>2864015.9040569542</v>
      </c>
      <c r="AP548" s="39">
        <f t="shared" si="238"/>
        <v>124.33322787310415</v>
      </c>
      <c r="AQ548" s="41" t="str">
        <f t="shared" si="239"/>
        <v xml:space="preserve"> </v>
      </c>
      <c r="AR548" s="39"/>
      <c r="AS548" s="39">
        <f t="shared" si="240"/>
        <v>124.33322787310415</v>
      </c>
      <c r="AT548" s="40">
        <f t="shared" si="241"/>
        <v>2864015.9040569542</v>
      </c>
      <c r="AU548" s="40">
        <f t="shared" si="242"/>
        <v>2863546.2054486885</v>
      </c>
      <c r="AV548" s="39">
        <f t="shared" si="243"/>
        <v>124.31283722373296</v>
      </c>
      <c r="AW548" s="41" t="str">
        <f t="shared" si="244"/>
        <v xml:space="preserve"> </v>
      </c>
      <c r="AX548" s="39"/>
      <c r="AY548" s="39">
        <f t="shared" si="245"/>
        <v>124.31283722373296</v>
      </c>
      <c r="AZ548" s="40">
        <f t="shared" si="246"/>
        <v>2863546.2054486885</v>
      </c>
      <c r="BA548" s="40">
        <f t="shared" si="247"/>
        <v>2863428.8000542652</v>
      </c>
      <c r="BB548" s="39">
        <f t="shared" si="248"/>
        <v>124.30774039740677</v>
      </c>
      <c r="BC548" s="41" t="str">
        <f t="shared" si="249"/>
        <v xml:space="preserve"> </v>
      </c>
      <c r="BD548" s="41"/>
      <c r="BE548" s="51">
        <f t="shared" si="250"/>
        <v>124.30637301226241</v>
      </c>
      <c r="BF548" s="54">
        <f t="shared" si="251"/>
        <v>2863397.3023374649</v>
      </c>
      <c r="BG548" s="41"/>
      <c r="BH548" s="51"/>
      <c r="BI548" s="39"/>
      <c r="BJ548" s="39"/>
    </row>
    <row r="549" spans="1:62" x14ac:dyDescent="0.2">
      <c r="A549" s="45">
        <v>206190674</v>
      </c>
      <c r="B549" s="58">
        <v>37986</v>
      </c>
      <c r="C549" s="45" t="s">
        <v>2369</v>
      </c>
      <c r="D549" s="4" t="s">
        <v>2369</v>
      </c>
      <c r="E549" s="6" t="s">
        <v>2370</v>
      </c>
      <c r="F549" s="8">
        <v>70.119353775140127</v>
      </c>
      <c r="G549" s="8">
        <v>19.152884932410156</v>
      </c>
      <c r="H549" s="8">
        <v>11.012726673260797</v>
      </c>
      <c r="I549" s="8">
        <v>15.674483629476001</v>
      </c>
      <c r="J549" s="8">
        <v>0.92083745466534783</v>
      </c>
      <c r="K549" s="8">
        <v>5.84</v>
      </c>
      <c r="L549" s="8">
        <v>2.301202505015294</v>
      </c>
      <c r="M549" s="8">
        <v>0.69572568414111446</v>
      </c>
      <c r="N549" s="8">
        <v>0</v>
      </c>
      <c r="O549" s="8">
        <v>7.31</v>
      </c>
      <c r="P549" s="8">
        <v>7.077452027695351</v>
      </c>
      <c r="Q549" s="8">
        <v>6.6513607327054416</v>
      </c>
      <c r="R549" s="8">
        <v>6.6513607327054416</v>
      </c>
      <c r="S549" s="8">
        <v>112.92</v>
      </c>
      <c r="T549" s="8">
        <v>120.23</v>
      </c>
      <c r="U549" s="8">
        <v>139.67857538681426</v>
      </c>
      <c r="V549" s="8">
        <v>139.67857538681426</v>
      </c>
      <c r="W549" s="9">
        <v>5</v>
      </c>
      <c r="X549" s="9">
        <v>22378</v>
      </c>
      <c r="Y549" s="9">
        <v>22378</v>
      </c>
      <c r="Z549" s="4" t="str">
        <f t="shared" si="224"/>
        <v xml:space="preserve"> </v>
      </c>
      <c r="AA549" s="10">
        <f t="shared" si="225"/>
        <v>2690506.94</v>
      </c>
      <c r="AB549" s="40">
        <f t="shared" si="226"/>
        <v>3125727.1600061296</v>
      </c>
      <c r="AC549" s="40">
        <f t="shared" si="227"/>
        <v>3087146.309670174</v>
      </c>
      <c r="AD549" s="39">
        <f t="shared" si="228"/>
        <v>137.95452273081483</v>
      </c>
      <c r="AE549" s="41" t="str">
        <f t="shared" si="229"/>
        <v xml:space="preserve"> </v>
      </c>
      <c r="AG549" s="39">
        <f t="shared" si="230"/>
        <v>137.95452273081483</v>
      </c>
      <c r="AH549" s="40">
        <f t="shared" si="231"/>
        <v>3087146.3096701745</v>
      </c>
      <c r="AI549" s="40">
        <f t="shared" si="232"/>
        <v>3078715.3130984651</v>
      </c>
      <c r="AJ549" s="39">
        <f t="shared" si="233"/>
        <v>137.57776892923698</v>
      </c>
      <c r="AK549" s="41" t="str">
        <f t="shared" si="234"/>
        <v xml:space="preserve"> </v>
      </c>
      <c r="AM549" s="39">
        <f t="shared" si="235"/>
        <v>137.57776892923698</v>
      </c>
      <c r="AN549" s="40">
        <f t="shared" si="236"/>
        <v>3078715.3130984651</v>
      </c>
      <c r="AO549" s="40">
        <f t="shared" si="237"/>
        <v>3076661.8099846286</v>
      </c>
      <c r="AP549" s="39">
        <f t="shared" si="238"/>
        <v>137.48600455736118</v>
      </c>
      <c r="AQ549" s="41" t="str">
        <f t="shared" si="239"/>
        <v xml:space="preserve"> </v>
      </c>
      <c r="AR549" s="39"/>
      <c r="AS549" s="39">
        <f t="shared" si="240"/>
        <v>137.48600455736118</v>
      </c>
      <c r="AT549" s="40">
        <f t="shared" si="241"/>
        <v>3076661.8099846286</v>
      </c>
      <c r="AU549" s="40">
        <f t="shared" si="242"/>
        <v>3076157.2374477908</v>
      </c>
      <c r="AV549" s="39">
        <f t="shared" si="243"/>
        <v>137.46345685261377</v>
      </c>
      <c r="AW549" s="41" t="str">
        <f t="shared" si="244"/>
        <v xml:space="preserve"> </v>
      </c>
      <c r="AX549" s="39"/>
      <c r="AY549" s="39">
        <f t="shared" si="245"/>
        <v>137.46345685261377</v>
      </c>
      <c r="AZ549" s="40">
        <f t="shared" si="246"/>
        <v>3076157.2374477913</v>
      </c>
      <c r="BA549" s="40">
        <f t="shared" si="247"/>
        <v>3076031.1150010559</v>
      </c>
      <c r="BB549" s="39">
        <f t="shared" si="248"/>
        <v>137.45782085088283</v>
      </c>
      <c r="BC549" s="41" t="str">
        <f t="shared" si="249"/>
        <v xml:space="preserve"> </v>
      </c>
      <c r="BD549" s="41"/>
      <c r="BE549" s="51">
        <f t="shared" si="250"/>
        <v>137.45630881485346</v>
      </c>
      <c r="BF549" s="54">
        <f t="shared" si="251"/>
        <v>3075997.2786587905</v>
      </c>
      <c r="BG549" s="41"/>
      <c r="BH549" s="51"/>
      <c r="BI549" s="39"/>
      <c r="BJ549" s="39"/>
    </row>
    <row r="550" spans="1:62" x14ac:dyDescent="0.2">
      <c r="A550" s="45">
        <v>206190682</v>
      </c>
      <c r="B550" s="58">
        <v>37986</v>
      </c>
      <c r="C550" s="45" t="s">
        <v>2375</v>
      </c>
      <c r="D550" s="4" t="s">
        <v>2375</v>
      </c>
      <c r="E550" s="6" t="s">
        <v>2376</v>
      </c>
      <c r="F550" s="8">
        <v>66.150765046408111</v>
      </c>
      <c r="G550" s="8">
        <v>21.00705224906552</v>
      </c>
      <c r="H550" s="8">
        <v>14.124837441571856</v>
      </c>
      <c r="I550" s="8">
        <v>13.203326224111409</v>
      </c>
      <c r="J550" s="8">
        <v>0.45450221822586517</v>
      </c>
      <c r="K550" s="8">
        <v>5.48</v>
      </c>
      <c r="L550" s="8">
        <v>2.24978580862191</v>
      </c>
      <c r="M550" s="8">
        <v>0.62563719188211075</v>
      </c>
      <c r="N550" s="8">
        <v>0</v>
      </c>
      <c r="O550" s="8">
        <v>6.33</v>
      </c>
      <c r="P550" s="8">
        <v>6.3119356157155915</v>
      </c>
      <c r="Q550" s="8">
        <v>6.4812953089943397</v>
      </c>
      <c r="R550" s="8">
        <v>6.3119356157155915</v>
      </c>
      <c r="S550" s="8">
        <v>112.92</v>
      </c>
      <c r="T550" s="8">
        <v>119.25</v>
      </c>
      <c r="U550" s="8">
        <v>135.93784179560237</v>
      </c>
      <c r="V550" s="8">
        <v>135.93784179560237</v>
      </c>
      <c r="W550" s="9">
        <v>5</v>
      </c>
      <c r="X550" s="9">
        <v>103409</v>
      </c>
      <c r="Y550" s="9">
        <v>103409</v>
      </c>
      <c r="Z550" s="4" t="str">
        <f t="shared" si="224"/>
        <v xml:space="preserve"> </v>
      </c>
      <c r="AA550" s="10">
        <f t="shared" si="225"/>
        <v>12331523.25</v>
      </c>
      <c r="AB550" s="40">
        <f t="shared" si="226"/>
        <v>14057196.282241445</v>
      </c>
      <c r="AC550" s="40">
        <f t="shared" si="227"/>
        <v>13883688.308529738</v>
      </c>
      <c r="AD550" s="39">
        <f t="shared" si="228"/>
        <v>134.25996101431923</v>
      </c>
      <c r="AE550" s="41" t="str">
        <f t="shared" si="229"/>
        <v xml:space="preserve"> </v>
      </c>
      <c r="AG550" s="39">
        <f t="shared" si="230"/>
        <v>134.25996101431923</v>
      </c>
      <c r="AH550" s="40">
        <f t="shared" si="231"/>
        <v>13883688.308529736</v>
      </c>
      <c r="AI550" s="40">
        <f t="shared" si="232"/>
        <v>13845771.955759142</v>
      </c>
      <c r="AJ550" s="39">
        <f t="shared" si="233"/>
        <v>133.89329706078911</v>
      </c>
      <c r="AK550" s="41" t="str">
        <f t="shared" si="234"/>
        <v xml:space="preserve"> </v>
      </c>
      <c r="AM550" s="39">
        <f t="shared" si="235"/>
        <v>133.89329706078911</v>
      </c>
      <c r="AN550" s="40">
        <f t="shared" si="236"/>
        <v>13845771.955759142</v>
      </c>
      <c r="AO550" s="40">
        <f t="shared" si="237"/>
        <v>13836536.82586465</v>
      </c>
      <c r="AP550" s="39">
        <f t="shared" si="238"/>
        <v>133.80399023164958</v>
      </c>
      <c r="AQ550" s="41" t="str">
        <f t="shared" si="239"/>
        <v xml:space="preserve"> </v>
      </c>
      <c r="AR550" s="39"/>
      <c r="AS550" s="39">
        <f t="shared" si="240"/>
        <v>133.80399023164958</v>
      </c>
      <c r="AT550" s="40">
        <f t="shared" si="241"/>
        <v>13836536.825864652</v>
      </c>
      <c r="AU550" s="40">
        <f t="shared" si="242"/>
        <v>13834267.633825209</v>
      </c>
      <c r="AV550" s="39">
        <f t="shared" si="243"/>
        <v>133.78204637725159</v>
      </c>
      <c r="AW550" s="41" t="str">
        <f t="shared" si="244"/>
        <v xml:space="preserve"> </v>
      </c>
      <c r="AX550" s="39"/>
      <c r="AY550" s="39">
        <f t="shared" si="245"/>
        <v>133.78204637725159</v>
      </c>
      <c r="AZ550" s="40">
        <f t="shared" si="246"/>
        <v>13834267.633825209</v>
      </c>
      <c r="BA550" s="40">
        <f t="shared" si="247"/>
        <v>13833700.428852223</v>
      </c>
      <c r="BB550" s="39">
        <f t="shared" si="248"/>
        <v>133.77656131335013</v>
      </c>
      <c r="BC550" s="41" t="str">
        <f t="shared" si="249"/>
        <v xml:space="preserve"> </v>
      </c>
      <c r="BD550" s="41"/>
      <c r="BE550" s="51">
        <f t="shared" si="250"/>
        <v>133.77508977117569</v>
      </c>
      <c r="BF550" s="54">
        <f t="shared" si="251"/>
        <v>13833548.258147506</v>
      </c>
      <c r="BG550" s="41"/>
      <c r="BH550" s="51"/>
      <c r="BI550" s="39"/>
      <c r="BJ550" s="39"/>
    </row>
    <row r="551" spans="1:62" x14ac:dyDescent="0.2">
      <c r="A551" s="45">
        <v>206190683</v>
      </c>
      <c r="B551" s="58">
        <v>37986</v>
      </c>
      <c r="C551" s="45" t="s">
        <v>2377</v>
      </c>
      <c r="D551" s="4" t="s">
        <v>2377</v>
      </c>
      <c r="E551" s="6" t="s">
        <v>2378</v>
      </c>
      <c r="F551" s="8">
        <v>58.874377062973274</v>
      </c>
      <c r="G551" s="8">
        <v>15.730438159342437</v>
      </c>
      <c r="H551" s="8">
        <v>13.493301404439842</v>
      </c>
      <c r="I551" s="8">
        <v>15.674483629476001</v>
      </c>
      <c r="J551" s="8">
        <v>0.48330205164714257</v>
      </c>
      <c r="K551" s="8">
        <v>5.42</v>
      </c>
      <c r="L551" s="8">
        <v>3.305726616354967</v>
      </c>
      <c r="M551" s="8">
        <v>0.62710504174487081</v>
      </c>
      <c r="N551" s="8">
        <v>0</v>
      </c>
      <c r="O551" s="8">
        <v>7.31</v>
      </c>
      <c r="P551" s="8">
        <v>5.9670312601126136</v>
      </c>
      <c r="Q551" s="8">
        <v>6.0459366982989273</v>
      </c>
      <c r="R551" s="8">
        <v>5.9670312601126136</v>
      </c>
      <c r="S551" s="8">
        <v>112.92</v>
      </c>
      <c r="T551" s="8">
        <v>120.23</v>
      </c>
      <c r="U551" s="8">
        <v>126.88576522609115</v>
      </c>
      <c r="V551" s="8">
        <v>126.88576522609115</v>
      </c>
      <c r="W551" s="9">
        <v>5</v>
      </c>
      <c r="X551" s="9">
        <v>27130</v>
      </c>
      <c r="Y551" s="9">
        <v>27130</v>
      </c>
      <c r="Z551" s="4" t="str">
        <f t="shared" si="224"/>
        <v xml:space="preserve"> </v>
      </c>
      <c r="AA551" s="10">
        <f t="shared" si="225"/>
        <v>3261839.9</v>
      </c>
      <c r="AB551" s="40">
        <f t="shared" si="226"/>
        <v>3442410.8105838532</v>
      </c>
      <c r="AC551" s="40">
        <f t="shared" si="227"/>
        <v>3399921.1339488169</v>
      </c>
      <c r="AD551" s="39">
        <f t="shared" si="228"/>
        <v>125.31961422590553</v>
      </c>
      <c r="AE551" s="41" t="str">
        <f t="shared" si="229"/>
        <v xml:space="preserve"> </v>
      </c>
      <c r="AG551" s="39">
        <f t="shared" si="230"/>
        <v>125.31961422590553</v>
      </c>
      <c r="AH551" s="40">
        <f t="shared" si="231"/>
        <v>3399921.1339488169</v>
      </c>
      <c r="AI551" s="40">
        <f t="shared" si="232"/>
        <v>3390635.9493320026</v>
      </c>
      <c r="AJ551" s="39">
        <f t="shared" si="233"/>
        <v>124.97736635945458</v>
      </c>
      <c r="AK551" s="41" t="str">
        <f t="shared" si="234"/>
        <v xml:space="preserve"> </v>
      </c>
      <c r="AM551" s="39">
        <f t="shared" si="235"/>
        <v>124.97736635945458</v>
      </c>
      <c r="AN551" s="40">
        <f t="shared" si="236"/>
        <v>3390635.9493320026</v>
      </c>
      <c r="AO551" s="40">
        <f t="shared" si="237"/>
        <v>3388374.3951537982</v>
      </c>
      <c r="AP551" s="39">
        <f t="shared" si="238"/>
        <v>124.89400645609282</v>
      </c>
      <c r="AQ551" s="41" t="str">
        <f t="shared" si="239"/>
        <v xml:space="preserve"> </v>
      </c>
      <c r="AR551" s="39"/>
      <c r="AS551" s="39">
        <f t="shared" si="240"/>
        <v>124.89400645609282</v>
      </c>
      <c r="AT551" s="40">
        <f t="shared" si="241"/>
        <v>3388374.3951537982</v>
      </c>
      <c r="AU551" s="40">
        <f t="shared" si="242"/>
        <v>3387818.7017529928</v>
      </c>
      <c r="AV551" s="39">
        <f t="shared" si="243"/>
        <v>124.87352383903402</v>
      </c>
      <c r="AW551" s="41" t="str">
        <f t="shared" si="244"/>
        <v xml:space="preserve"> </v>
      </c>
      <c r="AX551" s="39"/>
      <c r="AY551" s="39">
        <f t="shared" si="245"/>
        <v>124.87352383903402</v>
      </c>
      <c r="AZ551" s="40">
        <f t="shared" si="246"/>
        <v>3387818.7017529928</v>
      </c>
      <c r="BA551" s="40">
        <f t="shared" si="247"/>
        <v>3387679.8011862212</v>
      </c>
      <c r="BB551" s="39">
        <f t="shared" si="248"/>
        <v>124.86840402455663</v>
      </c>
      <c r="BC551" s="41" t="str">
        <f t="shared" si="249"/>
        <v xml:space="preserve"> </v>
      </c>
      <c r="BD551" s="41"/>
      <c r="BE551" s="51">
        <f t="shared" si="250"/>
        <v>124.86703047211236</v>
      </c>
      <c r="BF551" s="54">
        <f t="shared" si="251"/>
        <v>3387642.5367084085</v>
      </c>
      <c r="BG551" s="41"/>
      <c r="BH551" s="51"/>
      <c r="BI551" s="39"/>
      <c r="BJ551" s="39"/>
    </row>
    <row r="552" spans="1:62" x14ac:dyDescent="0.2">
      <c r="A552" s="45">
        <v>206190688</v>
      </c>
      <c r="B552" s="58">
        <v>37986</v>
      </c>
      <c r="C552" s="45" t="s">
        <v>2379</v>
      </c>
      <c r="D552" s="4" t="s">
        <v>2379</v>
      </c>
      <c r="E552" s="6" t="s">
        <v>2380</v>
      </c>
      <c r="F552" s="8">
        <v>63.402456813819576</v>
      </c>
      <c r="G552" s="8">
        <v>17.729059500959693</v>
      </c>
      <c r="H552" s="8">
        <v>11.581573896353166</v>
      </c>
      <c r="I552" s="8">
        <v>13.326142034548944</v>
      </c>
      <c r="J552" s="8">
        <v>0.30049904030710173</v>
      </c>
      <c r="K552" s="8">
        <v>5.71</v>
      </c>
      <c r="L552" s="8">
        <v>0</v>
      </c>
      <c r="M552" s="8">
        <v>0</v>
      </c>
      <c r="N552" s="8">
        <v>0</v>
      </c>
      <c r="O552" s="8">
        <v>7.31</v>
      </c>
      <c r="P552" s="8">
        <v>6.281096353166987</v>
      </c>
      <c r="Q552" s="8">
        <v>5.9679865642994239</v>
      </c>
      <c r="R552" s="8">
        <v>5.9679865642994239</v>
      </c>
      <c r="S552" s="8">
        <v>112.79</v>
      </c>
      <c r="T552" s="8">
        <v>120.1</v>
      </c>
      <c r="U552" s="8">
        <v>125.3277178502879</v>
      </c>
      <c r="V552" s="8">
        <v>125.3277178502879</v>
      </c>
      <c r="W552" s="9">
        <v>5</v>
      </c>
      <c r="X552" s="9">
        <v>10896</v>
      </c>
      <c r="Y552" s="9">
        <v>10896</v>
      </c>
      <c r="Z552" s="4" t="str">
        <f t="shared" si="224"/>
        <v xml:space="preserve"> </v>
      </c>
      <c r="AA552" s="10">
        <f t="shared" si="225"/>
        <v>1308609.5999999999</v>
      </c>
      <c r="AB552" s="40">
        <f t="shared" si="226"/>
        <v>1365570.8136967369</v>
      </c>
      <c r="AC552" s="40">
        <f t="shared" si="227"/>
        <v>1348715.573143278</v>
      </c>
      <c r="AD552" s="39">
        <f t="shared" si="228"/>
        <v>123.78079782886178</v>
      </c>
      <c r="AE552" s="41" t="str">
        <f t="shared" si="229"/>
        <v xml:space="preserve"> </v>
      </c>
      <c r="AG552" s="39">
        <f t="shared" si="230"/>
        <v>123.78079782886178</v>
      </c>
      <c r="AH552" s="40">
        <f t="shared" si="231"/>
        <v>1348715.573143278</v>
      </c>
      <c r="AI552" s="40">
        <f t="shared" si="232"/>
        <v>1345032.2309130237</v>
      </c>
      <c r="AJ552" s="39">
        <f t="shared" si="233"/>
        <v>123.44275246999116</v>
      </c>
      <c r="AK552" s="41" t="str">
        <f t="shared" si="234"/>
        <v xml:space="preserve"> </v>
      </c>
      <c r="AM552" s="39">
        <f t="shared" si="235"/>
        <v>123.44275246999116</v>
      </c>
      <c r="AN552" s="40">
        <f t="shared" si="236"/>
        <v>1345032.2309130237</v>
      </c>
      <c r="AO552" s="40">
        <f t="shared" si="237"/>
        <v>1344135.0944150048</v>
      </c>
      <c r="AP552" s="39">
        <f t="shared" si="238"/>
        <v>123.36041615409368</v>
      </c>
      <c r="AQ552" s="41" t="str">
        <f t="shared" si="239"/>
        <v xml:space="preserve"> </v>
      </c>
      <c r="AR552" s="39"/>
      <c r="AS552" s="39">
        <f t="shared" si="240"/>
        <v>123.36041615409368</v>
      </c>
      <c r="AT552" s="40">
        <f t="shared" si="241"/>
        <v>1344135.0944150048</v>
      </c>
      <c r="AU552" s="40">
        <f t="shared" si="242"/>
        <v>1343914.6562595207</v>
      </c>
      <c r="AV552" s="39">
        <f t="shared" si="243"/>
        <v>123.34018504584441</v>
      </c>
      <c r="AW552" s="41" t="str">
        <f t="shared" si="244"/>
        <v xml:space="preserve"> </v>
      </c>
      <c r="AX552" s="39"/>
      <c r="AY552" s="39">
        <f t="shared" si="245"/>
        <v>123.34018504584441</v>
      </c>
      <c r="AZ552" s="40">
        <f t="shared" si="246"/>
        <v>1343914.6562595207</v>
      </c>
      <c r="BA552" s="40">
        <f t="shared" si="247"/>
        <v>1343859.5557586141</v>
      </c>
      <c r="BB552" s="39">
        <f t="shared" si="248"/>
        <v>123.33512809825753</v>
      </c>
      <c r="BC552" s="41" t="str">
        <f t="shared" si="249"/>
        <v xml:space="preserve"> </v>
      </c>
      <c r="BD552" s="41"/>
      <c r="BE552" s="51">
        <f t="shared" si="250"/>
        <v>123.33377141184845</v>
      </c>
      <c r="BF552" s="54">
        <f t="shared" si="251"/>
        <v>1343844.7733035006</v>
      </c>
      <c r="BG552" s="41"/>
      <c r="BH552" s="51"/>
      <c r="BI552" s="39"/>
      <c r="BJ552" s="39"/>
    </row>
    <row r="553" spans="1:62" x14ac:dyDescent="0.2">
      <c r="A553" s="45">
        <v>206190689</v>
      </c>
      <c r="B553" s="58">
        <v>37986</v>
      </c>
      <c r="C553" s="45" t="s">
        <v>2381</v>
      </c>
      <c r="D553" s="4" t="s">
        <v>2381</v>
      </c>
      <c r="E553" s="6" t="s">
        <v>2382</v>
      </c>
      <c r="F553" s="8">
        <v>63.903815244057185</v>
      </c>
      <c r="G553" s="8">
        <v>18.543016665256747</v>
      </c>
      <c r="H553" s="8">
        <v>13.591489721681754</v>
      </c>
      <c r="I553" s="8">
        <v>12.537348786058709</v>
      </c>
      <c r="J553" s="8">
        <v>0.16284578292868623</v>
      </c>
      <c r="K553" s="8">
        <v>5.71</v>
      </c>
      <c r="L553" s="8">
        <v>0</v>
      </c>
      <c r="M553" s="8">
        <v>0</v>
      </c>
      <c r="N553" s="8">
        <v>0</v>
      </c>
      <c r="O553" s="8">
        <v>7.31</v>
      </c>
      <c r="P553" s="8">
        <v>5.9034396413163019</v>
      </c>
      <c r="Q553" s="8">
        <v>6.0879258099991542</v>
      </c>
      <c r="R553" s="8">
        <v>5.9034396413163019</v>
      </c>
      <c r="S553" s="8">
        <v>112.79</v>
      </c>
      <c r="T553" s="8">
        <v>120.1</v>
      </c>
      <c r="U553" s="8">
        <v>127.66195584129937</v>
      </c>
      <c r="V553" s="8">
        <v>127.66195584129937</v>
      </c>
      <c r="W553" s="9">
        <v>5</v>
      </c>
      <c r="X553" s="9">
        <v>10441</v>
      </c>
      <c r="Y553" s="9">
        <v>10441</v>
      </c>
      <c r="Z553" s="4" t="str">
        <f t="shared" si="224"/>
        <v xml:space="preserve"> </v>
      </c>
      <c r="AA553" s="10">
        <f t="shared" si="225"/>
        <v>1253964.0999999999</v>
      </c>
      <c r="AB553" s="40">
        <f t="shared" si="226"/>
        <v>1332918.4809390067</v>
      </c>
      <c r="AC553" s="40">
        <f t="shared" si="227"/>
        <v>1316466.2681287765</v>
      </c>
      <c r="AD553" s="39">
        <f t="shared" si="228"/>
        <v>126.0862243203502</v>
      </c>
      <c r="AE553" s="41" t="str">
        <f t="shared" si="229"/>
        <v xml:space="preserve"> </v>
      </c>
      <c r="AG553" s="39">
        <f t="shared" si="230"/>
        <v>126.0862243203502</v>
      </c>
      <c r="AH553" s="40">
        <f t="shared" si="231"/>
        <v>1316466.2681287765</v>
      </c>
      <c r="AI553" s="40">
        <f t="shared" si="232"/>
        <v>1312870.9987505167</v>
      </c>
      <c r="AJ553" s="39">
        <f t="shared" si="233"/>
        <v>125.74188284173131</v>
      </c>
      <c r="AK553" s="41" t="str">
        <f t="shared" si="234"/>
        <v xml:space="preserve"> </v>
      </c>
      <c r="AM553" s="39">
        <f t="shared" si="235"/>
        <v>125.74188284173131</v>
      </c>
      <c r="AN553" s="40">
        <f t="shared" si="236"/>
        <v>1312870.9987505167</v>
      </c>
      <c r="AO553" s="40">
        <f t="shared" si="237"/>
        <v>1311995.31379435</v>
      </c>
      <c r="AP553" s="39">
        <f t="shared" si="238"/>
        <v>125.65801300587587</v>
      </c>
      <c r="AQ553" s="41" t="str">
        <f t="shared" si="239"/>
        <v xml:space="preserve"> </v>
      </c>
      <c r="AR553" s="39"/>
      <c r="AS553" s="39">
        <f t="shared" si="240"/>
        <v>125.65801300587587</v>
      </c>
      <c r="AT553" s="40">
        <f t="shared" si="241"/>
        <v>1311995.31379435</v>
      </c>
      <c r="AU553" s="40">
        <f t="shared" si="242"/>
        <v>1311780.1465628876</v>
      </c>
      <c r="AV553" s="39">
        <f t="shared" si="243"/>
        <v>125.63740509174289</v>
      </c>
      <c r="AW553" s="41" t="str">
        <f t="shared" si="244"/>
        <v xml:space="preserve"> </v>
      </c>
      <c r="AX553" s="39"/>
      <c r="AY553" s="39">
        <f t="shared" si="245"/>
        <v>125.63740509174289</v>
      </c>
      <c r="AZ553" s="40">
        <f t="shared" si="246"/>
        <v>1311780.1465628876</v>
      </c>
      <c r="BA553" s="40">
        <f t="shared" si="247"/>
        <v>1311726.3635768786</v>
      </c>
      <c r="BB553" s="39">
        <f t="shared" si="248"/>
        <v>125.63225395813414</v>
      </c>
      <c r="BC553" s="41" t="str">
        <f t="shared" si="249"/>
        <v xml:space="preserve"> </v>
      </c>
      <c r="BD553" s="41"/>
      <c r="BE553" s="51">
        <f t="shared" si="250"/>
        <v>125.6308720033406</v>
      </c>
      <c r="BF553" s="54">
        <f t="shared" si="251"/>
        <v>1311711.9345868791</v>
      </c>
      <c r="BG553" s="41"/>
      <c r="BH553" s="51"/>
      <c r="BI553" s="39"/>
      <c r="BJ553" s="39"/>
    </row>
    <row r="554" spans="1:62" x14ac:dyDescent="0.2">
      <c r="A554" s="45">
        <v>206190690</v>
      </c>
      <c r="B554" s="58">
        <v>37986</v>
      </c>
      <c r="C554" s="45" t="s">
        <v>2383</v>
      </c>
      <c r="D554" s="4" t="s">
        <v>2383</v>
      </c>
      <c r="E554" s="6" t="s">
        <v>2384</v>
      </c>
      <c r="F554" s="8">
        <v>71.593909639753207</v>
      </c>
      <c r="G554" s="8">
        <v>17.808664499436077</v>
      </c>
      <c r="H554" s="8">
        <v>15.668679095070656</v>
      </c>
      <c r="I554" s="8">
        <v>15.674483629476001</v>
      </c>
      <c r="J554" s="8">
        <v>0.67803356995953024</v>
      </c>
      <c r="K554" s="8">
        <v>5.15</v>
      </c>
      <c r="L554" s="8">
        <v>1.2509808383469581</v>
      </c>
      <c r="M554" s="8">
        <v>0.6003674900870557</v>
      </c>
      <c r="N554" s="8">
        <v>8.7971923127989612E-2</v>
      </c>
      <c r="O554" s="8">
        <v>7.31</v>
      </c>
      <c r="P554" s="8">
        <v>7.1447329662310102</v>
      </c>
      <c r="Q554" s="8">
        <v>6.7911545342628727</v>
      </c>
      <c r="R554" s="8">
        <v>6.7911545342628727</v>
      </c>
      <c r="S554" s="8">
        <v>112.79</v>
      </c>
      <c r="T554" s="8">
        <v>120.1</v>
      </c>
      <c r="U554" s="8">
        <v>142.61424521952034</v>
      </c>
      <c r="V554" s="8">
        <v>142.61424521952034</v>
      </c>
      <c r="W554" s="9">
        <v>5</v>
      </c>
      <c r="X554" s="9">
        <v>8923</v>
      </c>
      <c r="Y554" s="9">
        <v>12527</v>
      </c>
      <c r="Z554" s="4" t="str">
        <f t="shared" si="224"/>
        <v xml:space="preserve"> </v>
      </c>
      <c r="AA554" s="10">
        <f t="shared" si="225"/>
        <v>1504492.7</v>
      </c>
      <c r="AB554" s="40">
        <f t="shared" si="226"/>
        <v>1786528.6498649314</v>
      </c>
      <c r="AC554" s="40">
        <f t="shared" si="227"/>
        <v>1764477.5267396485</v>
      </c>
      <c r="AD554" s="39">
        <f t="shared" si="228"/>
        <v>140.85395759077582</v>
      </c>
      <c r="AE554" s="41" t="str">
        <f t="shared" si="229"/>
        <v xml:space="preserve"> </v>
      </c>
      <c r="AG554" s="39">
        <f t="shared" si="230"/>
        <v>140.85395759077582</v>
      </c>
      <c r="AH554" s="40">
        <f t="shared" si="231"/>
        <v>1764477.5267396488</v>
      </c>
      <c r="AI554" s="40">
        <f t="shared" si="232"/>
        <v>1759658.7386141226</v>
      </c>
      <c r="AJ554" s="39">
        <f t="shared" si="233"/>
        <v>140.4692854325954</v>
      </c>
      <c r="AK554" s="41" t="str">
        <f t="shared" si="234"/>
        <v xml:space="preserve"> </v>
      </c>
      <c r="AM554" s="39">
        <f t="shared" si="235"/>
        <v>140.4692854325954</v>
      </c>
      <c r="AN554" s="40">
        <f t="shared" si="236"/>
        <v>1759658.7386141226</v>
      </c>
      <c r="AO554" s="40">
        <f t="shared" si="237"/>
        <v>1758485.0462354671</v>
      </c>
      <c r="AP554" s="39">
        <f t="shared" si="238"/>
        <v>140.37559241921187</v>
      </c>
      <c r="AQ554" s="41" t="str">
        <f t="shared" si="239"/>
        <v xml:space="preserve"> </v>
      </c>
      <c r="AR554" s="39"/>
      <c r="AS554" s="39">
        <f t="shared" si="240"/>
        <v>140.37559241921187</v>
      </c>
      <c r="AT554" s="40">
        <f t="shared" si="241"/>
        <v>1758485.0462354671</v>
      </c>
      <c r="AU554" s="40">
        <f t="shared" si="242"/>
        <v>1758196.6546878843</v>
      </c>
      <c r="AV554" s="39">
        <f t="shared" si="243"/>
        <v>140.3525708220551</v>
      </c>
      <c r="AW554" s="41" t="str">
        <f t="shared" si="244"/>
        <v xml:space="preserve"> </v>
      </c>
      <c r="AX554" s="39"/>
      <c r="AY554" s="39">
        <f t="shared" si="245"/>
        <v>140.3525708220551</v>
      </c>
      <c r="AZ554" s="40">
        <f t="shared" si="246"/>
        <v>1758196.6546878843</v>
      </c>
      <c r="BA554" s="40">
        <f t="shared" si="247"/>
        <v>1758124.5686250422</v>
      </c>
      <c r="BB554" s="39">
        <f t="shared" si="248"/>
        <v>140.34681636665141</v>
      </c>
      <c r="BC554" s="41" t="str">
        <f t="shared" si="249"/>
        <v xml:space="preserve"> </v>
      </c>
      <c r="BD554" s="41"/>
      <c r="BE554" s="51">
        <f t="shared" si="250"/>
        <v>140.34527255167137</v>
      </c>
      <c r="BF554" s="54">
        <f t="shared" si="251"/>
        <v>1758105.2292547873</v>
      </c>
      <c r="BG554" s="41"/>
      <c r="BH554" s="51"/>
      <c r="BI554" s="39"/>
      <c r="BJ554" s="39"/>
    </row>
    <row r="555" spans="1:62" x14ac:dyDescent="0.2">
      <c r="A555" s="45">
        <v>206190692</v>
      </c>
      <c r="B555" s="58">
        <v>37986</v>
      </c>
      <c r="C555" s="45" t="s">
        <v>2385</v>
      </c>
      <c r="D555" s="4" t="s">
        <v>2385</v>
      </c>
      <c r="E555" s="6" t="s">
        <v>2386</v>
      </c>
      <c r="F555" s="8">
        <v>77.274617134688697</v>
      </c>
      <c r="G555" s="8">
        <v>23.138637239441501</v>
      </c>
      <c r="H555" s="8">
        <v>16.356264187655398</v>
      </c>
      <c r="I555" s="8">
        <v>15.674483629476001</v>
      </c>
      <c r="J555" s="8">
        <v>0.17510237510237511</v>
      </c>
      <c r="K555" s="8">
        <v>5.34</v>
      </c>
      <c r="L555" s="8">
        <v>0</v>
      </c>
      <c r="M555" s="8">
        <v>0.6172153972153972</v>
      </c>
      <c r="N555" s="8">
        <v>1.1745071530150231</v>
      </c>
      <c r="O555" s="8">
        <v>0</v>
      </c>
      <c r="P555" s="8">
        <v>10.030837018837019</v>
      </c>
      <c r="Q555" s="8">
        <v>6.9875413558297188</v>
      </c>
      <c r="R555" s="8">
        <v>6.9875413558297188</v>
      </c>
      <c r="S555" s="8">
        <v>112.92</v>
      </c>
      <c r="T555" s="8">
        <v>112.92</v>
      </c>
      <c r="U555" s="8">
        <v>146.73836847242407</v>
      </c>
      <c r="V555" s="8">
        <v>146.73836847242407</v>
      </c>
      <c r="W555" s="9">
        <v>5</v>
      </c>
      <c r="X555" s="9">
        <v>14715</v>
      </c>
      <c r="Y555" s="9">
        <v>14715</v>
      </c>
      <c r="Z555" s="4" t="str">
        <f t="shared" si="224"/>
        <v xml:space="preserve"> </v>
      </c>
      <c r="AA555" s="10">
        <f t="shared" si="225"/>
        <v>1661617.8</v>
      </c>
      <c r="AB555" s="40">
        <f t="shared" si="226"/>
        <v>2159255.0920717204</v>
      </c>
      <c r="AC555" s="40">
        <f t="shared" si="227"/>
        <v>2132603.4064702792</v>
      </c>
      <c r="AD555" s="39">
        <f t="shared" si="228"/>
        <v>144.92717679036895</v>
      </c>
      <c r="AE555" s="41" t="str">
        <f t="shared" si="229"/>
        <v xml:space="preserve"> </v>
      </c>
      <c r="AG555" s="39">
        <f t="shared" si="230"/>
        <v>144.92717679036895</v>
      </c>
      <c r="AH555" s="40">
        <f t="shared" si="231"/>
        <v>2132603.4064702792</v>
      </c>
      <c r="AI555" s="40">
        <f t="shared" si="232"/>
        <v>2126779.2665672088</v>
      </c>
      <c r="AJ555" s="39">
        <f t="shared" si="233"/>
        <v>144.53138067055446</v>
      </c>
      <c r="AK555" s="41" t="str">
        <f t="shared" si="234"/>
        <v xml:space="preserve"> </v>
      </c>
      <c r="AM555" s="39">
        <f t="shared" si="235"/>
        <v>144.53138067055446</v>
      </c>
      <c r="AN555" s="40">
        <f t="shared" si="236"/>
        <v>2126779.2665672088</v>
      </c>
      <c r="AO555" s="40">
        <f t="shared" si="237"/>
        <v>2125360.7047964083</v>
      </c>
      <c r="AP555" s="39">
        <f t="shared" si="238"/>
        <v>144.43497823964719</v>
      </c>
      <c r="AQ555" s="41" t="str">
        <f t="shared" si="239"/>
        <v xml:space="preserve"> </v>
      </c>
      <c r="AR555" s="39"/>
      <c r="AS555" s="39">
        <f t="shared" si="240"/>
        <v>144.43497823964719</v>
      </c>
      <c r="AT555" s="40">
        <f t="shared" si="241"/>
        <v>2125360.7047964083</v>
      </c>
      <c r="AU555" s="40">
        <f t="shared" si="242"/>
        <v>2125012.1456408217</v>
      </c>
      <c r="AV555" s="39">
        <f t="shared" si="243"/>
        <v>144.41129090321587</v>
      </c>
      <c r="AW555" s="41" t="str">
        <f t="shared" si="244"/>
        <v xml:space="preserve"> </v>
      </c>
      <c r="AX555" s="39"/>
      <c r="AY555" s="39">
        <f t="shared" si="245"/>
        <v>144.41129090321587</v>
      </c>
      <c r="AZ555" s="40">
        <f t="shared" si="246"/>
        <v>2125012.1456408217</v>
      </c>
      <c r="BA555" s="40">
        <f t="shared" si="247"/>
        <v>2124925.0201428505</v>
      </c>
      <c r="BB555" s="39">
        <f t="shared" si="248"/>
        <v>144.40537004028886</v>
      </c>
      <c r="BC555" s="41" t="str">
        <f t="shared" si="249"/>
        <v xml:space="preserve"> </v>
      </c>
      <c r="BD555" s="41"/>
      <c r="BE555" s="51">
        <f t="shared" si="250"/>
        <v>144.40378158121842</v>
      </c>
      <c r="BF555" s="54">
        <f t="shared" si="251"/>
        <v>2124901.6459676293</v>
      </c>
      <c r="BG555" s="41"/>
      <c r="BH555" s="51"/>
      <c r="BI555" s="39"/>
      <c r="BJ555" s="39"/>
    </row>
    <row r="556" spans="1:62" x14ac:dyDescent="0.2">
      <c r="A556" s="45">
        <v>206190693</v>
      </c>
      <c r="B556" s="58">
        <v>37986</v>
      </c>
      <c r="C556" s="45" t="s">
        <v>2387</v>
      </c>
      <c r="D556" s="4" t="s">
        <v>2387</v>
      </c>
      <c r="E556" s="6" t="s">
        <v>2388</v>
      </c>
      <c r="F556" s="8">
        <v>53.533085565380837</v>
      </c>
      <c r="G556" s="8">
        <v>19.759408774403006</v>
      </c>
      <c r="H556" s="8">
        <v>16.356264187655398</v>
      </c>
      <c r="I556" s="8">
        <v>15.674483629476001</v>
      </c>
      <c r="J556" s="8">
        <v>0.92263659276346699</v>
      </c>
      <c r="K556" s="8">
        <v>5.76</v>
      </c>
      <c r="L556" s="8">
        <v>0.21683661745853744</v>
      </c>
      <c r="M556" s="8">
        <v>0.73585373147080191</v>
      </c>
      <c r="N556" s="8">
        <v>0</v>
      </c>
      <c r="O556" s="8">
        <v>7.31</v>
      </c>
      <c r="P556" s="8">
        <v>5.7565756760220426</v>
      </c>
      <c r="Q556" s="8">
        <v>6.0134284549304029</v>
      </c>
      <c r="R556" s="8">
        <v>5.7565756760220426</v>
      </c>
      <c r="S556" s="8">
        <v>112.92</v>
      </c>
      <c r="T556" s="8">
        <v>120.23</v>
      </c>
      <c r="U556" s="8">
        <v>126.02514477463009</v>
      </c>
      <c r="V556" s="8">
        <v>126.02514477463009</v>
      </c>
      <c r="W556" s="9">
        <v>5</v>
      </c>
      <c r="X556" s="9">
        <v>20160</v>
      </c>
      <c r="Y556" s="9">
        <v>20160</v>
      </c>
      <c r="Z556" s="4" t="str">
        <f t="shared" si="224"/>
        <v xml:space="preserve"> </v>
      </c>
      <c r="AA556" s="10">
        <f t="shared" si="225"/>
        <v>2423836.8000000003</v>
      </c>
      <c r="AB556" s="40">
        <f t="shared" si="226"/>
        <v>2540666.9186565429</v>
      </c>
      <c r="AC556" s="40">
        <f t="shared" si="227"/>
        <v>2509307.4668795653</v>
      </c>
      <c r="AD556" s="39">
        <f t="shared" si="228"/>
        <v>124.46961641267684</v>
      </c>
      <c r="AE556" s="41" t="str">
        <f t="shared" si="229"/>
        <v xml:space="preserve"> </v>
      </c>
      <c r="AG556" s="39">
        <f t="shared" si="230"/>
        <v>124.46961641267684</v>
      </c>
      <c r="AH556" s="40">
        <f t="shared" si="231"/>
        <v>2509307.4668795653</v>
      </c>
      <c r="AI556" s="40">
        <f t="shared" si="232"/>
        <v>2502454.5481875171</v>
      </c>
      <c r="AJ556" s="39">
        <f t="shared" si="233"/>
        <v>124.12968989025383</v>
      </c>
      <c r="AK556" s="41" t="str">
        <f t="shared" si="234"/>
        <v xml:space="preserve"> </v>
      </c>
      <c r="AM556" s="39">
        <f t="shared" si="235"/>
        <v>124.12968989025383</v>
      </c>
      <c r="AN556" s="40">
        <f t="shared" si="236"/>
        <v>2502454.5481875171</v>
      </c>
      <c r="AO556" s="40">
        <f t="shared" si="237"/>
        <v>2500785.411003876</v>
      </c>
      <c r="AP556" s="39">
        <f t="shared" si="238"/>
        <v>124.04689538709702</v>
      </c>
      <c r="AQ556" s="41" t="str">
        <f t="shared" si="239"/>
        <v xml:space="preserve"> </v>
      </c>
      <c r="AR556" s="39"/>
      <c r="AS556" s="39">
        <f t="shared" si="240"/>
        <v>124.04689538709702</v>
      </c>
      <c r="AT556" s="40">
        <f t="shared" si="241"/>
        <v>2500785.411003876</v>
      </c>
      <c r="AU556" s="40">
        <f t="shared" si="242"/>
        <v>2500375.2821964715</v>
      </c>
      <c r="AV556" s="39">
        <f t="shared" si="243"/>
        <v>124.02655169625355</v>
      </c>
      <c r="AW556" s="41" t="str">
        <f t="shared" si="244"/>
        <v xml:space="preserve"> </v>
      </c>
      <c r="AX556" s="39"/>
      <c r="AY556" s="39">
        <f t="shared" si="245"/>
        <v>124.02655169625355</v>
      </c>
      <c r="AZ556" s="40">
        <f t="shared" si="246"/>
        <v>2500375.2821964715</v>
      </c>
      <c r="BA556" s="40">
        <f t="shared" si="247"/>
        <v>2500272.7668099017</v>
      </c>
      <c r="BB556" s="39">
        <f t="shared" si="248"/>
        <v>124.02146660763401</v>
      </c>
      <c r="BC556" s="41" t="str">
        <f t="shared" si="249"/>
        <v xml:space="preserve"> </v>
      </c>
      <c r="BD556" s="41"/>
      <c r="BE556" s="51">
        <f t="shared" si="250"/>
        <v>124.02010237150132</v>
      </c>
      <c r="BF556" s="54">
        <f t="shared" si="251"/>
        <v>2500245.2638094667</v>
      </c>
      <c r="BG556" s="41"/>
      <c r="BH556" s="51"/>
      <c r="BI556" s="39"/>
      <c r="BJ556" s="39"/>
    </row>
    <row r="557" spans="1:62" x14ac:dyDescent="0.2">
      <c r="A557" s="45">
        <v>206190698</v>
      </c>
      <c r="B557" s="58">
        <v>37772</v>
      </c>
      <c r="C557" s="45" t="s">
        <v>2391</v>
      </c>
      <c r="D557" s="4" t="s">
        <v>2391</v>
      </c>
      <c r="E557" s="6" t="s">
        <v>2392</v>
      </c>
      <c r="F557" s="8">
        <v>59.732330315780523</v>
      </c>
      <c r="G557" s="8">
        <v>17.012920226103958</v>
      </c>
      <c r="H557" s="8">
        <v>13.41234221598878</v>
      </c>
      <c r="I557" s="8">
        <v>13.019507841387224</v>
      </c>
      <c r="J557" s="8">
        <v>7.9773896043180761E-2</v>
      </c>
      <c r="K557" s="8">
        <v>5.31</v>
      </c>
      <c r="L557" s="8">
        <v>1.8963434333965468</v>
      </c>
      <c r="M557" s="8">
        <v>0.61313442985252231</v>
      </c>
      <c r="N557" s="8">
        <v>0</v>
      </c>
      <c r="O557" s="8">
        <v>7.31</v>
      </c>
      <c r="P557" s="8">
        <v>6.1396200433507593</v>
      </c>
      <c r="Q557" s="8">
        <v>5.9193176179276374</v>
      </c>
      <c r="R557" s="8">
        <v>5.9193176179276374</v>
      </c>
      <c r="S557" s="8">
        <v>112.92</v>
      </c>
      <c r="T557" s="8">
        <v>120.23</v>
      </c>
      <c r="U557" s="8">
        <v>124.30566997648037</v>
      </c>
      <c r="V557" s="8">
        <v>124.30566997648037</v>
      </c>
      <c r="W557" s="9">
        <v>5</v>
      </c>
      <c r="X557" s="9">
        <v>17673</v>
      </c>
      <c r="Y557" s="9">
        <v>17673</v>
      </c>
      <c r="Z557" s="4" t="str">
        <f t="shared" si="224"/>
        <v xml:space="preserve"> </v>
      </c>
      <c r="AA557" s="10">
        <f t="shared" si="225"/>
        <v>2124824.79</v>
      </c>
      <c r="AB557" s="40">
        <f t="shared" si="226"/>
        <v>2196854.1054943376</v>
      </c>
      <c r="AC557" s="40">
        <f t="shared" si="227"/>
        <v>2169738.3352702209</v>
      </c>
      <c r="AD557" s="39">
        <f t="shared" si="228"/>
        <v>122.77136509196066</v>
      </c>
      <c r="AE557" s="41" t="str">
        <f t="shared" si="229"/>
        <v xml:space="preserve"> </v>
      </c>
      <c r="AG557" s="39">
        <f t="shared" si="230"/>
        <v>122.77136509196066</v>
      </c>
      <c r="AH557" s="40">
        <f t="shared" si="231"/>
        <v>2169738.3352702209</v>
      </c>
      <c r="AI557" s="40">
        <f t="shared" si="232"/>
        <v>2163812.7798765977</v>
      </c>
      <c r="AJ557" s="39">
        <f t="shared" si="233"/>
        <v>122.4360764938945</v>
      </c>
      <c r="AK557" s="41" t="str">
        <f t="shared" si="234"/>
        <v xml:space="preserve"> </v>
      </c>
      <c r="AM557" s="39">
        <f t="shared" si="235"/>
        <v>122.4360764938945</v>
      </c>
      <c r="AN557" s="40">
        <f t="shared" si="236"/>
        <v>2163812.7798765977</v>
      </c>
      <c r="AO557" s="40">
        <f t="shared" si="237"/>
        <v>2162369.51675242</v>
      </c>
      <c r="AP557" s="39">
        <f t="shared" si="238"/>
        <v>122.35441163087309</v>
      </c>
      <c r="AQ557" s="41" t="str">
        <f t="shared" si="239"/>
        <v xml:space="preserve"> </v>
      </c>
      <c r="AR557" s="39"/>
      <c r="AS557" s="39">
        <f t="shared" si="240"/>
        <v>122.35441163087309</v>
      </c>
      <c r="AT557" s="40">
        <f t="shared" si="241"/>
        <v>2162369.51675242</v>
      </c>
      <c r="AU557" s="40">
        <f t="shared" si="242"/>
        <v>2162014.8881516727</v>
      </c>
      <c r="AV557" s="39">
        <f t="shared" si="243"/>
        <v>122.33434550736563</v>
      </c>
      <c r="AW557" s="41" t="str">
        <f t="shared" si="244"/>
        <v xml:space="preserve"> </v>
      </c>
      <c r="AX557" s="39"/>
      <c r="AY557" s="39">
        <f t="shared" si="245"/>
        <v>122.33434550736563</v>
      </c>
      <c r="AZ557" s="40">
        <f t="shared" si="246"/>
        <v>2162014.8881516727</v>
      </c>
      <c r="BA557" s="40">
        <f t="shared" si="247"/>
        <v>2161926.2455412587</v>
      </c>
      <c r="BB557" s="39">
        <f t="shared" si="248"/>
        <v>122.32932979919984</v>
      </c>
      <c r="BC557" s="41" t="str">
        <f t="shared" si="249"/>
        <v xml:space="preserve"> </v>
      </c>
      <c r="BD557" s="41"/>
      <c r="BE557" s="51">
        <f t="shared" si="250"/>
        <v>122.32798417657204</v>
      </c>
      <c r="BF557" s="54">
        <f t="shared" si="251"/>
        <v>2161902.4643525579</v>
      </c>
      <c r="BG557" s="41"/>
      <c r="BH557" s="51"/>
      <c r="BI557" s="39"/>
      <c r="BJ557" s="39"/>
    </row>
    <row r="558" spans="1:62" x14ac:dyDescent="0.2">
      <c r="A558" s="45">
        <v>206190699</v>
      </c>
      <c r="B558" s="58">
        <v>37986</v>
      </c>
      <c r="C558" s="45" t="s">
        <v>2393</v>
      </c>
      <c r="D558" s="4" t="s">
        <v>1112</v>
      </c>
      <c r="E558" s="6" t="s">
        <v>2394</v>
      </c>
      <c r="F558" s="8">
        <v>66.138308591388466</v>
      </c>
      <c r="G558" s="8">
        <v>15.772318129912003</v>
      </c>
      <c r="H558" s="8">
        <v>16.356264187655398</v>
      </c>
      <c r="I558" s="8">
        <v>15.674483629476001</v>
      </c>
      <c r="J558" s="8">
        <v>0.40374151944649694</v>
      </c>
      <c r="K558" s="8">
        <v>5.71</v>
      </c>
      <c r="L558" s="8">
        <v>1.8882548510232056</v>
      </c>
      <c r="M558" s="8">
        <v>0.64363135621683343</v>
      </c>
      <c r="N558" s="8">
        <v>0</v>
      </c>
      <c r="O558" s="8">
        <v>7.31</v>
      </c>
      <c r="P558" s="8">
        <v>6.1358232014509309</v>
      </c>
      <c r="Q558" s="8">
        <v>6.4948501132559207</v>
      </c>
      <c r="R558" s="8">
        <v>6.1358232014509309</v>
      </c>
      <c r="S558" s="8">
        <v>112.92</v>
      </c>
      <c r="T558" s="8">
        <v>120.23</v>
      </c>
      <c r="U558" s="8">
        <v>136.03282546656934</v>
      </c>
      <c r="V558" s="8">
        <v>136.03282546656934</v>
      </c>
      <c r="W558" s="9">
        <v>5</v>
      </c>
      <c r="X558" s="9">
        <v>11966</v>
      </c>
      <c r="Y558" s="9">
        <v>11966</v>
      </c>
      <c r="Z558" s="4" t="str">
        <f t="shared" si="224"/>
        <v xml:space="preserve"> </v>
      </c>
      <c r="AA558" s="10">
        <f t="shared" si="225"/>
        <v>1438672.18</v>
      </c>
      <c r="AB558" s="40">
        <f t="shared" si="226"/>
        <v>1627768.7895329688</v>
      </c>
      <c r="AC558" s="40">
        <f t="shared" si="227"/>
        <v>1607677.2393637632</v>
      </c>
      <c r="AD558" s="39">
        <f t="shared" si="228"/>
        <v>134.35377230183548</v>
      </c>
      <c r="AE558" s="41" t="str">
        <f t="shared" si="229"/>
        <v xml:space="preserve"> </v>
      </c>
      <c r="AG558" s="39">
        <f t="shared" si="230"/>
        <v>134.35377230183548</v>
      </c>
      <c r="AH558" s="40">
        <f t="shared" si="231"/>
        <v>1607677.2393637632</v>
      </c>
      <c r="AI558" s="40">
        <f t="shared" si="232"/>
        <v>1603286.6728230608</v>
      </c>
      <c r="AJ558" s="39">
        <f t="shared" si="233"/>
        <v>133.98685214967915</v>
      </c>
      <c r="AK558" s="41" t="str">
        <f t="shared" si="234"/>
        <v xml:space="preserve"> </v>
      </c>
      <c r="AM558" s="39">
        <f t="shared" si="235"/>
        <v>133.98685214967915</v>
      </c>
      <c r="AN558" s="40">
        <f t="shared" si="236"/>
        <v>1603286.6728230608</v>
      </c>
      <c r="AO558" s="40">
        <f t="shared" si="237"/>
        <v>1602217.2806122878</v>
      </c>
      <c r="AP558" s="39">
        <f t="shared" si="238"/>
        <v>133.89748291929533</v>
      </c>
      <c r="AQ558" s="41" t="str">
        <f t="shared" si="239"/>
        <v xml:space="preserve"> </v>
      </c>
      <c r="AR558" s="39"/>
      <c r="AS558" s="39">
        <f t="shared" si="240"/>
        <v>133.89748291929533</v>
      </c>
      <c r="AT558" s="40">
        <f t="shared" si="241"/>
        <v>1602217.2806122878</v>
      </c>
      <c r="AU558" s="40">
        <f t="shared" si="242"/>
        <v>1601954.5169782673</v>
      </c>
      <c r="AV558" s="39">
        <f t="shared" si="243"/>
        <v>133.87552373209655</v>
      </c>
      <c r="AW558" s="41" t="str">
        <f t="shared" si="244"/>
        <v xml:space="preserve"> </v>
      </c>
      <c r="AX558" s="39"/>
      <c r="AY558" s="39">
        <f t="shared" si="245"/>
        <v>133.87552373209655</v>
      </c>
      <c r="AZ558" s="40">
        <f t="shared" si="246"/>
        <v>1601954.5169782673</v>
      </c>
      <c r="BA558" s="40">
        <f t="shared" si="247"/>
        <v>1601888.8368430713</v>
      </c>
      <c r="BB558" s="39">
        <f t="shared" si="248"/>
        <v>133.87003483562353</v>
      </c>
      <c r="BC558" s="41" t="str">
        <f t="shared" si="249"/>
        <v xml:space="preserve"> </v>
      </c>
      <c r="BD558" s="41"/>
      <c r="BE558" s="51">
        <f t="shared" si="250"/>
        <v>133.86856226524034</v>
      </c>
      <c r="BF558" s="54">
        <f t="shared" si="251"/>
        <v>1601871.2160658659</v>
      </c>
      <c r="BG558" s="41"/>
      <c r="BH558" s="51"/>
      <c r="BI558" s="39"/>
      <c r="BJ558" s="39"/>
    </row>
    <row r="559" spans="1:62" x14ac:dyDescent="0.2">
      <c r="A559" s="45">
        <v>206190706</v>
      </c>
      <c r="B559" s="58">
        <v>37986</v>
      </c>
      <c r="C559" s="45" t="s">
        <v>2395</v>
      </c>
      <c r="D559" s="4" t="s">
        <v>1113</v>
      </c>
      <c r="E559" s="6" t="s">
        <v>2396</v>
      </c>
      <c r="F559" s="8">
        <v>77.274617134688697</v>
      </c>
      <c r="G559" s="8">
        <v>17.429947822493155</v>
      </c>
      <c r="H559" s="8">
        <v>13.577543007697473</v>
      </c>
      <c r="I559" s="8">
        <v>15.674483629476001</v>
      </c>
      <c r="J559" s="8">
        <v>0.47954228444490365</v>
      </c>
      <c r="K559" s="8">
        <v>6.08</v>
      </c>
      <c r="L559" s="8">
        <v>2.4050483646765728</v>
      </c>
      <c r="M559" s="8">
        <v>0.68709614762058924</v>
      </c>
      <c r="N559" s="8">
        <v>0</v>
      </c>
      <c r="O559" s="8">
        <v>7.31</v>
      </c>
      <c r="P559" s="8">
        <v>8.8965046236503582</v>
      </c>
      <c r="Q559" s="8">
        <v>7.0459139195548692</v>
      </c>
      <c r="R559" s="8">
        <v>7.0459139195548692</v>
      </c>
      <c r="S559" s="8">
        <v>112.92</v>
      </c>
      <c r="T559" s="8">
        <v>120.23</v>
      </c>
      <c r="U559" s="8">
        <v>147.96419231065224</v>
      </c>
      <c r="V559" s="8">
        <v>147.96419231065224</v>
      </c>
      <c r="W559" s="9">
        <v>5</v>
      </c>
      <c r="X559" s="9">
        <v>24036</v>
      </c>
      <c r="Y559" s="9">
        <v>24036</v>
      </c>
      <c r="Z559" s="4" t="str">
        <f t="shared" si="224"/>
        <v xml:space="preserve"> </v>
      </c>
      <c r="AA559" s="10">
        <f t="shared" si="225"/>
        <v>2889848.2800000003</v>
      </c>
      <c r="AB559" s="40">
        <f t="shared" si="226"/>
        <v>3556467.3263788372</v>
      </c>
      <c r="AC559" s="40">
        <f t="shared" si="227"/>
        <v>3512569.8501693434</v>
      </c>
      <c r="AD559" s="39">
        <f t="shared" si="228"/>
        <v>146.13787028496188</v>
      </c>
      <c r="AE559" s="41" t="str">
        <f t="shared" si="229"/>
        <v xml:space="preserve"> </v>
      </c>
      <c r="AG559" s="39">
        <f t="shared" si="230"/>
        <v>146.13787028496188</v>
      </c>
      <c r="AH559" s="40">
        <f t="shared" si="231"/>
        <v>3512569.8501693439</v>
      </c>
      <c r="AI559" s="40">
        <f t="shared" si="232"/>
        <v>3502977.0219085314</v>
      </c>
      <c r="AJ559" s="39">
        <f t="shared" si="233"/>
        <v>145.73876776121367</v>
      </c>
      <c r="AK559" s="41" t="str">
        <f t="shared" si="234"/>
        <v xml:space="preserve"> </v>
      </c>
      <c r="AM559" s="39">
        <f t="shared" si="235"/>
        <v>145.73876776121367</v>
      </c>
      <c r="AN559" s="40">
        <f t="shared" si="236"/>
        <v>3502977.0219085319</v>
      </c>
      <c r="AO559" s="40">
        <f t="shared" si="237"/>
        <v>3500640.536234919</v>
      </c>
      <c r="AP559" s="39">
        <f t="shared" si="238"/>
        <v>145.64156000311695</v>
      </c>
      <c r="AQ559" s="41" t="str">
        <f t="shared" si="239"/>
        <v xml:space="preserve"> </v>
      </c>
      <c r="AR559" s="39"/>
      <c r="AS559" s="39">
        <f t="shared" si="240"/>
        <v>145.64156000311695</v>
      </c>
      <c r="AT559" s="40">
        <f t="shared" si="241"/>
        <v>3500640.536234919</v>
      </c>
      <c r="AU559" s="40">
        <f t="shared" si="242"/>
        <v>3500066.4311869764</v>
      </c>
      <c r="AV559" s="39">
        <f t="shared" si="243"/>
        <v>145.61767478727643</v>
      </c>
      <c r="AW559" s="41" t="str">
        <f t="shared" si="244"/>
        <v xml:space="preserve"> </v>
      </c>
      <c r="AX559" s="39"/>
      <c r="AY559" s="39">
        <f t="shared" si="245"/>
        <v>145.61767478727643</v>
      </c>
      <c r="AZ559" s="40">
        <f t="shared" si="246"/>
        <v>3500066.4311869764</v>
      </c>
      <c r="BA559" s="40">
        <f t="shared" si="247"/>
        <v>3499922.9284632979</v>
      </c>
      <c r="BB559" s="39">
        <f t="shared" si="248"/>
        <v>145.61170446261016</v>
      </c>
      <c r="BC559" s="41" t="str">
        <f t="shared" si="249"/>
        <v xml:space="preserve"> </v>
      </c>
      <c r="BD559" s="41"/>
      <c r="BE559" s="51">
        <f t="shared" si="250"/>
        <v>145.61010273386108</v>
      </c>
      <c r="BF559" s="54">
        <f t="shared" si="251"/>
        <v>3499884.429311085</v>
      </c>
      <c r="BG559" s="41"/>
      <c r="BH559" s="51"/>
      <c r="BI559" s="39"/>
      <c r="BJ559" s="39"/>
    </row>
    <row r="560" spans="1:62" x14ac:dyDescent="0.2">
      <c r="A560" s="45">
        <v>206190709</v>
      </c>
      <c r="B560" s="58">
        <v>37925</v>
      </c>
      <c r="C560" s="45" t="s">
        <v>2397</v>
      </c>
      <c r="D560" s="4" t="s">
        <v>1114</v>
      </c>
      <c r="E560" s="6" t="s">
        <v>2398</v>
      </c>
      <c r="F560" s="8">
        <v>77.274617134688697</v>
      </c>
      <c r="G560" s="8">
        <v>11.459466240160568</v>
      </c>
      <c r="H560" s="8">
        <v>16.356264187655398</v>
      </c>
      <c r="I560" s="8">
        <v>15.674483629476001</v>
      </c>
      <c r="J560" s="8">
        <v>0.43832909963307931</v>
      </c>
      <c r="K560" s="8">
        <v>6.74</v>
      </c>
      <c r="L560" s="8">
        <v>0</v>
      </c>
      <c r="M560" s="8">
        <v>0</v>
      </c>
      <c r="N560" s="8">
        <v>0</v>
      </c>
      <c r="O560" s="8">
        <v>7.31</v>
      </c>
      <c r="P560" s="8">
        <v>7.2392787029196848</v>
      </c>
      <c r="Q560" s="8">
        <v>6.7626580145806869</v>
      </c>
      <c r="R560" s="8">
        <v>6.7626580145806869</v>
      </c>
      <c r="S560" s="8">
        <v>112.92</v>
      </c>
      <c r="T560" s="8">
        <v>120.23</v>
      </c>
      <c r="U560" s="8">
        <v>142.01581830619443</v>
      </c>
      <c r="V560" s="8">
        <v>142.01581830619443</v>
      </c>
      <c r="W560" s="9">
        <v>5</v>
      </c>
      <c r="X560" s="9">
        <v>16686</v>
      </c>
      <c r="Y560" s="9">
        <v>20034</v>
      </c>
      <c r="Z560" s="4" t="str">
        <f t="shared" si="224"/>
        <v xml:space="preserve"> </v>
      </c>
      <c r="AA560" s="10">
        <f t="shared" si="225"/>
        <v>2408687.8200000003</v>
      </c>
      <c r="AB560" s="40">
        <f t="shared" si="226"/>
        <v>2845144.9039462991</v>
      </c>
      <c r="AC560" s="40">
        <f t="shared" si="227"/>
        <v>2810027.2803968899</v>
      </c>
      <c r="AD560" s="39">
        <f t="shared" si="228"/>
        <v>140.26291706084106</v>
      </c>
      <c r="AE560" s="41" t="str">
        <f t="shared" si="229"/>
        <v xml:space="preserve"> </v>
      </c>
      <c r="AG560" s="39">
        <f t="shared" si="230"/>
        <v>140.26291706084106</v>
      </c>
      <c r="AH560" s="40">
        <f t="shared" si="231"/>
        <v>2810027.2803968899</v>
      </c>
      <c r="AI560" s="40">
        <f t="shared" si="232"/>
        <v>2802353.0958941258</v>
      </c>
      <c r="AJ560" s="39">
        <f t="shared" si="233"/>
        <v>139.8798590343479</v>
      </c>
      <c r="AK560" s="41" t="str">
        <f t="shared" si="234"/>
        <v xml:space="preserve"> </v>
      </c>
      <c r="AM560" s="39">
        <f t="shared" si="235"/>
        <v>139.8798590343479</v>
      </c>
      <c r="AN560" s="40">
        <f t="shared" si="236"/>
        <v>2802353.0958941258</v>
      </c>
      <c r="AO560" s="40">
        <f t="shared" si="237"/>
        <v>2800483.9263791647</v>
      </c>
      <c r="AP560" s="39">
        <f t="shared" si="238"/>
        <v>139.78655916837201</v>
      </c>
      <c r="AQ560" s="41" t="str">
        <f t="shared" si="239"/>
        <v xml:space="preserve"> </v>
      </c>
      <c r="AR560" s="39"/>
      <c r="AS560" s="39">
        <f t="shared" si="240"/>
        <v>139.78655916837201</v>
      </c>
      <c r="AT560" s="40">
        <f t="shared" si="241"/>
        <v>2800483.9263791647</v>
      </c>
      <c r="AU560" s="40">
        <f t="shared" si="242"/>
        <v>2800024.6470152382</v>
      </c>
      <c r="AV560" s="39">
        <f t="shared" si="243"/>
        <v>139.76363417266836</v>
      </c>
      <c r="AW560" s="41" t="str">
        <f t="shared" si="244"/>
        <v xml:space="preserve"> </v>
      </c>
      <c r="AX560" s="39"/>
      <c r="AY560" s="39">
        <f t="shared" si="245"/>
        <v>139.76363417266836</v>
      </c>
      <c r="AZ560" s="40">
        <f t="shared" si="246"/>
        <v>2800024.6470152377</v>
      </c>
      <c r="BA560" s="40">
        <f t="shared" si="247"/>
        <v>2799909.8460047101</v>
      </c>
      <c r="BB560" s="39">
        <f t="shared" si="248"/>
        <v>139.75790386366728</v>
      </c>
      <c r="BC560" s="41" t="str">
        <f t="shared" si="249"/>
        <v xml:space="preserve"> </v>
      </c>
      <c r="BD560" s="41"/>
      <c r="BE560" s="51">
        <f t="shared" si="250"/>
        <v>139.75636652672478</v>
      </c>
      <c r="BF560" s="54">
        <f t="shared" si="251"/>
        <v>2799879.046996404</v>
      </c>
      <c r="BG560" s="41"/>
      <c r="BH560" s="51"/>
      <c r="BI560" s="39"/>
      <c r="BJ560" s="39"/>
    </row>
    <row r="561" spans="1:62" x14ac:dyDescent="0.2">
      <c r="A561" s="45">
        <v>206190711</v>
      </c>
      <c r="B561" s="58">
        <v>37986</v>
      </c>
      <c r="C561" s="45" t="s">
        <v>2399</v>
      </c>
      <c r="D561" s="4" t="s">
        <v>1115</v>
      </c>
      <c r="E561" s="6" t="s">
        <v>2400</v>
      </c>
      <c r="F561" s="8">
        <v>69.42010949232656</v>
      </c>
      <c r="G561" s="8">
        <v>16.253746971011459</v>
      </c>
      <c r="H561" s="8">
        <v>13.73515421665121</v>
      </c>
      <c r="I561" s="8">
        <v>14.61599904269004</v>
      </c>
      <c r="J561" s="8">
        <v>0.72941035689711908</v>
      </c>
      <c r="K561" s="8">
        <v>5.61</v>
      </c>
      <c r="L561" s="8">
        <v>2.989765816286297</v>
      </c>
      <c r="M561" s="8">
        <v>0.6377084392856075</v>
      </c>
      <c r="N561" s="8">
        <v>2.9691402850200582E-2</v>
      </c>
      <c r="O561" s="8">
        <v>7.31</v>
      </c>
      <c r="P561" s="8">
        <v>6.8539085170670422</v>
      </c>
      <c r="Q561" s="8">
        <v>6.5665792868999233</v>
      </c>
      <c r="R561" s="8">
        <v>6.5665792868999233</v>
      </c>
      <c r="S561" s="8">
        <v>112.92</v>
      </c>
      <c r="T561" s="8">
        <v>120.23</v>
      </c>
      <c r="U561" s="8">
        <v>137.89816502489839</v>
      </c>
      <c r="V561" s="8">
        <v>137.89816502489839</v>
      </c>
      <c r="W561" s="9">
        <v>5</v>
      </c>
      <c r="X561" s="9">
        <v>26573</v>
      </c>
      <c r="Y561" s="9">
        <v>26573</v>
      </c>
      <c r="Z561" s="4" t="str">
        <f t="shared" si="224"/>
        <v xml:space="preserve"> </v>
      </c>
      <c r="AA561" s="10">
        <f t="shared" si="225"/>
        <v>3194871.79</v>
      </c>
      <c r="AB561" s="40">
        <f t="shared" si="226"/>
        <v>3664367.9392066249</v>
      </c>
      <c r="AC561" s="40">
        <f t="shared" si="227"/>
        <v>3619138.6457329975</v>
      </c>
      <c r="AD561" s="39">
        <f t="shared" si="228"/>
        <v>136.19608797399607</v>
      </c>
      <c r="AE561" s="41" t="str">
        <f t="shared" si="229"/>
        <v xml:space="preserve"> </v>
      </c>
      <c r="AG561" s="39">
        <f t="shared" si="230"/>
        <v>136.19608797399607</v>
      </c>
      <c r="AH561" s="40">
        <f t="shared" si="231"/>
        <v>3619138.6457329975</v>
      </c>
      <c r="AI561" s="40">
        <f t="shared" si="232"/>
        <v>3609254.7780915005</v>
      </c>
      <c r="AJ561" s="39">
        <f t="shared" si="233"/>
        <v>135.82413645773909</v>
      </c>
      <c r="AK561" s="41" t="str">
        <f t="shared" si="234"/>
        <v xml:space="preserve"> </v>
      </c>
      <c r="AM561" s="39">
        <f t="shared" si="235"/>
        <v>135.82413645773909</v>
      </c>
      <c r="AN561" s="40">
        <f t="shared" si="236"/>
        <v>3609254.778091501</v>
      </c>
      <c r="AO561" s="40">
        <f t="shared" si="237"/>
        <v>3606847.4051545141</v>
      </c>
      <c r="AP561" s="39">
        <f t="shared" si="238"/>
        <v>135.7335417587218</v>
      </c>
      <c r="AQ561" s="41" t="str">
        <f t="shared" si="239"/>
        <v xml:space="preserve"> </v>
      </c>
      <c r="AR561" s="39"/>
      <c r="AS561" s="39">
        <f t="shared" si="240"/>
        <v>135.7335417587218</v>
      </c>
      <c r="AT561" s="40">
        <f t="shared" si="241"/>
        <v>3606847.4051545146</v>
      </c>
      <c r="AU561" s="40">
        <f t="shared" si="242"/>
        <v>3606255.8821800691</v>
      </c>
      <c r="AV561" s="39">
        <f t="shared" si="243"/>
        <v>135.71128145787338</v>
      </c>
      <c r="AW561" s="41" t="str">
        <f t="shared" si="244"/>
        <v xml:space="preserve"> </v>
      </c>
      <c r="AX561" s="39"/>
      <c r="AY561" s="39">
        <f t="shared" si="245"/>
        <v>135.71128145787338</v>
      </c>
      <c r="AZ561" s="40">
        <f t="shared" si="246"/>
        <v>3606255.8821800696</v>
      </c>
      <c r="BA561" s="40">
        <f t="shared" si="247"/>
        <v>3606108.0256889001</v>
      </c>
      <c r="BB561" s="39">
        <f t="shared" si="248"/>
        <v>135.70571729533361</v>
      </c>
      <c r="BC561" s="41" t="str">
        <f t="shared" si="249"/>
        <v xml:space="preserve"> </v>
      </c>
      <c r="BD561" s="41"/>
      <c r="BE561" s="51">
        <f t="shared" si="250"/>
        <v>135.70422453244336</v>
      </c>
      <c r="BF561" s="54">
        <f t="shared" si="251"/>
        <v>3606068.3585006176</v>
      </c>
      <c r="BG561" s="41"/>
      <c r="BH561" s="51"/>
      <c r="BI561" s="39"/>
      <c r="BJ561" s="39"/>
    </row>
    <row r="562" spans="1:62" x14ac:dyDescent="0.2">
      <c r="A562" s="45">
        <v>206190713</v>
      </c>
      <c r="B562" s="58">
        <v>37986</v>
      </c>
      <c r="C562" s="45" t="s">
        <v>2401</v>
      </c>
      <c r="D562" s="4" t="s">
        <v>1116</v>
      </c>
      <c r="E562" s="6" t="s">
        <v>2402</v>
      </c>
      <c r="F562" s="8">
        <v>59.226244343891402</v>
      </c>
      <c r="G562" s="8">
        <v>22.317197606972577</v>
      </c>
      <c r="H562" s="8">
        <v>13.515017158128094</v>
      </c>
      <c r="I562" s="8">
        <v>15.674483629476001</v>
      </c>
      <c r="J562" s="8">
        <v>0.99914968568738804</v>
      </c>
      <c r="K562" s="8">
        <v>5.6</v>
      </c>
      <c r="L562" s="8">
        <v>0</v>
      </c>
      <c r="M562" s="8">
        <v>0.64735278933462903</v>
      </c>
      <c r="N562" s="8">
        <v>0</v>
      </c>
      <c r="O562" s="8">
        <v>7.31</v>
      </c>
      <c r="P562" s="8">
        <v>6.3778092259102914</v>
      </c>
      <c r="Q562" s="8">
        <v>6.2644722606745047</v>
      </c>
      <c r="R562" s="8">
        <v>6.2644722606745047</v>
      </c>
      <c r="S562" s="8">
        <v>112.92</v>
      </c>
      <c r="T562" s="8">
        <v>120.23</v>
      </c>
      <c r="U562" s="8">
        <v>131.55391747416459</v>
      </c>
      <c r="V562" s="8">
        <v>131.55391747416459</v>
      </c>
      <c r="W562" s="9">
        <v>5</v>
      </c>
      <c r="X562" s="9">
        <v>28308</v>
      </c>
      <c r="Y562" s="9">
        <v>28308</v>
      </c>
      <c r="Z562" s="4" t="str">
        <f t="shared" si="224"/>
        <v xml:space="preserve"> </v>
      </c>
      <c r="AA562" s="10">
        <f t="shared" si="225"/>
        <v>3403470.8400000003</v>
      </c>
      <c r="AB562" s="40">
        <f t="shared" si="226"/>
        <v>3724028.2958586514</v>
      </c>
      <c r="AC562" s="40">
        <f t="shared" si="227"/>
        <v>3678062.614602868</v>
      </c>
      <c r="AD562" s="39">
        <f t="shared" si="228"/>
        <v>129.93014747078098</v>
      </c>
      <c r="AE562" s="41" t="str">
        <f t="shared" si="229"/>
        <v xml:space="preserve"> </v>
      </c>
      <c r="AG562" s="39">
        <f t="shared" si="230"/>
        <v>129.93014747078098</v>
      </c>
      <c r="AH562" s="40">
        <f t="shared" si="231"/>
        <v>3678062.614602868</v>
      </c>
      <c r="AI562" s="40">
        <f t="shared" si="232"/>
        <v>3668017.8256023875</v>
      </c>
      <c r="AJ562" s="39">
        <f t="shared" si="233"/>
        <v>129.57530823803828</v>
      </c>
      <c r="AK562" s="41" t="str">
        <f t="shared" si="234"/>
        <v xml:space="preserve"> </v>
      </c>
      <c r="AM562" s="39">
        <f t="shared" si="235"/>
        <v>129.57530823803828</v>
      </c>
      <c r="AN562" s="40">
        <f t="shared" si="236"/>
        <v>3668017.8256023875</v>
      </c>
      <c r="AO562" s="40">
        <f t="shared" si="237"/>
        <v>3665571.2577127106</v>
      </c>
      <c r="AP562" s="39">
        <f t="shared" si="238"/>
        <v>129.48888150744349</v>
      </c>
      <c r="AQ562" s="41" t="str">
        <f t="shared" si="239"/>
        <v xml:space="preserve"> </v>
      </c>
      <c r="AR562" s="39"/>
      <c r="AS562" s="39">
        <f t="shared" si="240"/>
        <v>129.48888150744349</v>
      </c>
      <c r="AT562" s="40">
        <f t="shared" si="241"/>
        <v>3665571.2577127106</v>
      </c>
      <c r="AU562" s="40">
        <f t="shared" si="242"/>
        <v>3664970.1040264457</v>
      </c>
      <c r="AV562" s="39">
        <f t="shared" si="243"/>
        <v>129.46764533087628</v>
      </c>
      <c r="AW562" s="41" t="str">
        <f t="shared" si="244"/>
        <v xml:space="preserve"> </v>
      </c>
      <c r="AX562" s="39"/>
      <c r="AY562" s="39">
        <f t="shared" si="245"/>
        <v>129.46764533087628</v>
      </c>
      <c r="AZ562" s="40">
        <f t="shared" si="246"/>
        <v>3664970.1040264457</v>
      </c>
      <c r="BA562" s="40">
        <f t="shared" si="247"/>
        <v>3664819.8402521806</v>
      </c>
      <c r="BB562" s="39">
        <f t="shared" si="248"/>
        <v>129.46233715741772</v>
      </c>
      <c r="BC562" s="41" t="str">
        <f t="shared" si="249"/>
        <v xml:space="preserve"> </v>
      </c>
      <c r="BD562" s="41"/>
      <c r="BE562" s="51">
        <f t="shared" si="250"/>
        <v>129.460913071709</v>
      </c>
      <c r="BF562" s="54">
        <f t="shared" si="251"/>
        <v>3664779.5272339382</v>
      </c>
      <c r="BG562" s="41"/>
      <c r="BH562" s="51"/>
      <c r="BI562" s="39"/>
      <c r="BJ562" s="39"/>
    </row>
    <row r="563" spans="1:62" x14ac:dyDescent="0.2">
      <c r="A563" s="45">
        <v>206190725</v>
      </c>
      <c r="B563" s="58">
        <v>37986</v>
      </c>
      <c r="C563" s="45" t="s">
        <v>2403</v>
      </c>
      <c r="D563" s="4" t="s">
        <v>2403</v>
      </c>
      <c r="E563" s="6" t="s">
        <v>2404</v>
      </c>
      <c r="F563" s="8">
        <v>77.274617134688697</v>
      </c>
      <c r="G563" s="8">
        <v>23.138637239441501</v>
      </c>
      <c r="H563" s="8">
        <v>16.356264187655398</v>
      </c>
      <c r="I563" s="8">
        <v>15.674483629476001</v>
      </c>
      <c r="J563" s="8">
        <v>0.10422193587508527</v>
      </c>
      <c r="K563" s="8">
        <v>5.51</v>
      </c>
      <c r="L563" s="8">
        <v>0.51928476789796241</v>
      </c>
      <c r="M563" s="8">
        <v>0.62018949442886384</v>
      </c>
      <c r="N563" s="8">
        <v>0</v>
      </c>
      <c r="O563" s="8">
        <v>0</v>
      </c>
      <c r="P563" s="8">
        <v>9.1598938831198353</v>
      </c>
      <c r="Q563" s="8">
        <v>6.9598849194731747</v>
      </c>
      <c r="R563" s="8">
        <v>6.9598849194731747</v>
      </c>
      <c r="S563" s="8">
        <v>112.92</v>
      </c>
      <c r="T563" s="8">
        <v>112.92</v>
      </c>
      <c r="U563" s="8">
        <v>146.15758330893667</v>
      </c>
      <c r="V563" s="8">
        <v>146.15758330893667</v>
      </c>
      <c r="W563" s="9">
        <v>5</v>
      </c>
      <c r="X563" s="9">
        <v>8494</v>
      </c>
      <c r="Y563" s="9">
        <v>8494</v>
      </c>
      <c r="Z563" s="4" t="str">
        <f t="shared" si="224"/>
        <v xml:space="preserve"> </v>
      </c>
      <c r="AA563" s="10">
        <f t="shared" si="225"/>
        <v>959142.48</v>
      </c>
      <c r="AB563" s="40">
        <f t="shared" si="226"/>
        <v>1241462.512626108</v>
      </c>
      <c r="AC563" s="40">
        <f t="shared" si="227"/>
        <v>1226139.1408327639</v>
      </c>
      <c r="AD563" s="39">
        <f t="shared" si="228"/>
        <v>144.35356025815446</v>
      </c>
      <c r="AE563" s="41" t="str">
        <f t="shared" si="229"/>
        <v xml:space="preserve"> </v>
      </c>
      <c r="AG563" s="39">
        <f t="shared" si="230"/>
        <v>144.35356025815446</v>
      </c>
      <c r="AH563" s="40">
        <f t="shared" si="231"/>
        <v>1226139.1408327639</v>
      </c>
      <c r="AI563" s="40">
        <f t="shared" si="232"/>
        <v>1222790.5548391496</v>
      </c>
      <c r="AJ563" s="39">
        <f t="shared" si="233"/>
        <v>143.95933068508941</v>
      </c>
      <c r="AK563" s="41" t="str">
        <f t="shared" si="234"/>
        <v xml:space="preserve"> </v>
      </c>
      <c r="AM563" s="39">
        <f t="shared" si="235"/>
        <v>143.95933068508941</v>
      </c>
      <c r="AN563" s="40">
        <f t="shared" si="236"/>
        <v>1222790.5548391496</v>
      </c>
      <c r="AO563" s="40">
        <f t="shared" si="237"/>
        <v>1221974.9535390718</v>
      </c>
      <c r="AP563" s="39">
        <f t="shared" si="238"/>
        <v>143.86330981152247</v>
      </c>
      <c r="AQ563" s="41" t="str">
        <f t="shared" si="239"/>
        <v xml:space="preserve"> </v>
      </c>
      <c r="AR563" s="39"/>
      <c r="AS563" s="39">
        <f t="shared" si="240"/>
        <v>143.86330981152247</v>
      </c>
      <c r="AT563" s="40">
        <f t="shared" si="241"/>
        <v>1221974.9535390718</v>
      </c>
      <c r="AU563" s="40">
        <f t="shared" si="242"/>
        <v>1221774.5496466914</v>
      </c>
      <c r="AV563" s="39">
        <f t="shared" si="243"/>
        <v>143.83971622871337</v>
      </c>
      <c r="AW563" s="41" t="str">
        <f t="shared" si="244"/>
        <v xml:space="preserve"> </v>
      </c>
      <c r="AX563" s="39"/>
      <c r="AY563" s="39">
        <f t="shared" si="245"/>
        <v>143.83971622871337</v>
      </c>
      <c r="AZ563" s="40">
        <f t="shared" si="246"/>
        <v>1221774.5496466914</v>
      </c>
      <c r="BA563" s="40">
        <f t="shared" si="247"/>
        <v>1221724.456890156</v>
      </c>
      <c r="BB563" s="39">
        <f t="shared" si="248"/>
        <v>143.83381880034801</v>
      </c>
      <c r="BC563" s="41" t="str">
        <f t="shared" si="249"/>
        <v xml:space="preserve"> </v>
      </c>
      <c r="BD563" s="41"/>
      <c r="BE563" s="51">
        <f t="shared" si="250"/>
        <v>143.83223662834121</v>
      </c>
      <c r="BF563" s="54">
        <f t="shared" si="251"/>
        <v>1221711.0179211302</v>
      </c>
      <c r="BG563" s="41"/>
      <c r="BH563" s="51"/>
      <c r="BI563" s="39"/>
      <c r="BJ563" s="39"/>
    </row>
    <row r="564" spans="1:62" x14ac:dyDescent="0.2">
      <c r="A564" s="45">
        <v>206190726</v>
      </c>
      <c r="B564" s="58">
        <v>37986</v>
      </c>
      <c r="C564" s="45" t="s">
        <v>2405</v>
      </c>
      <c r="D564" s="4" t="s">
        <v>1117</v>
      </c>
      <c r="E564" s="6" t="s">
        <v>2406</v>
      </c>
      <c r="F564" s="8">
        <v>56.002467375808749</v>
      </c>
      <c r="G564" s="8">
        <v>18.834192345651935</v>
      </c>
      <c r="H564" s="8">
        <v>10.62753591402566</v>
      </c>
      <c r="I564" s="8">
        <v>15.674483629476001</v>
      </c>
      <c r="J564" s="8">
        <v>1.0506086193661586</v>
      </c>
      <c r="K564" s="8">
        <v>5.76</v>
      </c>
      <c r="L564" s="8">
        <v>6.3934497102783414</v>
      </c>
      <c r="M564" s="8">
        <v>0.69656102642833639</v>
      </c>
      <c r="N564" s="8">
        <v>0</v>
      </c>
      <c r="O564" s="8">
        <v>7.31</v>
      </c>
      <c r="P564" s="8">
        <v>5.9869327777168557</v>
      </c>
      <c r="Q564" s="8">
        <v>6.1174649310517601</v>
      </c>
      <c r="R564" s="8">
        <v>5.9869327777168557</v>
      </c>
      <c r="S564" s="8">
        <v>112.79</v>
      </c>
      <c r="T564" s="8">
        <v>120.1</v>
      </c>
      <c r="U564" s="8">
        <v>128.33623139875203</v>
      </c>
      <c r="V564" s="8">
        <v>128.33623139875203</v>
      </c>
      <c r="W564" s="9">
        <v>5</v>
      </c>
      <c r="X564" s="9">
        <v>12990</v>
      </c>
      <c r="Y564" s="9">
        <v>12990</v>
      </c>
      <c r="Z564" s="4" t="str">
        <f t="shared" si="224"/>
        <v xml:space="preserve"> </v>
      </c>
      <c r="AA564" s="10">
        <f t="shared" si="225"/>
        <v>1560099</v>
      </c>
      <c r="AB564" s="40">
        <f t="shared" si="226"/>
        <v>1667087.6458697889</v>
      </c>
      <c r="AC564" s="40">
        <f t="shared" si="227"/>
        <v>1646510.7830568182</v>
      </c>
      <c r="AD564" s="39">
        <f t="shared" si="228"/>
        <v>126.75217729459725</v>
      </c>
      <c r="AE564" s="41" t="str">
        <f t="shared" si="229"/>
        <v xml:space="preserve"> </v>
      </c>
      <c r="AG564" s="39">
        <f t="shared" si="230"/>
        <v>126.75217729459725</v>
      </c>
      <c r="AH564" s="40">
        <f t="shared" si="231"/>
        <v>1646510.7830568182</v>
      </c>
      <c r="AI564" s="40">
        <f t="shared" si="232"/>
        <v>1642014.16210829</v>
      </c>
      <c r="AJ564" s="39">
        <f t="shared" si="233"/>
        <v>126.4060170984057</v>
      </c>
      <c r="AK564" s="41" t="str">
        <f t="shared" si="234"/>
        <v xml:space="preserve"> </v>
      </c>
      <c r="AM564" s="39">
        <f t="shared" si="235"/>
        <v>126.4060170984057</v>
      </c>
      <c r="AN564" s="40">
        <f t="shared" si="236"/>
        <v>1642014.16210829</v>
      </c>
      <c r="AO564" s="40">
        <f t="shared" si="237"/>
        <v>1640918.9386621639</v>
      </c>
      <c r="AP564" s="39">
        <f t="shared" si="238"/>
        <v>126.32170428500108</v>
      </c>
      <c r="AQ564" s="41" t="str">
        <f t="shared" si="239"/>
        <v xml:space="preserve"> </v>
      </c>
      <c r="AR564" s="39"/>
      <c r="AS564" s="39">
        <f t="shared" si="240"/>
        <v>126.32170428500108</v>
      </c>
      <c r="AT564" s="40">
        <f t="shared" si="241"/>
        <v>1640918.9386621639</v>
      </c>
      <c r="AU564" s="40">
        <f t="shared" si="242"/>
        <v>1640649.8279562232</v>
      </c>
      <c r="AV564" s="39">
        <f t="shared" si="243"/>
        <v>126.30098752549831</v>
      </c>
      <c r="AW564" s="41" t="str">
        <f t="shared" si="244"/>
        <v xml:space="preserve"> </v>
      </c>
      <c r="AX564" s="39"/>
      <c r="AY564" s="39">
        <f t="shared" si="245"/>
        <v>126.30098752549831</v>
      </c>
      <c r="AZ564" s="40">
        <f t="shared" si="246"/>
        <v>1640649.8279562232</v>
      </c>
      <c r="BA564" s="40">
        <f t="shared" si="247"/>
        <v>1640582.5613132771</v>
      </c>
      <c r="BB564" s="39">
        <f t="shared" si="248"/>
        <v>126.29580918500979</v>
      </c>
      <c r="BC564" s="41" t="str">
        <f t="shared" si="249"/>
        <v xml:space="preserve"> </v>
      </c>
      <c r="BD564" s="41"/>
      <c r="BE564" s="51">
        <f t="shared" si="250"/>
        <v>126.29441993110875</v>
      </c>
      <c r="BF564" s="54">
        <f t="shared" si="251"/>
        <v>1640564.5149051026</v>
      </c>
      <c r="BG564" s="41"/>
      <c r="BH564" s="51"/>
      <c r="BI564" s="39"/>
      <c r="BJ564" s="39"/>
    </row>
    <row r="565" spans="1:62" x14ac:dyDescent="0.2">
      <c r="A565" s="45">
        <v>206190732</v>
      </c>
      <c r="B565" s="58">
        <v>37986</v>
      </c>
      <c r="C565" s="45" t="s">
        <v>2407</v>
      </c>
      <c r="D565" s="4" t="s">
        <v>1118</v>
      </c>
      <c r="E565" s="6" t="s">
        <v>2408</v>
      </c>
      <c r="F565" s="8">
        <v>69.173875002955853</v>
      </c>
      <c r="G565" s="8">
        <v>18.226087162146186</v>
      </c>
      <c r="H565" s="8">
        <v>9.3041452860081826</v>
      </c>
      <c r="I565" s="8">
        <v>15.565442550072122</v>
      </c>
      <c r="J565" s="8">
        <v>1.7183546548747901</v>
      </c>
      <c r="K565" s="8">
        <v>5.71</v>
      </c>
      <c r="L565" s="8">
        <v>3.0211569155811038</v>
      </c>
      <c r="M565" s="8">
        <v>0.76119889332923452</v>
      </c>
      <c r="N565" s="8">
        <v>0</v>
      </c>
      <c r="O565" s="8">
        <v>7.31</v>
      </c>
      <c r="P565" s="8">
        <v>6.8828243751330138</v>
      </c>
      <c r="Q565" s="8">
        <v>6.5395130232483725</v>
      </c>
      <c r="R565" s="8">
        <v>6.5395130232483725</v>
      </c>
      <c r="S565" s="8">
        <v>112.92</v>
      </c>
      <c r="T565" s="8">
        <v>120.23</v>
      </c>
      <c r="U565" s="8">
        <v>137.32977348821581</v>
      </c>
      <c r="V565" s="8">
        <v>137.32977348821581</v>
      </c>
      <c r="W565" s="9">
        <v>5</v>
      </c>
      <c r="X565" s="9">
        <v>66004</v>
      </c>
      <c r="Y565" s="9">
        <v>66004</v>
      </c>
      <c r="Z565" s="4" t="str">
        <f t="shared" si="224"/>
        <v xml:space="preserve"> </v>
      </c>
      <c r="AA565" s="10">
        <f t="shared" si="225"/>
        <v>7935660.9199999999</v>
      </c>
      <c r="AB565" s="40">
        <f t="shared" si="226"/>
        <v>9064314.3693161961</v>
      </c>
      <c r="AC565" s="40">
        <f t="shared" si="227"/>
        <v>8952433.5370557271</v>
      </c>
      <c r="AD565" s="39">
        <f t="shared" si="228"/>
        <v>135.63471209405077</v>
      </c>
      <c r="AE565" s="41" t="str">
        <f t="shared" si="229"/>
        <v xml:space="preserve"> </v>
      </c>
      <c r="AG565" s="39">
        <f t="shared" si="230"/>
        <v>135.63471209405077</v>
      </c>
      <c r="AH565" s="40">
        <f t="shared" si="231"/>
        <v>8952433.5370557271</v>
      </c>
      <c r="AI565" s="40">
        <f t="shared" si="232"/>
        <v>8927984.4410660267</v>
      </c>
      <c r="AJ565" s="39">
        <f t="shared" si="233"/>
        <v>135.2642936953219</v>
      </c>
      <c r="AK565" s="41" t="str">
        <f t="shared" si="234"/>
        <v xml:space="preserve"> </v>
      </c>
      <c r="AM565" s="39">
        <f t="shared" si="235"/>
        <v>135.2642936953219</v>
      </c>
      <c r="AN565" s="40">
        <f t="shared" si="236"/>
        <v>8927984.4410660267</v>
      </c>
      <c r="AO565" s="40">
        <f t="shared" si="237"/>
        <v>8922029.4754438363</v>
      </c>
      <c r="AP565" s="39">
        <f t="shared" si="238"/>
        <v>135.17407241142712</v>
      </c>
      <c r="AQ565" s="41" t="str">
        <f t="shared" si="239"/>
        <v xml:space="preserve"> </v>
      </c>
      <c r="AR565" s="39"/>
      <c r="AS565" s="39">
        <f t="shared" si="240"/>
        <v>135.17407241142712</v>
      </c>
      <c r="AT565" s="40">
        <f t="shared" si="241"/>
        <v>8922029.4754438363</v>
      </c>
      <c r="AU565" s="40">
        <f t="shared" si="242"/>
        <v>8920566.2626098637</v>
      </c>
      <c r="AV565" s="39">
        <f t="shared" si="243"/>
        <v>135.15190386355167</v>
      </c>
      <c r="AW565" s="41" t="str">
        <f t="shared" si="244"/>
        <v xml:space="preserve"> </v>
      </c>
      <c r="AX565" s="39"/>
      <c r="AY565" s="39">
        <f t="shared" si="245"/>
        <v>135.15190386355167</v>
      </c>
      <c r="AZ565" s="40">
        <f t="shared" si="246"/>
        <v>8920566.2626098637</v>
      </c>
      <c r="BA565" s="40">
        <f t="shared" si="247"/>
        <v>8920200.5193930976</v>
      </c>
      <c r="BB565" s="39">
        <f t="shared" si="248"/>
        <v>135.14636263549326</v>
      </c>
      <c r="BC565" s="41" t="str">
        <f t="shared" si="249"/>
        <v xml:space="preserve"> </v>
      </c>
      <c r="BD565" s="41"/>
      <c r="BE565" s="51">
        <f t="shared" si="250"/>
        <v>135.14487602550426</v>
      </c>
      <c r="BF565" s="54">
        <f t="shared" si="251"/>
        <v>8920102.3971873838</v>
      </c>
      <c r="BG565" s="41"/>
      <c r="BH565" s="51"/>
      <c r="BI565" s="39"/>
      <c r="BJ565" s="39"/>
    </row>
    <row r="566" spans="1:62" x14ac:dyDescent="0.2">
      <c r="A566" s="45">
        <v>206190738</v>
      </c>
      <c r="B566" s="58">
        <v>37986</v>
      </c>
      <c r="C566" s="45" t="s">
        <v>2409</v>
      </c>
      <c r="D566" s="4" t="s">
        <v>2409</v>
      </c>
      <c r="E566" s="6" t="s">
        <v>2410</v>
      </c>
      <c r="F566" s="8">
        <v>66.843149709779865</v>
      </c>
      <c r="G566" s="8">
        <v>19.522549556456028</v>
      </c>
      <c r="H566" s="8">
        <v>13.104260212463037</v>
      </c>
      <c r="I566" s="8">
        <v>9.8194283211039313</v>
      </c>
      <c r="J566" s="8">
        <v>0.70386595115540462</v>
      </c>
      <c r="K566" s="8">
        <v>5.98</v>
      </c>
      <c r="L566" s="8">
        <v>3.343222225693784</v>
      </c>
      <c r="M566" s="8">
        <v>0.73573365458328766</v>
      </c>
      <c r="N566" s="8">
        <v>0</v>
      </c>
      <c r="O566" s="8">
        <v>7.31</v>
      </c>
      <c r="P566" s="8">
        <v>6.1854429963859374</v>
      </c>
      <c r="Q566" s="8">
        <v>6.3681104815617671</v>
      </c>
      <c r="R566" s="8">
        <v>6.1854429963859374</v>
      </c>
      <c r="S566" s="8">
        <v>112.92</v>
      </c>
      <c r="T566" s="8">
        <v>120.23</v>
      </c>
      <c r="U566" s="8">
        <v>133.54765262762126</v>
      </c>
      <c r="V566" s="8">
        <v>133.54765262762126</v>
      </c>
      <c r="W566" s="9">
        <v>5</v>
      </c>
      <c r="X566" s="9">
        <v>33184</v>
      </c>
      <c r="Y566" s="9">
        <v>33184</v>
      </c>
      <c r="Z566" s="4" t="str">
        <f t="shared" si="224"/>
        <v xml:space="preserve"> </v>
      </c>
      <c r="AA566" s="10">
        <f t="shared" si="225"/>
        <v>3989712.3200000003</v>
      </c>
      <c r="AB566" s="40">
        <f t="shared" si="226"/>
        <v>4431645.3047949839</v>
      </c>
      <c r="AC566" s="40">
        <f t="shared" si="227"/>
        <v>4376945.5067978995</v>
      </c>
      <c r="AD566" s="39">
        <f t="shared" si="228"/>
        <v>131.89927395123854</v>
      </c>
      <c r="AE566" s="41" t="str">
        <f t="shared" si="229"/>
        <v xml:space="preserve"> </v>
      </c>
      <c r="AG566" s="39">
        <f t="shared" si="230"/>
        <v>131.89927395123854</v>
      </c>
      <c r="AH566" s="40">
        <f t="shared" si="231"/>
        <v>4376945.5067978995</v>
      </c>
      <c r="AI566" s="40">
        <f t="shared" si="232"/>
        <v>4364992.068618834</v>
      </c>
      <c r="AJ566" s="39">
        <f t="shared" si="233"/>
        <v>131.5390570340777</v>
      </c>
      <c r="AK566" s="41" t="str">
        <f t="shared" si="234"/>
        <v xml:space="preserve"> </v>
      </c>
      <c r="AM566" s="39">
        <f t="shared" si="235"/>
        <v>131.5390570340777</v>
      </c>
      <c r="AN566" s="40">
        <f t="shared" si="236"/>
        <v>4364992.068618834</v>
      </c>
      <c r="AO566" s="40">
        <f t="shared" si="237"/>
        <v>4362080.6189090656</v>
      </c>
      <c r="AP566" s="39">
        <f t="shared" si="238"/>
        <v>131.45132048303597</v>
      </c>
      <c r="AQ566" s="41" t="str">
        <f t="shared" si="239"/>
        <v xml:space="preserve"> </v>
      </c>
      <c r="AR566" s="39"/>
      <c r="AS566" s="39">
        <f t="shared" si="240"/>
        <v>131.45132048303597</v>
      </c>
      <c r="AT566" s="40">
        <f t="shared" si="241"/>
        <v>4362080.6189090656</v>
      </c>
      <c r="AU566" s="40">
        <f t="shared" si="242"/>
        <v>4361365.2376875645</v>
      </c>
      <c r="AV566" s="39">
        <f t="shared" si="243"/>
        <v>131.42976246647675</v>
      </c>
      <c r="AW566" s="41" t="str">
        <f t="shared" si="244"/>
        <v xml:space="preserve"> </v>
      </c>
      <c r="AX566" s="39"/>
      <c r="AY566" s="39">
        <f t="shared" si="245"/>
        <v>131.42976246647675</v>
      </c>
      <c r="AZ566" s="40">
        <f t="shared" si="246"/>
        <v>4361365.2376875645</v>
      </c>
      <c r="BA566" s="40">
        <f t="shared" si="247"/>
        <v>4361186.4217128195</v>
      </c>
      <c r="BB566" s="39">
        <f t="shared" si="248"/>
        <v>131.42437384621564</v>
      </c>
      <c r="BC566" s="41" t="str">
        <f t="shared" si="249"/>
        <v xml:space="preserve"> </v>
      </c>
      <c r="BD566" s="41"/>
      <c r="BE566" s="51">
        <f t="shared" si="250"/>
        <v>131.42292817810335</v>
      </c>
      <c r="BF566" s="54">
        <f t="shared" si="251"/>
        <v>4361138.4486621814</v>
      </c>
      <c r="BG566" s="41"/>
      <c r="BH566" s="51"/>
      <c r="BI566" s="39"/>
      <c r="BJ566" s="39"/>
    </row>
    <row r="567" spans="1:62" x14ac:dyDescent="0.2">
      <c r="A567" s="45">
        <v>206190741</v>
      </c>
      <c r="B567" s="58">
        <v>37986</v>
      </c>
      <c r="C567" s="45" t="s">
        <v>2411</v>
      </c>
      <c r="D567" s="4" t="s">
        <v>2411</v>
      </c>
      <c r="E567" s="6" t="s">
        <v>2412</v>
      </c>
      <c r="F567" s="8">
        <v>71.319491385218967</v>
      </c>
      <c r="G567" s="8">
        <v>23.138637239441501</v>
      </c>
      <c r="H567" s="8">
        <v>16.356264187655398</v>
      </c>
      <c r="I567" s="8">
        <v>15.674483629476001</v>
      </c>
      <c r="J567" s="8">
        <v>1.5687409893408333</v>
      </c>
      <c r="K567" s="8">
        <v>5.28</v>
      </c>
      <c r="L567" s="8">
        <v>2.7416984182146305</v>
      </c>
      <c r="M567" s="8">
        <v>0.61067807425964871</v>
      </c>
      <c r="N567" s="8">
        <v>0</v>
      </c>
      <c r="O567" s="8">
        <v>7.31</v>
      </c>
      <c r="P567" s="8">
        <v>7.604789298291224</v>
      </c>
      <c r="Q567" s="8">
        <v>7.1999996961803507</v>
      </c>
      <c r="R567" s="8">
        <v>7.1999996961803507</v>
      </c>
      <c r="S567" s="8">
        <v>112.92</v>
      </c>
      <c r="T567" s="8">
        <v>120.23</v>
      </c>
      <c r="U567" s="8">
        <v>151.19999361978736</v>
      </c>
      <c r="V567" s="8">
        <v>151.19999361978736</v>
      </c>
      <c r="W567" s="9">
        <v>5</v>
      </c>
      <c r="X567" s="9">
        <v>10312</v>
      </c>
      <c r="Y567" s="9">
        <v>10312</v>
      </c>
      <c r="Z567" s="4" t="str">
        <f t="shared" si="224"/>
        <v xml:space="preserve"> </v>
      </c>
      <c r="AA567" s="10">
        <f t="shared" si="225"/>
        <v>1239811.76</v>
      </c>
      <c r="AB567" s="40">
        <f t="shared" si="226"/>
        <v>1559174.3342072472</v>
      </c>
      <c r="AC567" s="40">
        <f t="shared" si="227"/>
        <v>1539929.4454001272</v>
      </c>
      <c r="AD567" s="39">
        <f t="shared" si="228"/>
        <v>149.33373209853832</v>
      </c>
      <c r="AE567" s="41" t="str">
        <f t="shared" si="229"/>
        <v xml:space="preserve"> </v>
      </c>
      <c r="AG567" s="39">
        <f t="shared" si="230"/>
        <v>149.33373209853832</v>
      </c>
      <c r="AH567" s="40">
        <f t="shared" si="231"/>
        <v>1539929.4454001272</v>
      </c>
      <c r="AI567" s="40">
        <f t="shared" si="232"/>
        <v>1535723.8980847395</v>
      </c>
      <c r="AJ567" s="39">
        <f t="shared" si="233"/>
        <v>148.9259016761772</v>
      </c>
      <c r="AK567" s="41" t="str">
        <f t="shared" si="234"/>
        <v xml:space="preserve"> </v>
      </c>
      <c r="AM567" s="39">
        <f t="shared" si="235"/>
        <v>148.9259016761772</v>
      </c>
      <c r="AN567" s="40">
        <f t="shared" si="236"/>
        <v>1535723.8980847392</v>
      </c>
      <c r="AO567" s="40">
        <f t="shared" si="237"/>
        <v>1534699.5702447167</v>
      </c>
      <c r="AP567" s="39">
        <f t="shared" si="238"/>
        <v>148.82656809975919</v>
      </c>
      <c r="AQ567" s="41" t="str">
        <f t="shared" si="239"/>
        <v xml:space="preserve"> </v>
      </c>
      <c r="AR567" s="39"/>
      <c r="AS567" s="39">
        <f t="shared" si="240"/>
        <v>148.82656809975919</v>
      </c>
      <c r="AT567" s="40">
        <f t="shared" si="241"/>
        <v>1534699.5702447167</v>
      </c>
      <c r="AU567" s="40">
        <f t="shared" si="242"/>
        <v>1534447.8795151964</v>
      </c>
      <c r="AV567" s="39">
        <f t="shared" si="243"/>
        <v>148.8021605425908</v>
      </c>
      <c r="AW567" s="41" t="str">
        <f t="shared" si="244"/>
        <v xml:space="preserve"> </v>
      </c>
      <c r="AX567" s="39"/>
      <c r="AY567" s="39">
        <f t="shared" si="245"/>
        <v>148.8021605425908</v>
      </c>
      <c r="AZ567" s="40">
        <f t="shared" si="246"/>
        <v>1534447.8795151962</v>
      </c>
      <c r="BA567" s="40">
        <f t="shared" si="247"/>
        <v>1534384.9671521361</v>
      </c>
      <c r="BB567" s="39">
        <f t="shared" si="248"/>
        <v>148.79605965400856</v>
      </c>
      <c r="BC567" s="41" t="str">
        <f t="shared" si="249"/>
        <v xml:space="preserve"> </v>
      </c>
      <c r="BD567" s="41"/>
      <c r="BE567" s="51">
        <f t="shared" si="250"/>
        <v>148.79442289735238</v>
      </c>
      <c r="BF567" s="54">
        <f t="shared" si="251"/>
        <v>1534368.0889174978</v>
      </c>
      <c r="BG567" s="41"/>
      <c r="BH567" s="51"/>
      <c r="BI567" s="39"/>
      <c r="BJ567" s="39"/>
    </row>
    <row r="568" spans="1:62" x14ac:dyDescent="0.2">
      <c r="A568" s="45">
        <v>206190744</v>
      </c>
      <c r="B568" s="58">
        <v>37986</v>
      </c>
      <c r="C568" s="45" t="s">
        <v>2413</v>
      </c>
      <c r="D568" s="4" t="s">
        <v>2413</v>
      </c>
      <c r="E568" s="6" t="s">
        <v>2414</v>
      </c>
      <c r="F568" s="8">
        <v>65.939522561531447</v>
      </c>
      <c r="G568" s="8">
        <v>15.105429580674567</v>
      </c>
      <c r="H568" s="8">
        <v>15.166989516864176</v>
      </c>
      <c r="I568" s="8">
        <v>15.674483629476001</v>
      </c>
      <c r="J568" s="8">
        <v>0.90374316317228809</v>
      </c>
      <c r="K568" s="8">
        <v>6.2</v>
      </c>
      <c r="L568" s="8">
        <v>0</v>
      </c>
      <c r="M568" s="8">
        <v>0</v>
      </c>
      <c r="N568" s="8">
        <v>0</v>
      </c>
      <c r="O568" s="8">
        <v>7.31</v>
      </c>
      <c r="P568" s="8">
        <v>6.4835961713764814</v>
      </c>
      <c r="Q568" s="8">
        <v>6.3150084225859251</v>
      </c>
      <c r="R568" s="8">
        <v>6.3150084225859251</v>
      </c>
      <c r="S568" s="8">
        <v>112.92</v>
      </c>
      <c r="T568" s="8">
        <v>120.23</v>
      </c>
      <c r="U568" s="8">
        <v>132.61517687430441</v>
      </c>
      <c r="V568" s="8">
        <v>132.61517687430441</v>
      </c>
      <c r="W568" s="9">
        <v>5</v>
      </c>
      <c r="X568" s="9">
        <v>26620</v>
      </c>
      <c r="Y568" s="9">
        <v>26620</v>
      </c>
      <c r="Z568" s="4" t="str">
        <f t="shared" si="224"/>
        <v xml:space="preserve"> </v>
      </c>
      <c r="AA568" s="10">
        <f t="shared" si="225"/>
        <v>3200522.6</v>
      </c>
      <c r="AB568" s="40">
        <f t="shared" si="226"/>
        <v>3530216.0083939834</v>
      </c>
      <c r="AC568" s="40">
        <f t="shared" si="227"/>
        <v>3486642.5522023765</v>
      </c>
      <c r="AD568" s="39">
        <f t="shared" si="228"/>
        <v>130.97830774614488</v>
      </c>
      <c r="AE568" s="41" t="str">
        <f t="shared" si="229"/>
        <v xml:space="preserve"> </v>
      </c>
      <c r="AG568" s="39">
        <f t="shared" si="230"/>
        <v>130.97830774614488</v>
      </c>
      <c r="AH568" s="40">
        <f t="shared" si="231"/>
        <v>3486642.5522023765</v>
      </c>
      <c r="AI568" s="40">
        <f t="shared" si="232"/>
        <v>3477120.5313923117</v>
      </c>
      <c r="AJ568" s="39">
        <f t="shared" si="233"/>
        <v>130.62060598769014</v>
      </c>
      <c r="AK568" s="41" t="str">
        <f t="shared" si="234"/>
        <v xml:space="preserve"> </v>
      </c>
      <c r="AM568" s="39">
        <f t="shared" si="235"/>
        <v>130.62060598769014</v>
      </c>
      <c r="AN568" s="40">
        <f t="shared" si="236"/>
        <v>3477120.5313923117</v>
      </c>
      <c r="AO568" s="40">
        <f t="shared" si="237"/>
        <v>3474801.2919978732</v>
      </c>
      <c r="AP568" s="39">
        <f t="shared" si="238"/>
        <v>130.53348204349638</v>
      </c>
      <c r="AQ568" s="41" t="str">
        <f t="shared" si="239"/>
        <v xml:space="preserve"> </v>
      </c>
      <c r="AR568" s="39"/>
      <c r="AS568" s="39">
        <f t="shared" si="240"/>
        <v>130.53348204349638</v>
      </c>
      <c r="AT568" s="40">
        <f t="shared" si="241"/>
        <v>3474801.2919978737</v>
      </c>
      <c r="AU568" s="40">
        <f t="shared" si="242"/>
        <v>3474231.424585986</v>
      </c>
      <c r="AV568" s="39">
        <f t="shared" si="243"/>
        <v>130.51207455244125</v>
      </c>
      <c r="AW568" s="41" t="str">
        <f t="shared" si="244"/>
        <v xml:space="preserve"> </v>
      </c>
      <c r="AX568" s="39"/>
      <c r="AY568" s="39">
        <f t="shared" si="245"/>
        <v>130.51207455244125</v>
      </c>
      <c r="AZ568" s="40">
        <f t="shared" si="246"/>
        <v>3474231.424585986</v>
      </c>
      <c r="BA568" s="40">
        <f t="shared" si="247"/>
        <v>3474088.9810975781</v>
      </c>
      <c r="BB568" s="39">
        <f t="shared" si="248"/>
        <v>130.50672355738459</v>
      </c>
      <c r="BC568" s="41" t="str">
        <f t="shared" si="249"/>
        <v xml:space="preserve"> </v>
      </c>
      <c r="BD568" s="41"/>
      <c r="BE568" s="51">
        <f t="shared" si="250"/>
        <v>130.50528798342546</v>
      </c>
      <c r="BF568" s="54">
        <f t="shared" si="251"/>
        <v>3474050.7661187858</v>
      </c>
      <c r="BG568" s="41"/>
      <c r="BH568" s="51"/>
      <c r="BI568" s="39"/>
      <c r="BJ568" s="39"/>
    </row>
    <row r="569" spans="1:62" x14ac:dyDescent="0.2">
      <c r="A569" s="45">
        <v>206190745</v>
      </c>
      <c r="B569" s="58">
        <v>37986</v>
      </c>
      <c r="C569" s="45" t="s">
        <v>2415</v>
      </c>
      <c r="D569" s="4" t="s">
        <v>1119</v>
      </c>
      <c r="E569" s="6" t="s">
        <v>2416</v>
      </c>
      <c r="F569" s="8">
        <v>51.734940877855507</v>
      </c>
      <c r="G569" s="8">
        <v>15.804556429146288</v>
      </c>
      <c r="H569" s="8">
        <v>16.356264187655398</v>
      </c>
      <c r="I569" s="8">
        <v>15.674483629476001</v>
      </c>
      <c r="J569" s="8">
        <v>1.4347799170432738</v>
      </c>
      <c r="K569" s="8">
        <v>6.46</v>
      </c>
      <c r="L569" s="8">
        <v>2.3367654086221892</v>
      </c>
      <c r="M569" s="8">
        <v>0.65983656286757875</v>
      </c>
      <c r="N569" s="8">
        <v>0</v>
      </c>
      <c r="O569" s="8">
        <v>7.31</v>
      </c>
      <c r="P569" s="8">
        <v>5.3867987370767034</v>
      </c>
      <c r="Q569" s="8">
        <v>5.888581350633312</v>
      </c>
      <c r="R569" s="8">
        <v>5.3867987370767034</v>
      </c>
      <c r="S569" s="8">
        <v>112.92</v>
      </c>
      <c r="T569" s="8">
        <v>120.23</v>
      </c>
      <c r="U569" s="8">
        <v>123.15842574974293</v>
      </c>
      <c r="V569" s="8">
        <v>123.15842574974293</v>
      </c>
      <c r="W569" s="9">
        <v>5</v>
      </c>
      <c r="X569" s="9">
        <v>25832</v>
      </c>
      <c r="Y569" s="9">
        <v>25832</v>
      </c>
      <c r="Z569" s="4" t="str">
        <f t="shared" si="224"/>
        <v xml:space="preserve"> </v>
      </c>
      <c r="AA569" s="10">
        <f t="shared" si="225"/>
        <v>3105781.3600000003</v>
      </c>
      <c r="AB569" s="40">
        <f t="shared" si="226"/>
        <v>3181428.4539673594</v>
      </c>
      <c r="AC569" s="40">
        <f t="shared" si="227"/>
        <v>3142160.0825600401</v>
      </c>
      <c r="AD569" s="39">
        <f t="shared" si="228"/>
        <v>121.63828130071384</v>
      </c>
      <c r="AE569" s="41" t="str">
        <f t="shared" si="229"/>
        <v xml:space="preserve"> </v>
      </c>
      <c r="AG569" s="39">
        <f t="shared" si="230"/>
        <v>121.63828130071384</v>
      </c>
      <c r="AH569" s="40">
        <f t="shared" si="231"/>
        <v>3142160.0825600401</v>
      </c>
      <c r="AI569" s="40">
        <f t="shared" si="232"/>
        <v>3133578.8433745685</v>
      </c>
      <c r="AJ569" s="39">
        <f t="shared" si="233"/>
        <v>121.30608715448159</v>
      </c>
      <c r="AK569" s="41" t="str">
        <f t="shared" si="234"/>
        <v xml:space="preserve"> </v>
      </c>
      <c r="AM569" s="39">
        <f t="shared" si="235"/>
        <v>121.30608715448159</v>
      </c>
      <c r="AN569" s="40">
        <f t="shared" si="236"/>
        <v>3133578.8433745685</v>
      </c>
      <c r="AO569" s="40">
        <f t="shared" si="237"/>
        <v>3131488.7462860378</v>
      </c>
      <c r="AP569" s="39">
        <f t="shared" si="238"/>
        <v>121.22517599434956</v>
      </c>
      <c r="AQ569" s="41" t="str">
        <f t="shared" si="239"/>
        <v xml:space="preserve"> </v>
      </c>
      <c r="AR569" s="39"/>
      <c r="AS569" s="39">
        <f t="shared" si="240"/>
        <v>121.22517599434956</v>
      </c>
      <c r="AT569" s="40">
        <f t="shared" si="241"/>
        <v>3131488.7462860378</v>
      </c>
      <c r="AU569" s="40">
        <f t="shared" si="242"/>
        <v>3130975.1821316467</v>
      </c>
      <c r="AV569" s="39">
        <f t="shared" si="243"/>
        <v>121.20529506548648</v>
      </c>
      <c r="AW569" s="41" t="str">
        <f t="shared" si="244"/>
        <v xml:space="preserve"> </v>
      </c>
      <c r="AX569" s="39"/>
      <c r="AY569" s="39">
        <f t="shared" si="245"/>
        <v>121.20529506548648</v>
      </c>
      <c r="AZ569" s="40">
        <f t="shared" si="246"/>
        <v>3130975.1821316467</v>
      </c>
      <c r="BA569" s="40">
        <f t="shared" si="247"/>
        <v>3130846.8121491796</v>
      </c>
      <c r="BB569" s="39">
        <f t="shared" si="248"/>
        <v>121.20032564838881</v>
      </c>
      <c r="BC569" s="41" t="str">
        <f t="shared" si="249"/>
        <v xml:space="preserve"> </v>
      </c>
      <c r="BD569" s="41"/>
      <c r="BE569" s="51">
        <f t="shared" si="250"/>
        <v>121.19899244480668</v>
      </c>
      <c r="BF569" s="54">
        <f t="shared" si="251"/>
        <v>3130812.3728342461</v>
      </c>
      <c r="BG569" s="41"/>
      <c r="BH569" s="51"/>
      <c r="BI569" s="39"/>
      <c r="BJ569" s="39"/>
    </row>
    <row r="570" spans="1:62" x14ac:dyDescent="0.2">
      <c r="A570" s="45">
        <v>206190752</v>
      </c>
      <c r="B570" s="58">
        <v>37986</v>
      </c>
      <c r="C570" s="45" t="s">
        <v>2420</v>
      </c>
      <c r="D570" s="4" t="s">
        <v>1120</v>
      </c>
      <c r="E570" s="6" t="s">
        <v>2421</v>
      </c>
      <c r="F570" s="8">
        <v>65.183083638079509</v>
      </c>
      <c r="G570" s="8">
        <v>23.138637239441501</v>
      </c>
      <c r="H570" s="8">
        <v>14.253568479414888</v>
      </c>
      <c r="I570" s="8">
        <v>15.674483629476001</v>
      </c>
      <c r="J570" s="8">
        <v>7.1546537690220596E-2</v>
      </c>
      <c r="K570" s="8">
        <v>5.81</v>
      </c>
      <c r="L570" s="8">
        <v>0.94026119314808365</v>
      </c>
      <c r="M570" s="8">
        <v>0.66041288191577208</v>
      </c>
      <c r="N570" s="8">
        <v>0</v>
      </c>
      <c r="O570" s="8">
        <v>7.31</v>
      </c>
      <c r="P570" s="8">
        <v>7.6601439188392124</v>
      </c>
      <c r="Q570" s="8">
        <v>6.652099679958301</v>
      </c>
      <c r="R570" s="8">
        <v>6.652099679958301</v>
      </c>
      <c r="S570" s="8">
        <v>112.79</v>
      </c>
      <c r="T570" s="8">
        <v>120.1</v>
      </c>
      <c r="U570" s="8">
        <v>139.6940932791243</v>
      </c>
      <c r="V570" s="8">
        <v>139.6940932791243</v>
      </c>
      <c r="W570" s="9">
        <v>5</v>
      </c>
      <c r="X570" s="9">
        <v>9253</v>
      </c>
      <c r="Y570" s="9">
        <v>9253</v>
      </c>
      <c r="Z570" s="4" t="str">
        <f t="shared" si="224"/>
        <v xml:space="preserve"> </v>
      </c>
      <c r="AA570" s="10">
        <f t="shared" si="225"/>
        <v>1111285.3</v>
      </c>
      <c r="AB570" s="40">
        <f t="shared" si="226"/>
        <v>1292589.4451117371</v>
      </c>
      <c r="AC570" s="40">
        <f t="shared" si="227"/>
        <v>1276635.013590723</v>
      </c>
      <c r="AD570" s="39">
        <f t="shared" si="228"/>
        <v>137.96984908578008</v>
      </c>
      <c r="AE570" s="41" t="str">
        <f t="shared" si="229"/>
        <v xml:space="preserve"> </v>
      </c>
      <c r="AG570" s="39">
        <f t="shared" si="230"/>
        <v>137.96984908578008</v>
      </c>
      <c r="AH570" s="40">
        <f t="shared" si="231"/>
        <v>1276635.013590723</v>
      </c>
      <c r="AI570" s="40">
        <f t="shared" si="232"/>
        <v>1273148.5233686068</v>
      </c>
      <c r="AJ570" s="39">
        <f t="shared" si="233"/>
        <v>137.5930534279268</v>
      </c>
      <c r="AK570" s="41" t="str">
        <f t="shared" si="234"/>
        <v xml:space="preserve"> </v>
      </c>
      <c r="AM570" s="39">
        <f t="shared" si="235"/>
        <v>137.5930534279268</v>
      </c>
      <c r="AN570" s="40">
        <f t="shared" si="236"/>
        <v>1273148.5233686068</v>
      </c>
      <c r="AO570" s="40">
        <f t="shared" si="237"/>
        <v>1272299.33330352</v>
      </c>
      <c r="AP570" s="39">
        <f t="shared" si="238"/>
        <v>137.50127886129039</v>
      </c>
      <c r="AQ570" s="41" t="str">
        <f t="shared" si="239"/>
        <v xml:space="preserve"> </v>
      </c>
      <c r="AR570" s="39"/>
      <c r="AS570" s="39">
        <f t="shared" si="240"/>
        <v>137.50127886129039</v>
      </c>
      <c r="AT570" s="40">
        <f t="shared" si="241"/>
        <v>1272299.33330352</v>
      </c>
      <c r="AU570" s="40">
        <f t="shared" si="242"/>
        <v>1272090.6762128582</v>
      </c>
      <c r="AV570" s="39">
        <f t="shared" si="243"/>
        <v>137.47872865155713</v>
      </c>
      <c r="AW570" s="41" t="str">
        <f t="shared" si="244"/>
        <v xml:space="preserve"> </v>
      </c>
      <c r="AX570" s="39"/>
      <c r="AY570" s="39">
        <f t="shared" si="245"/>
        <v>137.47872865155713</v>
      </c>
      <c r="AZ570" s="40">
        <f t="shared" si="246"/>
        <v>1272090.6762128582</v>
      </c>
      <c r="BA570" s="40">
        <f t="shared" si="247"/>
        <v>1272038.5204951335</v>
      </c>
      <c r="BB570" s="39">
        <f t="shared" si="248"/>
        <v>137.47309202368243</v>
      </c>
      <c r="BC570" s="41" t="str">
        <f t="shared" si="249"/>
        <v xml:space="preserve"> </v>
      </c>
      <c r="BD570" s="41"/>
      <c r="BE570" s="51">
        <f t="shared" si="250"/>
        <v>137.47157981967015</v>
      </c>
      <c r="BF570" s="54">
        <f t="shared" si="251"/>
        <v>1272024.5280714079</v>
      </c>
      <c r="BG570" s="41"/>
      <c r="BH570" s="51"/>
      <c r="BI570" s="39"/>
      <c r="BJ570" s="39"/>
    </row>
    <row r="571" spans="1:62" x14ac:dyDescent="0.2">
      <c r="A571" s="45">
        <v>206190755</v>
      </c>
      <c r="B571" s="58">
        <v>37894</v>
      </c>
      <c r="C571" s="45" t="s">
        <v>2422</v>
      </c>
      <c r="D571" s="4" t="s">
        <v>2422</v>
      </c>
      <c r="E571" s="6" t="s">
        <v>2423</v>
      </c>
      <c r="F571" s="8">
        <v>69.526865606810873</v>
      </c>
      <c r="G571" s="8">
        <v>15.976674485274954</v>
      </c>
      <c r="H571" s="8">
        <v>16.356264187655398</v>
      </c>
      <c r="I571" s="8">
        <v>13.704695508643907</v>
      </c>
      <c r="J571" s="8">
        <v>0.15669794109981758</v>
      </c>
      <c r="K571" s="8">
        <v>5.42</v>
      </c>
      <c r="L571" s="8">
        <v>0</v>
      </c>
      <c r="M571" s="8">
        <v>0</v>
      </c>
      <c r="N571" s="8">
        <v>0</v>
      </c>
      <c r="O571" s="8">
        <v>0</v>
      </c>
      <c r="P571" s="8">
        <v>6.8402832073668662</v>
      </c>
      <c r="Q571" s="8">
        <v>6.0570598864742484</v>
      </c>
      <c r="R571" s="8">
        <v>6.0570598864742484</v>
      </c>
      <c r="S571" s="8">
        <v>112.92</v>
      </c>
      <c r="T571" s="8">
        <v>112.92</v>
      </c>
      <c r="U571" s="8">
        <v>127.19825761595921</v>
      </c>
      <c r="V571" s="8">
        <v>127.19825761595921</v>
      </c>
      <c r="W571" s="9">
        <v>5</v>
      </c>
      <c r="X571" s="9">
        <v>20289</v>
      </c>
      <c r="Y571" s="9">
        <v>20289</v>
      </c>
      <c r="Z571" s="4" t="str">
        <f t="shared" si="224"/>
        <v xml:space="preserve"> </v>
      </c>
      <c r="AA571" s="10">
        <f t="shared" si="225"/>
        <v>2291033.88</v>
      </c>
      <c r="AB571" s="40">
        <f t="shared" si="226"/>
        <v>2580725.4487701962</v>
      </c>
      <c r="AC571" s="40">
        <f t="shared" si="227"/>
        <v>2548871.5545560257</v>
      </c>
      <c r="AD571" s="39">
        <f t="shared" si="228"/>
        <v>125.62824952220541</v>
      </c>
      <c r="AE571" s="41" t="str">
        <f t="shared" si="229"/>
        <v xml:space="preserve"> </v>
      </c>
      <c r="AG571" s="39">
        <f t="shared" si="230"/>
        <v>125.62824952220541</v>
      </c>
      <c r="AH571" s="40">
        <f t="shared" si="231"/>
        <v>2548871.5545560257</v>
      </c>
      <c r="AI571" s="40">
        <f t="shared" si="232"/>
        <v>2541910.5863405331</v>
      </c>
      <c r="AJ571" s="39">
        <f t="shared" si="233"/>
        <v>125.28515877276027</v>
      </c>
      <c r="AK571" s="41" t="str">
        <f t="shared" si="234"/>
        <v xml:space="preserve"> </v>
      </c>
      <c r="AM571" s="39">
        <f t="shared" si="235"/>
        <v>125.28515877276027</v>
      </c>
      <c r="AN571" s="40">
        <f t="shared" si="236"/>
        <v>2541910.5863405331</v>
      </c>
      <c r="AO571" s="40">
        <f t="shared" si="237"/>
        <v>2540215.1319794441</v>
      </c>
      <c r="AP571" s="39">
        <f t="shared" si="238"/>
        <v>125.20159357185884</v>
      </c>
      <c r="AQ571" s="41" t="str">
        <f t="shared" si="239"/>
        <v xml:space="preserve"> </v>
      </c>
      <c r="AR571" s="39"/>
      <c r="AS571" s="39">
        <f t="shared" si="240"/>
        <v>125.20159357185884</v>
      </c>
      <c r="AT571" s="40">
        <f t="shared" si="241"/>
        <v>2540215.1319794441</v>
      </c>
      <c r="AU571" s="40">
        <f t="shared" si="242"/>
        <v>2539798.5366977993</v>
      </c>
      <c r="AV571" s="39">
        <f t="shared" si="243"/>
        <v>125.18106051051305</v>
      </c>
      <c r="AW571" s="41" t="str">
        <f t="shared" si="244"/>
        <v xml:space="preserve"> </v>
      </c>
      <c r="AX571" s="39"/>
      <c r="AY571" s="39">
        <f t="shared" si="245"/>
        <v>125.18106051051305</v>
      </c>
      <c r="AZ571" s="40">
        <f t="shared" si="246"/>
        <v>2539798.5366977993</v>
      </c>
      <c r="BA571" s="40">
        <f t="shared" si="247"/>
        <v>2539694.404957795</v>
      </c>
      <c r="BB571" s="39">
        <f t="shared" si="248"/>
        <v>125.17592808703213</v>
      </c>
      <c r="BC571" s="41" t="str">
        <f t="shared" si="249"/>
        <v xml:space="preserve"> </v>
      </c>
      <c r="BD571" s="41"/>
      <c r="BE571" s="51">
        <f t="shared" si="250"/>
        <v>125.17455115182318</v>
      </c>
      <c r="BF571" s="54">
        <f t="shared" si="251"/>
        <v>2539666.4683193406</v>
      </c>
      <c r="BG571" s="41"/>
      <c r="BH571" s="51"/>
      <c r="BI571" s="39"/>
      <c r="BJ571" s="39"/>
    </row>
    <row r="572" spans="1:62" x14ac:dyDescent="0.2">
      <c r="A572" s="45">
        <v>206190761</v>
      </c>
      <c r="B572" s="58">
        <v>37925</v>
      </c>
      <c r="C572" s="45" t="s">
        <v>2424</v>
      </c>
      <c r="D572" s="4" t="s">
        <v>1121</v>
      </c>
      <c r="E572" s="6" t="s">
        <v>2425</v>
      </c>
      <c r="F572" s="8">
        <v>61.613360911532041</v>
      </c>
      <c r="G572" s="8">
        <v>15.054176645620146</v>
      </c>
      <c r="H572" s="8">
        <v>13.064409608825024</v>
      </c>
      <c r="I572" s="8">
        <v>15.674483629476001</v>
      </c>
      <c r="J572" s="8">
        <v>0.36239930328761161</v>
      </c>
      <c r="K572" s="8">
        <v>5.57</v>
      </c>
      <c r="L572" s="8">
        <v>2.2035453512933616</v>
      </c>
      <c r="M572" s="8">
        <v>0.64424727324785491</v>
      </c>
      <c r="N572" s="8">
        <v>0</v>
      </c>
      <c r="O572" s="8">
        <v>7.31</v>
      </c>
      <c r="P572" s="8">
        <v>6.133403004572175</v>
      </c>
      <c r="Q572" s="8">
        <v>6.0748311361641028</v>
      </c>
      <c r="R572" s="8">
        <v>6.0748311361641028</v>
      </c>
      <c r="S572" s="8">
        <v>112.92</v>
      </c>
      <c r="T572" s="8">
        <v>120.23</v>
      </c>
      <c r="U572" s="8">
        <v>127.57145385944615</v>
      </c>
      <c r="V572" s="8">
        <v>127.57145385944615</v>
      </c>
      <c r="W572" s="9">
        <v>5</v>
      </c>
      <c r="X572" s="9">
        <v>24792</v>
      </c>
      <c r="Y572" s="9">
        <v>29767</v>
      </c>
      <c r="Z572" s="4" t="str">
        <f t="shared" si="224"/>
        <v xml:space="preserve"> </v>
      </c>
      <c r="AA572" s="10">
        <f t="shared" si="225"/>
        <v>3578886.41</v>
      </c>
      <c r="AB572" s="40">
        <f t="shared" si="226"/>
        <v>3797419.4670341336</v>
      </c>
      <c r="AC572" s="40">
        <f t="shared" si="227"/>
        <v>3750547.9185525314</v>
      </c>
      <c r="AD572" s="39">
        <f t="shared" si="228"/>
        <v>125.99683940445901</v>
      </c>
      <c r="AE572" s="41" t="str">
        <f t="shared" si="229"/>
        <v xml:space="preserve"> </v>
      </c>
      <c r="AG572" s="39">
        <f t="shared" si="230"/>
        <v>125.99683940445901</v>
      </c>
      <c r="AH572" s="40">
        <f t="shared" si="231"/>
        <v>3750547.9185525314</v>
      </c>
      <c r="AI572" s="40">
        <f t="shared" si="232"/>
        <v>3740305.1721869642</v>
      </c>
      <c r="AJ572" s="39">
        <f t="shared" si="233"/>
        <v>125.65274203604542</v>
      </c>
      <c r="AK572" s="41" t="str">
        <f t="shared" si="234"/>
        <v xml:space="preserve"> </v>
      </c>
      <c r="AM572" s="39">
        <f t="shared" si="235"/>
        <v>125.65274203604542</v>
      </c>
      <c r="AN572" s="40">
        <f t="shared" si="236"/>
        <v>3740305.1721869642</v>
      </c>
      <c r="AO572" s="40">
        <f t="shared" si="237"/>
        <v>3737810.3886371157</v>
      </c>
      <c r="AP572" s="39">
        <f t="shared" si="238"/>
        <v>125.56893165710738</v>
      </c>
      <c r="AQ572" s="41" t="str">
        <f t="shared" si="239"/>
        <v xml:space="preserve"> </v>
      </c>
      <c r="AR572" s="39"/>
      <c r="AS572" s="39">
        <f t="shared" si="240"/>
        <v>125.56893165710738</v>
      </c>
      <c r="AT572" s="40">
        <f t="shared" si="241"/>
        <v>3737810.3886371157</v>
      </c>
      <c r="AU572" s="40">
        <f t="shared" si="242"/>
        <v>3737197.3877333789</v>
      </c>
      <c r="AV572" s="39">
        <f t="shared" si="243"/>
        <v>125.54833835231561</v>
      </c>
      <c r="AW572" s="41" t="str">
        <f t="shared" si="244"/>
        <v xml:space="preserve"> </v>
      </c>
      <c r="AX572" s="39"/>
      <c r="AY572" s="39">
        <f t="shared" si="245"/>
        <v>125.54833835231561</v>
      </c>
      <c r="AZ572" s="40">
        <f t="shared" si="246"/>
        <v>3737197.3877333789</v>
      </c>
      <c r="BA572" s="40">
        <f t="shared" si="247"/>
        <v>3737044.1626404822</v>
      </c>
      <c r="BB572" s="39">
        <f t="shared" si="248"/>
        <v>125.54319087044318</v>
      </c>
      <c r="BC572" s="41" t="str">
        <f t="shared" si="249"/>
        <v xml:space="preserve"> </v>
      </c>
      <c r="BD572" s="41"/>
      <c r="BE572" s="51">
        <f t="shared" si="250"/>
        <v>125.5418098953436</v>
      </c>
      <c r="BF572" s="54">
        <f t="shared" si="251"/>
        <v>3737003.0551546928</v>
      </c>
      <c r="BG572" s="41"/>
      <c r="BH572" s="51"/>
      <c r="BI572" s="39"/>
      <c r="BJ572" s="39"/>
    </row>
    <row r="573" spans="1:62" x14ac:dyDescent="0.2">
      <c r="A573" s="45">
        <v>206190764</v>
      </c>
      <c r="B573" s="58">
        <v>37986</v>
      </c>
      <c r="C573" s="45" t="s">
        <v>2426</v>
      </c>
      <c r="D573" s="4" t="s">
        <v>1122</v>
      </c>
      <c r="E573" s="6" t="s">
        <v>2427</v>
      </c>
      <c r="F573" s="8">
        <v>62.304738770987811</v>
      </c>
      <c r="G573" s="8">
        <v>17.014531662831331</v>
      </c>
      <c r="H573" s="8">
        <v>16.356264187655398</v>
      </c>
      <c r="I573" s="8">
        <v>15.674483629476001</v>
      </c>
      <c r="J573" s="8">
        <v>0.64523139861927892</v>
      </c>
      <c r="K573" s="8">
        <v>6.58</v>
      </c>
      <c r="L573" s="8">
        <v>0</v>
      </c>
      <c r="M573" s="8">
        <v>0.90840705701866542</v>
      </c>
      <c r="N573" s="8">
        <v>0</v>
      </c>
      <c r="O573" s="8">
        <v>7.31</v>
      </c>
      <c r="P573" s="8">
        <v>6.2729361629591747</v>
      </c>
      <c r="Q573" s="8">
        <v>6.3396828353294241</v>
      </c>
      <c r="R573" s="8">
        <v>6.2729361629591747</v>
      </c>
      <c r="S573" s="8">
        <v>112.92</v>
      </c>
      <c r="T573" s="8">
        <v>120.23</v>
      </c>
      <c r="U573" s="8">
        <v>133.06659286954766</v>
      </c>
      <c r="V573" s="8">
        <v>133.06659286954766</v>
      </c>
      <c r="W573" s="9">
        <v>5</v>
      </c>
      <c r="X573" s="9">
        <v>18601</v>
      </c>
      <c r="Y573" s="9">
        <v>18601</v>
      </c>
      <c r="Z573" s="4" t="str">
        <f t="shared" si="224"/>
        <v xml:space="preserve"> </v>
      </c>
      <c r="AA573" s="10">
        <f t="shared" si="225"/>
        <v>2236398.23</v>
      </c>
      <c r="AB573" s="40">
        <f t="shared" si="226"/>
        <v>2475171.6939664562</v>
      </c>
      <c r="AC573" s="40">
        <f t="shared" si="227"/>
        <v>2444620.6497478285</v>
      </c>
      <c r="AD573" s="39">
        <f t="shared" si="228"/>
        <v>131.42415191375886</v>
      </c>
      <c r="AE573" s="41" t="str">
        <f t="shared" si="229"/>
        <v xml:space="preserve"> </v>
      </c>
      <c r="AG573" s="39">
        <f t="shared" si="230"/>
        <v>131.42415191375886</v>
      </c>
      <c r="AH573" s="40">
        <f t="shared" si="231"/>
        <v>2444620.6497478285</v>
      </c>
      <c r="AI573" s="40">
        <f t="shared" si="232"/>
        <v>2437944.390753367</v>
      </c>
      <c r="AJ573" s="39">
        <f t="shared" si="233"/>
        <v>131.06523255488236</v>
      </c>
      <c r="AK573" s="41" t="str">
        <f t="shared" si="234"/>
        <v xml:space="preserve"> </v>
      </c>
      <c r="AM573" s="39">
        <f t="shared" si="235"/>
        <v>131.06523255488236</v>
      </c>
      <c r="AN573" s="40">
        <f t="shared" si="236"/>
        <v>2437944.3907533665</v>
      </c>
      <c r="AO573" s="40">
        <f t="shared" si="237"/>
        <v>2436318.2818447342</v>
      </c>
      <c r="AP573" s="39">
        <f t="shared" si="238"/>
        <v>130.97781204476826</v>
      </c>
      <c r="AQ573" s="41" t="str">
        <f t="shared" si="239"/>
        <v xml:space="preserve"> </v>
      </c>
      <c r="AR573" s="39"/>
      <c r="AS573" s="39">
        <f t="shared" si="240"/>
        <v>130.97781204476826</v>
      </c>
      <c r="AT573" s="40">
        <f t="shared" si="241"/>
        <v>2436318.2818447342</v>
      </c>
      <c r="AU573" s="40">
        <f t="shared" si="242"/>
        <v>2435918.7256465117</v>
      </c>
      <c r="AV573" s="39">
        <f t="shared" si="243"/>
        <v>130.95633168359291</v>
      </c>
      <c r="AW573" s="41" t="str">
        <f t="shared" si="244"/>
        <v xml:space="preserve"> </v>
      </c>
      <c r="AX573" s="39"/>
      <c r="AY573" s="39">
        <f t="shared" si="245"/>
        <v>130.95633168359291</v>
      </c>
      <c r="AZ573" s="40">
        <f t="shared" si="246"/>
        <v>2435918.7256465117</v>
      </c>
      <c r="BA573" s="40">
        <f t="shared" si="247"/>
        <v>2435818.8529787604</v>
      </c>
      <c r="BB573" s="39">
        <f t="shared" si="248"/>
        <v>130.95096247399388</v>
      </c>
      <c r="BC573" s="41" t="str">
        <f t="shared" si="249"/>
        <v xml:space="preserve"> </v>
      </c>
      <c r="BD573" s="41"/>
      <c r="BE573" s="51">
        <f t="shared" si="250"/>
        <v>130.94952201340666</v>
      </c>
      <c r="BF573" s="54">
        <f t="shared" si="251"/>
        <v>2435792.0589713776</v>
      </c>
      <c r="BG573" s="41"/>
      <c r="BH573" s="51"/>
      <c r="BI573" s="39"/>
      <c r="BJ573" s="39"/>
    </row>
    <row r="574" spans="1:62" x14ac:dyDescent="0.2">
      <c r="A574" s="45">
        <v>206190770</v>
      </c>
      <c r="B574" s="58">
        <v>37986</v>
      </c>
      <c r="C574" s="45" t="s">
        <v>2430</v>
      </c>
      <c r="D574" s="4" t="s">
        <v>2430</v>
      </c>
      <c r="E574" s="6" t="s">
        <v>2431</v>
      </c>
      <c r="F574" s="8">
        <v>61.129536348025184</v>
      </c>
      <c r="G574" s="8">
        <v>13.634544934172867</v>
      </c>
      <c r="H574" s="8">
        <v>10.848511734401832</v>
      </c>
      <c r="I574" s="8">
        <v>14.152947910704064</v>
      </c>
      <c r="J574" s="8">
        <v>0.44573554665140241</v>
      </c>
      <c r="K574" s="8">
        <v>5.91</v>
      </c>
      <c r="L574" s="8">
        <v>3.1785756929053175</v>
      </c>
      <c r="M574" s="8">
        <v>0.60393131081854612</v>
      </c>
      <c r="N574" s="8">
        <v>0</v>
      </c>
      <c r="O574" s="8">
        <v>7.31</v>
      </c>
      <c r="P574" s="8">
        <v>5.8144728105323411</v>
      </c>
      <c r="Q574" s="8">
        <v>5.8606891738839604</v>
      </c>
      <c r="R574" s="8">
        <v>5.8144728105323411</v>
      </c>
      <c r="S574" s="8">
        <v>112.92</v>
      </c>
      <c r="T574" s="8">
        <v>120.23</v>
      </c>
      <c r="U574" s="8">
        <v>123.02825628821154</v>
      </c>
      <c r="V574" s="8">
        <v>123.02825628821154</v>
      </c>
      <c r="W574" s="9">
        <v>5</v>
      </c>
      <c r="X574" s="9">
        <v>30085</v>
      </c>
      <c r="Y574" s="9">
        <v>30085</v>
      </c>
      <c r="Z574" s="4" t="str">
        <f t="shared" si="224"/>
        <v xml:space="preserve"> </v>
      </c>
      <c r="AA574" s="10">
        <f t="shared" si="225"/>
        <v>3617119.5500000003</v>
      </c>
      <c r="AB574" s="40">
        <f t="shared" si="226"/>
        <v>3701305.0904308441</v>
      </c>
      <c r="AC574" s="40">
        <f t="shared" si="227"/>
        <v>3655619.8816996561</v>
      </c>
      <c r="AD574" s="39">
        <f t="shared" si="228"/>
        <v>121.50971852084614</v>
      </c>
      <c r="AE574" s="41" t="str">
        <f t="shared" si="229"/>
        <v xml:space="preserve"> </v>
      </c>
      <c r="AG574" s="39">
        <f t="shared" si="230"/>
        <v>121.50971852084614</v>
      </c>
      <c r="AH574" s="40">
        <f t="shared" si="231"/>
        <v>3655619.8816996561</v>
      </c>
      <c r="AI574" s="40">
        <f t="shared" si="232"/>
        <v>3645636.3838027343</v>
      </c>
      <c r="AJ574" s="39">
        <f t="shared" si="233"/>
        <v>121.17787547956571</v>
      </c>
      <c r="AK574" s="41" t="str">
        <f t="shared" si="234"/>
        <v xml:space="preserve"> </v>
      </c>
      <c r="AM574" s="39">
        <f t="shared" si="235"/>
        <v>121.17787547956571</v>
      </c>
      <c r="AN574" s="40">
        <f t="shared" si="236"/>
        <v>3645636.3838027343</v>
      </c>
      <c r="AO574" s="40">
        <f t="shared" si="237"/>
        <v>3643204.7443347378</v>
      </c>
      <c r="AP574" s="39">
        <f t="shared" si="238"/>
        <v>121.09704983662084</v>
      </c>
      <c r="AQ574" s="41" t="str">
        <f t="shared" si="239"/>
        <v xml:space="preserve"> </v>
      </c>
      <c r="AR574" s="39"/>
      <c r="AS574" s="39">
        <f t="shared" si="240"/>
        <v>121.09704983662084</v>
      </c>
      <c r="AT574" s="40">
        <f t="shared" si="241"/>
        <v>3643204.7443347378</v>
      </c>
      <c r="AU574" s="40">
        <f t="shared" si="242"/>
        <v>3642607.2587566669</v>
      </c>
      <c r="AV574" s="39">
        <f t="shared" si="243"/>
        <v>121.07718992044762</v>
      </c>
      <c r="AW574" s="41" t="str">
        <f t="shared" si="244"/>
        <v xml:space="preserve"> </v>
      </c>
      <c r="AX574" s="39"/>
      <c r="AY574" s="39">
        <f t="shared" si="245"/>
        <v>121.07718992044762</v>
      </c>
      <c r="AZ574" s="40">
        <f t="shared" si="246"/>
        <v>3642607.2587566669</v>
      </c>
      <c r="BA574" s="40">
        <f t="shared" si="247"/>
        <v>3642457.9118590578</v>
      </c>
      <c r="BB574" s="39">
        <f t="shared" si="248"/>
        <v>121.0722257556609</v>
      </c>
      <c r="BC574" s="41" t="str">
        <f t="shared" si="249"/>
        <v xml:space="preserve"> </v>
      </c>
      <c r="BD574" s="41"/>
      <c r="BE574" s="51">
        <f t="shared" si="250"/>
        <v>121.07089396117759</v>
      </c>
      <c r="BF574" s="54">
        <f t="shared" si="251"/>
        <v>3642417.8448220277</v>
      </c>
      <c r="BG574" s="41"/>
      <c r="BH574" s="51"/>
      <c r="BI574" s="39"/>
      <c r="BJ574" s="39"/>
    </row>
    <row r="575" spans="1:62" x14ac:dyDescent="0.2">
      <c r="A575" s="45">
        <v>206190773</v>
      </c>
      <c r="B575" s="58">
        <v>37986</v>
      </c>
      <c r="C575" s="45" t="s">
        <v>2432</v>
      </c>
      <c r="D575" s="4" t="s">
        <v>2432</v>
      </c>
      <c r="E575" s="6" t="s">
        <v>2433</v>
      </c>
      <c r="F575" s="8">
        <v>59.791666666666664</v>
      </c>
      <c r="G575" s="8">
        <v>14.569970414201183</v>
      </c>
      <c r="H575" s="8">
        <v>16.356264187655398</v>
      </c>
      <c r="I575" s="8">
        <v>15.674483629476001</v>
      </c>
      <c r="J575" s="8">
        <v>1.0806706114398421</v>
      </c>
      <c r="K575" s="8">
        <v>6.14</v>
      </c>
      <c r="L575" s="8">
        <v>1.3588158253315157</v>
      </c>
      <c r="M575" s="8">
        <v>0.64111262339895103</v>
      </c>
      <c r="N575" s="8">
        <v>0</v>
      </c>
      <c r="O575" s="8">
        <v>7.31</v>
      </c>
      <c r="P575" s="8">
        <v>5.9057159763313614</v>
      </c>
      <c r="Q575" s="8">
        <v>6.1461491979084784</v>
      </c>
      <c r="R575" s="8">
        <v>5.9057159763313614</v>
      </c>
      <c r="S575" s="8">
        <v>112.92</v>
      </c>
      <c r="T575" s="8">
        <v>120.23</v>
      </c>
      <c r="U575" s="8">
        <v>128.82869993450092</v>
      </c>
      <c r="V575" s="8">
        <v>128.82869993450092</v>
      </c>
      <c r="W575" s="9">
        <v>5</v>
      </c>
      <c r="X575" s="9">
        <v>11618</v>
      </c>
      <c r="Y575" s="9">
        <v>15420</v>
      </c>
      <c r="Z575" s="4" t="str">
        <f t="shared" si="224"/>
        <v xml:space="preserve"> </v>
      </c>
      <c r="AA575" s="10">
        <f t="shared" si="225"/>
        <v>1853946.6</v>
      </c>
      <c r="AB575" s="40">
        <f t="shared" si="226"/>
        <v>1986538.5529900042</v>
      </c>
      <c r="AC575" s="40">
        <f t="shared" si="227"/>
        <v>1962018.7076304485</v>
      </c>
      <c r="AD575" s="39">
        <f t="shared" si="228"/>
        <v>127.23856729120938</v>
      </c>
      <c r="AE575" s="41" t="str">
        <f t="shared" si="229"/>
        <v xml:space="preserve"> </v>
      </c>
      <c r="AG575" s="39">
        <f t="shared" si="230"/>
        <v>127.23856729120938</v>
      </c>
      <c r="AH575" s="40">
        <f t="shared" si="231"/>
        <v>1962018.7076304485</v>
      </c>
      <c r="AI575" s="40">
        <f t="shared" si="232"/>
        <v>1956660.4345399097</v>
      </c>
      <c r="AJ575" s="39">
        <f t="shared" si="233"/>
        <v>126.89107876393707</v>
      </c>
      <c r="AK575" s="41" t="str">
        <f t="shared" si="234"/>
        <v xml:space="preserve"> </v>
      </c>
      <c r="AM575" s="39">
        <f t="shared" si="235"/>
        <v>126.89107876393707</v>
      </c>
      <c r="AN575" s="40">
        <f t="shared" si="236"/>
        <v>1956660.4345399097</v>
      </c>
      <c r="AO575" s="40">
        <f t="shared" si="237"/>
        <v>1955355.3420300717</v>
      </c>
      <c r="AP575" s="39">
        <f t="shared" si="238"/>
        <v>126.80644241440153</v>
      </c>
      <c r="AQ575" s="41" t="str">
        <f t="shared" si="239"/>
        <v xml:space="preserve"> </v>
      </c>
      <c r="AR575" s="39"/>
      <c r="AS575" s="39">
        <f t="shared" si="240"/>
        <v>126.80644241440153</v>
      </c>
      <c r="AT575" s="40">
        <f t="shared" si="241"/>
        <v>1955355.3420300717</v>
      </c>
      <c r="AU575" s="40">
        <f t="shared" si="242"/>
        <v>1955034.6637539787</v>
      </c>
      <c r="AV575" s="39">
        <f t="shared" si="243"/>
        <v>126.78564615784556</v>
      </c>
      <c r="AW575" s="41" t="str">
        <f t="shared" si="244"/>
        <v xml:space="preserve"> </v>
      </c>
      <c r="AX575" s="39"/>
      <c r="AY575" s="39">
        <f t="shared" si="245"/>
        <v>126.78564615784556</v>
      </c>
      <c r="AZ575" s="40">
        <f t="shared" si="246"/>
        <v>1955034.6637539787</v>
      </c>
      <c r="BA575" s="40">
        <f t="shared" si="247"/>
        <v>1954954.5073327648</v>
      </c>
      <c r="BB575" s="39">
        <f t="shared" si="248"/>
        <v>126.78044794635311</v>
      </c>
      <c r="BC575" s="41" t="str">
        <f t="shared" si="249"/>
        <v xml:space="preserve"> </v>
      </c>
      <c r="BD575" s="41"/>
      <c r="BE575" s="51">
        <f t="shared" si="250"/>
        <v>126.7790533614257</v>
      </c>
      <c r="BF575" s="54">
        <f t="shared" si="251"/>
        <v>1954933.0028331843</v>
      </c>
      <c r="BG575" s="41"/>
      <c r="BH575" s="51"/>
      <c r="BI575" s="39"/>
      <c r="BJ575" s="39"/>
    </row>
    <row r="576" spans="1:62" x14ac:dyDescent="0.2">
      <c r="A576" s="45">
        <v>206190774</v>
      </c>
      <c r="B576" s="58">
        <v>37986</v>
      </c>
      <c r="C576" s="45" t="s">
        <v>2434</v>
      </c>
      <c r="D576" s="4" t="s">
        <v>1123</v>
      </c>
      <c r="E576" s="6" t="s">
        <v>2435</v>
      </c>
      <c r="F576" s="8">
        <v>62.255511405445183</v>
      </c>
      <c r="G576" s="8">
        <v>17.965121412803533</v>
      </c>
      <c r="H576" s="8">
        <v>12.165533480500368</v>
      </c>
      <c r="I576" s="8">
        <v>14.645710080941869</v>
      </c>
      <c r="J576" s="8">
        <v>0.7872847682119205</v>
      </c>
      <c r="K576" s="8">
        <v>5.57</v>
      </c>
      <c r="L576" s="8">
        <v>2.666847488293747</v>
      </c>
      <c r="M576" s="8">
        <v>0.62742251655629144</v>
      </c>
      <c r="N576" s="8">
        <v>0</v>
      </c>
      <c r="O576" s="8">
        <v>7.31</v>
      </c>
      <c r="P576" s="8">
        <v>6.3959852832965423</v>
      </c>
      <c r="Q576" s="8">
        <v>6.1996715576376467</v>
      </c>
      <c r="R576" s="8">
        <v>6.1996715576376467</v>
      </c>
      <c r="S576" s="8">
        <v>112.92</v>
      </c>
      <c r="T576" s="8">
        <v>120.23</v>
      </c>
      <c r="U576" s="8">
        <v>130.19310271039058</v>
      </c>
      <c r="V576" s="8">
        <v>130.19310271039058</v>
      </c>
      <c r="W576" s="9">
        <v>5</v>
      </c>
      <c r="X576" s="9">
        <v>29024</v>
      </c>
      <c r="Y576" s="9">
        <v>29024</v>
      </c>
      <c r="Z576" s="4" t="str">
        <f t="shared" si="224"/>
        <v xml:space="preserve"> </v>
      </c>
      <c r="AA576" s="10">
        <f t="shared" si="225"/>
        <v>3489555.52</v>
      </c>
      <c r="AB576" s="40">
        <f t="shared" si="226"/>
        <v>3778724.6130663762</v>
      </c>
      <c r="AC576" s="40">
        <f t="shared" si="227"/>
        <v>3732083.8151672981</v>
      </c>
      <c r="AD576" s="39">
        <f t="shared" si="228"/>
        <v>128.58612924363624</v>
      </c>
      <c r="AE576" s="41" t="str">
        <f t="shared" si="229"/>
        <v xml:space="preserve"> </v>
      </c>
      <c r="AG576" s="39">
        <f t="shared" si="230"/>
        <v>128.58612924363624</v>
      </c>
      <c r="AH576" s="40">
        <f t="shared" si="231"/>
        <v>3732083.8151672981</v>
      </c>
      <c r="AI576" s="40">
        <f t="shared" si="232"/>
        <v>3721891.494268076</v>
      </c>
      <c r="AJ576" s="39">
        <f t="shared" si="233"/>
        <v>128.23496052467186</v>
      </c>
      <c r="AK576" s="41" t="str">
        <f t="shared" si="234"/>
        <v xml:space="preserve"> </v>
      </c>
      <c r="AM576" s="39">
        <f t="shared" si="235"/>
        <v>128.23496052467186</v>
      </c>
      <c r="AN576" s="40">
        <f t="shared" si="236"/>
        <v>3721891.494268076</v>
      </c>
      <c r="AO576" s="40">
        <f t="shared" si="237"/>
        <v>3719408.9926413991</v>
      </c>
      <c r="AP576" s="39">
        <f t="shared" si="238"/>
        <v>128.14942780600191</v>
      </c>
      <c r="AQ576" s="41" t="str">
        <f t="shared" si="239"/>
        <v xml:space="preserve"> </v>
      </c>
      <c r="AR576" s="39"/>
      <c r="AS576" s="39">
        <f t="shared" si="240"/>
        <v>128.14942780600191</v>
      </c>
      <c r="AT576" s="40">
        <f t="shared" si="241"/>
        <v>3719408.9926413996</v>
      </c>
      <c r="AU576" s="40">
        <f t="shared" si="242"/>
        <v>3718799.009566606</v>
      </c>
      <c r="AV576" s="39">
        <f t="shared" si="243"/>
        <v>128.12841129984173</v>
      </c>
      <c r="AW576" s="41" t="str">
        <f t="shared" si="244"/>
        <v xml:space="preserve"> </v>
      </c>
      <c r="AX576" s="39"/>
      <c r="AY576" s="39">
        <f t="shared" si="245"/>
        <v>128.12841129984173</v>
      </c>
      <c r="AZ576" s="40">
        <f t="shared" si="246"/>
        <v>3718799.0095666065</v>
      </c>
      <c r="BA576" s="40">
        <f t="shared" si="247"/>
        <v>3718646.5388072142</v>
      </c>
      <c r="BB576" s="39">
        <f t="shared" si="248"/>
        <v>128.12315803497845</v>
      </c>
      <c r="BC576" s="41" t="str">
        <f t="shared" si="249"/>
        <v xml:space="preserve"> </v>
      </c>
      <c r="BD576" s="41"/>
      <c r="BE576" s="51">
        <f t="shared" si="250"/>
        <v>128.12174868024007</v>
      </c>
      <c r="BF576" s="54">
        <f t="shared" si="251"/>
        <v>3718605.6336952881</v>
      </c>
      <c r="BG576" s="41"/>
      <c r="BH576" s="51"/>
      <c r="BI576" s="39"/>
      <c r="BJ576" s="39"/>
    </row>
    <row r="577" spans="1:62" x14ac:dyDescent="0.2">
      <c r="A577" s="45">
        <v>206190776</v>
      </c>
      <c r="B577" s="58">
        <v>37711</v>
      </c>
      <c r="C577" s="45" t="s">
        <v>2436</v>
      </c>
      <c r="D577" s="4" t="s">
        <v>1124</v>
      </c>
      <c r="E577" s="6" t="s">
        <v>2437</v>
      </c>
      <c r="F577" s="8">
        <v>73.680468981893739</v>
      </c>
      <c r="G577" s="8">
        <v>17.987236568714753</v>
      </c>
      <c r="H577" s="8">
        <v>16.356264187655398</v>
      </c>
      <c r="I577" s="8">
        <v>12.591124962897002</v>
      </c>
      <c r="J577" s="8">
        <v>0.41436628079548826</v>
      </c>
      <c r="K577" s="8">
        <v>5.84</v>
      </c>
      <c r="L577" s="8">
        <v>0.87686277930475487</v>
      </c>
      <c r="M577" s="8">
        <v>0.66418827830458127</v>
      </c>
      <c r="N577" s="8">
        <v>0</v>
      </c>
      <c r="O577" s="8">
        <v>7.31</v>
      </c>
      <c r="P577" s="8">
        <v>7.3141288216087856</v>
      </c>
      <c r="Q577" s="8">
        <v>6.7860256019782854</v>
      </c>
      <c r="R577" s="8">
        <v>6.7860256019782854</v>
      </c>
      <c r="S577" s="8">
        <v>112.92</v>
      </c>
      <c r="T577" s="8">
        <v>120.23</v>
      </c>
      <c r="U577" s="8">
        <v>142.50653764154399</v>
      </c>
      <c r="V577" s="8">
        <v>142.50653764154399</v>
      </c>
      <c r="W577" s="9">
        <v>5</v>
      </c>
      <c r="X577" s="9">
        <v>10041</v>
      </c>
      <c r="Y577" s="9">
        <v>10041</v>
      </c>
      <c r="Z577" s="4" t="str">
        <f t="shared" si="224"/>
        <v xml:space="preserve"> </v>
      </c>
      <c r="AA577" s="10">
        <f t="shared" si="225"/>
        <v>1207229.43</v>
      </c>
      <c r="AB577" s="40">
        <f t="shared" si="226"/>
        <v>1430908.144458743</v>
      </c>
      <c r="AC577" s="40">
        <f t="shared" si="227"/>
        <v>1413246.4452316887</v>
      </c>
      <c r="AD577" s="39">
        <f t="shared" si="228"/>
        <v>140.74757944743439</v>
      </c>
      <c r="AE577" s="41" t="str">
        <f t="shared" si="229"/>
        <v xml:space="preserve"> </v>
      </c>
      <c r="AG577" s="39">
        <f t="shared" si="230"/>
        <v>140.74757944743439</v>
      </c>
      <c r="AH577" s="40">
        <f t="shared" si="231"/>
        <v>1413246.4452316887</v>
      </c>
      <c r="AI577" s="40">
        <f t="shared" si="232"/>
        <v>1409386.8691897609</v>
      </c>
      <c r="AJ577" s="39">
        <f t="shared" si="233"/>
        <v>140.36319780796345</v>
      </c>
      <c r="AK577" s="41" t="str">
        <f t="shared" si="234"/>
        <v xml:space="preserve"> </v>
      </c>
      <c r="AM577" s="39">
        <f t="shared" si="235"/>
        <v>140.36319780796345</v>
      </c>
      <c r="AN577" s="40">
        <f t="shared" si="236"/>
        <v>1409386.8691897609</v>
      </c>
      <c r="AO577" s="40">
        <f t="shared" si="237"/>
        <v>1408446.8081480113</v>
      </c>
      <c r="AP577" s="39">
        <f t="shared" si="238"/>
        <v>140.26957555502554</v>
      </c>
      <c r="AQ577" s="41" t="str">
        <f t="shared" si="239"/>
        <v xml:space="preserve"> </v>
      </c>
      <c r="AR577" s="39"/>
      <c r="AS577" s="39">
        <f t="shared" si="240"/>
        <v>140.26957555502554</v>
      </c>
      <c r="AT577" s="40">
        <f t="shared" si="241"/>
        <v>1408446.8081480113</v>
      </c>
      <c r="AU577" s="40">
        <f t="shared" si="242"/>
        <v>1408215.822871475</v>
      </c>
      <c r="AV577" s="39">
        <f t="shared" si="243"/>
        <v>140.2465713446345</v>
      </c>
      <c r="AW577" s="41" t="str">
        <f t="shared" si="244"/>
        <v xml:space="preserve"> </v>
      </c>
      <c r="AX577" s="39"/>
      <c r="AY577" s="39">
        <f t="shared" si="245"/>
        <v>140.2465713446345</v>
      </c>
      <c r="AZ577" s="40">
        <f t="shared" si="246"/>
        <v>1408215.822871475</v>
      </c>
      <c r="BA577" s="40">
        <f t="shared" si="247"/>
        <v>1408158.0860227374</v>
      </c>
      <c r="BB577" s="39">
        <f t="shared" si="248"/>
        <v>140.24082123520938</v>
      </c>
      <c r="BC577" s="41" t="str">
        <f t="shared" si="249"/>
        <v xml:space="preserve"> </v>
      </c>
      <c r="BD577" s="41"/>
      <c r="BE577" s="51">
        <f t="shared" si="250"/>
        <v>140.2392785861758</v>
      </c>
      <c r="BF577" s="54">
        <f t="shared" si="251"/>
        <v>1408142.5962837911</v>
      </c>
      <c r="BG577" s="41"/>
      <c r="BH577" s="51"/>
      <c r="BI577" s="39"/>
      <c r="BJ577" s="39"/>
    </row>
    <row r="578" spans="1:62" x14ac:dyDescent="0.2">
      <c r="A578" s="45">
        <v>206190779</v>
      </c>
      <c r="B578" s="58">
        <v>37986</v>
      </c>
      <c r="C578" s="45" t="s">
        <v>2438</v>
      </c>
      <c r="D578" s="4" t="s">
        <v>2438</v>
      </c>
      <c r="E578" s="6" t="s">
        <v>2439</v>
      </c>
      <c r="F578" s="8">
        <v>56.465164138480432</v>
      </c>
      <c r="G578" s="8">
        <v>16.281275931888338</v>
      </c>
      <c r="H578" s="8">
        <v>12.716898463172569</v>
      </c>
      <c r="I578" s="8">
        <v>15.674483629476001</v>
      </c>
      <c r="J578" s="8">
        <v>0.92903375709496461</v>
      </c>
      <c r="K578" s="8">
        <v>5.65</v>
      </c>
      <c r="L578" s="8">
        <v>2.1229039871665742</v>
      </c>
      <c r="M578" s="8">
        <v>0.63608988614863737</v>
      </c>
      <c r="N578" s="8">
        <v>0</v>
      </c>
      <c r="O578" s="8">
        <v>7.31</v>
      </c>
      <c r="P578" s="8">
        <v>5.6667308394463438</v>
      </c>
      <c r="Q578" s="8">
        <v>5.8892924896713774</v>
      </c>
      <c r="R578" s="8">
        <v>5.6667308394463438</v>
      </c>
      <c r="S578" s="8">
        <v>112.92</v>
      </c>
      <c r="T578" s="8">
        <v>120.23</v>
      </c>
      <c r="U578" s="8">
        <v>123.45258063287389</v>
      </c>
      <c r="V578" s="8">
        <v>123.45258063287389</v>
      </c>
      <c r="W578" s="9">
        <v>5</v>
      </c>
      <c r="X578" s="9">
        <v>22520</v>
      </c>
      <c r="Y578" s="9">
        <v>22520</v>
      </c>
      <c r="Z578" s="4" t="str">
        <f t="shared" si="224"/>
        <v xml:space="preserve"> </v>
      </c>
      <c r="AA578" s="10">
        <f t="shared" si="225"/>
        <v>2707579.6</v>
      </c>
      <c r="AB578" s="40">
        <f t="shared" si="226"/>
        <v>2780152.1158523201</v>
      </c>
      <c r="AC578" s="40">
        <f t="shared" si="227"/>
        <v>2745836.698286355</v>
      </c>
      <c r="AD578" s="39">
        <f t="shared" si="228"/>
        <v>121.92880543012234</v>
      </c>
      <c r="AE578" s="41" t="str">
        <f t="shared" si="229"/>
        <v xml:space="preserve"> </v>
      </c>
      <c r="AG578" s="39">
        <f t="shared" si="230"/>
        <v>121.92880543012234</v>
      </c>
      <c r="AH578" s="40">
        <f t="shared" si="231"/>
        <v>2745836.698286355</v>
      </c>
      <c r="AI578" s="40">
        <f t="shared" si="232"/>
        <v>2738337.8182633347</v>
      </c>
      <c r="AJ578" s="39">
        <f t="shared" si="233"/>
        <v>121.59581786249267</v>
      </c>
      <c r="AK578" s="41" t="str">
        <f t="shared" si="234"/>
        <v xml:space="preserve"> </v>
      </c>
      <c r="AM578" s="39">
        <f t="shared" si="235"/>
        <v>121.59581786249267</v>
      </c>
      <c r="AN578" s="40">
        <f t="shared" si="236"/>
        <v>2738337.8182633347</v>
      </c>
      <c r="AO578" s="40">
        <f t="shared" si="237"/>
        <v>2736511.3469385533</v>
      </c>
      <c r="AP578" s="39">
        <f t="shared" si="238"/>
        <v>121.51471345197838</v>
      </c>
      <c r="AQ578" s="41" t="str">
        <f t="shared" si="239"/>
        <v xml:space="preserve"> </v>
      </c>
      <c r="AR578" s="39"/>
      <c r="AS578" s="39">
        <f t="shared" si="240"/>
        <v>121.51471345197838</v>
      </c>
      <c r="AT578" s="40">
        <f t="shared" si="241"/>
        <v>2736511.3469385533</v>
      </c>
      <c r="AU578" s="40">
        <f t="shared" si="242"/>
        <v>2736062.5590776554</v>
      </c>
      <c r="AV578" s="39">
        <f t="shared" si="243"/>
        <v>121.49478503897227</v>
      </c>
      <c r="AW578" s="41" t="str">
        <f t="shared" si="244"/>
        <v xml:space="preserve"> </v>
      </c>
      <c r="AX578" s="39"/>
      <c r="AY578" s="39">
        <f t="shared" si="245"/>
        <v>121.49478503897227</v>
      </c>
      <c r="AZ578" s="40">
        <f t="shared" si="246"/>
        <v>2736062.5590776554</v>
      </c>
      <c r="BA578" s="40">
        <f t="shared" si="247"/>
        <v>2735950.3805127335</v>
      </c>
      <c r="BB578" s="39">
        <f t="shared" si="248"/>
        <v>121.48980375278568</v>
      </c>
      <c r="BC578" s="41" t="str">
        <f t="shared" si="249"/>
        <v xml:space="preserve"> </v>
      </c>
      <c r="BD578" s="41"/>
      <c r="BE578" s="51">
        <f t="shared" si="250"/>
        <v>121.4884673649444</v>
      </c>
      <c r="BF578" s="54">
        <f t="shared" si="251"/>
        <v>2735920.2850585477</v>
      </c>
      <c r="BG578" s="41"/>
      <c r="BH578" s="51"/>
      <c r="BI578" s="39"/>
      <c r="BJ578" s="39"/>
    </row>
    <row r="579" spans="1:62" x14ac:dyDescent="0.2">
      <c r="A579" s="45">
        <v>206190781</v>
      </c>
      <c r="B579" s="58">
        <v>37986</v>
      </c>
      <c r="C579" s="45" t="s">
        <v>2440</v>
      </c>
      <c r="D579" s="4" t="s">
        <v>1125</v>
      </c>
      <c r="E579" s="6" t="s">
        <v>2441</v>
      </c>
      <c r="F579" s="8">
        <v>77.274617134688697</v>
      </c>
      <c r="G579" s="8">
        <v>17.480147690194059</v>
      </c>
      <c r="H579" s="8">
        <v>13.547964966512108</v>
      </c>
      <c r="I579" s="8">
        <v>15.674483629476001</v>
      </c>
      <c r="J579" s="8">
        <v>1.1834793061995534</v>
      </c>
      <c r="K579" s="8">
        <v>6.51</v>
      </c>
      <c r="L579" s="8">
        <v>2.2563643969841323</v>
      </c>
      <c r="M579" s="8">
        <v>0.66559505409582675</v>
      </c>
      <c r="N579" s="8">
        <v>1.0977701433410683</v>
      </c>
      <c r="O579" s="8">
        <v>7.31</v>
      </c>
      <c r="P579" s="8">
        <v>8.0451973209685725</v>
      </c>
      <c r="Q579" s="8">
        <v>7.1500211160745737</v>
      </c>
      <c r="R579" s="8">
        <v>7.1500211160745737</v>
      </c>
      <c r="S579" s="8">
        <v>112.92</v>
      </c>
      <c r="T579" s="8">
        <v>120.23</v>
      </c>
      <c r="U579" s="8">
        <v>150.15044343756605</v>
      </c>
      <c r="V579" s="8">
        <v>150.15044343756605</v>
      </c>
      <c r="W579" s="9">
        <v>5</v>
      </c>
      <c r="X579" s="9">
        <v>38534</v>
      </c>
      <c r="Y579" s="9">
        <v>38534</v>
      </c>
      <c r="Z579" s="4" t="str">
        <f t="shared" si="224"/>
        <v xml:space="preserve"> </v>
      </c>
      <c r="AA579" s="10">
        <f t="shared" si="225"/>
        <v>4632942.82</v>
      </c>
      <c r="AB579" s="40">
        <f t="shared" si="226"/>
        <v>5785897.1874231705</v>
      </c>
      <c r="AC579" s="40">
        <f t="shared" si="227"/>
        <v>5714481.8584388066</v>
      </c>
      <c r="AD579" s="39">
        <f t="shared" si="228"/>
        <v>148.29713651421619</v>
      </c>
      <c r="AE579" s="41" t="str">
        <f t="shared" si="229"/>
        <v xml:space="preserve"> </v>
      </c>
      <c r="AG579" s="39">
        <f t="shared" si="230"/>
        <v>148.29713651421619</v>
      </c>
      <c r="AH579" s="40">
        <f t="shared" si="231"/>
        <v>5714481.8584388066</v>
      </c>
      <c r="AI579" s="40">
        <f t="shared" si="232"/>
        <v>5698875.6084834104</v>
      </c>
      <c r="AJ579" s="39">
        <f t="shared" si="233"/>
        <v>147.89213703439586</v>
      </c>
      <c r="AK579" s="41" t="str">
        <f t="shared" si="234"/>
        <v xml:space="preserve"> </v>
      </c>
      <c r="AM579" s="39">
        <f t="shared" si="235"/>
        <v>147.89213703439586</v>
      </c>
      <c r="AN579" s="40">
        <f t="shared" si="236"/>
        <v>5698875.6084834104</v>
      </c>
      <c r="AO579" s="40">
        <f t="shared" si="237"/>
        <v>5695074.4584525526</v>
      </c>
      <c r="AP579" s="39">
        <f t="shared" si="238"/>
        <v>147.79349297899395</v>
      </c>
      <c r="AQ579" s="41" t="str">
        <f t="shared" si="239"/>
        <v xml:space="preserve"> </v>
      </c>
      <c r="AR579" s="39"/>
      <c r="AS579" s="39">
        <f t="shared" si="240"/>
        <v>147.79349297899395</v>
      </c>
      <c r="AT579" s="40">
        <f t="shared" si="241"/>
        <v>5695074.4584525526</v>
      </c>
      <c r="AU579" s="40">
        <f t="shared" si="242"/>
        <v>5694140.4662413662</v>
      </c>
      <c r="AV579" s="39">
        <f t="shared" si="243"/>
        <v>147.76925484614537</v>
      </c>
      <c r="AW579" s="41" t="str">
        <f t="shared" si="244"/>
        <v xml:space="preserve"> </v>
      </c>
      <c r="AX579" s="39"/>
      <c r="AY579" s="39">
        <f t="shared" si="245"/>
        <v>147.76925484614537</v>
      </c>
      <c r="AZ579" s="40">
        <f t="shared" si="246"/>
        <v>5694140.4662413662</v>
      </c>
      <c r="BA579" s="40">
        <f t="shared" si="247"/>
        <v>5693907.006482251</v>
      </c>
      <c r="BB579" s="39">
        <f t="shared" si="248"/>
        <v>147.7631963066967</v>
      </c>
      <c r="BC579" s="41" t="str">
        <f t="shared" si="249"/>
        <v xml:space="preserve"> </v>
      </c>
      <c r="BD579" s="41"/>
      <c r="BE579" s="51">
        <f t="shared" si="250"/>
        <v>147.76157091153732</v>
      </c>
      <c r="BF579" s="54">
        <f t="shared" si="251"/>
        <v>5693844.3735051788</v>
      </c>
      <c r="BG579" s="41"/>
      <c r="BH579" s="51"/>
      <c r="BI579" s="39"/>
      <c r="BJ579" s="39"/>
    </row>
    <row r="580" spans="1:62" x14ac:dyDescent="0.2">
      <c r="A580" s="45">
        <v>206190783</v>
      </c>
      <c r="B580" s="58">
        <v>37986</v>
      </c>
      <c r="C580" s="45" t="s">
        <v>2442</v>
      </c>
      <c r="D580" s="4" t="s">
        <v>2442</v>
      </c>
      <c r="E580" s="6" t="s">
        <v>2443</v>
      </c>
      <c r="F580" s="8">
        <v>56.222677465459739</v>
      </c>
      <c r="G580" s="8">
        <v>22.406860409718913</v>
      </c>
      <c r="H580" s="8">
        <v>12.954406860409719</v>
      </c>
      <c r="I580" s="8">
        <v>9.7564078132444028</v>
      </c>
      <c r="J580" s="8">
        <v>0.50181038589804672</v>
      </c>
      <c r="K580" s="8">
        <v>5.3</v>
      </c>
      <c r="L580" s="8">
        <v>2.8733289174204284</v>
      </c>
      <c r="M580" s="8">
        <v>0.60523487374940443</v>
      </c>
      <c r="N580" s="8">
        <v>0</v>
      </c>
      <c r="O580" s="8">
        <v>7.31</v>
      </c>
      <c r="P580" s="8">
        <v>5.803056693663649</v>
      </c>
      <c r="Q580" s="8">
        <v>5.8965363362950329</v>
      </c>
      <c r="R580" s="8">
        <v>5.803056693663649</v>
      </c>
      <c r="S580" s="8">
        <v>112.79</v>
      </c>
      <c r="T580" s="8">
        <v>120.1</v>
      </c>
      <c r="U580" s="8">
        <v>123.7337834195643</v>
      </c>
      <c r="V580" s="8">
        <v>123.7337834195643</v>
      </c>
      <c r="W580" s="9">
        <v>5</v>
      </c>
      <c r="X580" s="9">
        <v>17345</v>
      </c>
      <c r="Y580" s="9">
        <v>17345</v>
      </c>
      <c r="Z580" s="4" t="str">
        <f t="shared" si="224"/>
        <v xml:space="preserve"> </v>
      </c>
      <c r="AA580" s="10">
        <f t="shared" si="225"/>
        <v>2083134.5</v>
      </c>
      <c r="AB580" s="40">
        <f t="shared" si="226"/>
        <v>2146162.4734123428</v>
      </c>
      <c r="AC580" s="40">
        <f t="shared" si="227"/>
        <v>2119672.3900030144</v>
      </c>
      <c r="AD580" s="39">
        <f t="shared" si="228"/>
        <v>122.20653733081663</v>
      </c>
      <c r="AE580" s="41" t="str">
        <f t="shared" si="229"/>
        <v xml:space="preserve"> </v>
      </c>
      <c r="AG580" s="39">
        <f t="shared" si="230"/>
        <v>122.20653733081663</v>
      </c>
      <c r="AH580" s="40">
        <f t="shared" si="231"/>
        <v>2119672.3900030144</v>
      </c>
      <c r="AI580" s="40">
        <f t="shared" si="232"/>
        <v>2113883.5647059162</v>
      </c>
      <c r="AJ580" s="39">
        <f t="shared" si="233"/>
        <v>121.87279127736618</v>
      </c>
      <c r="AK580" s="41" t="str">
        <f t="shared" si="234"/>
        <v xml:space="preserve"> </v>
      </c>
      <c r="AM580" s="39">
        <f t="shared" si="235"/>
        <v>121.87279127736618</v>
      </c>
      <c r="AN580" s="40">
        <f t="shared" si="236"/>
        <v>2113883.5647059162</v>
      </c>
      <c r="AO580" s="40">
        <f t="shared" si="237"/>
        <v>2112473.6043682573</v>
      </c>
      <c r="AP580" s="39">
        <f t="shared" si="238"/>
        <v>121.79150212558416</v>
      </c>
      <c r="AQ580" s="41" t="str">
        <f t="shared" si="239"/>
        <v xml:space="preserve"> </v>
      </c>
      <c r="AR580" s="39"/>
      <c r="AS580" s="39">
        <f t="shared" si="240"/>
        <v>121.79150212558416</v>
      </c>
      <c r="AT580" s="40">
        <f t="shared" si="241"/>
        <v>2112473.6043682573</v>
      </c>
      <c r="AU580" s="40">
        <f t="shared" si="242"/>
        <v>2112127.1586971409</v>
      </c>
      <c r="AV580" s="39">
        <f t="shared" si="243"/>
        <v>121.77152831923557</v>
      </c>
      <c r="AW580" s="41" t="str">
        <f t="shared" si="244"/>
        <v xml:space="preserve"> </v>
      </c>
      <c r="AX580" s="39"/>
      <c r="AY580" s="39">
        <f t="shared" si="245"/>
        <v>121.77152831923557</v>
      </c>
      <c r="AZ580" s="40">
        <f t="shared" si="246"/>
        <v>2112127.1586971409</v>
      </c>
      <c r="BA580" s="40">
        <f t="shared" si="247"/>
        <v>2112040.5614836342</v>
      </c>
      <c r="BB580" s="39">
        <f t="shared" si="248"/>
        <v>121.76653568657447</v>
      </c>
      <c r="BC580" s="41" t="str">
        <f t="shared" si="249"/>
        <v xml:space="preserve"> </v>
      </c>
      <c r="BD580" s="41"/>
      <c r="BE580" s="51">
        <f t="shared" si="250"/>
        <v>121.76519625468192</v>
      </c>
      <c r="BF580" s="54">
        <f t="shared" si="251"/>
        <v>2112017.3290374582</v>
      </c>
      <c r="BG580" s="41"/>
      <c r="BH580" s="51"/>
      <c r="BI580" s="39"/>
      <c r="BJ580" s="39"/>
    </row>
    <row r="581" spans="1:62" x14ac:dyDescent="0.2">
      <c r="A581" s="45">
        <v>206190786</v>
      </c>
      <c r="B581" s="58">
        <v>37986</v>
      </c>
      <c r="C581" s="45" t="s">
        <v>2444</v>
      </c>
      <c r="D581" s="4" t="s">
        <v>1126</v>
      </c>
      <c r="E581" s="6" t="s">
        <v>2445</v>
      </c>
      <c r="F581" s="8">
        <v>77.274617134688697</v>
      </c>
      <c r="G581" s="8">
        <v>23.138637239441501</v>
      </c>
      <c r="H581" s="8">
        <v>16.356264187655398</v>
      </c>
      <c r="I581" s="8">
        <v>15.674483629476001</v>
      </c>
      <c r="J581" s="8">
        <v>0.98856380100292218</v>
      </c>
      <c r="K581" s="8">
        <v>6.3</v>
      </c>
      <c r="L581" s="8">
        <v>1.7433593811372168</v>
      </c>
      <c r="M581" s="8">
        <v>0.66625704497734561</v>
      </c>
      <c r="N581" s="8">
        <v>0.18313667266104405</v>
      </c>
      <c r="O581" s="8">
        <v>7.31</v>
      </c>
      <c r="P581" s="8">
        <v>8.1148959197662247</v>
      </c>
      <c r="Q581" s="8">
        <v>7.4817659545520074</v>
      </c>
      <c r="R581" s="8">
        <v>7.4817659545520074</v>
      </c>
      <c r="S581" s="8">
        <v>112.92</v>
      </c>
      <c r="T581" s="8">
        <v>120.23</v>
      </c>
      <c r="U581" s="8">
        <v>157.11708504559215</v>
      </c>
      <c r="V581" s="8">
        <v>157.11708504559215</v>
      </c>
      <c r="W581" s="9">
        <v>5</v>
      </c>
      <c r="X581" s="9">
        <v>14123</v>
      </c>
      <c r="Y581" s="9">
        <v>14123</v>
      </c>
      <c r="Z581" s="4" t="str">
        <f t="shared" si="224"/>
        <v xml:space="preserve"> </v>
      </c>
      <c r="AA581" s="10">
        <f t="shared" si="225"/>
        <v>1698008.29</v>
      </c>
      <c r="AB581" s="40">
        <f t="shared" si="226"/>
        <v>2218964.5920988978</v>
      </c>
      <c r="AC581" s="40">
        <f t="shared" si="227"/>
        <v>2191575.9121386213</v>
      </c>
      <c r="AD581" s="39">
        <f t="shared" si="228"/>
        <v>155.1777888648744</v>
      </c>
      <c r="AE581" s="41" t="str">
        <f t="shared" si="229"/>
        <v xml:space="preserve"> </v>
      </c>
      <c r="AG581" s="39">
        <f t="shared" si="230"/>
        <v>155.1777888648744</v>
      </c>
      <c r="AH581" s="40">
        <f t="shared" si="231"/>
        <v>2191575.9121386213</v>
      </c>
      <c r="AI581" s="40">
        <f t="shared" si="232"/>
        <v>2185590.7183225704</v>
      </c>
      <c r="AJ581" s="39">
        <f t="shared" si="233"/>
        <v>154.75399832348441</v>
      </c>
      <c r="AK581" s="41" t="str">
        <f t="shared" si="234"/>
        <v xml:space="preserve"> </v>
      </c>
      <c r="AM581" s="39">
        <f t="shared" si="235"/>
        <v>154.75399832348441</v>
      </c>
      <c r="AN581" s="40">
        <f t="shared" si="236"/>
        <v>2185590.7183225704</v>
      </c>
      <c r="AO581" s="40">
        <f t="shared" si="237"/>
        <v>2184132.9293134492</v>
      </c>
      <c r="AP581" s="39">
        <f t="shared" si="238"/>
        <v>154.65077740660266</v>
      </c>
      <c r="AQ581" s="41" t="str">
        <f t="shared" si="239"/>
        <v xml:space="preserve"> </v>
      </c>
      <c r="AR581" s="39"/>
      <c r="AS581" s="39">
        <f t="shared" si="240"/>
        <v>154.65077740660266</v>
      </c>
      <c r="AT581" s="40">
        <f t="shared" si="241"/>
        <v>2184132.9293134492</v>
      </c>
      <c r="AU581" s="40">
        <f t="shared" si="242"/>
        <v>2183774.7315130415</v>
      </c>
      <c r="AV581" s="39">
        <f t="shared" si="243"/>
        <v>154.62541467910793</v>
      </c>
      <c r="AW581" s="41" t="str">
        <f t="shared" si="244"/>
        <v xml:space="preserve"> </v>
      </c>
      <c r="AX581" s="39"/>
      <c r="AY581" s="39">
        <f t="shared" si="245"/>
        <v>154.62541467910793</v>
      </c>
      <c r="AZ581" s="40">
        <f t="shared" si="246"/>
        <v>2183774.7315130415</v>
      </c>
      <c r="BA581" s="40">
        <f t="shared" si="247"/>
        <v>2183685.1967490497</v>
      </c>
      <c r="BB581" s="39">
        <f t="shared" si="248"/>
        <v>154.61907503710611</v>
      </c>
      <c r="BC581" s="41" t="str">
        <f t="shared" si="249"/>
        <v xml:space="preserve"> </v>
      </c>
      <c r="BD581" s="41"/>
      <c r="BE581" s="51">
        <f t="shared" si="250"/>
        <v>154.61737422728072</v>
      </c>
      <c r="BF581" s="54">
        <f t="shared" si="251"/>
        <v>2183661.1762118856</v>
      </c>
      <c r="BG581" s="41"/>
      <c r="BH581" s="51"/>
      <c r="BI581" s="39"/>
      <c r="BJ581" s="39"/>
    </row>
    <row r="582" spans="1:62" x14ac:dyDescent="0.2">
      <c r="A582" s="45">
        <v>206190787</v>
      </c>
      <c r="B582" s="58">
        <v>37986</v>
      </c>
      <c r="C582" s="45" t="s">
        <v>2446</v>
      </c>
      <c r="D582" s="4" t="s">
        <v>2446</v>
      </c>
      <c r="E582" s="6" t="s">
        <v>2447</v>
      </c>
      <c r="F582" s="8">
        <v>58.608380843785632</v>
      </c>
      <c r="G582" s="8">
        <v>20.024828962371721</v>
      </c>
      <c r="H582" s="8">
        <v>14.818842645381984</v>
      </c>
      <c r="I582" s="8">
        <v>11.283779931584949</v>
      </c>
      <c r="J582" s="8">
        <v>0.87802166476624854</v>
      </c>
      <c r="K582" s="8">
        <v>5.21</v>
      </c>
      <c r="L582" s="8">
        <v>3.5507688333808587</v>
      </c>
      <c r="M582" s="8">
        <v>0.60765906499429878</v>
      </c>
      <c r="N582" s="8">
        <v>0</v>
      </c>
      <c r="O582" s="8">
        <v>7.31</v>
      </c>
      <c r="P582" s="8">
        <v>6.2906567844925885</v>
      </c>
      <c r="Q582" s="8">
        <v>6.114614097313285</v>
      </c>
      <c r="R582" s="8">
        <v>6.114614097313285</v>
      </c>
      <c r="S582" s="8">
        <v>112.92</v>
      </c>
      <c r="T582" s="8">
        <v>120.23</v>
      </c>
      <c r="U582" s="8">
        <v>128.40689604357897</v>
      </c>
      <c r="V582" s="8">
        <v>128.40689604357897</v>
      </c>
      <c r="W582" s="9">
        <v>5</v>
      </c>
      <c r="X582" s="9">
        <v>29890</v>
      </c>
      <c r="Y582" s="9">
        <v>29890</v>
      </c>
      <c r="Z582" s="4" t="str">
        <f t="shared" si="224"/>
        <v xml:space="preserve"> </v>
      </c>
      <c r="AA582" s="10">
        <f t="shared" si="225"/>
        <v>3593674.7</v>
      </c>
      <c r="AB582" s="40">
        <f t="shared" si="226"/>
        <v>3838082.1227425751</v>
      </c>
      <c r="AC582" s="40">
        <f t="shared" si="227"/>
        <v>3790708.6751015633</v>
      </c>
      <c r="AD582" s="39">
        <f t="shared" si="228"/>
        <v>126.82196972571306</v>
      </c>
      <c r="AE582" s="41" t="str">
        <f t="shared" si="229"/>
        <v xml:space="preserve"> </v>
      </c>
      <c r="AG582" s="39">
        <f t="shared" si="230"/>
        <v>126.82196972571306</v>
      </c>
      <c r="AH582" s="40">
        <f t="shared" si="231"/>
        <v>3790708.6751015633</v>
      </c>
      <c r="AI582" s="40">
        <f t="shared" si="232"/>
        <v>3780356.2497098609</v>
      </c>
      <c r="AJ582" s="39">
        <f t="shared" si="233"/>
        <v>126.47561892639213</v>
      </c>
      <c r="AK582" s="41" t="str">
        <f t="shared" si="234"/>
        <v xml:space="preserve"> </v>
      </c>
      <c r="AM582" s="39">
        <f t="shared" si="235"/>
        <v>126.47561892639213</v>
      </c>
      <c r="AN582" s="40">
        <f t="shared" si="236"/>
        <v>3780356.2497098609</v>
      </c>
      <c r="AO582" s="40">
        <f t="shared" si="237"/>
        <v>3777834.7520913044</v>
      </c>
      <c r="AP582" s="39">
        <f t="shared" si="238"/>
        <v>126.39125968856823</v>
      </c>
      <c r="AQ582" s="41" t="str">
        <f t="shared" si="239"/>
        <v xml:space="preserve"> </v>
      </c>
      <c r="AR582" s="39"/>
      <c r="AS582" s="39">
        <f t="shared" si="240"/>
        <v>126.39125968856823</v>
      </c>
      <c r="AT582" s="40">
        <f t="shared" si="241"/>
        <v>3777834.7520913044</v>
      </c>
      <c r="AU582" s="40">
        <f t="shared" si="242"/>
        <v>3777215.1871919613</v>
      </c>
      <c r="AV582" s="39">
        <f t="shared" si="243"/>
        <v>126.3705315219793</v>
      </c>
      <c r="AW582" s="41" t="str">
        <f t="shared" si="244"/>
        <v xml:space="preserve"> </v>
      </c>
      <c r="AX582" s="39"/>
      <c r="AY582" s="39">
        <f t="shared" si="245"/>
        <v>126.3705315219793</v>
      </c>
      <c r="AZ582" s="40">
        <f t="shared" si="246"/>
        <v>3777215.1871919613</v>
      </c>
      <c r="BA582" s="40">
        <f t="shared" si="247"/>
        <v>3777060.3213692866</v>
      </c>
      <c r="BB582" s="39">
        <f t="shared" si="248"/>
        <v>126.3653503301869</v>
      </c>
      <c r="BC582" s="41" t="str">
        <f t="shared" si="249"/>
        <v xml:space="preserve"> </v>
      </c>
      <c r="BD582" s="41"/>
      <c r="BE582" s="51">
        <f t="shared" si="250"/>
        <v>126.36396031133327</v>
      </c>
      <c r="BF582" s="54">
        <f t="shared" si="251"/>
        <v>3777018.7737057516</v>
      </c>
      <c r="BG582" s="41"/>
      <c r="BH582" s="51"/>
      <c r="BI582" s="39"/>
      <c r="BJ582" s="39"/>
    </row>
    <row r="583" spans="1:62" x14ac:dyDescent="0.2">
      <c r="A583" s="45">
        <v>206190792</v>
      </c>
      <c r="B583" s="58">
        <v>37986</v>
      </c>
      <c r="C583" s="45" t="s">
        <v>2448</v>
      </c>
      <c r="D583" s="4" t="s">
        <v>2448</v>
      </c>
      <c r="E583" s="6" t="s">
        <v>2449</v>
      </c>
      <c r="F583" s="8">
        <v>55.428311146375151</v>
      </c>
      <c r="G583" s="8">
        <v>16.264450909518352</v>
      </c>
      <c r="H583" s="8">
        <v>11.124276352522848</v>
      </c>
      <c r="I583" s="8">
        <v>15.674483629476001</v>
      </c>
      <c r="J583" s="8">
        <v>1.0319139557436305</v>
      </c>
      <c r="K583" s="8">
        <v>5.38</v>
      </c>
      <c r="L583" s="8">
        <v>4.2001151806815757</v>
      </c>
      <c r="M583" s="8">
        <v>0.61377178289106349</v>
      </c>
      <c r="N583" s="8">
        <v>9.2757882729864946E-3</v>
      </c>
      <c r="O583" s="8">
        <v>7.31</v>
      </c>
      <c r="P583" s="8">
        <v>5.7361756149166885</v>
      </c>
      <c r="Q583" s="8">
        <v>5.851829937274081</v>
      </c>
      <c r="R583" s="8">
        <v>5.7361756149166885</v>
      </c>
      <c r="S583" s="8">
        <v>112.92</v>
      </c>
      <c r="T583" s="8">
        <v>120.23</v>
      </c>
      <c r="U583" s="8">
        <v>122.7727743603983</v>
      </c>
      <c r="V583" s="8">
        <v>122.7727743603983</v>
      </c>
      <c r="W583" s="9">
        <v>5</v>
      </c>
      <c r="X583" s="9">
        <v>29404</v>
      </c>
      <c r="Y583" s="9">
        <v>29404</v>
      </c>
      <c r="Z583" s="4" t="str">
        <f t="shared" ref="Z583:Z646" si="252">IF($T583&gt;=$U583, "HH", " ")</f>
        <v xml:space="preserve"> </v>
      </c>
      <c r="AA583" s="10">
        <f t="shared" ref="AA583:AA646" si="253">T583*Y583</f>
        <v>3535242.92</v>
      </c>
      <c r="AB583" s="40">
        <f t="shared" ref="AB583:AB646" si="254">$V583*$Y583</f>
        <v>3610010.6572931516</v>
      </c>
      <c r="AC583" s="40">
        <f t="shared" ref="AC583:AC646" si="255">IF($Z583="HH",$AB583,($AB583*$AB$1029))</f>
        <v>3565452.2957501821</v>
      </c>
      <c r="AD583" s="39">
        <f t="shared" ref="AD583:AD646" si="256">$AC583/$Y583</f>
        <v>121.2573900064679</v>
      </c>
      <c r="AE583" s="41" t="str">
        <f t="shared" ref="AE583:AE646" si="257">IF($T583&gt;=$AD583, "HH", " ")</f>
        <v xml:space="preserve"> </v>
      </c>
      <c r="AG583" s="39">
        <f t="shared" ref="AG583:AG646" si="258">IF(AE583="HH",$T583,AD583)</f>
        <v>121.2573900064679</v>
      </c>
      <c r="AH583" s="40">
        <f t="shared" ref="AH583:AH646" si="259">AG583*$Y583</f>
        <v>3565452.2957501821</v>
      </c>
      <c r="AI583" s="40">
        <f t="shared" ref="AI583:AI646" si="260">IF(AE583="HH",AH583,(AH583*AH$1029))</f>
        <v>3555715.0455304882</v>
      </c>
      <c r="AJ583" s="39">
        <f t="shared" ref="AJ583:AJ646" si="261">AI583/$Y583</f>
        <v>120.92623607436023</v>
      </c>
      <c r="AK583" s="41" t="str">
        <f t="shared" ref="AK583:AK646" si="262">IF($T583&gt;=AJ583, "HH", " ")</f>
        <v xml:space="preserve"> </v>
      </c>
      <c r="AM583" s="39">
        <f t="shared" ref="AM583:AM646" si="263">IF(AK583="HH",$T583,AJ583)</f>
        <v>120.92623607436023</v>
      </c>
      <c r="AN583" s="40">
        <f t="shared" ref="AN583:AN646" si="264">AM583*$Y583</f>
        <v>3555715.0455304882</v>
      </c>
      <c r="AO583" s="40">
        <f t="shared" ref="AO583:AO646" si="265">IF(AK583="HH",AN583,(AN583*AN$1029))</f>
        <v>3553343.3835951197</v>
      </c>
      <c r="AP583" s="39">
        <f t="shared" ref="AP583:AP646" si="266">AO583/$Y583</f>
        <v>120.84557827489864</v>
      </c>
      <c r="AQ583" s="41" t="str">
        <f t="shared" ref="AQ583:AQ646" si="267">IF($T583&gt;=AP583, "HH", " ")</f>
        <v xml:space="preserve"> </v>
      </c>
      <c r="AR583" s="39"/>
      <c r="AS583" s="39">
        <f t="shared" ref="AS583:AS646" si="268">IF(AQ583="HH",$T583,AP583)</f>
        <v>120.84557827489864</v>
      </c>
      <c r="AT583" s="40">
        <f t="shared" ref="AT583:AT646" si="269">AS583*$Y583</f>
        <v>3553343.3835951197</v>
      </c>
      <c r="AU583" s="40">
        <f t="shared" ref="AU583:AU646" si="270">IF(AQ583="HH",AT583,(AT583*AT$1029))</f>
        <v>3552760.6352802101</v>
      </c>
      <c r="AV583" s="39">
        <f t="shared" ref="AV583:AV646" si="271">AU583/$Y583</f>
        <v>120.82575960006156</v>
      </c>
      <c r="AW583" s="41" t="str">
        <f t="shared" ref="AW583:AW646" si="272">IF($T583&gt;=AV583, "HH", " ")</f>
        <v xml:space="preserve"> </v>
      </c>
      <c r="AX583" s="39"/>
      <c r="AY583" s="39">
        <f t="shared" ref="AY583:AY646" si="273">IF(AW583="HH",$T583,AV583)</f>
        <v>120.82575960006156</v>
      </c>
      <c r="AZ583" s="40">
        <f t="shared" ref="AZ583:AZ646" si="274">AY583*$Y583</f>
        <v>3552760.6352802101</v>
      </c>
      <c r="BA583" s="40">
        <f t="shared" ref="BA583:BA646" si="275">IF(AW583="HH",AZ583,(AZ583*AZ$1029))</f>
        <v>3552614.9720941638</v>
      </c>
      <c r="BB583" s="39">
        <f t="shared" ref="BB583:BB646" si="276">BA583/$Y583</f>
        <v>120.82080574391796</v>
      </c>
      <c r="BC583" s="41" t="str">
        <f t="shared" ref="BC583:BC646" si="277">IF($T583&gt;=BB583, "HH", " ")</f>
        <v xml:space="preserve"> </v>
      </c>
      <c r="BD583" s="41"/>
      <c r="BE583" s="51">
        <f t="shared" ref="BE583:BE646" si="278">IF(BC583="HH", BB583, BB583*$BA$1029)</f>
        <v>120.81947671505478</v>
      </c>
      <c r="BF583" s="54">
        <f t="shared" ref="BF583:BF646" si="279">BE583*$Y583</f>
        <v>3552575.8933294704</v>
      </c>
      <c r="BG583" s="41"/>
      <c r="BH583" s="51"/>
      <c r="BI583" s="39"/>
      <c r="BJ583" s="39"/>
    </row>
    <row r="584" spans="1:62" x14ac:dyDescent="0.2">
      <c r="A584" s="45">
        <v>206190795</v>
      </c>
      <c r="B584" s="58">
        <v>37802</v>
      </c>
      <c r="C584" s="45" t="s">
        <v>2450</v>
      </c>
      <c r="D584" s="4" t="s">
        <v>2450</v>
      </c>
      <c r="E584" s="6" t="s">
        <v>2451</v>
      </c>
      <c r="F584" s="8">
        <v>61.718067100462633</v>
      </c>
      <c r="G584" s="8">
        <v>13.322826945499679</v>
      </c>
      <c r="H584" s="8">
        <v>11.267621393914318</v>
      </c>
      <c r="I584" s="8">
        <v>15.674483629476001</v>
      </c>
      <c r="J584" s="8">
        <v>0.47349268439462894</v>
      </c>
      <c r="K584" s="8">
        <v>5.18</v>
      </c>
      <c r="L584" s="8">
        <v>3.537068112614643</v>
      </c>
      <c r="M584" s="8">
        <v>0.5993034189641554</v>
      </c>
      <c r="N584" s="8">
        <v>0</v>
      </c>
      <c r="O584" s="8">
        <v>6.33</v>
      </c>
      <c r="P584" s="8">
        <v>5.5597931319817953</v>
      </c>
      <c r="Q584" s="8">
        <v>5.9051431642663035</v>
      </c>
      <c r="R584" s="8">
        <v>5.5597931319817953</v>
      </c>
      <c r="S584" s="8">
        <v>112.92</v>
      </c>
      <c r="T584" s="8">
        <v>119.25</v>
      </c>
      <c r="U584" s="8">
        <v>123.66265641730786</v>
      </c>
      <c r="V584" s="8">
        <v>123.66265641730786</v>
      </c>
      <c r="W584" s="9">
        <v>5</v>
      </c>
      <c r="X584" s="9">
        <v>94307</v>
      </c>
      <c r="Y584" s="9">
        <v>94307</v>
      </c>
      <c r="Z584" s="4" t="str">
        <f t="shared" si="252"/>
        <v xml:space="preserve"> </v>
      </c>
      <c r="AA584" s="10">
        <f t="shared" si="253"/>
        <v>11246109.75</v>
      </c>
      <c r="AB584" s="40">
        <f t="shared" si="254"/>
        <v>11662254.138747051</v>
      </c>
      <c r="AC584" s="40">
        <f t="shared" si="255"/>
        <v>11518306.935912497</v>
      </c>
      <c r="AD584" s="39">
        <f t="shared" si="256"/>
        <v>122.13628824914903</v>
      </c>
      <c r="AE584" s="41" t="str">
        <f t="shared" si="257"/>
        <v xml:space="preserve"> </v>
      </c>
      <c r="AG584" s="39">
        <f t="shared" si="258"/>
        <v>122.13628824914903</v>
      </c>
      <c r="AH584" s="40">
        <f t="shared" si="259"/>
        <v>11518306.935912497</v>
      </c>
      <c r="AI584" s="40">
        <f t="shared" si="260"/>
        <v>11486850.43967052</v>
      </c>
      <c r="AJ584" s="39">
        <f t="shared" si="261"/>
        <v>121.8027340459406</v>
      </c>
      <c r="AK584" s="41" t="str">
        <f t="shared" si="262"/>
        <v xml:space="preserve"> </v>
      </c>
      <c r="AM584" s="39">
        <f t="shared" si="263"/>
        <v>121.8027340459406</v>
      </c>
      <c r="AN584" s="40">
        <f t="shared" si="264"/>
        <v>11486850.43967052</v>
      </c>
      <c r="AO584" s="40">
        <f t="shared" si="265"/>
        <v>11479188.71042726</v>
      </c>
      <c r="AP584" s="39">
        <f t="shared" si="266"/>
        <v>121.72149162233195</v>
      </c>
      <c r="AQ584" s="41" t="str">
        <f t="shared" si="267"/>
        <v xml:space="preserve"> </v>
      </c>
      <c r="AR584" s="39"/>
      <c r="AS584" s="39">
        <f t="shared" si="268"/>
        <v>121.72149162233195</v>
      </c>
      <c r="AT584" s="40">
        <f t="shared" si="269"/>
        <v>11479188.71042726</v>
      </c>
      <c r="AU584" s="40">
        <f t="shared" si="270"/>
        <v>11477306.12347875</v>
      </c>
      <c r="AV584" s="39">
        <f t="shared" si="271"/>
        <v>121.70152929770589</v>
      </c>
      <c r="AW584" s="41" t="str">
        <f t="shared" si="272"/>
        <v xml:space="preserve"> </v>
      </c>
      <c r="AX584" s="39"/>
      <c r="AY584" s="39">
        <f t="shared" si="273"/>
        <v>121.70152929770589</v>
      </c>
      <c r="AZ584" s="40">
        <f t="shared" si="274"/>
        <v>11477306.12347875</v>
      </c>
      <c r="BA584" s="40">
        <f t="shared" si="275"/>
        <v>11476835.553927688</v>
      </c>
      <c r="BB584" s="39">
        <f t="shared" si="276"/>
        <v>121.6965395350047</v>
      </c>
      <c r="BC584" s="41" t="str">
        <f t="shared" si="277"/>
        <v xml:space="preserve"> </v>
      </c>
      <c r="BD584" s="41"/>
      <c r="BE584" s="51">
        <f t="shared" si="278"/>
        <v>121.69520087306982</v>
      </c>
      <c r="BF584" s="54">
        <f t="shared" si="279"/>
        <v>11476709.308736596</v>
      </c>
      <c r="BG584" s="41"/>
      <c r="BH584" s="51"/>
      <c r="BI584" s="39"/>
      <c r="BJ584" s="39"/>
    </row>
    <row r="585" spans="1:62" x14ac:dyDescent="0.2">
      <c r="A585" s="45">
        <v>206190798</v>
      </c>
      <c r="B585" s="58">
        <v>37925</v>
      </c>
      <c r="C585" s="45" t="s">
        <v>2452</v>
      </c>
      <c r="D585" s="4" t="s">
        <v>2452</v>
      </c>
      <c r="E585" s="6" t="s">
        <v>2453</v>
      </c>
      <c r="F585" s="8">
        <v>75.839506172839506</v>
      </c>
      <c r="G585" s="8">
        <v>23.138637239441501</v>
      </c>
      <c r="H585" s="8">
        <v>13.462737471108856</v>
      </c>
      <c r="I585" s="8">
        <v>15.674483629476001</v>
      </c>
      <c r="J585" s="8">
        <v>0.14893736963752185</v>
      </c>
      <c r="K585" s="8">
        <v>5.91</v>
      </c>
      <c r="L585" s="8">
        <v>1.6944494078388941</v>
      </c>
      <c r="M585" s="8">
        <v>0.59477309882180507</v>
      </c>
      <c r="N585" s="8">
        <v>0</v>
      </c>
      <c r="O585" s="8">
        <v>7.31</v>
      </c>
      <c r="P585" s="8">
        <v>7.7948159422740853</v>
      </c>
      <c r="Q585" s="8">
        <v>7.1886762194582055</v>
      </c>
      <c r="R585" s="8">
        <v>7.1886762194582055</v>
      </c>
      <c r="S585" s="8">
        <v>112.92</v>
      </c>
      <c r="T585" s="8">
        <v>120.23</v>
      </c>
      <c r="U585" s="8">
        <v>150.96220060862231</v>
      </c>
      <c r="V585" s="8">
        <v>150.96220060862231</v>
      </c>
      <c r="W585" s="9">
        <v>5</v>
      </c>
      <c r="X585" s="9">
        <v>23815</v>
      </c>
      <c r="Y585" s="9">
        <v>23815</v>
      </c>
      <c r="Z585" s="4" t="str">
        <f t="shared" si="252"/>
        <v xml:space="preserve"> </v>
      </c>
      <c r="AA585" s="10">
        <f t="shared" si="253"/>
        <v>2863277.45</v>
      </c>
      <c r="AB585" s="40">
        <f t="shared" si="254"/>
        <v>3595164.8074943405</v>
      </c>
      <c r="AC585" s="40">
        <f t="shared" si="255"/>
        <v>3550789.6882754378</v>
      </c>
      <c r="AD585" s="39">
        <f t="shared" si="256"/>
        <v>149.09887416651009</v>
      </c>
      <c r="AE585" s="41" t="str">
        <f t="shared" si="257"/>
        <v xml:space="preserve"> </v>
      </c>
      <c r="AG585" s="39">
        <f t="shared" si="258"/>
        <v>149.09887416651009</v>
      </c>
      <c r="AH585" s="40">
        <f t="shared" si="259"/>
        <v>3550789.6882754378</v>
      </c>
      <c r="AI585" s="40">
        <f t="shared" si="260"/>
        <v>3541092.4816367575</v>
      </c>
      <c r="AJ585" s="39">
        <f t="shared" si="261"/>
        <v>148.69168514116134</v>
      </c>
      <c r="AK585" s="41" t="str">
        <f t="shared" si="262"/>
        <v xml:space="preserve"> </v>
      </c>
      <c r="AM585" s="39">
        <f t="shared" si="263"/>
        <v>148.69168514116134</v>
      </c>
      <c r="AN585" s="40">
        <f t="shared" si="264"/>
        <v>3541092.4816367575</v>
      </c>
      <c r="AO585" s="40">
        <f t="shared" si="265"/>
        <v>3538730.5729515059</v>
      </c>
      <c r="AP585" s="39">
        <f t="shared" si="266"/>
        <v>148.5925077871722</v>
      </c>
      <c r="AQ585" s="41" t="str">
        <f t="shared" si="267"/>
        <v xml:space="preserve"> </v>
      </c>
      <c r="AR585" s="39"/>
      <c r="AS585" s="39">
        <f t="shared" si="268"/>
        <v>148.5925077871722</v>
      </c>
      <c r="AT585" s="40">
        <f t="shared" si="269"/>
        <v>3538730.5729515059</v>
      </c>
      <c r="AU585" s="40">
        <f t="shared" si="270"/>
        <v>3538150.2211375418</v>
      </c>
      <c r="AV585" s="39">
        <f t="shared" si="271"/>
        <v>148.56813861589509</v>
      </c>
      <c r="AW585" s="41" t="str">
        <f t="shared" si="272"/>
        <v xml:space="preserve"> </v>
      </c>
      <c r="AX585" s="39"/>
      <c r="AY585" s="39">
        <f t="shared" si="273"/>
        <v>148.56813861589509</v>
      </c>
      <c r="AZ585" s="40">
        <f t="shared" si="274"/>
        <v>3538150.2211375418</v>
      </c>
      <c r="BA585" s="40">
        <f t="shared" si="275"/>
        <v>3538005.1569784754</v>
      </c>
      <c r="BB585" s="39">
        <f t="shared" si="276"/>
        <v>148.56204732221187</v>
      </c>
      <c r="BC585" s="41" t="str">
        <f t="shared" si="277"/>
        <v xml:space="preserve"> </v>
      </c>
      <c r="BD585" s="41"/>
      <c r="BE585" s="51">
        <f t="shared" si="278"/>
        <v>148.56041313969132</v>
      </c>
      <c r="BF585" s="54">
        <f t="shared" si="279"/>
        <v>3537966.2389217489</v>
      </c>
      <c r="BG585" s="41"/>
      <c r="BH585" s="51"/>
      <c r="BI585" s="39"/>
      <c r="BJ585" s="39"/>
    </row>
    <row r="586" spans="1:62" x14ac:dyDescent="0.2">
      <c r="A586" s="45">
        <v>206190799</v>
      </c>
      <c r="B586" s="58">
        <v>37986</v>
      </c>
      <c r="C586" s="45" t="s">
        <v>2454</v>
      </c>
      <c r="D586" s="4" t="s">
        <v>1127</v>
      </c>
      <c r="E586" s="6" t="s">
        <v>2455</v>
      </c>
      <c r="F586" s="8">
        <v>61.84475195405966</v>
      </c>
      <c r="G586" s="8">
        <v>13.1827245174669</v>
      </c>
      <c r="H586" s="8">
        <v>14.84937789121072</v>
      </c>
      <c r="I586" s="8">
        <v>15.674483629476001</v>
      </c>
      <c r="J586" s="8">
        <v>0.6141330355718615</v>
      </c>
      <c r="K586" s="8">
        <v>6.78</v>
      </c>
      <c r="L586" s="8">
        <v>0</v>
      </c>
      <c r="M586" s="8">
        <v>0</v>
      </c>
      <c r="N586" s="8">
        <v>0</v>
      </c>
      <c r="O586" s="8">
        <v>7.31</v>
      </c>
      <c r="P586" s="8">
        <v>6.0021981177221244</v>
      </c>
      <c r="Q586" s="8">
        <v>6.012773551389258</v>
      </c>
      <c r="R586" s="8">
        <v>6.0021981177221244</v>
      </c>
      <c r="S586" s="8">
        <v>112.92</v>
      </c>
      <c r="T586" s="8">
        <v>120.23</v>
      </c>
      <c r="U586" s="8">
        <v>126.25766914550728</v>
      </c>
      <c r="V586" s="8">
        <v>126.25766914550728</v>
      </c>
      <c r="W586" s="9">
        <v>5</v>
      </c>
      <c r="X586" s="9">
        <v>20785</v>
      </c>
      <c r="Y586" s="9">
        <v>41231</v>
      </c>
      <c r="Z586" s="4" t="str">
        <f t="shared" si="252"/>
        <v xml:space="preserve"> </v>
      </c>
      <c r="AA586" s="10">
        <f t="shared" si="253"/>
        <v>4957203.13</v>
      </c>
      <c r="AB586" s="40">
        <f t="shared" si="254"/>
        <v>5205729.9565384109</v>
      </c>
      <c r="AC586" s="40">
        <f t="shared" si="255"/>
        <v>5141475.6316848574</v>
      </c>
      <c r="AD586" s="39">
        <f t="shared" si="256"/>
        <v>124.6992707352443</v>
      </c>
      <c r="AE586" s="41" t="str">
        <f t="shared" si="257"/>
        <v xml:space="preserve"> </v>
      </c>
      <c r="AG586" s="39">
        <f t="shared" si="258"/>
        <v>124.6992707352443</v>
      </c>
      <c r="AH586" s="40">
        <f t="shared" si="259"/>
        <v>5141475.6316848574</v>
      </c>
      <c r="AI586" s="40">
        <f t="shared" si="260"/>
        <v>5127434.2617347259</v>
      </c>
      <c r="AJ586" s="39">
        <f t="shared" si="261"/>
        <v>124.35871702686633</v>
      </c>
      <c r="AK586" s="41" t="str">
        <f t="shared" si="262"/>
        <v xml:space="preserve"> </v>
      </c>
      <c r="AM586" s="39">
        <f t="shared" si="263"/>
        <v>124.35871702686633</v>
      </c>
      <c r="AN586" s="40">
        <f t="shared" si="264"/>
        <v>5127434.2617347259</v>
      </c>
      <c r="AO586" s="40">
        <f t="shared" si="265"/>
        <v>5124014.2630821494</v>
      </c>
      <c r="AP586" s="39">
        <f t="shared" si="266"/>
        <v>124.27576976260943</v>
      </c>
      <c r="AQ586" s="41" t="str">
        <f t="shared" si="267"/>
        <v xml:space="preserve"> </v>
      </c>
      <c r="AR586" s="39"/>
      <c r="AS586" s="39">
        <f t="shared" si="268"/>
        <v>124.27576976260943</v>
      </c>
      <c r="AT586" s="40">
        <f t="shared" si="269"/>
        <v>5124014.2630821494</v>
      </c>
      <c r="AU586" s="40">
        <f t="shared" si="270"/>
        <v>5123173.9247430041</v>
      </c>
      <c r="AV586" s="39">
        <f t="shared" si="271"/>
        <v>124.25538853636837</v>
      </c>
      <c r="AW586" s="41" t="str">
        <f t="shared" si="272"/>
        <v xml:space="preserve"> </v>
      </c>
      <c r="AX586" s="39"/>
      <c r="AY586" s="39">
        <f t="shared" si="273"/>
        <v>124.25538853636837</v>
      </c>
      <c r="AZ586" s="40">
        <f t="shared" si="274"/>
        <v>5123173.9247430041</v>
      </c>
      <c r="BA586" s="40">
        <f t="shared" si="275"/>
        <v>5122963.8746120902</v>
      </c>
      <c r="BB586" s="39">
        <f t="shared" si="276"/>
        <v>124.25029406543838</v>
      </c>
      <c r="BC586" s="41" t="str">
        <f t="shared" si="277"/>
        <v xml:space="preserve"> </v>
      </c>
      <c r="BD586" s="41"/>
      <c r="BE586" s="51">
        <f t="shared" si="278"/>
        <v>124.24892731220366</v>
      </c>
      <c r="BF586" s="54">
        <f t="shared" si="279"/>
        <v>5122907.5220094696</v>
      </c>
      <c r="BG586" s="41"/>
      <c r="BH586" s="51"/>
      <c r="BI586" s="39"/>
      <c r="BJ586" s="39"/>
    </row>
    <row r="587" spans="1:62" x14ac:dyDescent="0.2">
      <c r="A587" s="45">
        <v>206190809</v>
      </c>
      <c r="B587" s="58">
        <v>37986</v>
      </c>
      <c r="C587" s="45" t="s">
        <v>2456</v>
      </c>
      <c r="D587" s="4" t="s">
        <v>1128</v>
      </c>
      <c r="E587" s="6" t="s">
        <v>2457</v>
      </c>
      <c r="F587" s="8">
        <v>55.035008917365744</v>
      </c>
      <c r="G587" s="8">
        <v>19.57916639143933</v>
      </c>
      <c r="H587" s="8">
        <v>9.1538410727260722</v>
      </c>
      <c r="I587" s="8">
        <v>15.674483629476001</v>
      </c>
      <c r="J587" s="8">
        <v>0.5504326573749917</v>
      </c>
      <c r="K587" s="8">
        <v>5.34</v>
      </c>
      <c r="L587" s="8">
        <v>6.8918657017048455</v>
      </c>
      <c r="M587" s="8">
        <v>0.61158332782878655</v>
      </c>
      <c r="N587" s="8">
        <v>0</v>
      </c>
      <c r="O587" s="8">
        <v>7.31</v>
      </c>
      <c r="P587" s="8">
        <v>5.969134024704406</v>
      </c>
      <c r="Q587" s="8">
        <v>6.0073190848957889</v>
      </c>
      <c r="R587" s="8">
        <v>5.969134024704406</v>
      </c>
      <c r="S587" s="8">
        <v>112.79</v>
      </c>
      <c r="T587" s="8">
        <v>120.1</v>
      </c>
      <c r="U587" s="8">
        <v>126.11551572262017</v>
      </c>
      <c r="V587" s="8">
        <v>126.11551572262017</v>
      </c>
      <c r="W587" s="9">
        <v>5</v>
      </c>
      <c r="X587" s="9">
        <v>12760</v>
      </c>
      <c r="Y587" s="9">
        <v>12760</v>
      </c>
      <c r="Z587" s="4" t="str">
        <f t="shared" si="252"/>
        <v xml:space="preserve"> </v>
      </c>
      <c r="AA587" s="10">
        <f t="shared" si="253"/>
        <v>1532476</v>
      </c>
      <c r="AB587" s="40">
        <f t="shared" si="254"/>
        <v>1609233.9806206333</v>
      </c>
      <c r="AC587" s="40">
        <f t="shared" si="255"/>
        <v>1589371.2055978328</v>
      </c>
      <c r="AD587" s="39">
        <f t="shared" si="256"/>
        <v>124.55887191205586</v>
      </c>
      <c r="AE587" s="41" t="str">
        <f t="shared" si="257"/>
        <v xml:space="preserve"> </v>
      </c>
      <c r="AG587" s="39">
        <f t="shared" si="258"/>
        <v>124.55887191205586</v>
      </c>
      <c r="AH587" s="40">
        <f t="shared" si="259"/>
        <v>1589371.2055978328</v>
      </c>
      <c r="AI587" s="40">
        <f t="shared" si="260"/>
        <v>1585030.6328353451</v>
      </c>
      <c r="AJ587" s="39">
        <f t="shared" si="261"/>
        <v>124.21870163286404</v>
      </c>
      <c r="AK587" s="41" t="str">
        <f t="shared" si="262"/>
        <v xml:space="preserve"> </v>
      </c>
      <c r="AM587" s="39">
        <f t="shared" si="263"/>
        <v>124.21870163286404</v>
      </c>
      <c r="AN587" s="40">
        <f t="shared" si="264"/>
        <v>1585030.6328353451</v>
      </c>
      <c r="AO587" s="40">
        <f t="shared" si="265"/>
        <v>1583973.4174032439</v>
      </c>
      <c r="AP587" s="39">
        <f t="shared" si="266"/>
        <v>124.13584775887492</v>
      </c>
      <c r="AQ587" s="41" t="str">
        <f t="shared" si="267"/>
        <v xml:space="preserve"> </v>
      </c>
      <c r="AR587" s="39"/>
      <c r="AS587" s="39">
        <f t="shared" si="268"/>
        <v>124.13584775887492</v>
      </c>
      <c r="AT587" s="40">
        <f t="shared" si="269"/>
        <v>1583973.4174032439</v>
      </c>
      <c r="AU587" s="40">
        <f t="shared" si="270"/>
        <v>1583713.6457627898</v>
      </c>
      <c r="AV587" s="39">
        <f t="shared" si="271"/>
        <v>124.11548947984245</v>
      </c>
      <c r="AW587" s="41" t="str">
        <f t="shared" si="272"/>
        <v xml:space="preserve"> </v>
      </c>
      <c r="AX587" s="39"/>
      <c r="AY587" s="39">
        <f t="shared" si="273"/>
        <v>124.11548947984245</v>
      </c>
      <c r="AZ587" s="40">
        <f t="shared" si="274"/>
        <v>1583713.6457627898</v>
      </c>
      <c r="BA587" s="40">
        <f t="shared" si="275"/>
        <v>1583648.7135033135</v>
      </c>
      <c r="BB587" s="39">
        <f t="shared" si="276"/>
        <v>124.11040074477378</v>
      </c>
      <c r="BC587" s="41" t="str">
        <f t="shared" si="277"/>
        <v xml:space="preserve"> </v>
      </c>
      <c r="BD587" s="41"/>
      <c r="BE587" s="51">
        <f t="shared" si="278"/>
        <v>124.10903553036559</v>
      </c>
      <c r="BF587" s="54">
        <f t="shared" si="279"/>
        <v>1583631.2933674648</v>
      </c>
      <c r="BG587" s="41"/>
      <c r="BH587" s="51"/>
      <c r="BI587" s="39"/>
      <c r="BJ587" s="39"/>
    </row>
    <row r="588" spans="1:62" x14ac:dyDescent="0.2">
      <c r="A588" s="45">
        <v>206190811</v>
      </c>
      <c r="B588" s="58">
        <v>37986</v>
      </c>
      <c r="C588" s="45" t="s">
        <v>2458</v>
      </c>
      <c r="D588" s="4" t="s">
        <v>1129</v>
      </c>
      <c r="E588" s="6" t="s">
        <v>2459</v>
      </c>
      <c r="F588" s="8">
        <v>56.61262160139686</v>
      </c>
      <c r="G588" s="8">
        <v>16.850960339236718</v>
      </c>
      <c r="H588" s="8">
        <v>15.328947368421053</v>
      </c>
      <c r="I588" s="8">
        <v>15.674483629476001</v>
      </c>
      <c r="J588" s="8">
        <v>0.12238089299077076</v>
      </c>
      <c r="K588" s="8">
        <v>5.85</v>
      </c>
      <c r="L588" s="8">
        <v>3.4173303679784666</v>
      </c>
      <c r="M588" s="8">
        <v>0.66465078573210279</v>
      </c>
      <c r="N588" s="8">
        <v>0</v>
      </c>
      <c r="O588" s="8">
        <v>7.31</v>
      </c>
      <c r="P588" s="8">
        <v>5.8770865552506857</v>
      </c>
      <c r="Q588" s="8">
        <v>6.0915687492615991</v>
      </c>
      <c r="R588" s="8">
        <v>5.8770865552506857</v>
      </c>
      <c r="S588" s="8">
        <v>112.92</v>
      </c>
      <c r="T588" s="8">
        <v>120.23</v>
      </c>
      <c r="U588" s="8">
        <v>127.70846154048266</v>
      </c>
      <c r="V588" s="8">
        <v>127.70846154048266</v>
      </c>
      <c r="W588" s="9">
        <v>5</v>
      </c>
      <c r="X588" s="9">
        <v>27773</v>
      </c>
      <c r="Y588" s="9">
        <v>27773</v>
      </c>
      <c r="Z588" s="4" t="str">
        <f t="shared" si="252"/>
        <v xml:space="preserve"> </v>
      </c>
      <c r="AA588" s="10">
        <f t="shared" si="253"/>
        <v>3339147.79</v>
      </c>
      <c r="AB588" s="40">
        <f t="shared" si="254"/>
        <v>3546847.1023638248</v>
      </c>
      <c r="AC588" s="40">
        <f t="shared" si="255"/>
        <v>3503068.3685793481</v>
      </c>
      <c r="AD588" s="39">
        <f t="shared" si="256"/>
        <v>126.13215599968848</v>
      </c>
      <c r="AE588" s="41" t="str">
        <f t="shared" si="257"/>
        <v xml:space="preserve"> </v>
      </c>
      <c r="AG588" s="39">
        <f t="shared" si="258"/>
        <v>126.13215599968848</v>
      </c>
      <c r="AH588" s="40">
        <f t="shared" si="259"/>
        <v>3503068.3685793481</v>
      </c>
      <c r="AI588" s="40">
        <f t="shared" si="260"/>
        <v>3493501.4888647576</v>
      </c>
      <c r="AJ588" s="39">
        <f t="shared" si="261"/>
        <v>125.78768908165331</v>
      </c>
      <c r="AK588" s="41" t="str">
        <f t="shared" si="262"/>
        <v xml:space="preserve"> </v>
      </c>
      <c r="AM588" s="39">
        <f t="shared" si="263"/>
        <v>125.78768908165331</v>
      </c>
      <c r="AN588" s="40">
        <f t="shared" si="264"/>
        <v>3493501.4888647576</v>
      </c>
      <c r="AO588" s="40">
        <f t="shared" si="265"/>
        <v>3491171.3233716851</v>
      </c>
      <c r="AP588" s="39">
        <f t="shared" si="266"/>
        <v>125.70378869303586</v>
      </c>
      <c r="AQ588" s="41" t="str">
        <f t="shared" si="267"/>
        <v xml:space="preserve"> </v>
      </c>
      <c r="AR588" s="39"/>
      <c r="AS588" s="39">
        <f t="shared" si="268"/>
        <v>125.70378869303586</v>
      </c>
      <c r="AT588" s="40">
        <f t="shared" si="269"/>
        <v>3491171.3233716851</v>
      </c>
      <c r="AU588" s="40">
        <f t="shared" si="270"/>
        <v>3490598.7712746519</v>
      </c>
      <c r="AV588" s="39">
        <f t="shared" si="271"/>
        <v>125.68317327169019</v>
      </c>
      <c r="AW588" s="41" t="str">
        <f t="shared" si="272"/>
        <v xml:space="preserve"> </v>
      </c>
      <c r="AX588" s="39"/>
      <c r="AY588" s="39">
        <f t="shared" si="273"/>
        <v>125.68317327169019</v>
      </c>
      <c r="AZ588" s="40">
        <f t="shared" si="274"/>
        <v>3490598.7712746519</v>
      </c>
      <c r="BA588" s="40">
        <f t="shared" si="275"/>
        <v>3490455.6567250299</v>
      </c>
      <c r="BB588" s="39">
        <f t="shared" si="276"/>
        <v>125.67802026158607</v>
      </c>
      <c r="BC588" s="41" t="str">
        <f t="shared" si="277"/>
        <v xml:space="preserve"> </v>
      </c>
      <c r="BD588" s="41"/>
      <c r="BE588" s="51">
        <f t="shared" si="278"/>
        <v>125.67663780336319</v>
      </c>
      <c r="BF588" s="54">
        <f t="shared" si="279"/>
        <v>3490417.2617128058</v>
      </c>
      <c r="BG588" s="41"/>
      <c r="BH588" s="51"/>
      <c r="BI588" s="39"/>
      <c r="BJ588" s="39"/>
    </row>
    <row r="589" spans="1:62" x14ac:dyDescent="0.2">
      <c r="A589" s="45">
        <v>206190821</v>
      </c>
      <c r="B589" s="58">
        <v>37986</v>
      </c>
      <c r="C589" s="45" t="s">
        <v>2460</v>
      </c>
      <c r="D589" s="4" t="s">
        <v>1130</v>
      </c>
      <c r="E589" s="6" t="s">
        <v>2461</v>
      </c>
      <c r="F589" s="8">
        <v>76.384298070525617</v>
      </c>
      <c r="G589" s="8">
        <v>18.318130405854955</v>
      </c>
      <c r="H589" s="8">
        <v>14.309514304723885</v>
      </c>
      <c r="I589" s="8">
        <v>15.674483629476001</v>
      </c>
      <c r="J589" s="8">
        <v>0.93160345974717229</v>
      </c>
      <c r="K589" s="8">
        <v>5.92</v>
      </c>
      <c r="L589" s="8">
        <v>1.5009701755692404</v>
      </c>
      <c r="M589" s="8">
        <v>0.65899667332002654</v>
      </c>
      <c r="N589" s="8">
        <v>1.0912247225865352</v>
      </c>
      <c r="O589" s="8">
        <v>7.31</v>
      </c>
      <c r="P589" s="8">
        <v>7.0162794411177645</v>
      </c>
      <c r="Q589" s="8">
        <v>7.1049610720901715</v>
      </c>
      <c r="R589" s="8">
        <v>7.0162794411177645</v>
      </c>
      <c r="S589" s="8">
        <v>112.92</v>
      </c>
      <c r="T589" s="8">
        <v>120.23</v>
      </c>
      <c r="U589" s="8">
        <v>149.1155008829212</v>
      </c>
      <c r="V589" s="8">
        <v>149.1155008829212</v>
      </c>
      <c r="W589" s="9">
        <v>5</v>
      </c>
      <c r="X589" s="9">
        <v>12031</v>
      </c>
      <c r="Y589" s="9">
        <v>12031</v>
      </c>
      <c r="Z589" s="4" t="str">
        <f t="shared" si="252"/>
        <v xml:space="preserve"> </v>
      </c>
      <c r="AA589" s="10">
        <f t="shared" si="253"/>
        <v>1446487.1300000001</v>
      </c>
      <c r="AB589" s="40">
        <f t="shared" si="254"/>
        <v>1794008.5911224249</v>
      </c>
      <c r="AC589" s="40">
        <f t="shared" si="255"/>
        <v>1771865.1430822008</v>
      </c>
      <c r="AD589" s="39">
        <f t="shared" si="256"/>
        <v>147.27496825552331</v>
      </c>
      <c r="AE589" s="41" t="str">
        <f t="shared" si="257"/>
        <v xml:space="preserve"> </v>
      </c>
      <c r="AG589" s="39">
        <f t="shared" si="258"/>
        <v>147.27496825552331</v>
      </c>
      <c r="AH589" s="40">
        <f t="shared" si="259"/>
        <v>1771865.1430822008</v>
      </c>
      <c r="AI589" s="40">
        <f t="shared" si="260"/>
        <v>1767026.1793764431</v>
      </c>
      <c r="AJ589" s="39">
        <f t="shared" si="261"/>
        <v>146.87276031721746</v>
      </c>
      <c r="AK589" s="41" t="str">
        <f t="shared" si="262"/>
        <v xml:space="preserve"> </v>
      </c>
      <c r="AM589" s="39">
        <f t="shared" si="263"/>
        <v>146.87276031721746</v>
      </c>
      <c r="AN589" s="40">
        <f t="shared" si="264"/>
        <v>1767026.1793764431</v>
      </c>
      <c r="AO589" s="40">
        <f t="shared" si="265"/>
        <v>1765847.5729147992</v>
      </c>
      <c r="AP589" s="39">
        <f t="shared" si="266"/>
        <v>146.77479618608587</v>
      </c>
      <c r="AQ589" s="41" t="str">
        <f t="shared" si="267"/>
        <v xml:space="preserve"> </v>
      </c>
      <c r="AR589" s="39"/>
      <c r="AS589" s="39">
        <f t="shared" si="268"/>
        <v>146.77479618608587</v>
      </c>
      <c r="AT589" s="40">
        <f t="shared" si="269"/>
        <v>1765847.572914799</v>
      </c>
      <c r="AU589" s="40">
        <f t="shared" si="270"/>
        <v>1765557.9739128409</v>
      </c>
      <c r="AV589" s="39">
        <f t="shared" si="271"/>
        <v>146.75072511951134</v>
      </c>
      <c r="AW589" s="41" t="str">
        <f t="shared" si="272"/>
        <v xml:space="preserve"> </v>
      </c>
      <c r="AX589" s="39"/>
      <c r="AY589" s="39">
        <f t="shared" si="273"/>
        <v>146.75072511951134</v>
      </c>
      <c r="AZ589" s="40">
        <f t="shared" si="274"/>
        <v>1765557.9739128409</v>
      </c>
      <c r="BA589" s="40">
        <f t="shared" si="275"/>
        <v>1765485.5860359105</v>
      </c>
      <c r="BB589" s="39">
        <f t="shared" si="276"/>
        <v>146.74470833978145</v>
      </c>
      <c r="BC589" s="41" t="str">
        <f t="shared" si="277"/>
        <v xml:space="preserve"> </v>
      </c>
      <c r="BD589" s="41"/>
      <c r="BE589" s="51">
        <f t="shared" si="278"/>
        <v>146.74309414798972</v>
      </c>
      <c r="BF589" s="54">
        <f t="shared" si="279"/>
        <v>1765466.1656944645</v>
      </c>
      <c r="BG589" s="41"/>
      <c r="BH589" s="51"/>
      <c r="BI589" s="39"/>
      <c r="BJ589" s="39"/>
    </row>
    <row r="590" spans="1:62" x14ac:dyDescent="0.2">
      <c r="A590" s="45">
        <v>206190823</v>
      </c>
      <c r="B590" s="58">
        <v>37986</v>
      </c>
      <c r="C590" s="45" t="s">
        <v>2462</v>
      </c>
      <c r="D590" s="4" t="s">
        <v>1131</v>
      </c>
      <c r="E590" s="6" t="s">
        <v>2463</v>
      </c>
      <c r="F590" s="8">
        <v>61.558966310179947</v>
      </c>
      <c r="G590" s="8">
        <v>18.540314632989013</v>
      </c>
      <c r="H590" s="8">
        <v>13.395408256378436</v>
      </c>
      <c r="I590" s="8">
        <v>13.144468372449538</v>
      </c>
      <c r="J590" s="8">
        <v>1.3044858926159799</v>
      </c>
      <c r="K590" s="8">
        <v>5.92</v>
      </c>
      <c r="L590" s="8">
        <v>0.68006641957472391</v>
      </c>
      <c r="M590" s="8">
        <v>0.77806621162901046</v>
      </c>
      <c r="N590" s="8">
        <v>0</v>
      </c>
      <c r="O590" s="8">
        <v>7.31</v>
      </c>
      <c r="P590" s="8">
        <v>6.4079424754535168</v>
      </c>
      <c r="Q590" s="8">
        <v>6.1315888047908338</v>
      </c>
      <c r="R590" s="8">
        <v>6.1315888047908338</v>
      </c>
      <c r="S590" s="8">
        <v>112.92</v>
      </c>
      <c r="T590" s="8">
        <v>120.23</v>
      </c>
      <c r="U590" s="8">
        <v>128.76336490060748</v>
      </c>
      <c r="V590" s="8">
        <v>128.76336490060748</v>
      </c>
      <c r="W590" s="9">
        <v>5</v>
      </c>
      <c r="X590" s="9">
        <v>25168</v>
      </c>
      <c r="Y590" s="9">
        <v>25168</v>
      </c>
      <c r="Z590" s="4" t="str">
        <f t="shared" si="252"/>
        <v xml:space="preserve"> </v>
      </c>
      <c r="AA590" s="10">
        <f t="shared" si="253"/>
        <v>3025948.64</v>
      </c>
      <c r="AB590" s="40">
        <f t="shared" si="254"/>
        <v>3240716.3678184892</v>
      </c>
      <c r="AC590" s="40">
        <f t="shared" si="255"/>
        <v>3200716.2056905054</v>
      </c>
      <c r="AD590" s="39">
        <f t="shared" si="256"/>
        <v>127.17403868763928</v>
      </c>
      <c r="AE590" s="41" t="str">
        <f t="shared" si="257"/>
        <v xml:space="preserve"> </v>
      </c>
      <c r="AG590" s="39">
        <f t="shared" si="258"/>
        <v>127.17403868763928</v>
      </c>
      <c r="AH590" s="40">
        <f t="shared" si="259"/>
        <v>3200716.2056905054</v>
      </c>
      <c r="AI590" s="40">
        <f t="shared" si="260"/>
        <v>3191975.0497327647</v>
      </c>
      <c r="AJ590" s="39">
        <f t="shared" si="261"/>
        <v>126.82672638798334</v>
      </c>
      <c r="AK590" s="41" t="str">
        <f t="shared" si="262"/>
        <v xml:space="preserve"> </v>
      </c>
      <c r="AM590" s="39">
        <f t="shared" si="263"/>
        <v>126.82672638798334</v>
      </c>
      <c r="AN590" s="40">
        <f t="shared" si="264"/>
        <v>3191975.0497327647</v>
      </c>
      <c r="AO590" s="40">
        <f t="shared" si="265"/>
        <v>3189846.0023745932</v>
      </c>
      <c r="AP590" s="39">
        <f t="shared" si="266"/>
        <v>126.74213296148257</v>
      </c>
      <c r="AQ590" s="41" t="str">
        <f t="shared" si="267"/>
        <v xml:space="preserve"> </v>
      </c>
      <c r="AR590" s="39"/>
      <c r="AS590" s="39">
        <f t="shared" si="268"/>
        <v>126.74213296148257</v>
      </c>
      <c r="AT590" s="40">
        <f t="shared" si="269"/>
        <v>3189846.0023745932</v>
      </c>
      <c r="AU590" s="40">
        <f t="shared" si="270"/>
        <v>3189322.8676302037</v>
      </c>
      <c r="AV590" s="39">
        <f t="shared" si="271"/>
        <v>126.72134725167687</v>
      </c>
      <c r="AW590" s="41" t="str">
        <f t="shared" si="272"/>
        <v xml:space="preserve"> </v>
      </c>
      <c r="AX590" s="39"/>
      <c r="AY590" s="39">
        <f t="shared" si="273"/>
        <v>126.72134725167687</v>
      </c>
      <c r="AZ590" s="40">
        <f t="shared" si="274"/>
        <v>3189322.8676302037</v>
      </c>
      <c r="BA590" s="40">
        <f t="shared" si="275"/>
        <v>3189192.1053926311</v>
      </c>
      <c r="BB590" s="39">
        <f t="shared" si="276"/>
        <v>126.71615167643957</v>
      </c>
      <c r="BC590" s="41" t="str">
        <f t="shared" si="277"/>
        <v xml:space="preserve"> </v>
      </c>
      <c r="BD590" s="41"/>
      <c r="BE590" s="51">
        <f t="shared" si="278"/>
        <v>126.71475779877113</v>
      </c>
      <c r="BF590" s="54">
        <f t="shared" si="279"/>
        <v>3189157.024279472</v>
      </c>
      <c r="BG590" s="41"/>
      <c r="BH590" s="51"/>
      <c r="BI590" s="39"/>
      <c r="BJ590" s="39"/>
    </row>
    <row r="591" spans="1:62" x14ac:dyDescent="0.2">
      <c r="A591" s="45">
        <v>206190824</v>
      </c>
      <c r="B591" s="58">
        <v>37986</v>
      </c>
      <c r="C591" s="45" t="s">
        <v>2464</v>
      </c>
      <c r="D591" s="4" t="s">
        <v>1132</v>
      </c>
      <c r="E591" s="6" t="s">
        <v>2465</v>
      </c>
      <c r="F591" s="8">
        <v>74.187728772877293</v>
      </c>
      <c r="G591" s="8">
        <v>17.48811881188119</v>
      </c>
      <c r="H591" s="8">
        <v>15.817551755175517</v>
      </c>
      <c r="I591" s="8">
        <v>15.674483629476001</v>
      </c>
      <c r="J591" s="8">
        <v>1.8410441044104411</v>
      </c>
      <c r="K591" s="8">
        <v>5.84</v>
      </c>
      <c r="L591" s="8">
        <v>0</v>
      </c>
      <c r="M591" s="8">
        <v>0</v>
      </c>
      <c r="N591" s="8">
        <v>0</v>
      </c>
      <c r="O591" s="8">
        <v>7.31</v>
      </c>
      <c r="P591" s="8">
        <v>7.3340678067806779</v>
      </c>
      <c r="Q591" s="8">
        <v>6.9079463536910231</v>
      </c>
      <c r="R591" s="8">
        <v>6.9079463536910231</v>
      </c>
      <c r="S591" s="8">
        <v>112.92</v>
      </c>
      <c r="T591" s="8">
        <v>120.23</v>
      </c>
      <c r="U591" s="8">
        <v>145.06687342751147</v>
      </c>
      <c r="V591" s="8">
        <v>145.06687342751147</v>
      </c>
      <c r="W591" s="9">
        <v>5</v>
      </c>
      <c r="X591" s="9">
        <v>19599</v>
      </c>
      <c r="Y591" s="9">
        <v>19599</v>
      </c>
      <c r="Z591" s="4" t="str">
        <f t="shared" si="252"/>
        <v xml:space="preserve"> </v>
      </c>
      <c r="AA591" s="10">
        <f t="shared" si="253"/>
        <v>2356387.77</v>
      </c>
      <c r="AB591" s="40">
        <f t="shared" si="254"/>
        <v>2843165.6523057972</v>
      </c>
      <c r="AC591" s="40">
        <f t="shared" si="255"/>
        <v>2808072.4586593867</v>
      </c>
      <c r="AD591" s="39">
        <f t="shared" si="256"/>
        <v>143.27631300879568</v>
      </c>
      <c r="AE591" s="41" t="str">
        <f t="shared" si="257"/>
        <v xml:space="preserve"> </v>
      </c>
      <c r="AG591" s="39">
        <f t="shared" si="258"/>
        <v>143.27631300879568</v>
      </c>
      <c r="AH591" s="40">
        <f t="shared" si="259"/>
        <v>2808072.4586593867</v>
      </c>
      <c r="AI591" s="40">
        <f t="shared" si="260"/>
        <v>2800403.6127747879</v>
      </c>
      <c r="AJ591" s="39">
        <f t="shared" si="261"/>
        <v>142.88502539796866</v>
      </c>
      <c r="AK591" s="41" t="str">
        <f t="shared" si="262"/>
        <v xml:space="preserve"> </v>
      </c>
      <c r="AM591" s="39">
        <f t="shared" si="263"/>
        <v>142.88502539796866</v>
      </c>
      <c r="AN591" s="40">
        <f t="shared" si="264"/>
        <v>2800403.6127747879</v>
      </c>
      <c r="AO591" s="40">
        <f t="shared" si="265"/>
        <v>2798535.7435650672</v>
      </c>
      <c r="AP591" s="39">
        <f t="shared" si="266"/>
        <v>142.78972108602824</v>
      </c>
      <c r="AQ591" s="41" t="str">
        <f t="shared" si="267"/>
        <v xml:space="preserve"> </v>
      </c>
      <c r="AR591" s="39"/>
      <c r="AS591" s="39">
        <f t="shared" si="268"/>
        <v>142.78972108602824</v>
      </c>
      <c r="AT591" s="40">
        <f t="shared" si="269"/>
        <v>2798535.7435650676</v>
      </c>
      <c r="AU591" s="40">
        <f t="shared" si="270"/>
        <v>2798076.7837031228</v>
      </c>
      <c r="AV591" s="39">
        <f t="shared" si="271"/>
        <v>142.76630357177012</v>
      </c>
      <c r="AW591" s="41" t="str">
        <f t="shared" si="272"/>
        <v xml:space="preserve"> </v>
      </c>
      <c r="AX591" s="39"/>
      <c r="AY591" s="39">
        <f t="shared" si="273"/>
        <v>142.76630357177012</v>
      </c>
      <c r="AZ591" s="40">
        <f t="shared" si="274"/>
        <v>2798076.7837031228</v>
      </c>
      <c r="BA591" s="40">
        <f t="shared" si="275"/>
        <v>2797962.0625549909</v>
      </c>
      <c r="BB591" s="39">
        <f t="shared" si="276"/>
        <v>142.76045015332369</v>
      </c>
      <c r="BC591" s="41" t="str">
        <f t="shared" si="277"/>
        <v xml:space="preserve"> </v>
      </c>
      <c r="BD591" s="41"/>
      <c r="BE591" s="51">
        <f t="shared" si="278"/>
        <v>142.75887978837201</v>
      </c>
      <c r="BF591" s="54">
        <f t="shared" si="279"/>
        <v>2797931.2849723031</v>
      </c>
      <c r="BG591" s="41"/>
      <c r="BH591" s="51"/>
      <c r="BI591" s="39"/>
      <c r="BJ591" s="39"/>
    </row>
    <row r="592" spans="1:62" x14ac:dyDescent="0.2">
      <c r="A592" s="45">
        <v>206190828</v>
      </c>
      <c r="B592" s="58">
        <v>37986</v>
      </c>
      <c r="C592" s="45" t="s">
        <v>2466</v>
      </c>
      <c r="D592" s="4" t="s">
        <v>2466</v>
      </c>
      <c r="E592" s="6" t="s">
        <v>2467</v>
      </c>
      <c r="F592" s="8">
        <v>62.099585867736508</v>
      </c>
      <c r="G592" s="8">
        <v>14.558884431215219</v>
      </c>
      <c r="H592" s="8">
        <v>12.15028471593115</v>
      </c>
      <c r="I592" s="8">
        <v>15.674483629476001</v>
      </c>
      <c r="J592" s="8">
        <v>0.53164229325740908</v>
      </c>
      <c r="K592" s="8">
        <v>6.15</v>
      </c>
      <c r="L592" s="8">
        <v>1.6804254195168719E-2</v>
      </c>
      <c r="M592" s="8">
        <v>0.66181571114274618</v>
      </c>
      <c r="N592" s="8">
        <v>0</v>
      </c>
      <c r="O592" s="8">
        <v>7.31</v>
      </c>
      <c r="P592" s="8">
        <v>6.1326776239161385</v>
      </c>
      <c r="Q592" s="8">
        <v>5.9576750451477105</v>
      </c>
      <c r="R592" s="8">
        <v>5.9576750451477105</v>
      </c>
      <c r="S592" s="8">
        <v>112.92</v>
      </c>
      <c r="T592" s="8">
        <v>120.23</v>
      </c>
      <c r="U592" s="8">
        <v>125.11117594810192</v>
      </c>
      <c r="V592" s="8">
        <v>125.11117594810192</v>
      </c>
      <c r="W592" s="9">
        <v>5</v>
      </c>
      <c r="X592" s="9">
        <v>21939</v>
      </c>
      <c r="Y592" s="9">
        <v>21939</v>
      </c>
      <c r="Z592" s="4" t="str">
        <f t="shared" si="252"/>
        <v xml:space="preserve"> </v>
      </c>
      <c r="AA592" s="10">
        <f t="shared" si="253"/>
        <v>2637725.9700000002</v>
      </c>
      <c r="AB592" s="40">
        <f t="shared" si="254"/>
        <v>2744814.0891254079</v>
      </c>
      <c r="AC592" s="40">
        <f t="shared" si="255"/>
        <v>2710934.8488233332</v>
      </c>
      <c r="AD592" s="39">
        <f t="shared" si="256"/>
        <v>123.5669287033745</v>
      </c>
      <c r="AE592" s="41" t="str">
        <f t="shared" si="257"/>
        <v xml:space="preserve"> </v>
      </c>
      <c r="AG592" s="39">
        <f t="shared" si="258"/>
        <v>123.5669287033745</v>
      </c>
      <c r="AH592" s="40">
        <f t="shared" si="259"/>
        <v>2710934.8488233332</v>
      </c>
      <c r="AI592" s="40">
        <f t="shared" si="260"/>
        <v>2703531.2857511966</v>
      </c>
      <c r="AJ592" s="39">
        <f t="shared" si="261"/>
        <v>123.22946742108559</v>
      </c>
      <c r="AK592" s="41" t="str">
        <f t="shared" si="262"/>
        <v xml:space="preserve"> </v>
      </c>
      <c r="AM592" s="39">
        <f t="shared" si="263"/>
        <v>123.22946742108559</v>
      </c>
      <c r="AN592" s="40">
        <f t="shared" si="264"/>
        <v>2703531.2857511966</v>
      </c>
      <c r="AO592" s="40">
        <f t="shared" si="265"/>
        <v>2701728.0303836004</v>
      </c>
      <c r="AP592" s="39">
        <f t="shared" si="266"/>
        <v>123.14727336631572</v>
      </c>
      <c r="AQ592" s="41" t="str">
        <f t="shared" si="267"/>
        <v xml:space="preserve"> </v>
      </c>
      <c r="AR592" s="39"/>
      <c r="AS592" s="39">
        <f t="shared" si="268"/>
        <v>123.14727336631572</v>
      </c>
      <c r="AT592" s="40">
        <f t="shared" si="269"/>
        <v>2701728.0303836004</v>
      </c>
      <c r="AU592" s="40">
        <f t="shared" si="270"/>
        <v>2701284.9469866175</v>
      </c>
      <c r="AV592" s="39">
        <f t="shared" si="271"/>
        <v>123.12707721348363</v>
      </c>
      <c r="AW592" s="41" t="str">
        <f t="shared" si="272"/>
        <v xml:space="preserve"> </v>
      </c>
      <c r="AX592" s="39"/>
      <c r="AY592" s="39">
        <f t="shared" si="273"/>
        <v>123.12707721348363</v>
      </c>
      <c r="AZ592" s="40">
        <f t="shared" si="274"/>
        <v>2701284.9469866175</v>
      </c>
      <c r="BA592" s="40">
        <f t="shared" si="275"/>
        <v>2701174.194303791</v>
      </c>
      <c r="BB592" s="39">
        <f t="shared" si="276"/>
        <v>123.12202900331788</v>
      </c>
      <c r="BC592" s="41" t="str">
        <f t="shared" si="277"/>
        <v xml:space="preserve"> </v>
      </c>
      <c r="BD592" s="41"/>
      <c r="BE592" s="51">
        <f t="shared" si="278"/>
        <v>123.12067466099884</v>
      </c>
      <c r="BF592" s="54">
        <f t="shared" si="279"/>
        <v>2701144.4813876539</v>
      </c>
      <c r="BG592" s="41"/>
      <c r="BH592" s="51"/>
      <c r="BI592" s="39"/>
      <c r="BJ592" s="39"/>
    </row>
    <row r="593" spans="1:62" x14ac:dyDescent="0.2">
      <c r="A593" s="45">
        <v>206190832</v>
      </c>
      <c r="B593" s="58">
        <v>37986</v>
      </c>
      <c r="C593" s="45" t="s">
        <v>2470</v>
      </c>
      <c r="D593" s="4" t="s">
        <v>2470</v>
      </c>
      <c r="E593" s="6" t="s">
        <v>2471</v>
      </c>
      <c r="F593" s="8">
        <v>60.22185841146996</v>
      </c>
      <c r="G593" s="8">
        <v>19.095202659125864</v>
      </c>
      <c r="H593" s="8">
        <v>14.87954556729672</v>
      </c>
      <c r="I593" s="8">
        <v>14.040953514907972</v>
      </c>
      <c r="J593" s="8">
        <v>0.40452448280994197</v>
      </c>
      <c r="K593" s="8">
        <v>5.88</v>
      </c>
      <c r="L593" s="8">
        <v>2.5613189270189518</v>
      </c>
      <c r="M593" s="8">
        <v>0.66229299995038948</v>
      </c>
      <c r="N593" s="8">
        <v>0</v>
      </c>
      <c r="O593" s="8">
        <v>7.31</v>
      </c>
      <c r="P593" s="8">
        <v>6.3453648856476663</v>
      </c>
      <c r="Q593" s="8">
        <v>6.2527848281289904</v>
      </c>
      <c r="R593" s="8">
        <v>6.2527848281289904</v>
      </c>
      <c r="S593" s="8">
        <v>112.92</v>
      </c>
      <c r="T593" s="8">
        <v>120.23</v>
      </c>
      <c r="U593" s="8">
        <v>131.30848139070878</v>
      </c>
      <c r="V593" s="8">
        <v>131.30848139070878</v>
      </c>
      <c r="W593" s="9">
        <v>5</v>
      </c>
      <c r="X593" s="9">
        <v>36810</v>
      </c>
      <c r="Y593" s="9">
        <v>36810</v>
      </c>
      <c r="Z593" s="4" t="str">
        <f t="shared" si="252"/>
        <v xml:space="preserve"> </v>
      </c>
      <c r="AA593" s="10">
        <f t="shared" si="253"/>
        <v>4425666.3</v>
      </c>
      <c r="AB593" s="40">
        <f t="shared" si="254"/>
        <v>4833465.1999919899</v>
      </c>
      <c r="AC593" s="40">
        <f t="shared" si="255"/>
        <v>4773805.7390284892</v>
      </c>
      <c r="AD593" s="39">
        <f t="shared" si="256"/>
        <v>129.68774080490326</v>
      </c>
      <c r="AE593" s="41" t="str">
        <f t="shared" si="257"/>
        <v xml:space="preserve"> </v>
      </c>
      <c r="AG593" s="39">
        <f t="shared" si="258"/>
        <v>129.68774080490326</v>
      </c>
      <c r="AH593" s="40">
        <f t="shared" si="259"/>
        <v>4773805.7390284892</v>
      </c>
      <c r="AI593" s="40">
        <f t="shared" si="260"/>
        <v>4760768.475555202</v>
      </c>
      <c r="AJ593" s="39">
        <f t="shared" si="261"/>
        <v>129.33356358476507</v>
      </c>
      <c r="AK593" s="41" t="str">
        <f t="shared" si="262"/>
        <v xml:space="preserve"> </v>
      </c>
      <c r="AM593" s="39">
        <f t="shared" si="263"/>
        <v>129.33356358476507</v>
      </c>
      <c r="AN593" s="40">
        <f t="shared" si="264"/>
        <v>4760768.475555202</v>
      </c>
      <c r="AO593" s="40">
        <f t="shared" si="265"/>
        <v>4757593.0429820064</v>
      </c>
      <c r="AP593" s="39">
        <f t="shared" si="266"/>
        <v>129.24729809785401</v>
      </c>
      <c r="AQ593" s="41" t="str">
        <f t="shared" si="267"/>
        <v xml:space="preserve"> </v>
      </c>
      <c r="AR593" s="39"/>
      <c r="AS593" s="39">
        <f t="shared" si="268"/>
        <v>129.24729809785401</v>
      </c>
      <c r="AT593" s="40">
        <f t="shared" si="269"/>
        <v>4757593.0429820064</v>
      </c>
      <c r="AU593" s="40">
        <f t="shared" si="270"/>
        <v>4756812.7977229571</v>
      </c>
      <c r="AV593" s="39">
        <f t="shared" si="271"/>
        <v>129.22610154096597</v>
      </c>
      <c r="AW593" s="41" t="str">
        <f t="shared" si="272"/>
        <v xml:space="preserve"> </v>
      </c>
      <c r="AX593" s="39"/>
      <c r="AY593" s="39">
        <f t="shared" si="273"/>
        <v>129.22610154096597</v>
      </c>
      <c r="AZ593" s="40">
        <f t="shared" si="274"/>
        <v>4756812.7977229571</v>
      </c>
      <c r="BA593" s="40">
        <f t="shared" si="275"/>
        <v>4756617.7683982505</v>
      </c>
      <c r="BB593" s="39">
        <f t="shared" si="276"/>
        <v>129.22080327080278</v>
      </c>
      <c r="BC593" s="41" t="str">
        <f t="shared" si="277"/>
        <v xml:space="preserve"> </v>
      </c>
      <c r="BD593" s="41"/>
      <c r="BE593" s="51">
        <f t="shared" si="278"/>
        <v>129.21938184196679</v>
      </c>
      <c r="BF593" s="54">
        <f t="shared" si="279"/>
        <v>4756565.4456027979</v>
      </c>
      <c r="BG593" s="41"/>
      <c r="BH593" s="51"/>
      <c r="BI593" s="39"/>
      <c r="BJ593" s="39"/>
    </row>
    <row r="594" spans="1:62" x14ac:dyDescent="0.2">
      <c r="A594" s="45">
        <v>206190846</v>
      </c>
      <c r="B594" s="58">
        <v>37986</v>
      </c>
      <c r="C594" s="45" t="s">
        <v>2474</v>
      </c>
      <c r="D594" s="4" t="s">
        <v>1133</v>
      </c>
      <c r="E594" s="6" t="s">
        <v>2475</v>
      </c>
      <c r="F594" s="8">
        <v>54.999793867559909</v>
      </c>
      <c r="G594" s="8">
        <v>21.577737696469981</v>
      </c>
      <c r="H594" s="8">
        <v>13.096624581293481</v>
      </c>
      <c r="I594" s="8">
        <v>14.415305333676887</v>
      </c>
      <c r="J594" s="8">
        <v>0.57222365369750061</v>
      </c>
      <c r="K594" s="8">
        <v>5.33</v>
      </c>
      <c r="L594" s="8">
        <v>4.6909912079676177</v>
      </c>
      <c r="M594" s="8">
        <v>0.60086191597279326</v>
      </c>
      <c r="N594" s="8">
        <v>5.103668071528368E-2</v>
      </c>
      <c r="O594" s="8">
        <v>7.31</v>
      </c>
      <c r="P594" s="8">
        <v>5.9656377222365373</v>
      </c>
      <c r="Q594" s="8">
        <v>6.1322287468676739</v>
      </c>
      <c r="R594" s="8">
        <v>5.9656377222365373</v>
      </c>
      <c r="S594" s="8">
        <v>112.79</v>
      </c>
      <c r="T594" s="8">
        <v>120.1</v>
      </c>
      <c r="U594" s="8">
        <v>128.61021265959002</v>
      </c>
      <c r="V594" s="8">
        <v>128.61021265959002</v>
      </c>
      <c r="W594" s="9">
        <v>5</v>
      </c>
      <c r="X594" s="9">
        <v>17927</v>
      </c>
      <c r="Y594" s="9">
        <v>19532</v>
      </c>
      <c r="Z594" s="4" t="str">
        <f t="shared" si="252"/>
        <v xml:space="preserve"> </v>
      </c>
      <c r="AA594" s="10">
        <f t="shared" si="253"/>
        <v>2345793.1999999997</v>
      </c>
      <c r="AB594" s="40">
        <f t="shared" si="254"/>
        <v>2512014.6736671124</v>
      </c>
      <c r="AC594" s="40">
        <f t="shared" si="255"/>
        <v>2481008.8765500393</v>
      </c>
      <c r="AD594" s="39">
        <f t="shared" si="256"/>
        <v>127.02277680473271</v>
      </c>
      <c r="AE594" s="41" t="str">
        <f t="shared" si="257"/>
        <v xml:space="preserve"> </v>
      </c>
      <c r="AG594" s="39">
        <f t="shared" si="258"/>
        <v>127.02277680473271</v>
      </c>
      <c r="AH594" s="40">
        <f t="shared" si="259"/>
        <v>2481008.8765500393</v>
      </c>
      <c r="AI594" s="40">
        <f t="shared" si="260"/>
        <v>2474233.2413081811</v>
      </c>
      <c r="AJ594" s="39">
        <f t="shared" si="261"/>
        <v>126.67587760127898</v>
      </c>
      <c r="AK594" s="41" t="str">
        <f t="shared" si="262"/>
        <v xml:space="preserve"> </v>
      </c>
      <c r="AM594" s="39">
        <f t="shared" si="263"/>
        <v>126.67587760127898</v>
      </c>
      <c r="AN594" s="40">
        <f t="shared" si="264"/>
        <v>2474233.2413081811</v>
      </c>
      <c r="AO594" s="40">
        <f t="shared" si="265"/>
        <v>2472582.9277362288</v>
      </c>
      <c r="AP594" s="39">
        <f t="shared" si="266"/>
        <v>126.59138479091894</v>
      </c>
      <c r="AQ594" s="41" t="str">
        <f t="shared" si="267"/>
        <v xml:space="preserve"> </v>
      </c>
      <c r="AR594" s="39"/>
      <c r="AS594" s="39">
        <f t="shared" si="268"/>
        <v>126.59138479091894</v>
      </c>
      <c r="AT594" s="40">
        <f t="shared" si="269"/>
        <v>2472582.9277362288</v>
      </c>
      <c r="AU594" s="40">
        <f t="shared" si="270"/>
        <v>2472177.4241360798</v>
      </c>
      <c r="AV594" s="39">
        <f t="shared" si="271"/>
        <v>126.57062380381322</v>
      </c>
      <c r="AW594" s="41" t="str">
        <f t="shared" si="272"/>
        <v xml:space="preserve"> </v>
      </c>
      <c r="AX594" s="39"/>
      <c r="AY594" s="39">
        <f t="shared" si="273"/>
        <v>126.57062380381322</v>
      </c>
      <c r="AZ594" s="40">
        <f t="shared" si="274"/>
        <v>2472177.4241360798</v>
      </c>
      <c r="BA594" s="40">
        <f t="shared" si="275"/>
        <v>2472076.0648616902</v>
      </c>
      <c r="BB594" s="39">
        <f t="shared" si="276"/>
        <v>126.56543440823727</v>
      </c>
      <c r="BC594" s="41" t="str">
        <f t="shared" si="277"/>
        <v xml:space="preserve"> </v>
      </c>
      <c r="BD594" s="41"/>
      <c r="BE594" s="51">
        <f t="shared" si="278"/>
        <v>126.56404218845877</v>
      </c>
      <c r="BF594" s="54">
        <f t="shared" si="279"/>
        <v>2472048.8720249766</v>
      </c>
      <c r="BG594" s="41"/>
      <c r="BH594" s="51"/>
      <c r="BI594" s="39"/>
      <c r="BJ594" s="39"/>
    </row>
    <row r="595" spans="1:62" x14ac:dyDescent="0.2">
      <c r="A595" s="45">
        <v>206190858</v>
      </c>
      <c r="B595" s="58">
        <v>37986</v>
      </c>
      <c r="C595" s="45" t="s">
        <v>2476</v>
      </c>
      <c r="D595" s="4" t="s">
        <v>2476</v>
      </c>
      <c r="E595" s="6" t="s">
        <v>2477</v>
      </c>
      <c r="F595" s="8">
        <v>77.274617134688697</v>
      </c>
      <c r="G595" s="8">
        <v>23.138637239441501</v>
      </c>
      <c r="H595" s="8">
        <v>16.356264187655398</v>
      </c>
      <c r="I595" s="8">
        <v>15.674483629476001</v>
      </c>
      <c r="J595" s="8">
        <v>8.4051608758498857E-3</v>
      </c>
      <c r="K595" s="8">
        <v>5.73</v>
      </c>
      <c r="L595" s="8">
        <v>4.2107653522840334</v>
      </c>
      <c r="M595" s="8">
        <v>0.65129717864982062</v>
      </c>
      <c r="N595" s="8">
        <v>0.10891068038621085</v>
      </c>
      <c r="O595" s="8">
        <v>0</v>
      </c>
      <c r="P595" s="8">
        <v>10.06182129664329</v>
      </c>
      <c r="Q595" s="8">
        <v>7.1576690281728732</v>
      </c>
      <c r="R595" s="8">
        <v>7.1576690281728732</v>
      </c>
      <c r="S595" s="8">
        <v>112.92</v>
      </c>
      <c r="T595" s="8">
        <v>112.92</v>
      </c>
      <c r="U595" s="8">
        <v>150.31104959163034</v>
      </c>
      <c r="V595" s="8">
        <v>150.31104959163034</v>
      </c>
      <c r="W595" s="9">
        <v>5</v>
      </c>
      <c r="X595" s="9">
        <v>17979</v>
      </c>
      <c r="Y595" s="9">
        <v>17979</v>
      </c>
      <c r="Z595" s="4" t="str">
        <f t="shared" si="252"/>
        <v xml:space="preserve"> </v>
      </c>
      <c r="AA595" s="10">
        <f t="shared" si="253"/>
        <v>2030188.68</v>
      </c>
      <c r="AB595" s="40">
        <f t="shared" si="254"/>
        <v>2702442.3606079216</v>
      </c>
      <c r="AC595" s="40">
        <f t="shared" si="255"/>
        <v>2669086.1145509379</v>
      </c>
      <c r="AD595" s="39">
        <f t="shared" si="256"/>
        <v>148.45576030652083</v>
      </c>
      <c r="AE595" s="41" t="str">
        <f t="shared" si="257"/>
        <v xml:space="preserve"> </v>
      </c>
      <c r="AG595" s="39">
        <f t="shared" si="258"/>
        <v>148.45576030652083</v>
      </c>
      <c r="AH595" s="40">
        <f t="shared" si="259"/>
        <v>2669086.1145509379</v>
      </c>
      <c r="AI595" s="40">
        <f t="shared" si="260"/>
        <v>2661796.8403720991</v>
      </c>
      <c r="AJ595" s="39">
        <f t="shared" si="261"/>
        <v>148.05032762512371</v>
      </c>
      <c r="AK595" s="41" t="str">
        <f t="shared" si="262"/>
        <v xml:space="preserve"> </v>
      </c>
      <c r="AM595" s="39">
        <f t="shared" si="263"/>
        <v>148.05032762512371</v>
      </c>
      <c r="AN595" s="40">
        <f t="shared" si="264"/>
        <v>2661796.8403720991</v>
      </c>
      <c r="AO595" s="40">
        <f t="shared" si="265"/>
        <v>2660021.4218795709</v>
      </c>
      <c r="AP595" s="39">
        <f t="shared" si="266"/>
        <v>147.95157805659775</v>
      </c>
      <c r="AQ595" s="41" t="str">
        <f t="shared" si="267"/>
        <v xml:space="preserve"> </v>
      </c>
      <c r="AR595" s="39"/>
      <c r="AS595" s="39">
        <f t="shared" si="268"/>
        <v>147.95157805659775</v>
      </c>
      <c r="AT595" s="40">
        <f t="shared" si="269"/>
        <v>2660021.4218795709</v>
      </c>
      <c r="AU595" s="40">
        <f t="shared" si="270"/>
        <v>2659585.1783663826</v>
      </c>
      <c r="AV595" s="39">
        <f t="shared" si="271"/>
        <v>147.92731399779646</v>
      </c>
      <c r="AW595" s="41" t="str">
        <f t="shared" si="272"/>
        <v xml:space="preserve"> </v>
      </c>
      <c r="AX595" s="39"/>
      <c r="AY595" s="39">
        <f t="shared" si="273"/>
        <v>147.92731399779646</v>
      </c>
      <c r="AZ595" s="40">
        <f t="shared" si="274"/>
        <v>2659585.1783663826</v>
      </c>
      <c r="BA595" s="40">
        <f t="shared" si="275"/>
        <v>2659476.1353740697</v>
      </c>
      <c r="BB595" s="39">
        <f t="shared" si="276"/>
        <v>147.92124897792255</v>
      </c>
      <c r="BC595" s="41" t="str">
        <f t="shared" si="277"/>
        <v xml:space="preserve"> </v>
      </c>
      <c r="BD595" s="41"/>
      <c r="BE595" s="51">
        <f t="shared" si="278"/>
        <v>147.91962184418378</v>
      </c>
      <c r="BF595" s="54">
        <f t="shared" si="279"/>
        <v>2659446.8811365804</v>
      </c>
      <c r="BG595" s="41"/>
      <c r="BH595" s="51"/>
      <c r="BI595" s="39"/>
      <c r="BJ595" s="39"/>
    </row>
    <row r="596" spans="1:62" x14ac:dyDescent="0.2">
      <c r="A596" s="45">
        <v>206190861</v>
      </c>
      <c r="B596" s="58">
        <v>37986</v>
      </c>
      <c r="C596" s="45" t="s">
        <v>2478</v>
      </c>
      <c r="D596" s="4" t="s">
        <v>2478</v>
      </c>
      <c r="E596" s="6" t="s">
        <v>2479</v>
      </c>
      <c r="F596" s="8">
        <v>55.370393448460035</v>
      </c>
      <c r="G596" s="8">
        <v>17.771408225031156</v>
      </c>
      <c r="H596" s="8">
        <v>16.356264187655398</v>
      </c>
      <c r="I596" s="8">
        <v>15.674483629476001</v>
      </c>
      <c r="J596" s="8">
        <v>0.69506260756038218</v>
      </c>
      <c r="K596" s="8">
        <v>5.66</v>
      </c>
      <c r="L596" s="8">
        <v>3.7434116887836235</v>
      </c>
      <c r="M596" s="8">
        <v>0.61333808082606378</v>
      </c>
      <c r="N596" s="8">
        <v>0</v>
      </c>
      <c r="O596" s="8">
        <v>7.31</v>
      </c>
      <c r="P596" s="8">
        <v>5.8513441338792953</v>
      </c>
      <c r="Q596" s="8">
        <v>6.1597180933896336</v>
      </c>
      <c r="R596" s="8">
        <v>5.8513441338792953</v>
      </c>
      <c r="S596" s="8">
        <v>112.92</v>
      </c>
      <c r="T596" s="8">
        <v>120.23</v>
      </c>
      <c r="U596" s="8">
        <v>129.04570600167196</v>
      </c>
      <c r="V596" s="8">
        <v>129.04570600167196</v>
      </c>
      <c r="W596" s="9">
        <v>5</v>
      </c>
      <c r="X596" s="9">
        <v>27005</v>
      </c>
      <c r="Y596" s="9">
        <v>27005</v>
      </c>
      <c r="Z596" s="4" t="str">
        <f t="shared" si="252"/>
        <v xml:space="preserve"> </v>
      </c>
      <c r="AA596" s="10">
        <f t="shared" si="253"/>
        <v>3246811.15</v>
      </c>
      <c r="AB596" s="40">
        <f t="shared" si="254"/>
        <v>3484879.2905751513</v>
      </c>
      <c r="AC596" s="40">
        <f t="shared" si="255"/>
        <v>3441865.4254915821</v>
      </c>
      <c r="AD596" s="39">
        <f t="shared" si="256"/>
        <v>127.45289485249332</v>
      </c>
      <c r="AE596" s="41" t="str">
        <f t="shared" si="257"/>
        <v xml:space="preserve"> </v>
      </c>
      <c r="AG596" s="39">
        <f t="shared" si="258"/>
        <v>127.45289485249332</v>
      </c>
      <c r="AH596" s="40">
        <f t="shared" si="259"/>
        <v>3441865.4254915821</v>
      </c>
      <c r="AI596" s="40">
        <f t="shared" si="260"/>
        <v>3432465.6910145646</v>
      </c>
      <c r="AJ596" s="39">
        <f t="shared" si="261"/>
        <v>127.10482099665116</v>
      </c>
      <c r="AK596" s="41" t="str">
        <f t="shared" si="262"/>
        <v xml:space="preserve"> </v>
      </c>
      <c r="AM596" s="39">
        <f t="shared" si="263"/>
        <v>127.10482099665116</v>
      </c>
      <c r="AN596" s="40">
        <f t="shared" si="264"/>
        <v>3432465.6910145646</v>
      </c>
      <c r="AO596" s="40">
        <f t="shared" si="265"/>
        <v>3430176.2363986578</v>
      </c>
      <c r="AP596" s="39">
        <f t="shared" si="266"/>
        <v>127.02004208104638</v>
      </c>
      <c r="AQ596" s="41" t="str">
        <f t="shared" si="267"/>
        <v xml:space="preserve"> </v>
      </c>
      <c r="AR596" s="39"/>
      <c r="AS596" s="39">
        <f t="shared" si="268"/>
        <v>127.02004208104638</v>
      </c>
      <c r="AT596" s="40">
        <f t="shared" si="269"/>
        <v>3430176.2363986578</v>
      </c>
      <c r="AU596" s="40">
        <f t="shared" si="270"/>
        <v>3429613.6874958882</v>
      </c>
      <c r="AV596" s="39">
        <f t="shared" si="271"/>
        <v>126.99921079414509</v>
      </c>
      <c r="AW596" s="41" t="str">
        <f t="shared" si="272"/>
        <v xml:space="preserve"> </v>
      </c>
      <c r="AX596" s="39"/>
      <c r="AY596" s="39">
        <f t="shared" si="273"/>
        <v>126.99921079414509</v>
      </c>
      <c r="AZ596" s="40">
        <f t="shared" si="274"/>
        <v>3429613.6874958882</v>
      </c>
      <c r="BA596" s="40">
        <f t="shared" si="275"/>
        <v>3429473.0733347009</v>
      </c>
      <c r="BB596" s="39">
        <f t="shared" si="276"/>
        <v>126.99400382650254</v>
      </c>
      <c r="BC596" s="41" t="str">
        <f t="shared" si="277"/>
        <v xml:space="preserve"> </v>
      </c>
      <c r="BD596" s="41"/>
      <c r="BE596" s="51">
        <f t="shared" si="278"/>
        <v>126.99260689246044</v>
      </c>
      <c r="BF596" s="54">
        <f t="shared" si="279"/>
        <v>3429435.3491308941</v>
      </c>
      <c r="BG596" s="41"/>
      <c r="BH596" s="51"/>
      <c r="BI596" s="39"/>
      <c r="BJ596" s="39"/>
    </row>
    <row r="597" spans="1:62" x14ac:dyDescent="0.2">
      <c r="A597" s="45">
        <v>206190868</v>
      </c>
      <c r="B597" s="58">
        <v>37986</v>
      </c>
      <c r="C597" s="45" t="s">
        <v>2480</v>
      </c>
      <c r="D597" s="4" t="s">
        <v>1134</v>
      </c>
      <c r="E597" s="6" t="s">
        <v>2481</v>
      </c>
      <c r="F597" s="8">
        <v>70.292389076607762</v>
      </c>
      <c r="G597" s="8">
        <v>21.549936298676119</v>
      </c>
      <c r="H597" s="8">
        <v>16.356264187655398</v>
      </c>
      <c r="I597" s="8">
        <v>15.578241843460921</v>
      </c>
      <c r="J597" s="8">
        <v>0.43829280452002439</v>
      </c>
      <c r="K597" s="8">
        <v>6.8</v>
      </c>
      <c r="L597" s="8">
        <v>1.4745287841069179</v>
      </c>
      <c r="M597" s="8">
        <v>0.67984490112446683</v>
      </c>
      <c r="N597" s="8">
        <v>0</v>
      </c>
      <c r="O597" s="8">
        <v>7.31</v>
      </c>
      <c r="P597" s="8">
        <v>6.8600077549437763</v>
      </c>
      <c r="Q597" s="8">
        <v>7.02397489480758</v>
      </c>
      <c r="R597" s="8">
        <v>6.8600077549437763</v>
      </c>
      <c r="S597" s="8">
        <v>112.92</v>
      </c>
      <c r="T597" s="8">
        <v>120.23</v>
      </c>
      <c r="U597" s="8">
        <v>147.33950565109538</v>
      </c>
      <c r="V597" s="8">
        <v>147.33950565109538</v>
      </c>
      <c r="W597" s="9">
        <v>5</v>
      </c>
      <c r="X597" s="9">
        <v>32152</v>
      </c>
      <c r="Y597" s="9">
        <v>32152</v>
      </c>
      <c r="Z597" s="4" t="str">
        <f t="shared" si="252"/>
        <v xml:space="preserve"> </v>
      </c>
      <c r="AA597" s="10">
        <f t="shared" si="253"/>
        <v>3865634.96</v>
      </c>
      <c r="AB597" s="40">
        <f t="shared" si="254"/>
        <v>4737259.7856940189</v>
      </c>
      <c r="AC597" s="40">
        <f t="shared" si="255"/>
        <v>4678787.7881591981</v>
      </c>
      <c r="AD597" s="39">
        <f t="shared" si="256"/>
        <v>145.52089413284392</v>
      </c>
      <c r="AE597" s="41" t="str">
        <f t="shared" si="257"/>
        <v xml:space="preserve"> </v>
      </c>
      <c r="AG597" s="39">
        <f t="shared" si="258"/>
        <v>145.52089413284392</v>
      </c>
      <c r="AH597" s="40">
        <f t="shared" si="259"/>
        <v>4678787.7881591981</v>
      </c>
      <c r="AI597" s="40">
        <f t="shared" si="260"/>
        <v>4666010.018709735</v>
      </c>
      <c r="AJ597" s="39">
        <f t="shared" si="261"/>
        <v>145.12347657096711</v>
      </c>
      <c r="AK597" s="41" t="str">
        <f t="shared" si="262"/>
        <v xml:space="preserve"> </v>
      </c>
      <c r="AM597" s="39">
        <f t="shared" si="263"/>
        <v>145.12347657096711</v>
      </c>
      <c r="AN597" s="40">
        <f t="shared" si="264"/>
        <v>4666010.018709735</v>
      </c>
      <c r="AO597" s="40">
        <f t="shared" si="265"/>
        <v>4662897.7900272561</v>
      </c>
      <c r="AP597" s="39">
        <f t="shared" si="266"/>
        <v>145.02667921209431</v>
      </c>
      <c r="AQ597" s="41" t="str">
        <f t="shared" si="267"/>
        <v xml:space="preserve"> </v>
      </c>
      <c r="AR597" s="39"/>
      <c r="AS597" s="39">
        <f t="shared" si="268"/>
        <v>145.02667921209431</v>
      </c>
      <c r="AT597" s="40">
        <f t="shared" si="269"/>
        <v>4662897.7900272561</v>
      </c>
      <c r="AU597" s="40">
        <f t="shared" si="270"/>
        <v>4662133.0747896917</v>
      </c>
      <c r="AV597" s="39">
        <f t="shared" si="271"/>
        <v>145.00289483670352</v>
      </c>
      <c r="AW597" s="41" t="str">
        <f t="shared" si="272"/>
        <v xml:space="preserve"> </v>
      </c>
      <c r="AX597" s="39"/>
      <c r="AY597" s="39">
        <f t="shared" si="273"/>
        <v>145.00289483670352</v>
      </c>
      <c r="AZ597" s="40">
        <f t="shared" si="274"/>
        <v>4662133.0747896917</v>
      </c>
      <c r="BA597" s="40">
        <f t="shared" si="275"/>
        <v>4661941.927333626</v>
      </c>
      <c r="BB597" s="39">
        <f t="shared" si="276"/>
        <v>144.99694971801523</v>
      </c>
      <c r="BC597" s="41" t="str">
        <f t="shared" si="277"/>
        <v xml:space="preserve"> </v>
      </c>
      <c r="BD597" s="41"/>
      <c r="BE597" s="51">
        <f t="shared" si="278"/>
        <v>144.99535475156833</v>
      </c>
      <c r="BF597" s="54">
        <f t="shared" si="279"/>
        <v>4661890.6459724251</v>
      </c>
      <c r="BG597" s="41"/>
      <c r="BH597" s="51"/>
      <c r="BI597" s="39"/>
      <c r="BJ597" s="39"/>
    </row>
    <row r="598" spans="1:62" x14ac:dyDescent="0.2">
      <c r="A598" s="45">
        <v>206190871</v>
      </c>
      <c r="B598" s="58">
        <v>37986</v>
      </c>
      <c r="C598" s="45" t="s">
        <v>2482</v>
      </c>
      <c r="D598" s="4" t="s">
        <v>2482</v>
      </c>
      <c r="E598" s="6" t="s">
        <v>2483</v>
      </c>
      <c r="F598" s="8">
        <v>77.274617134688697</v>
      </c>
      <c r="G598" s="8">
        <v>20.931258708778447</v>
      </c>
      <c r="H598" s="8">
        <v>12.949063322495743</v>
      </c>
      <c r="I598" s="8">
        <v>15.674483629476001</v>
      </c>
      <c r="J598" s="8">
        <v>0.61174330391701504</v>
      </c>
      <c r="K598" s="8">
        <v>5.92</v>
      </c>
      <c r="L598" s="8">
        <v>2.3180573858529678</v>
      </c>
      <c r="M598" s="8">
        <v>0.72506734788666982</v>
      </c>
      <c r="N598" s="8">
        <v>0</v>
      </c>
      <c r="O598" s="8">
        <v>7.31</v>
      </c>
      <c r="P598" s="8">
        <v>8.0236847809258407</v>
      </c>
      <c r="Q598" s="8">
        <v>7.1855000000000002</v>
      </c>
      <c r="R598" s="8">
        <v>7.1855000000000002</v>
      </c>
      <c r="S598" s="8">
        <v>112.92</v>
      </c>
      <c r="T598" s="8">
        <v>120.23</v>
      </c>
      <c r="U598" s="8">
        <v>150.89979083309555</v>
      </c>
      <c r="V598" s="8">
        <v>150.89979083309555</v>
      </c>
      <c r="W598" s="9">
        <v>5</v>
      </c>
      <c r="X598" s="9">
        <v>14898</v>
      </c>
      <c r="Y598" s="9">
        <v>14898</v>
      </c>
      <c r="Z598" s="4" t="str">
        <f t="shared" si="252"/>
        <v xml:space="preserve"> </v>
      </c>
      <c r="AA598" s="10">
        <f t="shared" si="253"/>
        <v>1791186.54</v>
      </c>
      <c r="AB598" s="40">
        <f t="shared" si="254"/>
        <v>2248105.0838314574</v>
      </c>
      <c r="AC598" s="40">
        <f t="shared" si="255"/>
        <v>2220356.7227817257</v>
      </c>
      <c r="AD598" s="39">
        <f t="shared" si="256"/>
        <v>149.03723471484264</v>
      </c>
      <c r="AE598" s="41" t="str">
        <f t="shared" si="257"/>
        <v xml:space="preserve"> </v>
      </c>
      <c r="AG598" s="39">
        <f t="shared" si="258"/>
        <v>149.03723471484264</v>
      </c>
      <c r="AH598" s="40">
        <f t="shared" si="259"/>
        <v>2220356.7227817257</v>
      </c>
      <c r="AI598" s="40">
        <f t="shared" si="260"/>
        <v>2214292.9285718086</v>
      </c>
      <c r="AJ598" s="39">
        <f t="shared" si="261"/>
        <v>148.6302140268364</v>
      </c>
      <c r="AK598" s="41" t="str">
        <f t="shared" si="262"/>
        <v xml:space="preserve"> </v>
      </c>
      <c r="AM598" s="39">
        <f t="shared" si="263"/>
        <v>148.6302140268364</v>
      </c>
      <c r="AN598" s="40">
        <f t="shared" si="264"/>
        <v>2214292.9285718086</v>
      </c>
      <c r="AO598" s="40">
        <f t="shared" si="265"/>
        <v>2212815.9951884514</v>
      </c>
      <c r="AP598" s="39">
        <f t="shared" si="266"/>
        <v>148.53107767408051</v>
      </c>
      <c r="AQ598" s="41" t="str">
        <f t="shared" si="267"/>
        <v xml:space="preserve"> </v>
      </c>
      <c r="AR598" s="39"/>
      <c r="AS598" s="39">
        <f t="shared" si="268"/>
        <v>148.53107767408051</v>
      </c>
      <c r="AT598" s="40">
        <f t="shared" si="269"/>
        <v>2212815.9951884514</v>
      </c>
      <c r="AU598" s="40">
        <f t="shared" si="270"/>
        <v>2212453.0933652404</v>
      </c>
      <c r="AV598" s="39">
        <f t="shared" si="271"/>
        <v>148.50671857734196</v>
      </c>
      <c r="AW598" s="41" t="str">
        <f t="shared" si="272"/>
        <v xml:space="preserve"> </v>
      </c>
      <c r="AX598" s="39"/>
      <c r="AY598" s="39">
        <f t="shared" si="273"/>
        <v>148.50671857734196</v>
      </c>
      <c r="AZ598" s="40">
        <f t="shared" si="274"/>
        <v>2212453.0933652404</v>
      </c>
      <c r="BA598" s="40">
        <f t="shared" si="275"/>
        <v>2212362.3827884123</v>
      </c>
      <c r="BB598" s="39">
        <f t="shared" si="276"/>
        <v>148.50062980188028</v>
      </c>
      <c r="BC598" s="41" t="str">
        <f t="shared" si="277"/>
        <v xml:space="preserve"> </v>
      </c>
      <c r="BD598" s="41"/>
      <c r="BE598" s="51">
        <f t="shared" si="278"/>
        <v>148.49899629495246</v>
      </c>
      <c r="BF598" s="54">
        <f t="shared" si="279"/>
        <v>2212338.0468022018</v>
      </c>
      <c r="BG598" s="41"/>
      <c r="BH598" s="51"/>
      <c r="BI598" s="39"/>
      <c r="BJ598" s="39"/>
    </row>
    <row r="599" spans="1:62" x14ac:dyDescent="0.2">
      <c r="A599" s="45">
        <v>206190874</v>
      </c>
      <c r="B599" s="58">
        <v>37986</v>
      </c>
      <c r="C599" s="45" t="s">
        <v>2484</v>
      </c>
      <c r="D599" s="4" t="s">
        <v>2484</v>
      </c>
      <c r="E599" s="6" t="s">
        <v>2485</v>
      </c>
      <c r="F599" s="8">
        <v>68.589320969189345</v>
      </c>
      <c r="G599" s="8">
        <v>17.944361352078971</v>
      </c>
      <c r="H599" s="8">
        <v>11.770475620699971</v>
      </c>
      <c r="I599" s="8">
        <v>14.422584504935687</v>
      </c>
      <c r="J599" s="8">
        <v>0.75883936583906675</v>
      </c>
      <c r="K599" s="8">
        <v>5.66</v>
      </c>
      <c r="L599" s="8">
        <v>2.6370834399838965</v>
      </c>
      <c r="M599" s="8">
        <v>0.63765121148668857</v>
      </c>
      <c r="N599" s="8">
        <v>0</v>
      </c>
      <c r="O599" s="8">
        <v>7.31</v>
      </c>
      <c r="P599" s="8">
        <v>6.907223451989231</v>
      </c>
      <c r="Q599" s="8">
        <v>6.4865158232106808</v>
      </c>
      <c r="R599" s="8">
        <v>6.4865158232106808</v>
      </c>
      <c r="S599" s="8">
        <v>112.92</v>
      </c>
      <c r="T599" s="8">
        <v>120.23</v>
      </c>
      <c r="U599" s="8">
        <v>136.2168322874243</v>
      </c>
      <c r="V599" s="8">
        <v>136.2168322874243</v>
      </c>
      <c r="W599" s="9">
        <v>5</v>
      </c>
      <c r="X599" s="9">
        <v>26296</v>
      </c>
      <c r="Y599" s="9">
        <v>26296</v>
      </c>
      <c r="Z599" s="4" t="str">
        <f t="shared" si="252"/>
        <v xml:space="preserve"> </v>
      </c>
      <c r="AA599" s="10">
        <f t="shared" si="253"/>
        <v>3161568.08</v>
      </c>
      <c r="AB599" s="40">
        <f t="shared" si="254"/>
        <v>3581957.8218301092</v>
      </c>
      <c r="AC599" s="40">
        <f t="shared" si="255"/>
        <v>3537745.7164352601</v>
      </c>
      <c r="AD599" s="39">
        <f t="shared" si="256"/>
        <v>134.5355079265006</v>
      </c>
      <c r="AE599" s="41" t="str">
        <f t="shared" si="257"/>
        <v xml:space="preserve"> </v>
      </c>
      <c r="AG599" s="39">
        <f t="shared" si="258"/>
        <v>134.5355079265006</v>
      </c>
      <c r="AH599" s="40">
        <f t="shared" si="259"/>
        <v>3537745.7164352597</v>
      </c>
      <c r="AI599" s="40">
        <f t="shared" si="260"/>
        <v>3528084.1328836749</v>
      </c>
      <c r="AJ599" s="39">
        <f t="shared" si="261"/>
        <v>134.16809145435332</v>
      </c>
      <c r="AK599" s="41" t="str">
        <f t="shared" si="262"/>
        <v xml:space="preserve"> </v>
      </c>
      <c r="AM599" s="39">
        <f t="shared" si="263"/>
        <v>134.16809145435332</v>
      </c>
      <c r="AN599" s="40">
        <f t="shared" si="264"/>
        <v>3528084.1328836749</v>
      </c>
      <c r="AO599" s="40">
        <f t="shared" si="265"/>
        <v>3525730.9007670418</v>
      </c>
      <c r="AP599" s="39">
        <f t="shared" si="266"/>
        <v>134.07860133735329</v>
      </c>
      <c r="AQ599" s="41" t="str">
        <f t="shared" si="267"/>
        <v xml:space="preserve"> </v>
      </c>
      <c r="AR599" s="39"/>
      <c r="AS599" s="39">
        <f t="shared" si="268"/>
        <v>134.07860133735329</v>
      </c>
      <c r="AT599" s="40">
        <f t="shared" si="269"/>
        <v>3525730.9007670423</v>
      </c>
      <c r="AU599" s="40">
        <f t="shared" si="270"/>
        <v>3525152.6808993164</v>
      </c>
      <c r="AV599" s="39">
        <f t="shared" si="271"/>
        <v>134.05661244673396</v>
      </c>
      <c r="AW599" s="41" t="str">
        <f t="shared" si="272"/>
        <v xml:space="preserve"> </v>
      </c>
      <c r="AX599" s="39"/>
      <c r="AY599" s="39">
        <f t="shared" si="273"/>
        <v>134.05661244673396</v>
      </c>
      <c r="AZ599" s="40">
        <f t="shared" si="274"/>
        <v>3525152.6808993164</v>
      </c>
      <c r="BA599" s="40">
        <f t="shared" si="275"/>
        <v>3525008.1496393997</v>
      </c>
      <c r="BB599" s="39">
        <f t="shared" si="276"/>
        <v>134.05111612562365</v>
      </c>
      <c r="BC599" s="41" t="str">
        <f t="shared" si="277"/>
        <v xml:space="preserve"> </v>
      </c>
      <c r="BD599" s="41"/>
      <c r="BE599" s="51">
        <f t="shared" si="278"/>
        <v>134.04964156334628</v>
      </c>
      <c r="BF599" s="54">
        <f t="shared" si="279"/>
        <v>3524969.374549754</v>
      </c>
      <c r="BG599" s="41"/>
      <c r="BH599" s="51"/>
      <c r="BI599" s="39"/>
      <c r="BJ599" s="39"/>
    </row>
    <row r="600" spans="1:62" x14ac:dyDescent="0.2">
      <c r="A600" s="45">
        <v>206190875</v>
      </c>
      <c r="B600" s="58">
        <v>37986</v>
      </c>
      <c r="C600" s="45" t="s">
        <v>2486</v>
      </c>
      <c r="D600" s="4" t="s">
        <v>2486</v>
      </c>
      <c r="E600" s="6" t="s">
        <v>2487</v>
      </c>
      <c r="F600" s="8">
        <v>73.081056948210858</v>
      </c>
      <c r="G600" s="8">
        <v>17.901713076261657</v>
      </c>
      <c r="H600" s="8">
        <v>13.285931609233415</v>
      </c>
      <c r="I600" s="8">
        <v>15.674483629476001</v>
      </c>
      <c r="J600" s="8">
        <v>0.65758317349031026</v>
      </c>
      <c r="K600" s="8">
        <v>5.88</v>
      </c>
      <c r="L600" s="8">
        <v>1.0192952944294522</v>
      </c>
      <c r="M600" s="8">
        <v>0.66223824327005754</v>
      </c>
      <c r="N600" s="8">
        <v>0</v>
      </c>
      <c r="O600" s="8">
        <v>7.31</v>
      </c>
      <c r="P600" s="8">
        <v>7.2786216019578012</v>
      </c>
      <c r="Q600" s="8">
        <v>6.7736150987185866</v>
      </c>
      <c r="R600" s="8">
        <v>6.7736150987185866</v>
      </c>
      <c r="S600" s="8">
        <v>112.92</v>
      </c>
      <c r="T600" s="8">
        <v>120.23</v>
      </c>
      <c r="U600" s="8">
        <v>142.24591707309031</v>
      </c>
      <c r="V600" s="8">
        <v>142.24591707309031</v>
      </c>
      <c r="W600" s="9">
        <v>5</v>
      </c>
      <c r="X600" s="9">
        <v>23124</v>
      </c>
      <c r="Y600" s="9">
        <v>23124</v>
      </c>
      <c r="Z600" s="4" t="str">
        <f t="shared" si="252"/>
        <v xml:space="preserve"> </v>
      </c>
      <c r="AA600" s="10">
        <f t="shared" si="253"/>
        <v>2780198.52</v>
      </c>
      <c r="AB600" s="40">
        <f t="shared" si="254"/>
        <v>3289294.5863981405</v>
      </c>
      <c r="AC600" s="40">
        <f t="shared" si="255"/>
        <v>3248694.8233182281</v>
      </c>
      <c r="AD600" s="39">
        <f t="shared" si="256"/>
        <v>140.49017571865716</v>
      </c>
      <c r="AE600" s="41" t="str">
        <f t="shared" si="257"/>
        <v xml:space="preserve"> </v>
      </c>
      <c r="AG600" s="39">
        <f t="shared" si="258"/>
        <v>140.49017571865716</v>
      </c>
      <c r="AH600" s="40">
        <f t="shared" si="259"/>
        <v>3248694.8233182281</v>
      </c>
      <c r="AI600" s="40">
        <f t="shared" si="260"/>
        <v>3239822.637755746</v>
      </c>
      <c r="AJ600" s="39">
        <f t="shared" si="261"/>
        <v>140.10649704876951</v>
      </c>
      <c r="AK600" s="41" t="str">
        <f t="shared" si="262"/>
        <v xml:space="preserve"> </v>
      </c>
      <c r="AM600" s="39">
        <f t="shared" si="263"/>
        <v>140.10649704876951</v>
      </c>
      <c r="AN600" s="40">
        <f t="shared" si="264"/>
        <v>3239822.637755746</v>
      </c>
      <c r="AO600" s="40">
        <f t="shared" si="265"/>
        <v>3237661.6760563632</v>
      </c>
      <c r="AP600" s="39">
        <f t="shared" si="266"/>
        <v>140.01304601523799</v>
      </c>
      <c r="AQ600" s="41" t="str">
        <f t="shared" si="267"/>
        <v xml:space="preserve"> </v>
      </c>
      <c r="AR600" s="39"/>
      <c r="AS600" s="39">
        <f t="shared" si="268"/>
        <v>140.01304601523799</v>
      </c>
      <c r="AT600" s="40">
        <f t="shared" si="269"/>
        <v>3237661.6760563632</v>
      </c>
      <c r="AU600" s="40">
        <f t="shared" si="270"/>
        <v>3237130.6995414896</v>
      </c>
      <c r="AV600" s="39">
        <f t="shared" si="271"/>
        <v>139.99008387569148</v>
      </c>
      <c r="AW600" s="41" t="str">
        <f t="shared" si="272"/>
        <v xml:space="preserve"> </v>
      </c>
      <c r="AX600" s="39"/>
      <c r="AY600" s="39">
        <f t="shared" si="273"/>
        <v>139.99008387569148</v>
      </c>
      <c r="AZ600" s="40">
        <f t="shared" si="274"/>
        <v>3237130.6995414901</v>
      </c>
      <c r="BA600" s="40">
        <f t="shared" si="275"/>
        <v>3236997.9771828088</v>
      </c>
      <c r="BB600" s="39">
        <f t="shared" si="276"/>
        <v>139.98434428225258</v>
      </c>
      <c r="BC600" s="41" t="str">
        <f t="shared" si="277"/>
        <v xml:space="preserve"> </v>
      </c>
      <c r="BD600" s="41"/>
      <c r="BE600" s="51">
        <f t="shared" si="278"/>
        <v>139.98280445446548</v>
      </c>
      <c r="BF600" s="54">
        <f t="shared" si="279"/>
        <v>3236962.3702050596</v>
      </c>
      <c r="BG600" s="41"/>
      <c r="BH600" s="51"/>
      <c r="BI600" s="39"/>
      <c r="BJ600" s="39"/>
    </row>
    <row r="601" spans="1:62" x14ac:dyDescent="0.2">
      <c r="A601" s="45">
        <v>206190879</v>
      </c>
      <c r="B601" s="58">
        <v>37986</v>
      </c>
      <c r="C601" s="45" t="s">
        <v>2488</v>
      </c>
      <c r="D601" s="4" t="s">
        <v>2488</v>
      </c>
      <c r="E601" s="6" t="s">
        <v>2489</v>
      </c>
      <c r="F601" s="8">
        <v>66.753456888438421</v>
      </c>
      <c r="G601" s="8">
        <v>16.458082965322522</v>
      </c>
      <c r="H601" s="8">
        <v>10.646782016940563</v>
      </c>
      <c r="I601" s="8">
        <v>11.772279736480128</v>
      </c>
      <c r="J601" s="8">
        <v>0.62596829074060667</v>
      </c>
      <c r="K601" s="8">
        <v>6.49</v>
      </c>
      <c r="L601" s="8">
        <v>0</v>
      </c>
      <c r="M601" s="8">
        <v>0</v>
      </c>
      <c r="N601" s="8">
        <v>0</v>
      </c>
      <c r="O601" s="8">
        <v>7.31</v>
      </c>
      <c r="P601" s="8">
        <v>6.6569231883008761</v>
      </c>
      <c r="Q601" s="8">
        <v>6.0028284948961117</v>
      </c>
      <c r="R601" s="8">
        <v>6.0028284948961117</v>
      </c>
      <c r="S601" s="8">
        <v>112.92</v>
      </c>
      <c r="T601" s="8">
        <v>120.23</v>
      </c>
      <c r="U601" s="8">
        <v>126.05939839281834</v>
      </c>
      <c r="V601" s="8">
        <v>126.05939839281834</v>
      </c>
      <c r="W601" s="9">
        <v>5</v>
      </c>
      <c r="X601" s="9">
        <v>25989</v>
      </c>
      <c r="Y601" s="9">
        <v>25989</v>
      </c>
      <c r="Z601" s="4" t="str">
        <f t="shared" si="252"/>
        <v xml:space="preserve"> </v>
      </c>
      <c r="AA601" s="10">
        <f t="shared" si="253"/>
        <v>3124657.47</v>
      </c>
      <c r="AB601" s="40">
        <f t="shared" si="254"/>
        <v>3276157.7048309557</v>
      </c>
      <c r="AC601" s="40">
        <f t="shared" si="255"/>
        <v>3235720.0902802274</v>
      </c>
      <c r="AD601" s="39">
        <f t="shared" si="256"/>
        <v>124.50344723845578</v>
      </c>
      <c r="AE601" s="41" t="str">
        <f t="shared" si="257"/>
        <v xml:space="preserve"> </v>
      </c>
      <c r="AG601" s="39">
        <f t="shared" si="258"/>
        <v>124.50344723845578</v>
      </c>
      <c r="AH601" s="40">
        <f t="shared" si="259"/>
        <v>3235720.0902802274</v>
      </c>
      <c r="AI601" s="40">
        <f t="shared" si="260"/>
        <v>3226883.338713672</v>
      </c>
      <c r="AJ601" s="39">
        <f t="shared" si="261"/>
        <v>124.16342832404756</v>
      </c>
      <c r="AK601" s="41" t="str">
        <f t="shared" si="262"/>
        <v xml:space="preserve"> </v>
      </c>
      <c r="AM601" s="39">
        <f t="shared" si="263"/>
        <v>124.16342832404756</v>
      </c>
      <c r="AN601" s="40">
        <f t="shared" si="264"/>
        <v>3226883.338713672</v>
      </c>
      <c r="AO601" s="40">
        <f t="shared" si="265"/>
        <v>3224731.0075267502</v>
      </c>
      <c r="AP601" s="39">
        <f t="shared" si="266"/>
        <v>124.08061131735543</v>
      </c>
      <c r="AQ601" s="41" t="str">
        <f t="shared" si="267"/>
        <v xml:space="preserve"> </v>
      </c>
      <c r="AR601" s="39"/>
      <c r="AS601" s="39">
        <f t="shared" si="268"/>
        <v>124.08061131735543</v>
      </c>
      <c r="AT601" s="40">
        <f t="shared" si="269"/>
        <v>3224731.0075267502</v>
      </c>
      <c r="AU601" s="40">
        <f t="shared" si="270"/>
        <v>3224202.1516415155</v>
      </c>
      <c r="AV601" s="39">
        <f t="shared" si="271"/>
        <v>124.06026209709937</v>
      </c>
      <c r="AW601" s="41" t="str">
        <f t="shared" si="272"/>
        <v xml:space="preserve"> </v>
      </c>
      <c r="AX601" s="39"/>
      <c r="AY601" s="39">
        <f t="shared" si="273"/>
        <v>124.06026209709937</v>
      </c>
      <c r="AZ601" s="40">
        <f t="shared" si="274"/>
        <v>3224202.1516415155</v>
      </c>
      <c r="BA601" s="40">
        <f t="shared" si="275"/>
        <v>3224069.9593532984</v>
      </c>
      <c r="BB601" s="39">
        <f t="shared" si="276"/>
        <v>124.0551756263534</v>
      </c>
      <c r="BC601" s="41" t="str">
        <f t="shared" si="277"/>
        <v xml:space="preserve"> </v>
      </c>
      <c r="BD601" s="41"/>
      <c r="BE601" s="51">
        <f t="shared" si="278"/>
        <v>124.05381101942152</v>
      </c>
      <c r="BF601" s="54">
        <f t="shared" si="279"/>
        <v>3224034.494583746</v>
      </c>
      <c r="BG601" s="41"/>
      <c r="BH601" s="51"/>
      <c r="BI601" s="39"/>
      <c r="BJ601" s="39"/>
    </row>
    <row r="602" spans="1:62" x14ac:dyDescent="0.2">
      <c r="A602" s="45">
        <v>206190884</v>
      </c>
      <c r="B602" s="58">
        <v>37894</v>
      </c>
      <c r="C602" s="45" t="s">
        <v>2490</v>
      </c>
      <c r="D602" s="4" t="s">
        <v>1135</v>
      </c>
      <c r="E602" s="6" t="s">
        <v>2491</v>
      </c>
      <c r="F602" s="8">
        <v>70.262776863688146</v>
      </c>
      <c r="G602" s="8">
        <v>18.576433362865458</v>
      </c>
      <c r="H602" s="8">
        <v>13.649259587394001</v>
      </c>
      <c r="I602" s="8">
        <v>15.674483629476001</v>
      </c>
      <c r="J602" s="8">
        <v>4.4399443108467281E-2</v>
      </c>
      <c r="K602" s="8">
        <v>6.39</v>
      </c>
      <c r="L602" s="8">
        <v>0.20461060420307187</v>
      </c>
      <c r="M602" s="8">
        <v>0.66449190097317312</v>
      </c>
      <c r="N602" s="8">
        <v>0</v>
      </c>
      <c r="O602" s="8">
        <v>7.31</v>
      </c>
      <c r="P602" s="8">
        <v>7.1071368181242889</v>
      </c>
      <c r="Q602" s="8">
        <v>6.6388227695854161</v>
      </c>
      <c r="R602" s="8">
        <v>6.6388227695854161</v>
      </c>
      <c r="S602" s="8">
        <v>112.92</v>
      </c>
      <c r="T602" s="8">
        <v>120.23</v>
      </c>
      <c r="U602" s="8">
        <v>139.41527816129371</v>
      </c>
      <c r="V602" s="8">
        <v>139.41527816129371</v>
      </c>
      <c r="W602" s="9">
        <v>5</v>
      </c>
      <c r="X602" s="9">
        <v>26511</v>
      </c>
      <c r="Y602" s="9">
        <v>35445</v>
      </c>
      <c r="Z602" s="4" t="str">
        <f t="shared" si="252"/>
        <v xml:space="preserve"> </v>
      </c>
      <c r="AA602" s="10">
        <f t="shared" si="253"/>
        <v>4261552.3500000006</v>
      </c>
      <c r="AB602" s="40">
        <f t="shared" si="254"/>
        <v>4941574.5344270561</v>
      </c>
      <c r="AC602" s="40">
        <f t="shared" si="255"/>
        <v>4880580.6799486233</v>
      </c>
      <c r="AD602" s="39">
        <f t="shared" si="256"/>
        <v>137.69447538294889</v>
      </c>
      <c r="AE602" s="41" t="str">
        <f t="shared" si="257"/>
        <v xml:space="preserve"> </v>
      </c>
      <c r="AG602" s="39">
        <f t="shared" si="258"/>
        <v>137.69447538294889</v>
      </c>
      <c r="AH602" s="40">
        <f t="shared" si="259"/>
        <v>4880580.6799486233</v>
      </c>
      <c r="AI602" s="40">
        <f t="shared" si="260"/>
        <v>4867251.8141116835</v>
      </c>
      <c r="AJ602" s="39">
        <f t="shared" si="261"/>
        <v>137.31843177067805</v>
      </c>
      <c r="AK602" s="41" t="str">
        <f t="shared" si="262"/>
        <v xml:space="preserve"> </v>
      </c>
      <c r="AM602" s="39">
        <f t="shared" si="263"/>
        <v>137.31843177067805</v>
      </c>
      <c r="AN602" s="40">
        <f t="shared" si="264"/>
        <v>4867251.8141116835</v>
      </c>
      <c r="AO602" s="40">
        <f t="shared" si="265"/>
        <v>4864005.3571516713</v>
      </c>
      <c r="AP602" s="39">
        <f t="shared" si="266"/>
        <v>137.22684037668702</v>
      </c>
      <c r="AQ602" s="41" t="str">
        <f t="shared" si="267"/>
        <v xml:space="preserve"> </v>
      </c>
      <c r="AR602" s="39"/>
      <c r="AS602" s="39">
        <f t="shared" si="268"/>
        <v>137.22684037668702</v>
      </c>
      <c r="AT602" s="40">
        <f t="shared" si="269"/>
        <v>4864005.3571516713</v>
      </c>
      <c r="AU602" s="40">
        <f t="shared" si="270"/>
        <v>4863207.6602730984</v>
      </c>
      <c r="AV602" s="39">
        <f t="shared" si="271"/>
        <v>137.20433517486524</v>
      </c>
      <c r="AW602" s="41" t="str">
        <f t="shared" si="272"/>
        <v xml:space="preserve"> </v>
      </c>
      <c r="AX602" s="39"/>
      <c r="AY602" s="39">
        <f t="shared" si="273"/>
        <v>137.20433517486524</v>
      </c>
      <c r="AZ602" s="40">
        <f t="shared" si="274"/>
        <v>4863207.6602730984</v>
      </c>
      <c r="BA602" s="40">
        <f t="shared" si="275"/>
        <v>4863008.2687590271</v>
      </c>
      <c r="BB602" s="39">
        <f t="shared" si="276"/>
        <v>137.19870979712306</v>
      </c>
      <c r="BC602" s="41" t="str">
        <f t="shared" si="277"/>
        <v xml:space="preserve"> </v>
      </c>
      <c r="BD602" s="41"/>
      <c r="BE602" s="51">
        <f t="shared" si="278"/>
        <v>137.19720061131528</v>
      </c>
      <c r="BF602" s="54">
        <f t="shared" si="279"/>
        <v>4862954.7756680697</v>
      </c>
      <c r="BG602" s="41"/>
      <c r="BH602" s="51"/>
      <c r="BI602" s="39"/>
      <c r="BJ602" s="39"/>
    </row>
    <row r="603" spans="1:62" x14ac:dyDescent="0.2">
      <c r="A603" s="45">
        <v>206190885</v>
      </c>
      <c r="B603" s="58">
        <v>37986</v>
      </c>
      <c r="C603" s="45" t="s">
        <v>2492</v>
      </c>
      <c r="D603" s="4" t="s">
        <v>2492</v>
      </c>
      <c r="E603" s="6" t="s">
        <v>2493</v>
      </c>
      <c r="F603" s="8">
        <v>68.7667759950359</v>
      </c>
      <c r="G603" s="8">
        <v>16.453594539491181</v>
      </c>
      <c r="H603" s="8">
        <v>14.450048754543037</v>
      </c>
      <c r="I603" s="8">
        <v>15.674483629476001</v>
      </c>
      <c r="J603" s="8">
        <v>0.67121709068345004</v>
      </c>
      <c r="K603" s="8">
        <v>6.16</v>
      </c>
      <c r="L603" s="8">
        <v>0</v>
      </c>
      <c r="M603" s="8">
        <v>0</v>
      </c>
      <c r="N603" s="8">
        <v>0</v>
      </c>
      <c r="O603" s="8">
        <v>7.31</v>
      </c>
      <c r="P603" s="8">
        <v>6.8176296427621663</v>
      </c>
      <c r="Q603" s="8">
        <v>6.4743060004614783</v>
      </c>
      <c r="R603" s="8">
        <v>6.4743060004614783</v>
      </c>
      <c r="S603" s="8">
        <v>112.92</v>
      </c>
      <c r="T603" s="8">
        <v>120.23</v>
      </c>
      <c r="U603" s="8">
        <v>135.96042600969102</v>
      </c>
      <c r="V603" s="8">
        <v>135.96042600969102</v>
      </c>
      <c r="W603" s="9">
        <v>5</v>
      </c>
      <c r="X603" s="9">
        <v>26769</v>
      </c>
      <c r="Y603" s="9">
        <v>26769</v>
      </c>
      <c r="Z603" s="4" t="str">
        <f t="shared" si="252"/>
        <v xml:space="preserve"> </v>
      </c>
      <c r="AA603" s="10">
        <f t="shared" si="253"/>
        <v>3218436.87</v>
      </c>
      <c r="AB603" s="40">
        <f t="shared" si="254"/>
        <v>3639524.643853419</v>
      </c>
      <c r="AC603" s="40">
        <f t="shared" si="255"/>
        <v>3594601.9911743361</v>
      </c>
      <c r="AD603" s="39">
        <f t="shared" si="256"/>
        <v>134.2822664714534</v>
      </c>
      <c r="AE603" s="41" t="str">
        <f t="shared" si="257"/>
        <v xml:space="preserve"> </v>
      </c>
      <c r="AG603" s="39">
        <f t="shared" si="258"/>
        <v>134.2822664714534</v>
      </c>
      <c r="AH603" s="40">
        <f t="shared" si="259"/>
        <v>3594601.9911743361</v>
      </c>
      <c r="AI603" s="40">
        <f t="shared" si="260"/>
        <v>3584785.1331364387</v>
      </c>
      <c r="AJ603" s="39">
        <f t="shared" si="261"/>
        <v>133.91554160171984</v>
      </c>
      <c r="AK603" s="41" t="str">
        <f t="shared" si="262"/>
        <v xml:space="preserve"> </v>
      </c>
      <c r="AM603" s="39">
        <f t="shared" si="263"/>
        <v>133.91554160171984</v>
      </c>
      <c r="AN603" s="40">
        <f t="shared" si="264"/>
        <v>3584785.1331364382</v>
      </c>
      <c r="AO603" s="40">
        <f t="shared" si="265"/>
        <v>3582394.0814526365</v>
      </c>
      <c r="AP603" s="39">
        <f t="shared" si="266"/>
        <v>133.8262199354715</v>
      </c>
      <c r="AQ603" s="41" t="str">
        <f t="shared" si="267"/>
        <v xml:space="preserve"> </v>
      </c>
      <c r="AR603" s="39"/>
      <c r="AS603" s="39">
        <f t="shared" si="268"/>
        <v>133.8262199354715</v>
      </c>
      <c r="AT603" s="40">
        <f t="shared" si="269"/>
        <v>3582394.0814526365</v>
      </c>
      <c r="AU603" s="40">
        <f t="shared" si="270"/>
        <v>3581806.568823278</v>
      </c>
      <c r="AV603" s="39">
        <f t="shared" si="271"/>
        <v>133.80427243540205</v>
      </c>
      <c r="AW603" s="41" t="str">
        <f t="shared" si="272"/>
        <v xml:space="preserve"> </v>
      </c>
      <c r="AX603" s="39"/>
      <c r="AY603" s="39">
        <f t="shared" si="273"/>
        <v>133.80427243540205</v>
      </c>
      <c r="AZ603" s="40">
        <f t="shared" si="274"/>
        <v>3581806.5688232775</v>
      </c>
      <c r="BA603" s="40">
        <f t="shared" si="275"/>
        <v>3581659.7147539561</v>
      </c>
      <c r="BB603" s="39">
        <f t="shared" si="276"/>
        <v>133.79878646023221</v>
      </c>
      <c r="BC603" s="41" t="str">
        <f t="shared" si="277"/>
        <v xml:space="preserve"> </v>
      </c>
      <c r="BD603" s="41"/>
      <c r="BE603" s="51">
        <f t="shared" si="278"/>
        <v>133.79731467358116</v>
      </c>
      <c r="BF603" s="54">
        <f t="shared" si="279"/>
        <v>3581620.316497094</v>
      </c>
      <c r="BG603" s="41"/>
      <c r="BH603" s="51"/>
      <c r="BI603" s="39"/>
      <c r="BJ603" s="39"/>
    </row>
    <row r="604" spans="1:62" x14ac:dyDescent="0.2">
      <c r="A604" s="45">
        <v>206190888</v>
      </c>
      <c r="B604" s="58">
        <v>37986</v>
      </c>
      <c r="C604" s="45" t="s">
        <v>2494</v>
      </c>
      <c r="D604" s="4" t="s">
        <v>2494</v>
      </c>
      <c r="E604" s="6" t="s">
        <v>2495</v>
      </c>
      <c r="F604" s="8">
        <v>77.274617134688697</v>
      </c>
      <c r="G604" s="8">
        <v>18.922998986828773</v>
      </c>
      <c r="H604" s="8">
        <v>16.356264187655398</v>
      </c>
      <c r="I604" s="8">
        <v>15.674483629476001</v>
      </c>
      <c r="J604" s="8">
        <v>8.6727456940222894E-2</v>
      </c>
      <c r="K604" s="8">
        <v>5.29</v>
      </c>
      <c r="L604" s="8">
        <v>2.2446417669778875</v>
      </c>
      <c r="M604" s="8">
        <v>0.6108368794326241</v>
      </c>
      <c r="N604" s="8">
        <v>0</v>
      </c>
      <c r="O604" s="8">
        <v>0</v>
      </c>
      <c r="P604" s="8">
        <v>9.0203120567375894</v>
      </c>
      <c r="Q604" s="8">
        <v>6.8230285020999792</v>
      </c>
      <c r="R604" s="8">
        <v>6.8230285020999792</v>
      </c>
      <c r="S604" s="8">
        <v>112.79</v>
      </c>
      <c r="T604" s="8">
        <v>112.79</v>
      </c>
      <c r="U604" s="8">
        <v>143.28359854409956</v>
      </c>
      <c r="V604" s="8">
        <v>143.28359854409956</v>
      </c>
      <c r="W604" s="9">
        <v>5</v>
      </c>
      <c r="X604" s="9">
        <v>1850</v>
      </c>
      <c r="Y604" s="9">
        <v>1850</v>
      </c>
      <c r="Z604" s="4" t="str">
        <f t="shared" si="252"/>
        <v xml:space="preserve"> </v>
      </c>
      <c r="AA604" s="10">
        <f t="shared" si="253"/>
        <v>208661.5</v>
      </c>
      <c r="AB604" s="40">
        <f t="shared" si="254"/>
        <v>265074.65730658418</v>
      </c>
      <c r="AC604" s="40">
        <f t="shared" si="255"/>
        <v>261802.84081144902</v>
      </c>
      <c r="AD604" s="39">
        <f t="shared" si="256"/>
        <v>141.51504908726974</v>
      </c>
      <c r="AE604" s="41" t="str">
        <f t="shared" si="257"/>
        <v xml:space="preserve"> </v>
      </c>
      <c r="AG604" s="39">
        <f t="shared" si="258"/>
        <v>141.51504908726974</v>
      </c>
      <c r="AH604" s="40">
        <f t="shared" si="259"/>
        <v>261802.84081144902</v>
      </c>
      <c r="AI604" s="40">
        <f t="shared" si="260"/>
        <v>261087.85725319292</v>
      </c>
      <c r="AJ604" s="39">
        <f t="shared" si="261"/>
        <v>141.1285714882124</v>
      </c>
      <c r="AK604" s="41" t="str">
        <f t="shared" si="262"/>
        <v xml:space="preserve"> </v>
      </c>
      <c r="AM604" s="39">
        <f t="shared" si="263"/>
        <v>141.1285714882124</v>
      </c>
      <c r="AN604" s="40">
        <f t="shared" si="264"/>
        <v>261087.85725319295</v>
      </c>
      <c r="AO604" s="40">
        <f t="shared" si="265"/>
        <v>260913.71165240509</v>
      </c>
      <c r="AP604" s="39">
        <f t="shared" si="266"/>
        <v>141.03443873102978</v>
      </c>
      <c r="AQ604" s="41" t="str">
        <f t="shared" si="267"/>
        <v xml:space="preserve"> </v>
      </c>
      <c r="AR604" s="39"/>
      <c r="AS604" s="39">
        <f t="shared" si="268"/>
        <v>141.03443873102978</v>
      </c>
      <c r="AT604" s="40">
        <f t="shared" si="269"/>
        <v>260913.71165240509</v>
      </c>
      <c r="AU604" s="40">
        <f t="shared" si="270"/>
        <v>260870.92180369407</v>
      </c>
      <c r="AV604" s="39">
        <f t="shared" si="271"/>
        <v>141.01130908307789</v>
      </c>
      <c r="AW604" s="41" t="str">
        <f t="shared" si="272"/>
        <v xml:space="preserve"> </v>
      </c>
      <c r="AX604" s="39"/>
      <c r="AY604" s="39">
        <f t="shared" si="273"/>
        <v>141.01130908307789</v>
      </c>
      <c r="AZ604" s="40">
        <f t="shared" si="274"/>
        <v>260870.9218036941</v>
      </c>
      <c r="BA604" s="40">
        <f t="shared" si="275"/>
        <v>260860.22609590017</v>
      </c>
      <c r="BB604" s="39">
        <f t="shared" si="276"/>
        <v>141.00552761940551</v>
      </c>
      <c r="BC604" s="41" t="str">
        <f t="shared" si="277"/>
        <v xml:space="preserve"> </v>
      </c>
      <c r="BD604" s="41"/>
      <c r="BE604" s="51">
        <f t="shared" si="278"/>
        <v>141.00397655860169</v>
      </c>
      <c r="BF604" s="54">
        <f t="shared" si="279"/>
        <v>260857.35663341312</v>
      </c>
      <c r="BG604" s="41"/>
      <c r="BH604" s="51"/>
      <c r="BI604" s="39"/>
      <c r="BJ604" s="39"/>
    </row>
    <row r="605" spans="1:62" x14ac:dyDescent="0.2">
      <c r="A605" s="45">
        <v>206190894</v>
      </c>
      <c r="B605" s="58">
        <v>37802</v>
      </c>
      <c r="C605" s="45" t="s">
        <v>2498</v>
      </c>
      <c r="D605" s="4" t="s">
        <v>2498</v>
      </c>
      <c r="E605" s="6" t="s">
        <v>2499</v>
      </c>
      <c r="F605" s="8">
        <v>77.274617134688697</v>
      </c>
      <c r="G605" s="8">
        <v>23.138637239441501</v>
      </c>
      <c r="H605" s="8">
        <v>16.356264187655398</v>
      </c>
      <c r="I605" s="8">
        <v>15.674483629476001</v>
      </c>
      <c r="J605" s="8">
        <v>1.7919917688416359E-2</v>
      </c>
      <c r="K605" s="8">
        <v>6.27</v>
      </c>
      <c r="L605" s="8">
        <v>0.5245280852758708</v>
      </c>
      <c r="M605" s="8">
        <v>0.72924119008831345</v>
      </c>
      <c r="N605" s="8">
        <v>0</v>
      </c>
      <c r="O605" s="8">
        <v>0</v>
      </c>
      <c r="P605" s="8">
        <v>10.339161450741663</v>
      </c>
      <c r="Q605" s="8">
        <v>6.9992845692157095</v>
      </c>
      <c r="R605" s="8">
        <v>6.9992845692157095</v>
      </c>
      <c r="S605" s="8">
        <v>112.92</v>
      </c>
      <c r="T605" s="8">
        <v>112.92</v>
      </c>
      <c r="U605" s="8">
        <v>146.9849759535299</v>
      </c>
      <c r="V605" s="8">
        <v>146.9849759535299</v>
      </c>
      <c r="W605" s="9">
        <v>5</v>
      </c>
      <c r="X605" s="9">
        <v>4689</v>
      </c>
      <c r="Y605" s="9">
        <v>4689</v>
      </c>
      <c r="Z605" s="4" t="str">
        <f t="shared" si="252"/>
        <v xml:space="preserve"> </v>
      </c>
      <c r="AA605" s="10">
        <f t="shared" si="253"/>
        <v>529481.88</v>
      </c>
      <c r="AB605" s="40">
        <f t="shared" si="254"/>
        <v>689212.55224610167</v>
      </c>
      <c r="AC605" s="40">
        <f t="shared" si="255"/>
        <v>680705.60171372804</v>
      </c>
      <c r="AD605" s="39">
        <f t="shared" si="256"/>
        <v>145.17074039533549</v>
      </c>
      <c r="AE605" s="41" t="str">
        <f t="shared" si="257"/>
        <v xml:space="preserve"> </v>
      </c>
      <c r="AG605" s="39">
        <f t="shared" si="258"/>
        <v>145.17074039533549</v>
      </c>
      <c r="AH605" s="40">
        <f t="shared" si="259"/>
        <v>680705.60171372804</v>
      </c>
      <c r="AI605" s="40">
        <f t="shared" si="260"/>
        <v>678846.59471544786</v>
      </c>
      <c r="AJ605" s="39">
        <f t="shared" si="261"/>
        <v>144.77427910331582</v>
      </c>
      <c r="AK605" s="41" t="str">
        <f t="shared" si="262"/>
        <v xml:space="preserve"> </v>
      </c>
      <c r="AM605" s="39">
        <f t="shared" si="263"/>
        <v>144.77427910331582</v>
      </c>
      <c r="AN605" s="40">
        <f t="shared" si="264"/>
        <v>678846.59471544786</v>
      </c>
      <c r="AO605" s="40">
        <f t="shared" si="265"/>
        <v>678393.80403677269</v>
      </c>
      <c r="AP605" s="39">
        <f t="shared" si="266"/>
        <v>144.67771465915391</v>
      </c>
      <c r="AQ605" s="41" t="str">
        <f t="shared" si="267"/>
        <v xml:space="preserve"> </v>
      </c>
      <c r="AR605" s="39"/>
      <c r="AS605" s="39">
        <f t="shared" si="268"/>
        <v>144.67771465915391</v>
      </c>
      <c r="AT605" s="40">
        <f t="shared" si="269"/>
        <v>678393.80403677269</v>
      </c>
      <c r="AU605" s="40">
        <f t="shared" si="270"/>
        <v>678282.54745291057</v>
      </c>
      <c r="AV605" s="39">
        <f t="shared" si="271"/>
        <v>144.6539875139498</v>
      </c>
      <c r="AW605" s="41" t="str">
        <f t="shared" si="272"/>
        <v xml:space="preserve"> </v>
      </c>
      <c r="AX605" s="39"/>
      <c r="AY605" s="39">
        <f t="shared" si="273"/>
        <v>144.6539875139498</v>
      </c>
      <c r="AZ605" s="40">
        <f t="shared" si="274"/>
        <v>678282.54745291057</v>
      </c>
      <c r="BA605" s="40">
        <f t="shared" si="275"/>
        <v>678254.73786846502</v>
      </c>
      <c r="BB605" s="39">
        <f t="shared" si="276"/>
        <v>144.64805670046172</v>
      </c>
      <c r="BC605" s="41" t="str">
        <f t="shared" si="277"/>
        <v xml:space="preserve"> </v>
      </c>
      <c r="BD605" s="41"/>
      <c r="BE605" s="51">
        <f t="shared" si="278"/>
        <v>144.64646557183801</v>
      </c>
      <c r="BF605" s="54">
        <f t="shared" si="279"/>
        <v>678247.27706634847</v>
      </c>
      <c r="BG605" s="41"/>
      <c r="BH605" s="51"/>
      <c r="BI605" s="39"/>
      <c r="BJ605" s="39"/>
    </row>
    <row r="606" spans="1:62" x14ac:dyDescent="0.2">
      <c r="A606" s="45">
        <v>206190896</v>
      </c>
      <c r="B606" s="58">
        <v>37986</v>
      </c>
      <c r="C606" s="45" t="s">
        <v>2500</v>
      </c>
      <c r="D606" s="4" t="s">
        <v>2500</v>
      </c>
      <c r="E606" s="6" t="s">
        <v>2501</v>
      </c>
      <c r="F606" s="8">
        <v>70.164925526000061</v>
      </c>
      <c r="G606" s="8">
        <v>20.979720832235977</v>
      </c>
      <c r="H606" s="8">
        <v>16.151259766482312</v>
      </c>
      <c r="I606" s="8">
        <v>8.6573025487958333</v>
      </c>
      <c r="J606" s="8">
        <v>0.68252714131039127</v>
      </c>
      <c r="K606" s="8">
        <v>5.92</v>
      </c>
      <c r="L606" s="8">
        <v>0.10296858952018126</v>
      </c>
      <c r="M606" s="8">
        <v>0.67419424692008301</v>
      </c>
      <c r="N606" s="8">
        <v>0</v>
      </c>
      <c r="O606" s="8">
        <v>7.31</v>
      </c>
      <c r="P606" s="8">
        <v>7.2602815087934918</v>
      </c>
      <c r="Q606" s="8">
        <v>6.5321449325632415</v>
      </c>
      <c r="R606" s="8">
        <v>6.5321449325632415</v>
      </c>
      <c r="S606" s="8">
        <v>112.92</v>
      </c>
      <c r="T606" s="8">
        <v>120.23</v>
      </c>
      <c r="U606" s="8">
        <v>137.17504358382809</v>
      </c>
      <c r="V606" s="8">
        <v>137.17504358382809</v>
      </c>
      <c r="W606" s="9">
        <v>5</v>
      </c>
      <c r="X606" s="9">
        <v>25510</v>
      </c>
      <c r="Y606" s="9">
        <v>25510</v>
      </c>
      <c r="Z606" s="4" t="str">
        <f t="shared" si="252"/>
        <v xml:space="preserve"> </v>
      </c>
      <c r="AA606" s="10">
        <f t="shared" si="253"/>
        <v>3067067.3000000003</v>
      </c>
      <c r="AB606" s="40">
        <f t="shared" si="254"/>
        <v>3499335.3618234545</v>
      </c>
      <c r="AC606" s="40">
        <f t="shared" si="255"/>
        <v>3456143.0654524677</v>
      </c>
      <c r="AD606" s="39">
        <f t="shared" si="256"/>
        <v>135.48189202087289</v>
      </c>
      <c r="AE606" s="41" t="str">
        <f t="shared" si="257"/>
        <v xml:space="preserve"> </v>
      </c>
      <c r="AG606" s="39">
        <f t="shared" si="258"/>
        <v>135.48189202087289</v>
      </c>
      <c r="AH606" s="40">
        <f t="shared" si="259"/>
        <v>3456143.0654524677</v>
      </c>
      <c r="AI606" s="40">
        <f t="shared" si="260"/>
        <v>3446704.3387407167</v>
      </c>
      <c r="AJ606" s="39">
        <f t="shared" si="261"/>
        <v>135.11189097376388</v>
      </c>
      <c r="AK606" s="41" t="str">
        <f t="shared" si="262"/>
        <v xml:space="preserve"> </v>
      </c>
      <c r="AM606" s="39">
        <f t="shared" si="263"/>
        <v>135.11189097376388</v>
      </c>
      <c r="AN606" s="40">
        <f t="shared" si="264"/>
        <v>3446704.3387407167</v>
      </c>
      <c r="AO606" s="40">
        <f t="shared" si="265"/>
        <v>3444405.3869467769</v>
      </c>
      <c r="AP606" s="39">
        <f t="shared" si="266"/>
        <v>135.02177134248439</v>
      </c>
      <c r="AQ606" s="41" t="str">
        <f t="shared" si="267"/>
        <v xml:space="preserve"> </v>
      </c>
      <c r="AR606" s="39"/>
      <c r="AS606" s="39">
        <f t="shared" si="268"/>
        <v>135.02177134248439</v>
      </c>
      <c r="AT606" s="40">
        <f t="shared" si="269"/>
        <v>3444405.3869467769</v>
      </c>
      <c r="AU606" s="40">
        <f t="shared" si="270"/>
        <v>3443840.5044633173</v>
      </c>
      <c r="AV606" s="39">
        <f t="shared" si="271"/>
        <v>134.99962777198422</v>
      </c>
      <c r="AW606" s="41" t="str">
        <f t="shared" si="272"/>
        <v xml:space="preserve"> </v>
      </c>
      <c r="AX606" s="39"/>
      <c r="AY606" s="39">
        <f t="shared" si="273"/>
        <v>134.99962777198422</v>
      </c>
      <c r="AZ606" s="40">
        <f t="shared" si="274"/>
        <v>3443840.5044633173</v>
      </c>
      <c r="BA606" s="40">
        <f t="shared" si="275"/>
        <v>3443699.3070026343</v>
      </c>
      <c r="BB606" s="39">
        <f t="shared" si="276"/>
        <v>134.99409278724556</v>
      </c>
      <c r="BC606" s="41" t="str">
        <f t="shared" si="277"/>
        <v xml:space="preserve"> </v>
      </c>
      <c r="BD606" s="41"/>
      <c r="BE606" s="51">
        <f t="shared" si="278"/>
        <v>134.99260785222489</v>
      </c>
      <c r="BF606" s="54">
        <f t="shared" si="279"/>
        <v>3443661.4263102571</v>
      </c>
      <c r="BG606" s="41"/>
      <c r="BH606" s="51"/>
      <c r="BI606" s="39"/>
      <c r="BJ606" s="39"/>
    </row>
    <row r="607" spans="1:62" x14ac:dyDescent="0.2">
      <c r="A607" s="45">
        <v>206190910</v>
      </c>
      <c r="B607" s="58">
        <v>37864</v>
      </c>
      <c r="C607" s="45" t="s">
        <v>2502</v>
      </c>
      <c r="D607" s="4" t="s">
        <v>2502</v>
      </c>
      <c r="E607" s="6" t="s">
        <v>2503</v>
      </c>
      <c r="F607" s="8">
        <v>63.246037345374162</v>
      </c>
      <c r="G607" s="8">
        <v>17.116433846009123</v>
      </c>
      <c r="H607" s="8">
        <v>14.368091811297681</v>
      </c>
      <c r="I607" s="8">
        <v>13.778514651239359</v>
      </c>
      <c r="J607" s="8">
        <v>1.22757631343775</v>
      </c>
      <c r="K607" s="8">
        <v>7.62</v>
      </c>
      <c r="L607" s="8">
        <v>0.56054246498625315</v>
      </c>
      <c r="M607" s="8">
        <v>0.71398617186397628</v>
      </c>
      <c r="N607" s="8">
        <v>0</v>
      </c>
      <c r="O607" s="8">
        <v>7.31</v>
      </c>
      <c r="P607" s="8">
        <v>5.6673251493344621</v>
      </c>
      <c r="Q607" s="8">
        <v>6.2970591302104175</v>
      </c>
      <c r="R607" s="8">
        <v>5.6673251493344621</v>
      </c>
      <c r="S607" s="8">
        <v>112.92</v>
      </c>
      <c r="T607" s="8">
        <v>120.23</v>
      </c>
      <c r="U607" s="8">
        <v>131.6085077535428</v>
      </c>
      <c r="V607" s="8">
        <v>131.6085077535428</v>
      </c>
      <c r="W607" s="9">
        <v>5</v>
      </c>
      <c r="X607" s="9">
        <v>29822</v>
      </c>
      <c r="Y607" s="9">
        <v>29822</v>
      </c>
      <c r="Z607" s="4" t="str">
        <f t="shared" si="252"/>
        <v xml:space="preserve"> </v>
      </c>
      <c r="AA607" s="10">
        <f t="shared" si="253"/>
        <v>3585499.06</v>
      </c>
      <c r="AB607" s="40">
        <f t="shared" si="254"/>
        <v>3924828.9182261531</v>
      </c>
      <c r="AC607" s="40">
        <f t="shared" si="255"/>
        <v>3876384.7548884875</v>
      </c>
      <c r="AD607" s="39">
        <f t="shared" si="256"/>
        <v>129.98406394234081</v>
      </c>
      <c r="AE607" s="41" t="str">
        <f t="shared" si="257"/>
        <v xml:space="preserve"> </v>
      </c>
      <c r="AG607" s="39">
        <f t="shared" si="258"/>
        <v>129.98406394234081</v>
      </c>
      <c r="AH607" s="40">
        <f t="shared" si="259"/>
        <v>3876384.7548884875</v>
      </c>
      <c r="AI607" s="40">
        <f t="shared" si="260"/>
        <v>3865798.3481228868</v>
      </c>
      <c r="AJ607" s="39">
        <f t="shared" si="261"/>
        <v>129.62907746371425</v>
      </c>
      <c r="AK607" s="41" t="str">
        <f t="shared" si="262"/>
        <v xml:space="preserve"> </v>
      </c>
      <c r="AM607" s="39">
        <f t="shared" si="263"/>
        <v>129.62907746371425</v>
      </c>
      <c r="AN607" s="40">
        <f t="shared" si="264"/>
        <v>3865798.3481228864</v>
      </c>
      <c r="AO607" s="40">
        <f t="shared" si="265"/>
        <v>3863219.8606246887</v>
      </c>
      <c r="AP607" s="39">
        <f t="shared" si="266"/>
        <v>129.54261486904596</v>
      </c>
      <c r="AQ607" s="41" t="str">
        <f t="shared" si="267"/>
        <v xml:space="preserve"> </v>
      </c>
      <c r="AR607" s="39"/>
      <c r="AS607" s="39">
        <f t="shared" si="268"/>
        <v>129.54261486904596</v>
      </c>
      <c r="AT607" s="40">
        <f t="shared" si="269"/>
        <v>3863219.8606246887</v>
      </c>
      <c r="AU607" s="40">
        <f t="shared" si="270"/>
        <v>3862586.292567546</v>
      </c>
      <c r="AV607" s="39">
        <f t="shared" si="271"/>
        <v>129.52136988020743</v>
      </c>
      <c r="AW607" s="41" t="str">
        <f t="shared" si="272"/>
        <v xml:space="preserve"> </v>
      </c>
      <c r="AX607" s="39"/>
      <c r="AY607" s="39">
        <f t="shared" si="273"/>
        <v>129.52136988020743</v>
      </c>
      <c r="AZ607" s="40">
        <f t="shared" si="274"/>
        <v>3862586.292567546</v>
      </c>
      <c r="BA607" s="40">
        <f t="shared" si="275"/>
        <v>3862427.9265295509</v>
      </c>
      <c r="BB607" s="39">
        <f t="shared" si="276"/>
        <v>129.51605950404235</v>
      </c>
      <c r="BC607" s="41" t="str">
        <f t="shared" si="277"/>
        <v xml:space="preserve"> </v>
      </c>
      <c r="BD607" s="41"/>
      <c r="BE607" s="51">
        <f t="shared" si="278"/>
        <v>129.51463482738779</v>
      </c>
      <c r="BF607" s="54">
        <f t="shared" si="279"/>
        <v>3862385.439822359</v>
      </c>
      <c r="BG607" s="41"/>
      <c r="BH607" s="51"/>
      <c r="BI607" s="39"/>
      <c r="BJ607" s="39"/>
    </row>
    <row r="608" spans="1:62" x14ac:dyDescent="0.2">
      <c r="A608" s="45">
        <v>206190947</v>
      </c>
      <c r="B608" s="58">
        <v>37986</v>
      </c>
      <c r="C608" s="45" t="s">
        <v>2504</v>
      </c>
      <c r="D608" s="4" t="s">
        <v>2504</v>
      </c>
      <c r="E608" s="6" t="s">
        <v>2505</v>
      </c>
      <c r="F608" s="8">
        <v>77.274617134688697</v>
      </c>
      <c r="G608" s="8">
        <v>23.138637239441501</v>
      </c>
      <c r="H608" s="8">
        <v>11.443980856546816</v>
      </c>
      <c r="I608" s="8">
        <v>15.674483629476001</v>
      </c>
      <c r="J608" s="8">
        <v>0.4080255246042459</v>
      </c>
      <c r="K608" s="8">
        <v>7.27</v>
      </c>
      <c r="L608" s="8">
        <v>0</v>
      </c>
      <c r="M608" s="8">
        <v>0</v>
      </c>
      <c r="N608" s="8">
        <v>0</v>
      </c>
      <c r="O608" s="8">
        <v>0</v>
      </c>
      <c r="P608" s="8">
        <v>11.335839980365689</v>
      </c>
      <c r="Q608" s="8">
        <v>6.7604872192378629</v>
      </c>
      <c r="R608" s="8">
        <v>6.7604872192378629</v>
      </c>
      <c r="S608" s="8">
        <v>112.79</v>
      </c>
      <c r="T608" s="8">
        <v>112.79</v>
      </c>
      <c r="U608" s="8">
        <v>141.9702316039951</v>
      </c>
      <c r="V608" s="8">
        <v>141.9702316039951</v>
      </c>
      <c r="W608" s="9">
        <v>5</v>
      </c>
      <c r="X608" s="9">
        <v>8104</v>
      </c>
      <c r="Y608" s="9">
        <v>8104</v>
      </c>
      <c r="Z608" s="4" t="str">
        <f t="shared" si="252"/>
        <v xml:space="preserve"> </v>
      </c>
      <c r="AA608" s="10">
        <f t="shared" si="253"/>
        <v>914050.16</v>
      </c>
      <c r="AB608" s="40">
        <f t="shared" si="254"/>
        <v>1150526.7569187763</v>
      </c>
      <c r="AC608" s="40">
        <f t="shared" si="255"/>
        <v>1136325.8051581278</v>
      </c>
      <c r="AD608" s="39">
        <f t="shared" si="256"/>
        <v>140.21789303530699</v>
      </c>
      <c r="AE608" s="41" t="str">
        <f t="shared" si="257"/>
        <v xml:space="preserve"> </v>
      </c>
      <c r="AG608" s="39">
        <f t="shared" si="258"/>
        <v>140.21789303530699</v>
      </c>
      <c r="AH608" s="40">
        <f t="shared" si="259"/>
        <v>1136325.8051581278</v>
      </c>
      <c r="AI608" s="40">
        <f t="shared" si="260"/>
        <v>1133222.4993842409</v>
      </c>
      <c r="AJ608" s="39">
        <f t="shared" si="261"/>
        <v>139.83495796942756</v>
      </c>
      <c r="AK608" s="41" t="str">
        <f t="shared" si="262"/>
        <v xml:space="preserve"> </v>
      </c>
      <c r="AM608" s="39">
        <f t="shared" si="263"/>
        <v>139.83495796942756</v>
      </c>
      <c r="AN608" s="40">
        <f t="shared" si="264"/>
        <v>1133222.4993842409</v>
      </c>
      <c r="AO608" s="40">
        <f t="shared" si="265"/>
        <v>1132466.6399771518</v>
      </c>
      <c r="AP608" s="39">
        <f t="shared" si="266"/>
        <v>139.74168805246197</v>
      </c>
      <c r="AQ608" s="41" t="str">
        <f t="shared" si="267"/>
        <v xml:space="preserve"> </v>
      </c>
      <c r="AR608" s="39"/>
      <c r="AS608" s="39">
        <f t="shared" si="268"/>
        <v>139.74168805246197</v>
      </c>
      <c r="AT608" s="40">
        <f t="shared" si="269"/>
        <v>1132466.6399771518</v>
      </c>
      <c r="AU608" s="40">
        <f t="shared" si="270"/>
        <v>1132280.9154481955</v>
      </c>
      <c r="AV608" s="39">
        <f t="shared" si="271"/>
        <v>139.71877041562135</v>
      </c>
      <c r="AW608" s="41" t="str">
        <f t="shared" si="272"/>
        <v xml:space="preserve"> </v>
      </c>
      <c r="AX608" s="39"/>
      <c r="AY608" s="39">
        <f t="shared" si="273"/>
        <v>139.71877041562135</v>
      </c>
      <c r="AZ608" s="40">
        <f t="shared" si="274"/>
        <v>1132280.9154481955</v>
      </c>
      <c r="BA608" s="40">
        <f t="shared" si="275"/>
        <v>1132234.4919306622</v>
      </c>
      <c r="BB608" s="39">
        <f t="shared" si="276"/>
        <v>139.71304194603434</v>
      </c>
      <c r="BC608" s="41" t="str">
        <f t="shared" si="277"/>
        <v xml:space="preserve"> </v>
      </c>
      <c r="BD608" s="41"/>
      <c r="BE608" s="51">
        <f t="shared" si="278"/>
        <v>139.71150510257294</v>
      </c>
      <c r="BF608" s="54">
        <f t="shared" si="279"/>
        <v>1132222.0373512511</v>
      </c>
      <c r="BG608" s="41"/>
      <c r="BH608" s="51"/>
      <c r="BI608" s="39"/>
      <c r="BJ608" s="39"/>
    </row>
    <row r="609" spans="1:62" x14ac:dyDescent="0.2">
      <c r="A609" s="45">
        <v>206190957</v>
      </c>
      <c r="B609" s="58">
        <v>37711</v>
      </c>
      <c r="C609" s="45" t="s">
        <v>2506</v>
      </c>
      <c r="D609" s="4" t="s">
        <v>2506</v>
      </c>
      <c r="E609" s="6" t="s">
        <v>2507</v>
      </c>
      <c r="F609" s="8">
        <v>75.661411283449809</v>
      </c>
      <c r="G609" s="8">
        <v>23.138637239441501</v>
      </c>
      <c r="H609" s="8">
        <v>16.356264187655398</v>
      </c>
      <c r="I609" s="8">
        <v>10.305266746207602</v>
      </c>
      <c r="J609" s="8">
        <v>5.982614624169081E-2</v>
      </c>
      <c r="K609" s="8">
        <v>7.19</v>
      </c>
      <c r="L609" s="8">
        <v>2.7933009368797417</v>
      </c>
      <c r="M609" s="8">
        <v>0.60555309357422871</v>
      </c>
      <c r="N609" s="8">
        <v>0.13814615078688669</v>
      </c>
      <c r="O609" s="8">
        <v>0</v>
      </c>
      <c r="P609" s="8">
        <v>8.5396693369694905</v>
      </c>
      <c r="Q609" s="8">
        <v>6.8124202892118433</v>
      </c>
      <c r="R609" s="8">
        <v>6.8124202892118433</v>
      </c>
      <c r="S609" s="8">
        <v>112.79</v>
      </c>
      <c r="T609" s="8">
        <v>112.79</v>
      </c>
      <c r="U609" s="8">
        <v>143.06082607344871</v>
      </c>
      <c r="V609" s="8">
        <v>143.06082607344871</v>
      </c>
      <c r="W609" s="9">
        <v>5</v>
      </c>
      <c r="X609" s="9">
        <v>5115</v>
      </c>
      <c r="Y609" s="9">
        <v>5115</v>
      </c>
      <c r="Z609" s="4" t="str">
        <f t="shared" si="252"/>
        <v xml:space="preserve"> </v>
      </c>
      <c r="AA609" s="10">
        <f t="shared" si="253"/>
        <v>576920.85</v>
      </c>
      <c r="AB609" s="40">
        <f t="shared" si="254"/>
        <v>731756.1253656901</v>
      </c>
      <c r="AC609" s="40">
        <f t="shared" si="255"/>
        <v>722724.05951030133</v>
      </c>
      <c r="AD609" s="39">
        <f t="shared" si="256"/>
        <v>141.29502629722413</v>
      </c>
      <c r="AE609" s="41" t="str">
        <f t="shared" si="257"/>
        <v xml:space="preserve"> </v>
      </c>
      <c r="AG609" s="39">
        <f t="shared" si="258"/>
        <v>141.29502629722413</v>
      </c>
      <c r="AH609" s="40">
        <f t="shared" si="259"/>
        <v>722724.05951030145</v>
      </c>
      <c r="AI609" s="40">
        <f t="shared" si="260"/>
        <v>720750.30010377883</v>
      </c>
      <c r="AJ609" s="39">
        <f t="shared" si="261"/>
        <v>140.90914958040642</v>
      </c>
      <c r="AK609" s="41" t="str">
        <f t="shared" si="262"/>
        <v xml:space="preserve"> </v>
      </c>
      <c r="AM609" s="39">
        <f t="shared" si="263"/>
        <v>140.90914958040642</v>
      </c>
      <c r="AN609" s="40">
        <f t="shared" si="264"/>
        <v>720750.30010377883</v>
      </c>
      <c r="AO609" s="40">
        <f t="shared" si="265"/>
        <v>720269.55965360964</v>
      </c>
      <c r="AP609" s="39">
        <f t="shared" si="266"/>
        <v>140.81516317763629</v>
      </c>
      <c r="AQ609" s="41" t="str">
        <f t="shared" si="267"/>
        <v xml:space="preserve"> </v>
      </c>
      <c r="AR609" s="39"/>
      <c r="AS609" s="39">
        <f t="shared" si="268"/>
        <v>140.81516317763629</v>
      </c>
      <c r="AT609" s="40">
        <f t="shared" si="269"/>
        <v>720269.55965360964</v>
      </c>
      <c r="AU609" s="40">
        <f t="shared" si="270"/>
        <v>720151.43544582638</v>
      </c>
      <c r="AV609" s="39">
        <f t="shared" si="271"/>
        <v>140.79206949087515</v>
      </c>
      <c r="AW609" s="41" t="str">
        <f t="shared" si="272"/>
        <v xml:space="preserve"> </v>
      </c>
      <c r="AX609" s="39"/>
      <c r="AY609" s="39">
        <f t="shared" si="273"/>
        <v>140.79206949087515</v>
      </c>
      <c r="AZ609" s="40">
        <f t="shared" si="274"/>
        <v>720151.43544582638</v>
      </c>
      <c r="BA609" s="40">
        <f t="shared" si="275"/>
        <v>720121.90923697315</v>
      </c>
      <c r="BB609" s="39">
        <f t="shared" si="276"/>
        <v>140.78629701602603</v>
      </c>
      <c r="BC609" s="41" t="str">
        <f t="shared" si="277"/>
        <v xml:space="preserve"> </v>
      </c>
      <c r="BD609" s="41"/>
      <c r="BE609" s="51">
        <f t="shared" si="278"/>
        <v>140.78474836675886</v>
      </c>
      <c r="BF609" s="54">
        <f t="shared" si="279"/>
        <v>720113.98789597163</v>
      </c>
      <c r="BG609" s="41"/>
      <c r="BH609" s="51"/>
      <c r="BI609" s="39"/>
      <c r="BJ609" s="39"/>
    </row>
    <row r="610" spans="1:62" x14ac:dyDescent="0.2">
      <c r="A610" s="45">
        <v>206190972</v>
      </c>
      <c r="B610" s="58">
        <v>37986</v>
      </c>
      <c r="C610" s="45" t="s">
        <v>2139</v>
      </c>
      <c r="D610" s="4" t="s">
        <v>2139</v>
      </c>
      <c r="E610" s="6" t="s">
        <v>2508</v>
      </c>
      <c r="F610" s="8">
        <v>56.938698758931928</v>
      </c>
      <c r="G610" s="8">
        <v>17.099690456215466</v>
      </c>
      <c r="H610" s="8">
        <v>14.594815864842191</v>
      </c>
      <c r="I610" s="8">
        <v>15.674483629476001</v>
      </c>
      <c r="J610" s="8">
        <v>0.43932073943356381</v>
      </c>
      <c r="K610" s="8">
        <v>6.09</v>
      </c>
      <c r="L610" s="8">
        <v>4.8174554014340529</v>
      </c>
      <c r="M610" s="8">
        <v>0.61667717765498886</v>
      </c>
      <c r="N610" s="8">
        <v>0</v>
      </c>
      <c r="O610" s="8">
        <v>7.31</v>
      </c>
      <c r="P610" s="8">
        <v>5.9230711372117915</v>
      </c>
      <c r="Q610" s="8">
        <v>6.17905710139941</v>
      </c>
      <c r="R610" s="8">
        <v>5.9230711372117915</v>
      </c>
      <c r="S610" s="8">
        <v>112.92</v>
      </c>
      <c r="T610" s="8">
        <v>120.23</v>
      </c>
      <c r="U610" s="8">
        <v>129.50421316519999</v>
      </c>
      <c r="V610" s="8">
        <v>129.50421316519999</v>
      </c>
      <c r="W610" s="9">
        <v>5</v>
      </c>
      <c r="X610" s="9">
        <v>29750</v>
      </c>
      <c r="Y610" s="9">
        <v>29750</v>
      </c>
      <c r="Z610" s="4" t="str">
        <f t="shared" si="252"/>
        <v xml:space="preserve"> </v>
      </c>
      <c r="AA610" s="10">
        <f t="shared" si="253"/>
        <v>3576842.5</v>
      </c>
      <c r="AB610" s="40">
        <f t="shared" si="254"/>
        <v>3852750.3416646994</v>
      </c>
      <c r="AC610" s="40">
        <f t="shared" si="255"/>
        <v>3805195.8441975322</v>
      </c>
      <c r="AD610" s="39">
        <f t="shared" si="256"/>
        <v>127.90574266210191</v>
      </c>
      <c r="AE610" s="41" t="str">
        <f t="shared" si="257"/>
        <v xml:space="preserve"> </v>
      </c>
      <c r="AG610" s="39">
        <f t="shared" si="258"/>
        <v>127.90574266210191</v>
      </c>
      <c r="AH610" s="40">
        <f t="shared" si="259"/>
        <v>3805195.8441975322</v>
      </c>
      <c r="AI610" s="40">
        <f t="shared" si="260"/>
        <v>3794803.8543470288</v>
      </c>
      <c r="AJ610" s="39">
        <f t="shared" si="261"/>
        <v>127.55643207889172</v>
      </c>
      <c r="AK610" s="41" t="str">
        <f t="shared" si="262"/>
        <v xml:space="preserve"> </v>
      </c>
      <c r="AM610" s="39">
        <f t="shared" si="263"/>
        <v>127.55643207889172</v>
      </c>
      <c r="AN610" s="40">
        <f t="shared" si="264"/>
        <v>3794803.8543470288</v>
      </c>
      <c r="AO610" s="40">
        <f t="shared" si="265"/>
        <v>3792272.7201761794</v>
      </c>
      <c r="AP610" s="39">
        <f t="shared" si="266"/>
        <v>127.47135193869511</v>
      </c>
      <c r="AQ610" s="41" t="str">
        <f t="shared" si="267"/>
        <v xml:space="preserve"> </v>
      </c>
      <c r="AR610" s="39"/>
      <c r="AS610" s="39">
        <f t="shared" si="268"/>
        <v>127.47135193869511</v>
      </c>
      <c r="AT610" s="40">
        <f t="shared" si="269"/>
        <v>3792272.7201761794</v>
      </c>
      <c r="AU610" s="40">
        <f t="shared" si="270"/>
        <v>3791650.7874500705</v>
      </c>
      <c r="AV610" s="39">
        <f t="shared" si="271"/>
        <v>127.45044663697716</v>
      </c>
      <c r="AW610" s="41" t="str">
        <f t="shared" si="272"/>
        <v xml:space="preserve"> </v>
      </c>
      <c r="AX610" s="39"/>
      <c r="AY610" s="39">
        <f t="shared" si="273"/>
        <v>127.45044663697716</v>
      </c>
      <c r="AZ610" s="40">
        <f t="shared" si="274"/>
        <v>3791650.7874500705</v>
      </c>
      <c r="BA610" s="40">
        <f t="shared" si="275"/>
        <v>3791495.329767785</v>
      </c>
      <c r="BB610" s="39">
        <f t="shared" si="276"/>
        <v>127.44522116866504</v>
      </c>
      <c r="BC610" s="41" t="str">
        <f t="shared" si="277"/>
        <v xml:space="preserve"> </v>
      </c>
      <c r="BD610" s="41"/>
      <c r="BE610" s="51">
        <f t="shared" si="278"/>
        <v>127.44381927123219</v>
      </c>
      <c r="BF610" s="54">
        <f t="shared" si="279"/>
        <v>3791453.6233191574</v>
      </c>
      <c r="BG610" s="41"/>
      <c r="BH610" s="51"/>
      <c r="BI610" s="39"/>
      <c r="BJ610" s="39"/>
    </row>
    <row r="611" spans="1:62" x14ac:dyDescent="0.2">
      <c r="A611" s="45">
        <v>206191036</v>
      </c>
      <c r="B611" s="58">
        <v>37986</v>
      </c>
      <c r="C611" s="45" t="s">
        <v>2509</v>
      </c>
      <c r="D611" s="4" t="s">
        <v>1137</v>
      </c>
      <c r="E611" s="6" t="s">
        <v>2510</v>
      </c>
      <c r="F611" s="8">
        <v>57.824691472796154</v>
      </c>
      <c r="G611" s="8">
        <v>19.755804494852068</v>
      </c>
      <c r="H611" s="8">
        <v>16.356264187655398</v>
      </c>
      <c r="I611" s="8">
        <v>11.839542612778024</v>
      </c>
      <c r="J611" s="8">
        <v>1.0375113300950567</v>
      </c>
      <c r="K611" s="8">
        <v>6.8</v>
      </c>
      <c r="L611" s="8">
        <v>4.4122359853094872</v>
      </c>
      <c r="M611" s="8">
        <v>0.63054175285285985</v>
      </c>
      <c r="N611" s="8">
        <v>5.8183757263459188E-2</v>
      </c>
      <c r="O611" s="8">
        <v>7.31</v>
      </c>
      <c r="P611" s="8">
        <v>6.2064396774118578</v>
      </c>
      <c r="Q611" s="8">
        <v>6.3012387796801264</v>
      </c>
      <c r="R611" s="8">
        <v>6.2064396774118578</v>
      </c>
      <c r="S611" s="8">
        <v>112.92</v>
      </c>
      <c r="T611" s="8">
        <v>120.23</v>
      </c>
      <c r="U611" s="8">
        <v>132.23121527101438</v>
      </c>
      <c r="V611" s="8">
        <v>132.23121527101438</v>
      </c>
      <c r="W611" s="9">
        <v>5</v>
      </c>
      <c r="X611" s="9">
        <v>37690</v>
      </c>
      <c r="Y611" s="9">
        <v>37690</v>
      </c>
      <c r="Z611" s="4" t="str">
        <f t="shared" si="252"/>
        <v xml:space="preserve"> </v>
      </c>
      <c r="AA611" s="10">
        <f t="shared" si="253"/>
        <v>4531468.7</v>
      </c>
      <c r="AB611" s="40">
        <f t="shared" si="254"/>
        <v>4983794.5035645319</v>
      </c>
      <c r="AC611" s="40">
        <f t="shared" si="255"/>
        <v>4922279.5280070351</v>
      </c>
      <c r="AD611" s="39">
        <f t="shared" si="256"/>
        <v>130.59908538092427</v>
      </c>
      <c r="AE611" s="41" t="str">
        <f t="shared" si="257"/>
        <v xml:space="preserve"> </v>
      </c>
      <c r="AG611" s="39">
        <f t="shared" si="258"/>
        <v>130.59908538092427</v>
      </c>
      <c r="AH611" s="40">
        <f t="shared" si="259"/>
        <v>4922279.5280070351</v>
      </c>
      <c r="AI611" s="40">
        <f t="shared" si="260"/>
        <v>4908836.7826160481</v>
      </c>
      <c r="AJ611" s="39">
        <f t="shared" si="261"/>
        <v>130.24241927874897</v>
      </c>
      <c r="AK611" s="41" t="str">
        <f t="shared" si="262"/>
        <v xml:space="preserve"> </v>
      </c>
      <c r="AM611" s="39">
        <f t="shared" si="263"/>
        <v>130.24241927874897</v>
      </c>
      <c r="AN611" s="40">
        <f t="shared" si="264"/>
        <v>4908836.7826160491</v>
      </c>
      <c r="AO611" s="40">
        <f t="shared" si="265"/>
        <v>4905562.5884820446</v>
      </c>
      <c r="AP611" s="39">
        <f t="shared" si="266"/>
        <v>130.15554758509006</v>
      </c>
      <c r="AQ611" s="41" t="str">
        <f t="shared" si="267"/>
        <v xml:space="preserve"> </v>
      </c>
      <c r="AR611" s="39"/>
      <c r="AS611" s="39">
        <f t="shared" si="268"/>
        <v>130.15554758509006</v>
      </c>
      <c r="AT611" s="40">
        <f t="shared" si="269"/>
        <v>4905562.5884820446</v>
      </c>
      <c r="AU611" s="40">
        <f t="shared" si="270"/>
        <v>4904758.0762175331</v>
      </c>
      <c r="AV611" s="39">
        <f t="shared" si="271"/>
        <v>130.13420207528611</v>
      </c>
      <c r="AW611" s="41" t="str">
        <f t="shared" si="272"/>
        <v xml:space="preserve"> </v>
      </c>
      <c r="AX611" s="39"/>
      <c r="AY611" s="39">
        <f t="shared" si="273"/>
        <v>130.13420207528611</v>
      </c>
      <c r="AZ611" s="40">
        <f t="shared" si="274"/>
        <v>4904758.0762175331</v>
      </c>
      <c r="BA611" s="40">
        <f t="shared" si="275"/>
        <v>4904556.9811364086</v>
      </c>
      <c r="BB611" s="39">
        <f t="shared" si="276"/>
        <v>130.12886657300103</v>
      </c>
      <c r="BC611" s="41" t="str">
        <f t="shared" si="277"/>
        <v xml:space="preserve"> </v>
      </c>
      <c r="BD611" s="41"/>
      <c r="BE611" s="51">
        <f t="shared" si="278"/>
        <v>130.12743515546873</v>
      </c>
      <c r="BF611" s="54">
        <f t="shared" si="279"/>
        <v>4904503.0310096163</v>
      </c>
      <c r="BG611" s="41"/>
      <c r="BH611" s="51"/>
      <c r="BI611" s="39"/>
      <c r="BJ611" s="39"/>
    </row>
    <row r="612" spans="1:62" x14ac:dyDescent="0.2">
      <c r="A612" s="45">
        <v>206191117</v>
      </c>
      <c r="B612" s="58">
        <v>37986</v>
      </c>
      <c r="C612" s="45" t="s">
        <v>2511</v>
      </c>
      <c r="D612" s="4" t="s">
        <v>2511</v>
      </c>
      <c r="E612" s="6" t="s">
        <v>2512</v>
      </c>
      <c r="F612" s="8">
        <v>70.835980597298843</v>
      </c>
      <c r="G612" s="8">
        <v>21.019545368080653</v>
      </c>
      <c r="H612" s="8">
        <v>15.962763933802549</v>
      </c>
      <c r="I612" s="8">
        <v>8.7369935324329457</v>
      </c>
      <c r="J612" s="8">
        <v>0.48342685942552788</v>
      </c>
      <c r="K612" s="8">
        <v>7.22</v>
      </c>
      <c r="L612" s="8">
        <v>0.76297673893821882</v>
      </c>
      <c r="M612" s="8">
        <v>1.0137283621837549</v>
      </c>
      <c r="N612" s="8">
        <v>0</v>
      </c>
      <c r="O612" s="8">
        <v>7.31</v>
      </c>
      <c r="P612" s="8">
        <v>7.3292124785999624</v>
      </c>
      <c r="Q612" s="8">
        <v>6.667270769608125</v>
      </c>
      <c r="R612" s="8">
        <v>6.667270769608125</v>
      </c>
      <c r="S612" s="8">
        <v>112.92</v>
      </c>
      <c r="T612" s="8">
        <v>120.23</v>
      </c>
      <c r="U612" s="8">
        <v>140.01268616177063</v>
      </c>
      <c r="V612" s="8">
        <v>140.01268616177063</v>
      </c>
      <c r="W612" s="9">
        <v>5</v>
      </c>
      <c r="X612" s="9">
        <v>29857</v>
      </c>
      <c r="Y612" s="9">
        <v>29857</v>
      </c>
      <c r="Z612" s="4" t="str">
        <f t="shared" si="252"/>
        <v xml:space="preserve"> </v>
      </c>
      <c r="AA612" s="10">
        <f t="shared" si="253"/>
        <v>3589707.1100000003</v>
      </c>
      <c r="AB612" s="40">
        <f t="shared" si="254"/>
        <v>4180358.7707319856</v>
      </c>
      <c r="AC612" s="40">
        <f t="shared" si="255"/>
        <v>4128760.6024248409</v>
      </c>
      <c r="AD612" s="39">
        <f t="shared" si="256"/>
        <v>138.2845095764759</v>
      </c>
      <c r="AE612" s="41" t="str">
        <f t="shared" si="257"/>
        <v xml:space="preserve"> </v>
      </c>
      <c r="AG612" s="39">
        <f t="shared" si="258"/>
        <v>138.2845095764759</v>
      </c>
      <c r="AH612" s="40">
        <f t="shared" si="259"/>
        <v>4128760.6024248409</v>
      </c>
      <c r="AI612" s="40">
        <f t="shared" si="260"/>
        <v>4117484.9572196184</v>
      </c>
      <c r="AJ612" s="39">
        <f t="shared" si="261"/>
        <v>137.90685458082254</v>
      </c>
      <c r="AK612" s="41" t="str">
        <f t="shared" si="262"/>
        <v xml:space="preserve"> </v>
      </c>
      <c r="AM612" s="39">
        <f t="shared" si="263"/>
        <v>137.90685458082254</v>
      </c>
      <c r="AN612" s="40">
        <f t="shared" si="264"/>
        <v>4117484.9572196184</v>
      </c>
      <c r="AO612" s="40">
        <f t="shared" si="265"/>
        <v>4114738.5947531532</v>
      </c>
      <c r="AP612" s="39">
        <f t="shared" si="266"/>
        <v>137.81487070881712</v>
      </c>
      <c r="AQ612" s="41" t="str">
        <f t="shared" si="267"/>
        <v xml:space="preserve"> </v>
      </c>
      <c r="AR612" s="39"/>
      <c r="AS612" s="39">
        <f t="shared" si="268"/>
        <v>137.81487070881712</v>
      </c>
      <c r="AT612" s="40">
        <f t="shared" si="269"/>
        <v>4114738.5947531527</v>
      </c>
      <c r="AU612" s="40">
        <f t="shared" si="270"/>
        <v>4114063.7776236129</v>
      </c>
      <c r="AV612" s="39">
        <f t="shared" si="271"/>
        <v>137.79226907002086</v>
      </c>
      <c r="AW612" s="41" t="str">
        <f t="shared" si="272"/>
        <v xml:space="preserve"> </v>
      </c>
      <c r="AX612" s="39"/>
      <c r="AY612" s="39">
        <f t="shared" si="273"/>
        <v>137.79226907002086</v>
      </c>
      <c r="AZ612" s="40">
        <f t="shared" si="274"/>
        <v>4114063.7776236129</v>
      </c>
      <c r="BA612" s="40">
        <f t="shared" si="275"/>
        <v>4113895.1010087305</v>
      </c>
      <c r="BB612" s="39">
        <f t="shared" si="276"/>
        <v>137.78661958698899</v>
      </c>
      <c r="BC612" s="41" t="str">
        <f t="shared" si="277"/>
        <v xml:space="preserve"> </v>
      </c>
      <c r="BD612" s="41"/>
      <c r="BE612" s="51">
        <f t="shared" si="278"/>
        <v>137.78510393417355</v>
      </c>
      <c r="BF612" s="54">
        <f t="shared" si="279"/>
        <v>4113849.8481626199</v>
      </c>
      <c r="BG612" s="41"/>
      <c r="BH612" s="51"/>
      <c r="BI612" s="39"/>
      <c r="BJ612" s="39"/>
    </row>
    <row r="613" spans="1:62" x14ac:dyDescent="0.2">
      <c r="A613" s="45">
        <v>206191274</v>
      </c>
      <c r="B613" s="58">
        <v>37986</v>
      </c>
      <c r="C613" s="45" t="s">
        <v>2513</v>
      </c>
      <c r="D613" s="4" t="s">
        <v>2513</v>
      </c>
      <c r="E613" s="6" t="s">
        <v>2514</v>
      </c>
      <c r="F613" s="8">
        <v>64.902740592902688</v>
      </c>
      <c r="G613" s="8">
        <v>21.931412159859807</v>
      </c>
      <c r="H613" s="8">
        <v>10.978240763277029</v>
      </c>
      <c r="I613" s="8">
        <v>15.674483629476001</v>
      </c>
      <c r="J613" s="8">
        <v>0.93861656038553276</v>
      </c>
      <c r="K613" s="8">
        <v>7.75</v>
      </c>
      <c r="L613" s="8">
        <v>1.8651468655007681</v>
      </c>
      <c r="M613" s="8">
        <v>0.60792289344302197</v>
      </c>
      <c r="N613" s="8">
        <v>3.8546931765660197</v>
      </c>
      <c r="O613" s="8">
        <v>7.31</v>
      </c>
      <c r="P613" s="8">
        <v>6.5077856204059774</v>
      </c>
      <c r="Q613" s="8">
        <v>6.7906628320705424</v>
      </c>
      <c r="R613" s="8">
        <v>6.5077856204059774</v>
      </c>
      <c r="S613" s="8">
        <v>112.79</v>
      </c>
      <c r="T613" s="8">
        <v>120.1</v>
      </c>
      <c r="U613" s="8">
        <v>142.32104226181681</v>
      </c>
      <c r="V613" s="8">
        <v>142.32104226181681</v>
      </c>
      <c r="W613" s="9">
        <v>5</v>
      </c>
      <c r="X613" s="9">
        <v>14603</v>
      </c>
      <c r="Y613" s="9">
        <v>14603</v>
      </c>
      <c r="Z613" s="4" t="str">
        <f t="shared" si="252"/>
        <v xml:space="preserve"> </v>
      </c>
      <c r="AA613" s="10">
        <f t="shared" si="253"/>
        <v>1753820.2999999998</v>
      </c>
      <c r="AB613" s="40">
        <f t="shared" si="254"/>
        <v>2078314.180149311</v>
      </c>
      <c r="AC613" s="40">
        <f t="shared" si="255"/>
        <v>2052661.5482237281</v>
      </c>
      <c r="AD613" s="39">
        <f t="shared" si="256"/>
        <v>140.56437363717922</v>
      </c>
      <c r="AE613" s="41" t="str">
        <f t="shared" si="257"/>
        <v xml:space="preserve"> </v>
      </c>
      <c r="AG613" s="39">
        <f t="shared" si="258"/>
        <v>140.56437363717922</v>
      </c>
      <c r="AH613" s="40">
        <f t="shared" si="259"/>
        <v>2052661.5482237281</v>
      </c>
      <c r="AI613" s="40">
        <f t="shared" si="260"/>
        <v>2047055.7295355289</v>
      </c>
      <c r="AJ613" s="39">
        <f t="shared" si="261"/>
        <v>140.18049233277605</v>
      </c>
      <c r="AK613" s="41" t="str">
        <f t="shared" si="262"/>
        <v xml:space="preserve"> </v>
      </c>
      <c r="AM613" s="39">
        <f t="shared" si="263"/>
        <v>140.18049233277605</v>
      </c>
      <c r="AN613" s="40">
        <f t="shared" si="264"/>
        <v>2047055.7295355287</v>
      </c>
      <c r="AO613" s="40">
        <f t="shared" si="265"/>
        <v>2045690.3433639286</v>
      </c>
      <c r="AP613" s="39">
        <f t="shared" si="266"/>
        <v>140.08699194439009</v>
      </c>
      <c r="AQ613" s="41" t="str">
        <f t="shared" si="267"/>
        <v xml:space="preserve"> </v>
      </c>
      <c r="AR613" s="39"/>
      <c r="AS613" s="39">
        <f t="shared" si="268"/>
        <v>140.08699194439009</v>
      </c>
      <c r="AT613" s="40">
        <f t="shared" si="269"/>
        <v>2045690.3433639286</v>
      </c>
      <c r="AU613" s="40">
        <f t="shared" si="270"/>
        <v>2045354.8501476168</v>
      </c>
      <c r="AV613" s="39">
        <f t="shared" si="271"/>
        <v>140.06401767771121</v>
      </c>
      <c r="AW613" s="41" t="str">
        <f t="shared" si="272"/>
        <v xml:space="preserve"> </v>
      </c>
      <c r="AX613" s="39"/>
      <c r="AY613" s="39">
        <f t="shared" si="273"/>
        <v>140.06401767771121</v>
      </c>
      <c r="AZ613" s="40">
        <f t="shared" si="274"/>
        <v>2045354.8501476168</v>
      </c>
      <c r="BA613" s="40">
        <f t="shared" si="275"/>
        <v>2045270.9905987608</v>
      </c>
      <c r="BB613" s="39">
        <f t="shared" si="276"/>
        <v>140.05827505298643</v>
      </c>
      <c r="BC613" s="41" t="str">
        <f t="shared" si="277"/>
        <v xml:space="preserve"> </v>
      </c>
      <c r="BD613" s="41"/>
      <c r="BE613" s="51">
        <f t="shared" si="278"/>
        <v>140.05673441196086</v>
      </c>
      <c r="BF613" s="54">
        <f t="shared" si="279"/>
        <v>2045248.4926178644</v>
      </c>
      <c r="BG613" s="41"/>
      <c r="BH613" s="51"/>
      <c r="BI613" s="39"/>
      <c r="BJ613" s="39"/>
    </row>
    <row r="614" spans="1:62" x14ac:dyDescent="0.2">
      <c r="A614" s="45">
        <v>206194113</v>
      </c>
      <c r="B614" s="58">
        <v>37986</v>
      </c>
      <c r="C614" s="45" t="s">
        <v>2534</v>
      </c>
      <c r="D614" s="4" t="s">
        <v>2534</v>
      </c>
      <c r="E614" s="6" t="s">
        <v>0</v>
      </c>
      <c r="F614" s="8">
        <v>77.274617134688697</v>
      </c>
      <c r="G614" s="8">
        <v>23.138637239441501</v>
      </c>
      <c r="H614" s="8">
        <v>4.9236231884057968</v>
      </c>
      <c r="I614" s="8">
        <v>15.674483629476001</v>
      </c>
      <c r="J614" s="8">
        <v>0.14386473429951691</v>
      </c>
      <c r="K614" s="8">
        <v>8.69</v>
      </c>
      <c r="L614" s="8">
        <v>0.71610729137692075</v>
      </c>
      <c r="M614" s="8">
        <v>0.60331207729468594</v>
      </c>
      <c r="N614" s="8">
        <v>0</v>
      </c>
      <c r="O614" s="8">
        <v>0</v>
      </c>
      <c r="P614" s="8">
        <v>7.5602202898550734</v>
      </c>
      <c r="Q614" s="8">
        <v>6.5582322647491553</v>
      </c>
      <c r="R614" s="8">
        <v>6.5582322647491553</v>
      </c>
      <c r="S614" s="8">
        <v>112.79</v>
      </c>
      <c r="T614" s="8">
        <v>112.79</v>
      </c>
      <c r="U614" s="8">
        <v>137.72287755973227</v>
      </c>
      <c r="V614" s="8">
        <v>137.72287755973227</v>
      </c>
      <c r="W614" s="9">
        <v>5</v>
      </c>
      <c r="X614" s="9">
        <v>12988</v>
      </c>
      <c r="Y614" s="9">
        <v>12988</v>
      </c>
      <c r="Z614" s="4" t="str">
        <f t="shared" si="252"/>
        <v xml:space="preserve"> </v>
      </c>
      <c r="AA614" s="10">
        <f t="shared" si="253"/>
        <v>1464916.52</v>
      </c>
      <c r="AB614" s="40">
        <f t="shared" si="254"/>
        <v>1788744.7337458027</v>
      </c>
      <c r="AC614" s="40">
        <f t="shared" si="255"/>
        <v>1766666.2574971782</v>
      </c>
      <c r="AD614" s="39">
        <f t="shared" si="256"/>
        <v>136.02296408201249</v>
      </c>
      <c r="AE614" s="41" t="str">
        <f t="shared" si="257"/>
        <v xml:space="preserve"> </v>
      </c>
      <c r="AG614" s="39">
        <f t="shared" si="258"/>
        <v>136.02296408201249</v>
      </c>
      <c r="AH614" s="40">
        <f t="shared" si="259"/>
        <v>1766666.2574971782</v>
      </c>
      <c r="AI614" s="40">
        <f t="shared" si="260"/>
        <v>1761841.4919479534</v>
      </c>
      <c r="AJ614" s="39">
        <f t="shared" si="261"/>
        <v>135.6514853671045</v>
      </c>
      <c r="AK614" s="41" t="str">
        <f t="shared" si="262"/>
        <v xml:space="preserve"> </v>
      </c>
      <c r="AM614" s="39">
        <f t="shared" si="263"/>
        <v>135.6514853671045</v>
      </c>
      <c r="AN614" s="40">
        <f t="shared" si="264"/>
        <v>1761841.4919479531</v>
      </c>
      <c r="AO614" s="40">
        <f t="shared" si="265"/>
        <v>1760666.3436728239</v>
      </c>
      <c r="AP614" s="39">
        <f t="shared" si="266"/>
        <v>135.56100582636464</v>
      </c>
      <c r="AQ614" s="41" t="str">
        <f t="shared" si="267"/>
        <v xml:space="preserve"> </v>
      </c>
      <c r="AR614" s="39"/>
      <c r="AS614" s="39">
        <f t="shared" si="268"/>
        <v>135.56100582636464</v>
      </c>
      <c r="AT614" s="40">
        <f t="shared" si="269"/>
        <v>1760666.3436728239</v>
      </c>
      <c r="AU614" s="40">
        <f t="shared" si="270"/>
        <v>1760377.5943924615</v>
      </c>
      <c r="AV614" s="39">
        <f t="shared" si="271"/>
        <v>135.53877382140911</v>
      </c>
      <c r="AW614" s="41" t="str">
        <f t="shared" si="272"/>
        <v xml:space="preserve"> </v>
      </c>
      <c r="AX614" s="39"/>
      <c r="AY614" s="39">
        <f t="shared" si="273"/>
        <v>135.53877382140911</v>
      </c>
      <c r="AZ614" s="40">
        <f t="shared" si="274"/>
        <v>1760377.5943924615</v>
      </c>
      <c r="BA614" s="40">
        <f t="shared" si="275"/>
        <v>1760305.4189110915</v>
      </c>
      <c r="BB614" s="39">
        <f t="shared" si="276"/>
        <v>135.53321673168244</v>
      </c>
      <c r="BC614" s="41" t="str">
        <f t="shared" si="277"/>
        <v xml:space="preserve"> </v>
      </c>
      <c r="BD614" s="41"/>
      <c r="BE614" s="51">
        <f t="shared" si="278"/>
        <v>135.53172586629839</v>
      </c>
      <c r="BF614" s="54">
        <f t="shared" si="279"/>
        <v>1760286.0555514835</v>
      </c>
      <c r="BG614" s="41"/>
      <c r="BH614" s="51"/>
      <c r="BI614" s="39"/>
      <c r="BJ614" s="39"/>
    </row>
    <row r="615" spans="1:62" x14ac:dyDescent="0.2">
      <c r="A615" s="45">
        <v>206194139</v>
      </c>
      <c r="B615" s="58">
        <v>37802</v>
      </c>
      <c r="C615" s="45" t="s">
        <v>1</v>
      </c>
      <c r="D615" s="4" t="s">
        <v>1</v>
      </c>
      <c r="E615" s="6" t="s">
        <v>2</v>
      </c>
      <c r="F615" s="8">
        <v>71.065675911559353</v>
      </c>
      <c r="G615" s="8">
        <v>18.593653025601242</v>
      </c>
      <c r="H615" s="8">
        <v>14.468846974398758</v>
      </c>
      <c r="I615" s="8">
        <v>13.146576803723818</v>
      </c>
      <c r="J615" s="8">
        <v>1.1125145461598138</v>
      </c>
      <c r="K615" s="8">
        <v>9.18</v>
      </c>
      <c r="L615" s="8">
        <v>2.7735446632183245</v>
      </c>
      <c r="M615" s="8">
        <v>0.62641582622187741</v>
      </c>
      <c r="N615" s="8">
        <v>0</v>
      </c>
      <c r="O615" s="8">
        <v>7.31</v>
      </c>
      <c r="P615" s="8">
        <v>7.166241272304112</v>
      </c>
      <c r="Q615" s="8">
        <v>6.913861387544161</v>
      </c>
      <c r="R615" s="8">
        <v>6.913861387544161</v>
      </c>
      <c r="S615" s="8">
        <v>112.92</v>
      </c>
      <c r="T615" s="8">
        <v>120.23</v>
      </c>
      <c r="U615" s="8">
        <v>145.19108913842737</v>
      </c>
      <c r="V615" s="8">
        <v>145.19108913842737</v>
      </c>
      <c r="W615" s="9">
        <v>5</v>
      </c>
      <c r="X615" s="9">
        <v>19243</v>
      </c>
      <c r="Y615" s="9">
        <v>19243</v>
      </c>
      <c r="Z615" s="4" t="str">
        <f t="shared" si="252"/>
        <v xml:space="preserve"> </v>
      </c>
      <c r="AA615" s="10">
        <f t="shared" si="253"/>
        <v>2313585.89</v>
      </c>
      <c r="AB615" s="40">
        <f t="shared" si="254"/>
        <v>2793912.128290758</v>
      </c>
      <c r="AC615" s="40">
        <f t="shared" si="255"/>
        <v>2759426.8708912651</v>
      </c>
      <c r="AD615" s="39">
        <f t="shared" si="256"/>
        <v>143.39899552519176</v>
      </c>
      <c r="AE615" s="41" t="str">
        <f t="shared" si="257"/>
        <v xml:space="preserve"> </v>
      </c>
      <c r="AG615" s="39">
        <f t="shared" si="258"/>
        <v>143.39899552519176</v>
      </c>
      <c r="AH615" s="40">
        <f t="shared" si="259"/>
        <v>2759426.8708912651</v>
      </c>
      <c r="AI615" s="40">
        <f t="shared" si="260"/>
        <v>2751890.876106861</v>
      </c>
      <c r="AJ615" s="39">
        <f t="shared" si="261"/>
        <v>143.00737286841246</v>
      </c>
      <c r="AK615" s="41" t="str">
        <f t="shared" si="262"/>
        <v xml:space="preserve"> </v>
      </c>
      <c r="AM615" s="39">
        <f t="shared" si="263"/>
        <v>143.00737286841246</v>
      </c>
      <c r="AN615" s="40">
        <f t="shared" si="264"/>
        <v>2751890.876106861</v>
      </c>
      <c r="AO615" s="40">
        <f t="shared" si="265"/>
        <v>2750055.3648924977</v>
      </c>
      <c r="AP615" s="39">
        <f t="shared" si="266"/>
        <v>142.91198695070923</v>
      </c>
      <c r="AQ615" s="41" t="str">
        <f t="shared" si="267"/>
        <v xml:space="preserve"> </v>
      </c>
      <c r="AR615" s="39"/>
      <c r="AS615" s="39">
        <f t="shared" si="268"/>
        <v>142.91198695070923</v>
      </c>
      <c r="AT615" s="40">
        <f t="shared" si="269"/>
        <v>2750055.3648924977</v>
      </c>
      <c r="AU615" s="40">
        <f t="shared" si="270"/>
        <v>2749604.3558126553</v>
      </c>
      <c r="AV615" s="39">
        <f t="shared" si="271"/>
        <v>142.88854938484931</v>
      </c>
      <c r="AW615" s="41" t="str">
        <f t="shared" si="272"/>
        <v xml:space="preserve"> </v>
      </c>
      <c r="AX615" s="39"/>
      <c r="AY615" s="39">
        <f t="shared" si="273"/>
        <v>142.88854938484931</v>
      </c>
      <c r="AZ615" s="40">
        <f t="shared" si="274"/>
        <v>2749604.3558126553</v>
      </c>
      <c r="BA615" s="40">
        <f t="shared" si="275"/>
        <v>2749491.6220340673</v>
      </c>
      <c r="BB615" s="39">
        <f t="shared" si="276"/>
        <v>142.88269095432454</v>
      </c>
      <c r="BC615" s="41" t="str">
        <f t="shared" si="277"/>
        <v xml:space="preserve"> </v>
      </c>
      <c r="BD615" s="41"/>
      <c r="BE615" s="51">
        <f t="shared" si="278"/>
        <v>142.88111924472406</v>
      </c>
      <c r="BF615" s="54">
        <f t="shared" si="279"/>
        <v>2749461.3776262249</v>
      </c>
      <c r="BG615" s="41"/>
      <c r="BH615" s="51"/>
      <c r="BI615" s="39"/>
      <c r="BJ615" s="39"/>
    </row>
    <row r="616" spans="1:62" x14ac:dyDescent="0.2">
      <c r="A616" s="45">
        <v>206194199</v>
      </c>
      <c r="B616" s="58">
        <v>37925</v>
      </c>
      <c r="C616" s="45" t="s">
        <v>3</v>
      </c>
      <c r="D616" s="4" t="s">
        <v>3</v>
      </c>
      <c r="E616" s="6" t="s">
        <v>4</v>
      </c>
      <c r="F616" s="8">
        <v>73.510847865058665</v>
      </c>
      <c r="G616" s="8">
        <v>19.683109925032596</v>
      </c>
      <c r="H616" s="8">
        <v>16.356264187655398</v>
      </c>
      <c r="I616" s="8">
        <v>15.674483629476001</v>
      </c>
      <c r="J616" s="8">
        <v>4.3116443937418515E-2</v>
      </c>
      <c r="K616" s="8">
        <v>10.119999999999999</v>
      </c>
      <c r="L616" s="8">
        <v>1.8955863280177276</v>
      </c>
      <c r="M616" s="8">
        <v>0.65796121251629724</v>
      </c>
      <c r="N616" s="8">
        <v>0</v>
      </c>
      <c r="O616" s="8">
        <v>7.31</v>
      </c>
      <c r="P616" s="8">
        <v>7.1964985332464142</v>
      </c>
      <c r="Q616" s="8">
        <v>7.2625684795847043</v>
      </c>
      <c r="R616" s="8">
        <v>7.1964985332464142</v>
      </c>
      <c r="S616" s="8">
        <v>112.92</v>
      </c>
      <c r="T616" s="8">
        <v>120.23</v>
      </c>
      <c r="U616" s="8">
        <v>152.4478681249405</v>
      </c>
      <c r="V616" s="8">
        <v>152.4478681249405</v>
      </c>
      <c r="W616" s="9">
        <v>5</v>
      </c>
      <c r="X616" s="9">
        <v>62948</v>
      </c>
      <c r="Y616" s="9">
        <v>62948</v>
      </c>
      <c r="Z616" s="4" t="str">
        <f t="shared" si="252"/>
        <v xml:space="preserve"> </v>
      </c>
      <c r="AA616" s="10">
        <f t="shared" si="253"/>
        <v>7568238.04</v>
      </c>
      <c r="AB616" s="40">
        <f t="shared" si="254"/>
        <v>9596288.402728755</v>
      </c>
      <c r="AC616" s="40">
        <f t="shared" si="255"/>
        <v>9477841.4149738736</v>
      </c>
      <c r="AD616" s="39">
        <f t="shared" si="256"/>
        <v>150.56620408867437</v>
      </c>
      <c r="AE616" s="41" t="str">
        <f t="shared" si="257"/>
        <v xml:space="preserve"> </v>
      </c>
      <c r="AG616" s="39">
        <f t="shared" si="258"/>
        <v>150.56620408867437</v>
      </c>
      <c r="AH616" s="40">
        <f t="shared" si="259"/>
        <v>9477841.4149738736</v>
      </c>
      <c r="AI616" s="40">
        <f t="shared" si="260"/>
        <v>9451957.4300695788</v>
      </c>
      <c r="AJ616" s="39">
        <f t="shared" si="261"/>
        <v>150.15500778530819</v>
      </c>
      <c r="AK616" s="41" t="str">
        <f t="shared" si="262"/>
        <v xml:space="preserve"> </v>
      </c>
      <c r="AM616" s="39">
        <f t="shared" si="263"/>
        <v>150.15500778530819</v>
      </c>
      <c r="AN616" s="40">
        <f t="shared" si="264"/>
        <v>9451957.4300695788</v>
      </c>
      <c r="AO616" s="40">
        <f t="shared" si="265"/>
        <v>9445652.9744637217</v>
      </c>
      <c r="AP616" s="39">
        <f t="shared" si="266"/>
        <v>150.05485439511537</v>
      </c>
      <c r="AQ616" s="41" t="str">
        <f t="shared" si="267"/>
        <v xml:space="preserve"> </v>
      </c>
      <c r="AR616" s="39"/>
      <c r="AS616" s="39">
        <f t="shared" si="268"/>
        <v>150.05485439511537</v>
      </c>
      <c r="AT616" s="40">
        <f t="shared" si="269"/>
        <v>9445652.9744637217</v>
      </c>
      <c r="AU616" s="40">
        <f t="shared" si="270"/>
        <v>9444103.8873759098</v>
      </c>
      <c r="AV616" s="39">
        <f t="shared" si="271"/>
        <v>150.03024539899457</v>
      </c>
      <c r="AW616" s="41" t="str">
        <f t="shared" si="272"/>
        <v xml:space="preserve"> </v>
      </c>
      <c r="AX616" s="39"/>
      <c r="AY616" s="39">
        <f t="shared" si="273"/>
        <v>150.03024539899457</v>
      </c>
      <c r="AZ616" s="40">
        <f t="shared" si="274"/>
        <v>9444103.8873759098</v>
      </c>
      <c r="BA616" s="40">
        <f t="shared" si="275"/>
        <v>9443716.6791165285</v>
      </c>
      <c r="BB616" s="39">
        <f t="shared" si="276"/>
        <v>150.02409415893322</v>
      </c>
      <c r="BC616" s="41" t="str">
        <f t="shared" si="277"/>
        <v xml:space="preserve"> </v>
      </c>
      <c r="BD616" s="41"/>
      <c r="BE616" s="51">
        <f t="shared" si="278"/>
        <v>150.02244389389747</v>
      </c>
      <c r="BF616" s="54">
        <f t="shared" si="279"/>
        <v>9443612.7982330583</v>
      </c>
      <c r="BG616" s="41"/>
      <c r="BH616" s="51"/>
      <c r="BI616" s="39"/>
      <c r="BJ616" s="39"/>
    </row>
    <row r="617" spans="1:62" x14ac:dyDescent="0.2">
      <c r="A617" s="45">
        <v>206194202</v>
      </c>
      <c r="B617" s="58">
        <v>37986</v>
      </c>
      <c r="C617" s="45" t="s">
        <v>5</v>
      </c>
      <c r="D617" s="4" t="s">
        <v>5</v>
      </c>
      <c r="E617" s="6" t="s">
        <v>6</v>
      </c>
      <c r="F617" s="8">
        <v>60.155085449798243</v>
      </c>
      <c r="G617" s="8">
        <v>19.913185378590079</v>
      </c>
      <c r="H617" s="8">
        <v>14.410485402326133</v>
      </c>
      <c r="I617" s="8">
        <v>10.001364823166389</v>
      </c>
      <c r="J617" s="8">
        <v>0.83503441727984806</v>
      </c>
      <c r="K617" s="8">
        <v>9.33</v>
      </c>
      <c r="L617" s="8">
        <v>4.6173360045125253</v>
      </c>
      <c r="M617" s="8">
        <v>0.63566164253501067</v>
      </c>
      <c r="N617" s="8">
        <v>6.9241573583488272E-2</v>
      </c>
      <c r="O617" s="8">
        <v>7.31</v>
      </c>
      <c r="P617" s="8">
        <v>6.3845976738666037</v>
      </c>
      <c r="Q617" s="8">
        <v>6.3638697345895849</v>
      </c>
      <c r="R617" s="8">
        <v>6.3638697345895849</v>
      </c>
      <c r="S617" s="8">
        <v>112.92</v>
      </c>
      <c r="T617" s="8">
        <v>120.23</v>
      </c>
      <c r="U617" s="8">
        <v>133.64126442638127</v>
      </c>
      <c r="V617" s="8">
        <v>133.64126442638127</v>
      </c>
      <c r="W617" s="9">
        <v>5</v>
      </c>
      <c r="X617" s="9">
        <v>55420</v>
      </c>
      <c r="Y617" s="9">
        <v>55420</v>
      </c>
      <c r="Z617" s="4" t="str">
        <f t="shared" si="252"/>
        <v xml:space="preserve"> </v>
      </c>
      <c r="AA617" s="10">
        <f t="shared" si="253"/>
        <v>6663146.6000000006</v>
      </c>
      <c r="AB617" s="40">
        <f t="shared" si="254"/>
        <v>7406398.8745100498</v>
      </c>
      <c r="AC617" s="40">
        <f t="shared" si="255"/>
        <v>7314981.6932019722</v>
      </c>
      <c r="AD617" s="39">
        <f t="shared" si="256"/>
        <v>131.99173029956643</v>
      </c>
      <c r="AE617" s="41" t="str">
        <f t="shared" si="257"/>
        <v xml:space="preserve"> </v>
      </c>
      <c r="AG617" s="39">
        <f t="shared" si="258"/>
        <v>131.99173029956643</v>
      </c>
      <c r="AH617" s="40">
        <f t="shared" si="259"/>
        <v>7314981.6932019712</v>
      </c>
      <c r="AI617" s="40">
        <f t="shared" si="260"/>
        <v>7295004.4781978363</v>
      </c>
      <c r="AJ617" s="39">
        <f t="shared" si="261"/>
        <v>131.63126088411829</v>
      </c>
      <c r="AK617" s="41" t="str">
        <f t="shared" si="262"/>
        <v xml:space="preserve"> </v>
      </c>
      <c r="AM617" s="39">
        <f t="shared" si="263"/>
        <v>131.63126088411829</v>
      </c>
      <c r="AN617" s="40">
        <f t="shared" si="264"/>
        <v>7295004.4781978354</v>
      </c>
      <c r="AO617" s="40">
        <f t="shared" si="265"/>
        <v>7290138.7102108775</v>
      </c>
      <c r="AP617" s="39">
        <f t="shared" si="266"/>
        <v>131.54346283310858</v>
      </c>
      <c r="AQ617" s="41" t="str">
        <f t="shared" si="267"/>
        <v xml:space="preserve"> </v>
      </c>
      <c r="AR617" s="39"/>
      <c r="AS617" s="39">
        <f t="shared" si="268"/>
        <v>131.54346283310858</v>
      </c>
      <c r="AT617" s="40">
        <f t="shared" si="269"/>
        <v>7290138.7102108775</v>
      </c>
      <c r="AU617" s="40">
        <f t="shared" si="270"/>
        <v>7288943.1274624029</v>
      </c>
      <c r="AV617" s="39">
        <f t="shared" si="271"/>
        <v>131.52188970520396</v>
      </c>
      <c r="AW617" s="41" t="str">
        <f t="shared" si="272"/>
        <v xml:space="preserve"> </v>
      </c>
      <c r="AX617" s="39"/>
      <c r="AY617" s="39">
        <f t="shared" si="273"/>
        <v>131.52188970520396</v>
      </c>
      <c r="AZ617" s="40">
        <f t="shared" si="274"/>
        <v>7288943.1274624038</v>
      </c>
      <c r="BA617" s="40">
        <f t="shared" si="275"/>
        <v>7288644.2807941781</v>
      </c>
      <c r="BB617" s="39">
        <f t="shared" si="276"/>
        <v>131.51649730772607</v>
      </c>
      <c r="BC617" s="41" t="str">
        <f t="shared" si="277"/>
        <v xml:space="preserve"> </v>
      </c>
      <c r="BD617" s="41"/>
      <c r="BE617" s="51">
        <f t="shared" si="278"/>
        <v>131.51505062625569</v>
      </c>
      <c r="BF617" s="54">
        <f t="shared" si="279"/>
        <v>7288564.1057070903</v>
      </c>
      <c r="BG617" s="41"/>
      <c r="BH617" s="51"/>
      <c r="BI617" s="39"/>
      <c r="BJ617" s="39"/>
    </row>
    <row r="618" spans="1:62" x14ac:dyDescent="0.2">
      <c r="A618" s="45">
        <v>206194284</v>
      </c>
      <c r="B618" s="58">
        <v>37986</v>
      </c>
      <c r="C618" s="45" t="s">
        <v>7</v>
      </c>
      <c r="D618" s="4" t="s">
        <v>7</v>
      </c>
      <c r="E618" s="6" t="s">
        <v>8</v>
      </c>
      <c r="F618" s="8">
        <v>70.111331081867945</v>
      </c>
      <c r="G618" s="8">
        <v>17.862291836497029</v>
      </c>
      <c r="H618" s="8">
        <v>16.356264187655398</v>
      </c>
      <c r="I618" s="8">
        <v>15.674483629476001</v>
      </c>
      <c r="J618" s="8">
        <v>0.27762897403051123</v>
      </c>
      <c r="K618" s="8">
        <v>9.11</v>
      </c>
      <c r="L618" s="8">
        <v>2.2019386587587806</v>
      </c>
      <c r="M618" s="8">
        <v>0.6018027250494935</v>
      </c>
      <c r="N618" s="8">
        <v>0</v>
      </c>
      <c r="O618" s="8">
        <v>0</v>
      </c>
      <c r="P618" s="8">
        <v>7.0378898334691975</v>
      </c>
      <c r="Q618" s="8">
        <v>6.6097870546667581</v>
      </c>
      <c r="R618" s="8">
        <v>6.6097870546667581</v>
      </c>
      <c r="S618" s="8">
        <v>112.79</v>
      </c>
      <c r="T618" s="8">
        <v>112.79</v>
      </c>
      <c r="U618" s="8">
        <v>138.80552814800191</v>
      </c>
      <c r="V618" s="8">
        <v>138.80552814800191</v>
      </c>
      <c r="W618" s="9">
        <v>5</v>
      </c>
      <c r="X618" s="9">
        <v>3648</v>
      </c>
      <c r="Y618" s="9">
        <v>3648</v>
      </c>
      <c r="Z618" s="4" t="str">
        <f t="shared" si="252"/>
        <v xml:space="preserve"> </v>
      </c>
      <c r="AA618" s="10">
        <f t="shared" si="253"/>
        <v>411457.92000000004</v>
      </c>
      <c r="AB618" s="40">
        <f t="shared" si="254"/>
        <v>506362.56668391096</v>
      </c>
      <c r="AC618" s="40">
        <f t="shared" si="255"/>
        <v>500112.53352333145</v>
      </c>
      <c r="AD618" s="39">
        <f t="shared" si="256"/>
        <v>137.09225151407111</v>
      </c>
      <c r="AE618" s="41" t="str">
        <f t="shared" si="257"/>
        <v xml:space="preserve"> </v>
      </c>
      <c r="AG618" s="39">
        <f t="shared" si="258"/>
        <v>137.09225151407111</v>
      </c>
      <c r="AH618" s="40">
        <f t="shared" si="259"/>
        <v>500112.5335233314</v>
      </c>
      <c r="AI618" s="40">
        <f t="shared" si="260"/>
        <v>498746.72619427915</v>
      </c>
      <c r="AJ618" s="39">
        <f t="shared" si="261"/>
        <v>136.71785257518616</v>
      </c>
      <c r="AK618" s="41" t="str">
        <f t="shared" si="262"/>
        <v xml:space="preserve"> </v>
      </c>
      <c r="AM618" s="39">
        <f t="shared" si="263"/>
        <v>136.71785257518616</v>
      </c>
      <c r="AN618" s="40">
        <f t="shared" si="264"/>
        <v>498746.72619427909</v>
      </c>
      <c r="AO618" s="40">
        <f t="shared" si="265"/>
        <v>498414.06212790753</v>
      </c>
      <c r="AP618" s="39">
        <f t="shared" si="266"/>
        <v>136.6266617675185</v>
      </c>
      <c r="AQ618" s="41" t="str">
        <f t="shared" si="267"/>
        <v xml:space="preserve"> </v>
      </c>
      <c r="AR618" s="39"/>
      <c r="AS618" s="39">
        <f t="shared" si="268"/>
        <v>136.6266617675185</v>
      </c>
      <c r="AT618" s="40">
        <f t="shared" si="269"/>
        <v>498414.06212790747</v>
      </c>
      <c r="AU618" s="40">
        <f t="shared" si="270"/>
        <v>498332.32222171844</v>
      </c>
      <c r="AV618" s="39">
        <f t="shared" si="271"/>
        <v>136.60425499498859</v>
      </c>
      <c r="AW618" s="41" t="str">
        <f t="shared" si="272"/>
        <v xml:space="preserve"> </v>
      </c>
      <c r="AX618" s="39"/>
      <c r="AY618" s="39">
        <f t="shared" si="273"/>
        <v>136.60425499498859</v>
      </c>
      <c r="AZ618" s="40">
        <f t="shared" si="274"/>
        <v>498332.32222171838</v>
      </c>
      <c r="BA618" s="40">
        <f t="shared" si="275"/>
        <v>498311.89059650729</v>
      </c>
      <c r="BB618" s="39">
        <f t="shared" si="276"/>
        <v>136.5986542205338</v>
      </c>
      <c r="BC618" s="41" t="str">
        <f t="shared" si="277"/>
        <v xml:space="preserve"> </v>
      </c>
      <c r="BD618" s="41"/>
      <c r="BE618" s="51">
        <f t="shared" si="278"/>
        <v>136.59715163533738</v>
      </c>
      <c r="BF618" s="54">
        <f t="shared" si="279"/>
        <v>498306.40916571079</v>
      </c>
      <c r="BG618" s="41"/>
      <c r="BH618" s="51"/>
      <c r="BI618" s="39"/>
      <c r="BJ618" s="39"/>
    </row>
    <row r="619" spans="1:62" x14ac:dyDescent="0.2">
      <c r="A619" s="45">
        <v>206194320</v>
      </c>
      <c r="B619" s="58">
        <v>37986</v>
      </c>
      <c r="C619" s="45" t="s">
        <v>9</v>
      </c>
      <c r="D619" s="4" t="s">
        <v>1138</v>
      </c>
      <c r="E619" s="6" t="s">
        <v>10</v>
      </c>
      <c r="F619" s="8">
        <v>77.274617134688697</v>
      </c>
      <c r="G619" s="8">
        <v>23.138637239441501</v>
      </c>
      <c r="H619" s="8">
        <v>16.356264187655398</v>
      </c>
      <c r="I619" s="8">
        <v>15.674483629476001</v>
      </c>
      <c r="J619" s="8">
        <v>0.58987542020961048</v>
      </c>
      <c r="K619" s="8">
        <v>10.56</v>
      </c>
      <c r="L619" s="8">
        <v>0</v>
      </c>
      <c r="M619" s="8">
        <v>0</v>
      </c>
      <c r="N619" s="8">
        <v>0</v>
      </c>
      <c r="O619" s="8">
        <v>0</v>
      </c>
      <c r="P619" s="8">
        <v>19.611754004350406</v>
      </c>
      <c r="Q619" s="8">
        <v>7.1796938805735593</v>
      </c>
      <c r="R619" s="8">
        <v>7.1796938805735593</v>
      </c>
      <c r="S619" s="8">
        <v>112.79</v>
      </c>
      <c r="T619" s="8">
        <v>112.79</v>
      </c>
      <c r="U619" s="8">
        <v>150.77357149204474</v>
      </c>
      <c r="V619" s="8">
        <v>150.77357149204474</v>
      </c>
      <c r="W619" s="9">
        <v>5</v>
      </c>
      <c r="X619" s="9">
        <v>1278</v>
      </c>
      <c r="Y619" s="9">
        <v>1278</v>
      </c>
      <c r="Z619" s="4" t="str">
        <f t="shared" si="252"/>
        <v xml:space="preserve"> </v>
      </c>
      <c r="AA619" s="10">
        <f t="shared" si="253"/>
        <v>144145.62</v>
      </c>
      <c r="AB619" s="40">
        <f t="shared" si="254"/>
        <v>192688.62436683319</v>
      </c>
      <c r="AC619" s="40">
        <f t="shared" si="255"/>
        <v>190310.26867627338</v>
      </c>
      <c r="AD619" s="39">
        <f t="shared" si="256"/>
        <v>148.91257329911846</v>
      </c>
      <c r="AE619" s="41" t="str">
        <f t="shared" si="257"/>
        <v xml:space="preserve"> </v>
      </c>
      <c r="AG619" s="39">
        <f t="shared" si="258"/>
        <v>148.91257329911846</v>
      </c>
      <c r="AH619" s="40">
        <f t="shared" si="259"/>
        <v>190310.26867627341</v>
      </c>
      <c r="AI619" s="40">
        <f t="shared" si="260"/>
        <v>189790.5313325185</v>
      </c>
      <c r="AJ619" s="39">
        <f t="shared" si="261"/>
        <v>148.50589306143857</v>
      </c>
      <c r="AK619" s="41" t="str">
        <f t="shared" si="262"/>
        <v xml:space="preserve"> </v>
      </c>
      <c r="AM619" s="39">
        <f t="shared" si="263"/>
        <v>148.50589306143857</v>
      </c>
      <c r="AN619" s="40">
        <f t="shared" si="264"/>
        <v>189790.5313325185</v>
      </c>
      <c r="AO619" s="40">
        <f t="shared" si="265"/>
        <v>189663.94104811971</v>
      </c>
      <c r="AP619" s="39">
        <f t="shared" si="266"/>
        <v>148.4068396307666</v>
      </c>
      <c r="AQ619" s="41" t="str">
        <f t="shared" si="267"/>
        <v xml:space="preserve"> </v>
      </c>
      <c r="AR619" s="39"/>
      <c r="AS619" s="39">
        <f t="shared" si="268"/>
        <v>148.4068396307666</v>
      </c>
      <c r="AT619" s="40">
        <f t="shared" si="269"/>
        <v>189663.94104811971</v>
      </c>
      <c r="AU619" s="40">
        <f t="shared" si="270"/>
        <v>189632.8361617878</v>
      </c>
      <c r="AV619" s="39">
        <f t="shared" si="271"/>
        <v>148.38250090906715</v>
      </c>
      <c r="AW619" s="41" t="str">
        <f t="shared" si="272"/>
        <v xml:space="preserve"> </v>
      </c>
      <c r="AX619" s="39"/>
      <c r="AY619" s="39">
        <f t="shared" si="273"/>
        <v>148.38250090906715</v>
      </c>
      <c r="AZ619" s="40">
        <f t="shared" si="274"/>
        <v>189632.83616178783</v>
      </c>
      <c r="BA619" s="40">
        <f t="shared" si="275"/>
        <v>189625.06121550521</v>
      </c>
      <c r="BB619" s="39">
        <f t="shared" si="276"/>
        <v>148.3764172265299</v>
      </c>
      <c r="BC619" s="41" t="str">
        <f t="shared" si="277"/>
        <v xml:space="preserve"> </v>
      </c>
      <c r="BD619" s="41"/>
      <c r="BE619" s="51">
        <f t="shared" si="278"/>
        <v>148.3747850859404</v>
      </c>
      <c r="BF619" s="54">
        <f t="shared" si="279"/>
        <v>189622.97533983184</v>
      </c>
      <c r="BG619" s="41"/>
      <c r="BH619" s="51"/>
      <c r="BI619" s="39"/>
      <c r="BJ619" s="39"/>
    </row>
    <row r="620" spans="1:62" x14ac:dyDescent="0.2">
      <c r="A620" s="45">
        <v>206194558</v>
      </c>
      <c r="B620" s="58">
        <v>37986</v>
      </c>
      <c r="C620" s="45" t="s">
        <v>11</v>
      </c>
      <c r="D620" s="4" t="s">
        <v>11</v>
      </c>
      <c r="E620" s="6" t="s">
        <v>12</v>
      </c>
      <c r="F620" s="8">
        <v>72.035950192540128</v>
      </c>
      <c r="G620" s="8">
        <v>16.614849481406527</v>
      </c>
      <c r="H620" s="8">
        <v>14.742684880681338</v>
      </c>
      <c r="I620" s="8">
        <v>7.9141720774657784</v>
      </c>
      <c r="J620" s="8">
        <v>6.308851224105462E-2</v>
      </c>
      <c r="K620" s="8">
        <v>9.57</v>
      </c>
      <c r="L620" s="8">
        <v>0</v>
      </c>
      <c r="M620" s="8">
        <v>0</v>
      </c>
      <c r="N620" s="8">
        <v>0</v>
      </c>
      <c r="O620" s="8">
        <v>0</v>
      </c>
      <c r="P620" s="8">
        <v>7.0920639739157325</v>
      </c>
      <c r="Q620" s="8">
        <v>6.0470372572167408</v>
      </c>
      <c r="R620" s="8">
        <v>6.0470372572167408</v>
      </c>
      <c r="S620" s="8">
        <v>112.92</v>
      </c>
      <c r="T620" s="8">
        <v>112.92</v>
      </c>
      <c r="U620" s="8">
        <v>126.98778240155156</v>
      </c>
      <c r="V620" s="8">
        <v>126.98778240155156</v>
      </c>
      <c r="W620" s="9">
        <v>5</v>
      </c>
      <c r="X620" s="9">
        <v>65631</v>
      </c>
      <c r="Y620" s="9">
        <v>65631</v>
      </c>
      <c r="Z620" s="4" t="str">
        <f t="shared" si="252"/>
        <v xml:space="preserve"> </v>
      </c>
      <c r="AA620" s="10">
        <f t="shared" si="253"/>
        <v>7411052.5200000005</v>
      </c>
      <c r="AB620" s="40">
        <f t="shared" si="254"/>
        <v>8334335.1467962302</v>
      </c>
      <c r="AC620" s="40">
        <f t="shared" si="255"/>
        <v>8231464.4480793243</v>
      </c>
      <c r="AD620" s="39">
        <f t="shared" si="256"/>
        <v>125.42037220336921</v>
      </c>
      <c r="AE620" s="41" t="str">
        <f t="shared" si="257"/>
        <v xml:space="preserve"> </v>
      </c>
      <c r="AG620" s="39">
        <f t="shared" si="258"/>
        <v>125.42037220336921</v>
      </c>
      <c r="AH620" s="40">
        <f t="shared" si="259"/>
        <v>8231464.4480793243</v>
      </c>
      <c r="AI620" s="40">
        <f t="shared" si="260"/>
        <v>8208984.3186716195</v>
      </c>
      <c r="AJ620" s="39">
        <f t="shared" si="261"/>
        <v>125.0778491668818</v>
      </c>
      <c r="AK620" s="41" t="str">
        <f t="shared" si="262"/>
        <v xml:space="preserve"> </v>
      </c>
      <c r="AM620" s="39">
        <f t="shared" si="263"/>
        <v>125.0778491668818</v>
      </c>
      <c r="AN620" s="40">
        <f t="shared" si="264"/>
        <v>8208984.3186716195</v>
      </c>
      <c r="AO620" s="40">
        <f t="shared" si="265"/>
        <v>8203508.9261310659</v>
      </c>
      <c r="AP620" s="39">
        <f t="shared" si="266"/>
        <v>124.9944222414875</v>
      </c>
      <c r="AQ620" s="41" t="str">
        <f t="shared" si="267"/>
        <v xml:space="preserve"> </v>
      </c>
      <c r="AR620" s="39"/>
      <c r="AS620" s="39">
        <f t="shared" si="268"/>
        <v>124.9944222414875</v>
      </c>
      <c r="AT620" s="40">
        <f t="shared" si="269"/>
        <v>8203508.9261310659</v>
      </c>
      <c r="AU620" s="40">
        <f t="shared" si="270"/>
        <v>8202163.5506671797</v>
      </c>
      <c r="AV620" s="39">
        <f t="shared" si="271"/>
        <v>124.97392315623988</v>
      </c>
      <c r="AW620" s="41" t="str">
        <f t="shared" si="272"/>
        <v xml:space="preserve"> </v>
      </c>
      <c r="AX620" s="39"/>
      <c r="AY620" s="39">
        <f t="shared" si="273"/>
        <v>124.97392315623988</v>
      </c>
      <c r="AZ620" s="40">
        <f t="shared" si="274"/>
        <v>8202163.5506671797</v>
      </c>
      <c r="BA620" s="40">
        <f t="shared" si="275"/>
        <v>8201827.2619616026</v>
      </c>
      <c r="BB620" s="39">
        <f t="shared" si="276"/>
        <v>124.96879922539048</v>
      </c>
      <c r="BC620" s="41" t="str">
        <f t="shared" si="277"/>
        <v xml:space="preserve"> </v>
      </c>
      <c r="BD620" s="41"/>
      <c r="BE620" s="51">
        <f t="shared" si="278"/>
        <v>124.967424568599</v>
      </c>
      <c r="BF620" s="54">
        <f t="shared" si="279"/>
        <v>8201737.0418617213</v>
      </c>
      <c r="BG620" s="41"/>
      <c r="BH620" s="51"/>
      <c r="BI620" s="39"/>
      <c r="BJ620" s="39"/>
    </row>
    <row r="621" spans="1:62" x14ac:dyDescent="0.2">
      <c r="A621" s="45">
        <v>206196069</v>
      </c>
      <c r="B621" s="58">
        <v>37986</v>
      </c>
      <c r="C621" s="45" t="s">
        <v>13</v>
      </c>
      <c r="D621" s="4" t="s">
        <v>1139</v>
      </c>
      <c r="E621" s="6" t="s">
        <v>14</v>
      </c>
      <c r="F621" s="8">
        <v>75.874907740824412</v>
      </c>
      <c r="G621" s="8">
        <v>17.078862025005034</v>
      </c>
      <c r="H621" s="8">
        <v>16.356264187655398</v>
      </c>
      <c r="I621" s="8">
        <v>15.674483629476001</v>
      </c>
      <c r="J621" s="8">
        <v>0</v>
      </c>
      <c r="K621" s="8">
        <v>11.33</v>
      </c>
      <c r="L621" s="8">
        <v>0</v>
      </c>
      <c r="M621" s="8">
        <v>0</v>
      </c>
      <c r="N621" s="8">
        <v>0</v>
      </c>
      <c r="O621" s="8">
        <v>7.31</v>
      </c>
      <c r="P621" s="8">
        <v>7.4363015812663553</v>
      </c>
      <c r="Q621" s="8">
        <v>7.1812258791480437</v>
      </c>
      <c r="R621" s="8">
        <v>7.1812258791480437</v>
      </c>
      <c r="S621" s="8">
        <v>112.92</v>
      </c>
      <c r="T621" s="8">
        <v>120.23</v>
      </c>
      <c r="U621" s="8">
        <v>150.80574346210889</v>
      </c>
      <c r="V621" s="8">
        <v>150.80574346210889</v>
      </c>
      <c r="W621" s="9">
        <v>5</v>
      </c>
      <c r="X621" s="9">
        <v>19142</v>
      </c>
      <c r="Y621" s="9">
        <v>19142</v>
      </c>
      <c r="Z621" s="4" t="str">
        <f t="shared" si="252"/>
        <v xml:space="preserve"> </v>
      </c>
      <c r="AA621" s="10">
        <f t="shared" si="253"/>
        <v>2301442.66</v>
      </c>
      <c r="AB621" s="40">
        <f t="shared" si="254"/>
        <v>2886723.5413516886</v>
      </c>
      <c r="AC621" s="40">
        <f t="shared" si="255"/>
        <v>2851092.7126807845</v>
      </c>
      <c r="AD621" s="39">
        <f t="shared" si="256"/>
        <v>148.94434817055608</v>
      </c>
      <c r="AE621" s="41" t="str">
        <f t="shared" si="257"/>
        <v xml:space="preserve"> </v>
      </c>
      <c r="AG621" s="39">
        <f t="shared" si="258"/>
        <v>148.94434817055608</v>
      </c>
      <c r="AH621" s="40">
        <f t="shared" si="259"/>
        <v>2851092.7126807845</v>
      </c>
      <c r="AI621" s="40">
        <f t="shared" si="260"/>
        <v>2843306.3784824531</v>
      </c>
      <c r="AJ621" s="39">
        <f t="shared" si="261"/>
        <v>148.53758115570227</v>
      </c>
      <c r="AK621" s="41" t="str">
        <f t="shared" si="262"/>
        <v xml:space="preserve"> </v>
      </c>
      <c r="AM621" s="39">
        <f t="shared" si="263"/>
        <v>148.53758115570227</v>
      </c>
      <c r="AN621" s="40">
        <f t="shared" si="264"/>
        <v>2843306.3784824531</v>
      </c>
      <c r="AO621" s="40">
        <f t="shared" si="265"/>
        <v>2841409.8931280053</v>
      </c>
      <c r="AP621" s="39">
        <f t="shared" si="266"/>
        <v>148.43850658907144</v>
      </c>
      <c r="AQ621" s="41" t="str">
        <f t="shared" si="267"/>
        <v xml:space="preserve"> </v>
      </c>
      <c r="AR621" s="39"/>
      <c r="AS621" s="39">
        <f t="shared" si="268"/>
        <v>148.43850658907144</v>
      </c>
      <c r="AT621" s="40">
        <f t="shared" si="269"/>
        <v>2841409.8931280053</v>
      </c>
      <c r="AU621" s="40">
        <f t="shared" si="270"/>
        <v>2840943.901905532</v>
      </c>
      <c r="AV621" s="39">
        <f t="shared" si="271"/>
        <v>148.4141626739908</v>
      </c>
      <c r="AW621" s="41" t="str">
        <f t="shared" si="272"/>
        <v xml:space="preserve"> </v>
      </c>
      <c r="AX621" s="39"/>
      <c r="AY621" s="39">
        <f t="shared" si="273"/>
        <v>148.4141626739908</v>
      </c>
      <c r="AZ621" s="40">
        <f t="shared" si="274"/>
        <v>2840943.901905532</v>
      </c>
      <c r="BA621" s="40">
        <f t="shared" si="275"/>
        <v>2840827.423205554</v>
      </c>
      <c r="BB621" s="39">
        <f t="shared" si="276"/>
        <v>148.40807769332119</v>
      </c>
      <c r="BC621" s="41" t="str">
        <f t="shared" si="277"/>
        <v xml:space="preserve"> </v>
      </c>
      <c r="BD621" s="41"/>
      <c r="BE621" s="51">
        <f t="shared" si="278"/>
        <v>148.40644520446656</v>
      </c>
      <c r="BF621" s="54">
        <f t="shared" si="279"/>
        <v>2840796.1741038989</v>
      </c>
      <c r="BG621" s="41"/>
      <c r="BH621" s="51"/>
      <c r="BI621" s="39"/>
      <c r="BJ621" s="39"/>
    </row>
    <row r="622" spans="1:62" x14ac:dyDescent="0.2">
      <c r="A622" s="45">
        <v>206196220</v>
      </c>
      <c r="B622" s="58">
        <v>37711</v>
      </c>
      <c r="C622" s="45" t="s">
        <v>15</v>
      </c>
      <c r="D622" s="4" t="s">
        <v>1140</v>
      </c>
      <c r="E622" s="6" t="s">
        <v>16</v>
      </c>
      <c r="F622" s="8">
        <v>62.00807231245166</v>
      </c>
      <c r="G622" s="8">
        <v>20.956931554524363</v>
      </c>
      <c r="H622" s="8">
        <v>16.356264187655398</v>
      </c>
      <c r="I622" s="8">
        <v>15.674483629476001</v>
      </c>
      <c r="J622" s="8">
        <v>1.8513147718484144E-2</v>
      </c>
      <c r="K622" s="8">
        <v>11.22</v>
      </c>
      <c r="L622" s="8">
        <v>1.5788998195411139</v>
      </c>
      <c r="M622" s="8">
        <v>0.61406999226604786</v>
      </c>
      <c r="N622" s="8">
        <v>0</v>
      </c>
      <c r="O622" s="8">
        <v>0</v>
      </c>
      <c r="P622" s="8">
        <v>5.9555491105955136</v>
      </c>
      <c r="Q622" s="8">
        <v>6.4213617321816532</v>
      </c>
      <c r="R622" s="8">
        <v>5.9555491105955136</v>
      </c>
      <c r="S622" s="8">
        <v>112.79</v>
      </c>
      <c r="T622" s="8">
        <v>112.79</v>
      </c>
      <c r="U622" s="8">
        <v>134.38278375422857</v>
      </c>
      <c r="V622" s="8">
        <v>134.38278375422857</v>
      </c>
      <c r="W622" s="9">
        <v>5</v>
      </c>
      <c r="X622" s="9">
        <v>6983</v>
      </c>
      <c r="Y622" s="9">
        <v>6983</v>
      </c>
      <c r="Z622" s="4" t="str">
        <f t="shared" si="252"/>
        <v xml:space="preserve"> </v>
      </c>
      <c r="AA622" s="10">
        <f t="shared" si="253"/>
        <v>787612.57000000007</v>
      </c>
      <c r="AB622" s="40">
        <f t="shared" si="254"/>
        <v>938394.97895577806</v>
      </c>
      <c r="AC622" s="40">
        <f t="shared" si="255"/>
        <v>926812.36973052693</v>
      </c>
      <c r="AD622" s="39">
        <f t="shared" si="256"/>
        <v>132.72409705435012</v>
      </c>
      <c r="AE622" s="41" t="str">
        <f t="shared" si="257"/>
        <v xml:space="preserve"> </v>
      </c>
      <c r="AG622" s="39">
        <f t="shared" si="258"/>
        <v>132.72409705435012</v>
      </c>
      <c r="AH622" s="40">
        <f t="shared" si="259"/>
        <v>926812.36973052693</v>
      </c>
      <c r="AI622" s="40">
        <f t="shared" si="260"/>
        <v>924281.24514879286</v>
      </c>
      <c r="AJ622" s="39">
        <f t="shared" si="261"/>
        <v>132.36162754529471</v>
      </c>
      <c r="AK622" s="41" t="str">
        <f t="shared" si="262"/>
        <v xml:space="preserve"> </v>
      </c>
      <c r="AM622" s="39">
        <f t="shared" si="263"/>
        <v>132.36162754529471</v>
      </c>
      <c r="AN622" s="40">
        <f t="shared" si="264"/>
        <v>924281.24514879298</v>
      </c>
      <c r="AO622" s="40">
        <f t="shared" si="265"/>
        <v>923664.74955827871</v>
      </c>
      <c r="AP622" s="39">
        <f t="shared" si="266"/>
        <v>132.27334233972201</v>
      </c>
      <c r="AQ622" s="41" t="str">
        <f t="shared" si="267"/>
        <v xml:space="preserve"> </v>
      </c>
      <c r="AR622" s="39"/>
      <c r="AS622" s="39">
        <f t="shared" si="268"/>
        <v>132.27334233972201</v>
      </c>
      <c r="AT622" s="40">
        <f t="shared" si="269"/>
        <v>923664.74955827883</v>
      </c>
      <c r="AU622" s="40">
        <f t="shared" si="270"/>
        <v>923513.26853935118</v>
      </c>
      <c r="AV622" s="39">
        <f t="shared" si="271"/>
        <v>132.25164951157828</v>
      </c>
      <c r="AW622" s="41" t="str">
        <f t="shared" si="272"/>
        <v xml:space="preserve"> </v>
      </c>
      <c r="AX622" s="39"/>
      <c r="AY622" s="39">
        <f t="shared" si="273"/>
        <v>132.25164951157828</v>
      </c>
      <c r="AZ622" s="40">
        <f t="shared" si="274"/>
        <v>923513.26853935118</v>
      </c>
      <c r="BA622" s="40">
        <f t="shared" si="275"/>
        <v>923475.40449534112</v>
      </c>
      <c r="BB622" s="39">
        <f t="shared" si="276"/>
        <v>132.24622719394833</v>
      </c>
      <c r="BC622" s="41" t="str">
        <f t="shared" si="277"/>
        <v xml:space="preserve"> </v>
      </c>
      <c r="BD622" s="41"/>
      <c r="BE622" s="51">
        <f t="shared" si="278"/>
        <v>132.2447724854492</v>
      </c>
      <c r="BF622" s="54">
        <f t="shared" si="279"/>
        <v>923465.24626589182</v>
      </c>
      <c r="BG622" s="41"/>
      <c r="BH622" s="51"/>
      <c r="BI622" s="39"/>
      <c r="BJ622" s="39"/>
    </row>
    <row r="623" spans="1:62" x14ac:dyDescent="0.2">
      <c r="A623" s="45">
        <v>206200691</v>
      </c>
      <c r="B623" s="58">
        <v>37955</v>
      </c>
      <c r="C623" s="45" t="s">
        <v>17</v>
      </c>
      <c r="D623" s="4" t="s">
        <v>1141</v>
      </c>
      <c r="E623" s="6" t="s">
        <v>18</v>
      </c>
      <c r="F623" s="8">
        <v>72.374058532386485</v>
      </c>
      <c r="G623" s="8">
        <v>16.707391865719821</v>
      </c>
      <c r="H623" s="8">
        <v>16.806057671616095</v>
      </c>
      <c r="I623" s="8">
        <v>14.7154480218634</v>
      </c>
      <c r="J623" s="8">
        <v>0.80928556057671619</v>
      </c>
      <c r="K623" s="8">
        <v>5.97</v>
      </c>
      <c r="L623" s="8">
        <v>5.7935531112842105</v>
      </c>
      <c r="M623" s="8">
        <v>0.68899911859470397</v>
      </c>
      <c r="N623" s="8">
        <v>1.8482037612131688</v>
      </c>
      <c r="O623" s="8">
        <v>7.31</v>
      </c>
      <c r="P623" s="8">
        <v>6.6201463309662145</v>
      </c>
      <c r="Q623" s="8">
        <v>7.1511498821627306</v>
      </c>
      <c r="R623" s="8">
        <v>6.6201463309662145</v>
      </c>
      <c r="S623" s="8">
        <v>126.8</v>
      </c>
      <c r="T623" s="8">
        <v>134.11000000000001</v>
      </c>
      <c r="U623" s="8">
        <v>149.64314397422081</v>
      </c>
      <c r="V623" s="8">
        <v>149.64314397422081</v>
      </c>
      <c r="W623" s="9">
        <v>2</v>
      </c>
      <c r="X623" s="9">
        <v>14633</v>
      </c>
      <c r="Y623" s="9">
        <v>15991</v>
      </c>
      <c r="Z623" s="4" t="str">
        <f t="shared" si="252"/>
        <v xml:space="preserve"> </v>
      </c>
      <c r="AA623" s="10">
        <f t="shared" si="253"/>
        <v>2144553.0100000002</v>
      </c>
      <c r="AB623" s="40">
        <f t="shared" si="254"/>
        <v>2392943.5152917649</v>
      </c>
      <c r="AC623" s="40">
        <f t="shared" si="255"/>
        <v>2363407.4134825184</v>
      </c>
      <c r="AD623" s="39">
        <f t="shared" si="256"/>
        <v>147.79609864814699</v>
      </c>
      <c r="AE623" s="41" t="str">
        <f t="shared" si="257"/>
        <v xml:space="preserve"> </v>
      </c>
      <c r="AG623" s="39">
        <f t="shared" si="258"/>
        <v>147.79609864814699</v>
      </c>
      <c r="AH623" s="40">
        <f t="shared" si="259"/>
        <v>2363407.4134825184</v>
      </c>
      <c r="AI623" s="40">
        <f t="shared" si="260"/>
        <v>2356952.9478362976</v>
      </c>
      <c r="AJ623" s="39">
        <f t="shared" si="261"/>
        <v>147.3924675027389</v>
      </c>
      <c r="AK623" s="41" t="str">
        <f t="shared" si="262"/>
        <v xml:space="preserve"> </v>
      </c>
      <c r="AM623" s="39">
        <f t="shared" si="263"/>
        <v>147.3924675027389</v>
      </c>
      <c r="AN623" s="40">
        <f t="shared" si="264"/>
        <v>2356952.9478362976</v>
      </c>
      <c r="AO623" s="40">
        <f t="shared" si="265"/>
        <v>2355380.860220091</v>
      </c>
      <c r="AP623" s="39">
        <f t="shared" si="266"/>
        <v>147.29415672691457</v>
      </c>
      <c r="AQ623" s="41" t="str">
        <f t="shared" si="267"/>
        <v xml:space="preserve"> </v>
      </c>
      <c r="AR623" s="39"/>
      <c r="AS623" s="39">
        <f t="shared" si="268"/>
        <v>147.29415672691457</v>
      </c>
      <c r="AT623" s="40">
        <f t="shared" si="269"/>
        <v>2355380.860220091</v>
      </c>
      <c r="AU623" s="40">
        <f t="shared" si="270"/>
        <v>2354994.5777590149</v>
      </c>
      <c r="AV623" s="39">
        <f t="shared" si="271"/>
        <v>147.27000048521137</v>
      </c>
      <c r="AW623" s="41" t="str">
        <f t="shared" si="272"/>
        <v xml:space="preserve"> </v>
      </c>
      <c r="AX623" s="39"/>
      <c r="AY623" s="39">
        <f t="shared" si="273"/>
        <v>147.27000048521137</v>
      </c>
      <c r="AZ623" s="40">
        <f t="shared" si="274"/>
        <v>2354994.5777590149</v>
      </c>
      <c r="BA623" s="40">
        <f t="shared" si="275"/>
        <v>2354898.022981327</v>
      </c>
      <c r="BB623" s="39">
        <f t="shared" si="276"/>
        <v>147.26396241519149</v>
      </c>
      <c r="BC623" s="41" t="str">
        <f t="shared" si="277"/>
        <v xml:space="preserve"> </v>
      </c>
      <c r="BD623" s="41"/>
      <c r="BE623" s="51">
        <f t="shared" si="278"/>
        <v>147.26234251160491</v>
      </c>
      <c r="BF623" s="54">
        <f t="shared" si="279"/>
        <v>2354872.1191030741</v>
      </c>
      <c r="BG623" s="41"/>
      <c r="BH623" s="51"/>
      <c r="BI623" s="39"/>
      <c r="BJ623" s="39"/>
    </row>
    <row r="624" spans="1:62" x14ac:dyDescent="0.2">
      <c r="A624" s="45">
        <v>206200831</v>
      </c>
      <c r="B624" s="58">
        <v>37955</v>
      </c>
      <c r="C624" s="45" t="s">
        <v>21</v>
      </c>
      <c r="D624" s="4" t="s">
        <v>1142</v>
      </c>
      <c r="E624" s="6" t="s">
        <v>22</v>
      </c>
      <c r="F624" s="8">
        <v>73.552137019105629</v>
      </c>
      <c r="G624" s="8">
        <v>16.538497579259722</v>
      </c>
      <c r="H624" s="8">
        <v>16.972488741263401</v>
      </c>
      <c r="I624" s="8">
        <v>14.7154480218634</v>
      </c>
      <c r="J624" s="8">
        <v>0.5847259097298142</v>
      </c>
      <c r="K624" s="8">
        <v>5.88</v>
      </c>
      <c r="L624" s="8">
        <v>5.2258600093854488</v>
      </c>
      <c r="M624" s="8">
        <v>0.65646744070452134</v>
      </c>
      <c r="N624" s="8">
        <v>1.8636692806805839</v>
      </c>
      <c r="O624" s="8">
        <v>7.31</v>
      </c>
      <c r="P624" s="8">
        <v>6.8619417981154669</v>
      </c>
      <c r="Q624" s="8">
        <v>7.1649647000996275</v>
      </c>
      <c r="R624" s="8">
        <v>6.8619417981154669</v>
      </c>
      <c r="S624" s="8">
        <v>126.8</v>
      </c>
      <c r="T624" s="8">
        <v>134.11000000000001</v>
      </c>
      <c r="U624" s="8">
        <v>150.16123580010799</v>
      </c>
      <c r="V624" s="8">
        <v>150.16123580010799</v>
      </c>
      <c r="W624" s="9">
        <v>2</v>
      </c>
      <c r="X624" s="9">
        <v>14501</v>
      </c>
      <c r="Y624" s="9">
        <v>15847</v>
      </c>
      <c r="Z624" s="4" t="str">
        <f t="shared" si="252"/>
        <v xml:space="preserve"> </v>
      </c>
      <c r="AA624" s="10">
        <f t="shared" si="253"/>
        <v>2125241.1700000004</v>
      </c>
      <c r="AB624" s="40">
        <f t="shared" si="254"/>
        <v>2379605.1037243111</v>
      </c>
      <c r="AC624" s="40">
        <f t="shared" si="255"/>
        <v>2350233.6379290419</v>
      </c>
      <c r="AD624" s="39">
        <f t="shared" si="256"/>
        <v>148.30779566662724</v>
      </c>
      <c r="AE624" s="41" t="str">
        <f t="shared" si="257"/>
        <v xml:space="preserve"> </v>
      </c>
      <c r="AG624" s="39">
        <f t="shared" si="258"/>
        <v>148.30779566662724</v>
      </c>
      <c r="AH624" s="40">
        <f t="shared" si="259"/>
        <v>2350233.6379290419</v>
      </c>
      <c r="AI624" s="40">
        <f t="shared" si="260"/>
        <v>2343815.1498638578</v>
      </c>
      <c r="AJ624" s="39">
        <f t="shared" si="261"/>
        <v>147.90276707666169</v>
      </c>
      <c r="AK624" s="41" t="str">
        <f t="shared" si="262"/>
        <v xml:space="preserve"> </v>
      </c>
      <c r="AM624" s="39">
        <f t="shared" si="263"/>
        <v>147.90276707666169</v>
      </c>
      <c r="AN624" s="40">
        <f t="shared" si="264"/>
        <v>2343815.1498638578</v>
      </c>
      <c r="AO624" s="40">
        <f t="shared" si="265"/>
        <v>2342251.8251588987</v>
      </c>
      <c r="AP624" s="39">
        <f t="shared" si="266"/>
        <v>147.80411593102156</v>
      </c>
      <c r="AQ624" s="41" t="str">
        <f t="shared" si="267"/>
        <v xml:space="preserve"> </v>
      </c>
      <c r="AR624" s="39"/>
      <c r="AS624" s="39">
        <f t="shared" si="268"/>
        <v>147.80411593102156</v>
      </c>
      <c r="AT624" s="40">
        <f t="shared" si="269"/>
        <v>2342251.8251588987</v>
      </c>
      <c r="AU624" s="40">
        <f t="shared" si="270"/>
        <v>2341867.6958595724</v>
      </c>
      <c r="AV624" s="39">
        <f t="shared" si="271"/>
        <v>147.77987605600885</v>
      </c>
      <c r="AW624" s="41" t="str">
        <f t="shared" si="272"/>
        <v xml:space="preserve"> </v>
      </c>
      <c r="AX624" s="39"/>
      <c r="AY624" s="39">
        <f t="shared" si="273"/>
        <v>147.77987605600885</v>
      </c>
      <c r="AZ624" s="40">
        <f t="shared" si="274"/>
        <v>2341867.6958595724</v>
      </c>
      <c r="BA624" s="40">
        <f t="shared" si="275"/>
        <v>2341771.6792840422</v>
      </c>
      <c r="BB624" s="39">
        <f t="shared" si="276"/>
        <v>147.77381708109056</v>
      </c>
      <c r="BC624" s="41" t="str">
        <f t="shared" si="277"/>
        <v xml:space="preserve"> </v>
      </c>
      <c r="BD624" s="41"/>
      <c r="BE624" s="51">
        <f t="shared" si="278"/>
        <v>147.77219156910266</v>
      </c>
      <c r="BF624" s="54">
        <f t="shared" si="279"/>
        <v>2341745.91979557</v>
      </c>
      <c r="BG624" s="41"/>
      <c r="BH624" s="51"/>
      <c r="BI624" s="39"/>
      <c r="BJ624" s="39"/>
    </row>
    <row r="625" spans="1:62" x14ac:dyDescent="0.2">
      <c r="A625" s="45">
        <v>206201802</v>
      </c>
      <c r="B625" s="58">
        <v>37864</v>
      </c>
      <c r="C625" s="45" t="s">
        <v>23</v>
      </c>
      <c r="D625" s="4" t="s">
        <v>23</v>
      </c>
      <c r="E625" s="6" t="s">
        <v>24</v>
      </c>
      <c r="F625" s="8">
        <v>69.174274617317792</v>
      </c>
      <c r="G625" s="8">
        <v>23.482722255851101</v>
      </c>
      <c r="H625" s="8">
        <v>16.972488741263401</v>
      </c>
      <c r="I625" s="8">
        <v>14.7154480218634</v>
      </c>
      <c r="J625" s="8">
        <v>0.13506968243088874</v>
      </c>
      <c r="K625" s="8">
        <v>7.12</v>
      </c>
      <c r="L625" s="8">
        <v>1.0052372129046698</v>
      </c>
      <c r="M625" s="8">
        <v>0.62967694768106008</v>
      </c>
      <c r="N625" s="8">
        <v>0</v>
      </c>
      <c r="O625" s="8">
        <v>7.31</v>
      </c>
      <c r="P625" s="8">
        <v>7.5939940598583506</v>
      </c>
      <c r="Q625" s="8">
        <v>7.0272458739656152</v>
      </c>
      <c r="R625" s="8">
        <v>7.0272458739656152</v>
      </c>
      <c r="S625" s="8">
        <v>126.8</v>
      </c>
      <c r="T625" s="8">
        <v>134.11000000000001</v>
      </c>
      <c r="U625" s="8">
        <v>147.57216335327792</v>
      </c>
      <c r="V625" s="8">
        <v>147.57216335327792</v>
      </c>
      <c r="W625" s="9">
        <v>2</v>
      </c>
      <c r="X625" s="9">
        <v>15775</v>
      </c>
      <c r="Y625" s="9">
        <v>15775</v>
      </c>
      <c r="Z625" s="4" t="str">
        <f t="shared" si="252"/>
        <v xml:space="preserve"> </v>
      </c>
      <c r="AA625" s="10">
        <f t="shared" si="253"/>
        <v>2115585.25</v>
      </c>
      <c r="AB625" s="40">
        <f t="shared" si="254"/>
        <v>2327950.876897959</v>
      </c>
      <c r="AC625" s="40">
        <f t="shared" si="255"/>
        <v>2299216.9792244076</v>
      </c>
      <c r="AD625" s="39">
        <f t="shared" si="256"/>
        <v>145.75068014100842</v>
      </c>
      <c r="AE625" s="41" t="str">
        <f t="shared" si="257"/>
        <v xml:space="preserve"> </v>
      </c>
      <c r="AG625" s="39">
        <f t="shared" si="258"/>
        <v>145.75068014100842</v>
      </c>
      <c r="AH625" s="40">
        <f t="shared" si="259"/>
        <v>2299216.9792244076</v>
      </c>
      <c r="AI625" s="40">
        <f t="shared" si="260"/>
        <v>2292937.8176541454</v>
      </c>
      <c r="AJ625" s="39">
        <f t="shared" si="261"/>
        <v>145.35263503354329</v>
      </c>
      <c r="AK625" s="41" t="str">
        <f t="shared" si="262"/>
        <v xml:space="preserve"> </v>
      </c>
      <c r="AM625" s="39">
        <f t="shared" si="263"/>
        <v>145.35263503354329</v>
      </c>
      <c r="AN625" s="40">
        <f t="shared" si="264"/>
        <v>2292937.8176541454</v>
      </c>
      <c r="AO625" s="40">
        <f t="shared" si="265"/>
        <v>2291408.4281297703</v>
      </c>
      <c r="AP625" s="39">
        <f t="shared" si="266"/>
        <v>145.25568482597592</v>
      </c>
      <c r="AQ625" s="41" t="str">
        <f t="shared" si="267"/>
        <v xml:space="preserve"> </v>
      </c>
      <c r="AR625" s="39"/>
      <c r="AS625" s="39">
        <f t="shared" si="268"/>
        <v>145.25568482597592</v>
      </c>
      <c r="AT625" s="40">
        <f t="shared" si="269"/>
        <v>2291408.4281297703</v>
      </c>
      <c r="AU625" s="40">
        <f t="shared" si="270"/>
        <v>2291032.637147557</v>
      </c>
      <c r="AV625" s="39">
        <f t="shared" si="271"/>
        <v>145.23186289366447</v>
      </c>
      <c r="AW625" s="41" t="str">
        <f t="shared" si="272"/>
        <v xml:space="preserve"> </v>
      </c>
      <c r="AX625" s="39"/>
      <c r="AY625" s="39">
        <f t="shared" si="273"/>
        <v>145.23186289366447</v>
      </c>
      <c r="AZ625" s="40">
        <f t="shared" si="274"/>
        <v>2291032.637147557</v>
      </c>
      <c r="BA625" s="40">
        <f t="shared" si="275"/>
        <v>2290938.7048094342</v>
      </c>
      <c r="BB625" s="39">
        <f t="shared" si="276"/>
        <v>145.22590838728584</v>
      </c>
      <c r="BC625" s="41" t="str">
        <f t="shared" si="277"/>
        <v xml:space="preserve"> </v>
      </c>
      <c r="BD625" s="41"/>
      <c r="BE625" s="51">
        <f t="shared" si="278"/>
        <v>145.22431090229358</v>
      </c>
      <c r="BF625" s="54">
        <f t="shared" si="279"/>
        <v>2290913.5044836812</v>
      </c>
      <c r="BG625" s="41"/>
      <c r="BH625" s="51"/>
      <c r="BI625" s="39"/>
      <c r="BJ625" s="39"/>
    </row>
    <row r="626" spans="1:62" x14ac:dyDescent="0.2">
      <c r="A626" s="45">
        <v>206210891</v>
      </c>
      <c r="B626" s="58">
        <v>37894</v>
      </c>
      <c r="C626" s="45" t="s">
        <v>25</v>
      </c>
      <c r="D626" s="4" t="s">
        <v>25</v>
      </c>
      <c r="E626" s="6" t="s">
        <v>29</v>
      </c>
      <c r="F626" s="8">
        <v>109.060407740961</v>
      </c>
      <c r="G626" s="8">
        <v>17.609142346634901</v>
      </c>
      <c r="H626" s="8">
        <v>18.088743299583086</v>
      </c>
      <c r="I626" s="8">
        <v>8.3688207266229906</v>
      </c>
      <c r="J626" s="8">
        <v>0.44133412745681955</v>
      </c>
      <c r="K626" s="8">
        <v>6.2</v>
      </c>
      <c r="L626" s="8">
        <v>0</v>
      </c>
      <c r="M626" s="8">
        <v>0</v>
      </c>
      <c r="N626" s="8">
        <v>0</v>
      </c>
      <c r="O626" s="8">
        <v>0</v>
      </c>
      <c r="P626" s="8">
        <v>13.567718880285884</v>
      </c>
      <c r="Q626" s="8">
        <v>7.9884224120629401</v>
      </c>
      <c r="R626" s="8">
        <v>7.9884224120629401</v>
      </c>
      <c r="S626" s="8">
        <v>137.94999999999999</v>
      </c>
      <c r="T626" s="8">
        <v>137.94999999999999</v>
      </c>
      <c r="U626" s="8">
        <v>167.75687065332173</v>
      </c>
      <c r="V626" s="8">
        <v>167.75687065332173</v>
      </c>
      <c r="W626" s="9">
        <v>7</v>
      </c>
      <c r="X626" s="9">
        <v>841</v>
      </c>
      <c r="Y626" s="9">
        <v>841</v>
      </c>
      <c r="Z626" s="4" t="str">
        <f t="shared" si="252"/>
        <v xml:space="preserve"> </v>
      </c>
      <c r="AA626" s="10">
        <f t="shared" si="253"/>
        <v>116015.95</v>
      </c>
      <c r="AB626" s="40">
        <f t="shared" si="254"/>
        <v>141083.52821944357</v>
      </c>
      <c r="AC626" s="40">
        <f t="shared" si="255"/>
        <v>139342.13423063097</v>
      </c>
      <c r="AD626" s="39">
        <f t="shared" si="256"/>
        <v>165.68624759884776</v>
      </c>
      <c r="AE626" s="41" t="str">
        <f t="shared" si="257"/>
        <v xml:space="preserve"> </v>
      </c>
      <c r="AG626" s="39">
        <f t="shared" si="258"/>
        <v>165.68624759884776</v>
      </c>
      <c r="AH626" s="40">
        <f t="shared" si="259"/>
        <v>139342.13423063097</v>
      </c>
      <c r="AI626" s="40">
        <f t="shared" si="260"/>
        <v>138961.5908620471</v>
      </c>
      <c r="AJ626" s="39">
        <f t="shared" si="261"/>
        <v>165.23375845665529</v>
      </c>
      <c r="AK626" s="41" t="str">
        <f t="shared" si="262"/>
        <v xml:space="preserve"> </v>
      </c>
      <c r="AM626" s="39">
        <f t="shared" si="263"/>
        <v>165.23375845665529</v>
      </c>
      <c r="AN626" s="40">
        <f t="shared" si="264"/>
        <v>138961.5908620471</v>
      </c>
      <c r="AO626" s="40">
        <f t="shared" si="265"/>
        <v>138868.90348094213</v>
      </c>
      <c r="AP626" s="39">
        <f t="shared" si="266"/>
        <v>165.12354753976473</v>
      </c>
      <c r="AQ626" s="41" t="str">
        <f t="shared" si="267"/>
        <v xml:space="preserve"> </v>
      </c>
      <c r="AR626" s="39"/>
      <c r="AS626" s="39">
        <f t="shared" si="268"/>
        <v>165.12354753976473</v>
      </c>
      <c r="AT626" s="40">
        <f t="shared" si="269"/>
        <v>138868.90348094213</v>
      </c>
      <c r="AU626" s="40">
        <f t="shared" si="270"/>
        <v>138846.12898077126</v>
      </c>
      <c r="AV626" s="39">
        <f t="shared" si="271"/>
        <v>165.0964672779682</v>
      </c>
      <c r="AW626" s="41" t="str">
        <f t="shared" si="272"/>
        <v xml:space="preserve"> </v>
      </c>
      <c r="AX626" s="39"/>
      <c r="AY626" s="39">
        <f t="shared" si="273"/>
        <v>165.0964672779682</v>
      </c>
      <c r="AZ626" s="40">
        <f t="shared" si="274"/>
        <v>138846.12898077126</v>
      </c>
      <c r="BA626" s="40">
        <f t="shared" si="275"/>
        <v>138840.43628948304</v>
      </c>
      <c r="BB626" s="39">
        <f t="shared" si="276"/>
        <v>165.0896983228098</v>
      </c>
      <c r="BC626" s="41" t="str">
        <f t="shared" si="277"/>
        <v xml:space="preserve"> </v>
      </c>
      <c r="BD626" s="41"/>
      <c r="BE626" s="51">
        <f t="shared" si="278"/>
        <v>165.08788233612825</v>
      </c>
      <c r="BF626" s="54">
        <f t="shared" si="279"/>
        <v>138838.90904468385</v>
      </c>
      <c r="BG626" s="41"/>
      <c r="BH626" s="51"/>
      <c r="BI626" s="39"/>
      <c r="BJ626" s="39"/>
    </row>
    <row r="627" spans="1:62" x14ac:dyDescent="0.2">
      <c r="A627" s="45">
        <v>206210916</v>
      </c>
      <c r="B627" s="58">
        <v>37894</v>
      </c>
      <c r="C627" s="45" t="s">
        <v>30</v>
      </c>
      <c r="D627" s="4" t="s">
        <v>30</v>
      </c>
      <c r="E627" s="6" t="s">
        <v>31</v>
      </c>
      <c r="F627" s="8">
        <v>108.58723743033866</v>
      </c>
      <c r="G627" s="8">
        <v>28.590634261868601</v>
      </c>
      <c r="H627" s="8">
        <v>18.472340597336199</v>
      </c>
      <c r="I627" s="8">
        <v>18.2088107668317</v>
      </c>
      <c r="J627" s="8">
        <v>6.3812848306693606E-2</v>
      </c>
      <c r="K627" s="8">
        <v>8.5399999999999991</v>
      </c>
      <c r="L627" s="8">
        <v>0.99278214939220788</v>
      </c>
      <c r="M627" s="8">
        <v>0.76480862269581718</v>
      </c>
      <c r="N627" s="8">
        <v>0</v>
      </c>
      <c r="O627" s="8">
        <v>0</v>
      </c>
      <c r="P627" s="8">
        <v>11.398738440810828</v>
      </c>
      <c r="Q627" s="8">
        <v>9.2110213338384934</v>
      </c>
      <c r="R627" s="8">
        <v>9.2110213338384934</v>
      </c>
      <c r="S627" s="8">
        <v>137.94999999999999</v>
      </c>
      <c r="T627" s="8">
        <v>137.94999999999999</v>
      </c>
      <c r="U627" s="8">
        <v>193.43144801060836</v>
      </c>
      <c r="V627" s="8">
        <v>193.43144801060836</v>
      </c>
      <c r="W627" s="9">
        <v>7</v>
      </c>
      <c r="X627" s="9">
        <v>4660</v>
      </c>
      <c r="Y627" s="9">
        <v>4660</v>
      </c>
      <c r="Z627" s="4" t="str">
        <f t="shared" si="252"/>
        <v xml:space="preserve"> </v>
      </c>
      <c r="AA627" s="10">
        <f t="shared" si="253"/>
        <v>642847</v>
      </c>
      <c r="AB627" s="40">
        <f t="shared" si="254"/>
        <v>901390.54772943503</v>
      </c>
      <c r="AC627" s="40">
        <f t="shared" si="255"/>
        <v>890264.6841988106</v>
      </c>
      <c r="AD627" s="39">
        <f t="shared" si="256"/>
        <v>191.04392364781344</v>
      </c>
      <c r="AE627" s="41" t="str">
        <f t="shared" si="257"/>
        <v xml:space="preserve"> </v>
      </c>
      <c r="AG627" s="39">
        <f t="shared" si="258"/>
        <v>191.04392364781344</v>
      </c>
      <c r="AH627" s="40">
        <f t="shared" si="259"/>
        <v>890264.6841988106</v>
      </c>
      <c r="AI627" s="40">
        <f t="shared" si="260"/>
        <v>887833.37134626356</v>
      </c>
      <c r="AJ627" s="39">
        <f t="shared" si="261"/>
        <v>190.52218269233123</v>
      </c>
      <c r="AK627" s="41" t="str">
        <f t="shared" si="262"/>
        <v xml:space="preserve"> </v>
      </c>
      <c r="AM627" s="39">
        <f t="shared" si="263"/>
        <v>190.52218269233123</v>
      </c>
      <c r="AN627" s="40">
        <f t="shared" si="264"/>
        <v>887833.37134626356</v>
      </c>
      <c r="AO627" s="40">
        <f t="shared" si="265"/>
        <v>887241.18648757564</v>
      </c>
      <c r="AP627" s="39">
        <f t="shared" si="266"/>
        <v>190.39510439647546</v>
      </c>
      <c r="AQ627" s="41" t="str">
        <f t="shared" si="267"/>
        <v xml:space="preserve"> </v>
      </c>
      <c r="AR627" s="39"/>
      <c r="AS627" s="39">
        <f t="shared" si="268"/>
        <v>190.39510439647546</v>
      </c>
      <c r="AT627" s="40">
        <f t="shared" si="269"/>
        <v>887241.18648757564</v>
      </c>
      <c r="AU627" s="40">
        <f t="shared" si="270"/>
        <v>887095.67893299158</v>
      </c>
      <c r="AV627" s="39">
        <f t="shared" si="271"/>
        <v>190.36387959935442</v>
      </c>
      <c r="AW627" s="41" t="str">
        <f t="shared" si="272"/>
        <v xml:space="preserve"> </v>
      </c>
      <c r="AX627" s="39"/>
      <c r="AY627" s="39">
        <f t="shared" si="273"/>
        <v>190.36387959935442</v>
      </c>
      <c r="AZ627" s="40">
        <f t="shared" si="274"/>
        <v>887095.67893299158</v>
      </c>
      <c r="BA627" s="40">
        <f t="shared" si="275"/>
        <v>887059.30801015534</v>
      </c>
      <c r="BB627" s="39">
        <f t="shared" si="276"/>
        <v>190.35607468029085</v>
      </c>
      <c r="BC627" s="41" t="str">
        <f t="shared" si="277"/>
        <v xml:space="preserve"> </v>
      </c>
      <c r="BD627" s="41"/>
      <c r="BE627" s="51">
        <f t="shared" si="278"/>
        <v>190.35398076346937</v>
      </c>
      <c r="BF627" s="54">
        <f t="shared" si="279"/>
        <v>887049.55035776726</v>
      </c>
      <c r="BG627" s="41"/>
      <c r="BH627" s="51"/>
      <c r="BI627" s="39"/>
      <c r="BJ627" s="39"/>
    </row>
    <row r="628" spans="1:62" x14ac:dyDescent="0.2">
      <c r="A628" s="45">
        <v>206210946</v>
      </c>
      <c r="B628" s="58">
        <v>37802</v>
      </c>
      <c r="C628" s="45" t="s">
        <v>32</v>
      </c>
      <c r="D628" s="4" t="s">
        <v>32</v>
      </c>
      <c r="E628" s="6" t="s">
        <v>33</v>
      </c>
      <c r="F628" s="8">
        <v>80.811668941806971</v>
      </c>
      <c r="G628" s="8">
        <v>27.026694979523736</v>
      </c>
      <c r="H628" s="8">
        <v>12.713332322159866</v>
      </c>
      <c r="I628" s="8">
        <v>18.2088107668317</v>
      </c>
      <c r="J628" s="8">
        <v>0.75620607715253552</v>
      </c>
      <c r="K628" s="8">
        <v>5.95</v>
      </c>
      <c r="L628" s="8">
        <v>2.6902693167368534</v>
      </c>
      <c r="M628" s="8">
        <v>0.62051873198847263</v>
      </c>
      <c r="N628" s="8">
        <v>0.58073092059715703</v>
      </c>
      <c r="O628" s="8">
        <v>7.31</v>
      </c>
      <c r="P628" s="8">
        <v>8.6338156630769998</v>
      </c>
      <c r="Q628" s="8">
        <v>7.8334116028398642</v>
      </c>
      <c r="R628" s="8">
        <v>7.8334116028398642</v>
      </c>
      <c r="S628" s="8">
        <v>137.94999999999999</v>
      </c>
      <c r="T628" s="8">
        <v>145.26</v>
      </c>
      <c r="U628" s="8">
        <v>164.50164365963715</v>
      </c>
      <c r="V628" s="8">
        <v>164.50164365963715</v>
      </c>
      <c r="W628" s="9">
        <v>7</v>
      </c>
      <c r="X628" s="9">
        <v>11815</v>
      </c>
      <c r="Y628" s="9">
        <v>11815</v>
      </c>
      <c r="Z628" s="4" t="str">
        <f t="shared" si="252"/>
        <v xml:space="preserve"> </v>
      </c>
      <c r="AA628" s="10">
        <f t="shared" si="253"/>
        <v>1716246.9</v>
      </c>
      <c r="AB628" s="40">
        <f t="shared" si="254"/>
        <v>1943586.9198386129</v>
      </c>
      <c r="AC628" s="40">
        <f t="shared" si="255"/>
        <v>1919597.2264870449</v>
      </c>
      <c r="AD628" s="39">
        <f t="shared" si="256"/>
        <v>162.47119987194625</v>
      </c>
      <c r="AE628" s="41" t="str">
        <f t="shared" si="257"/>
        <v xml:space="preserve"> </v>
      </c>
      <c r="AG628" s="39">
        <f t="shared" si="258"/>
        <v>162.47119987194625</v>
      </c>
      <c r="AH628" s="40">
        <f t="shared" si="259"/>
        <v>1919597.2264870449</v>
      </c>
      <c r="AI628" s="40">
        <f t="shared" si="260"/>
        <v>1914354.8064615089</v>
      </c>
      <c r="AJ628" s="39">
        <f t="shared" si="261"/>
        <v>162.02749102509597</v>
      </c>
      <c r="AK628" s="41" t="str">
        <f t="shared" si="262"/>
        <v xml:space="preserve"> </v>
      </c>
      <c r="AM628" s="39">
        <f t="shared" si="263"/>
        <v>162.02749102509597</v>
      </c>
      <c r="AN628" s="40">
        <f t="shared" si="264"/>
        <v>1914354.8064615089</v>
      </c>
      <c r="AO628" s="40">
        <f t="shared" si="265"/>
        <v>1913077.931805599</v>
      </c>
      <c r="AP628" s="39">
        <f t="shared" si="266"/>
        <v>161.91941868858223</v>
      </c>
      <c r="AQ628" s="41" t="str">
        <f t="shared" si="267"/>
        <v xml:space="preserve"> </v>
      </c>
      <c r="AR628" s="39"/>
      <c r="AS628" s="39">
        <f t="shared" si="268"/>
        <v>161.91941868858223</v>
      </c>
      <c r="AT628" s="40">
        <f t="shared" si="269"/>
        <v>1913077.931805599</v>
      </c>
      <c r="AU628" s="40">
        <f t="shared" si="270"/>
        <v>1912764.1870247829</v>
      </c>
      <c r="AV628" s="39">
        <f t="shared" si="271"/>
        <v>161.89286390391729</v>
      </c>
      <c r="AW628" s="41" t="str">
        <f t="shared" si="272"/>
        <v xml:space="preserve"> </v>
      </c>
      <c r="AX628" s="39"/>
      <c r="AY628" s="39">
        <f t="shared" si="273"/>
        <v>161.89286390391729</v>
      </c>
      <c r="AZ628" s="40">
        <f t="shared" si="274"/>
        <v>1912764.1870247826</v>
      </c>
      <c r="BA628" s="40">
        <f t="shared" si="275"/>
        <v>1912685.7636931147</v>
      </c>
      <c r="BB628" s="39">
        <f t="shared" si="276"/>
        <v>161.88622629649723</v>
      </c>
      <c r="BC628" s="41" t="str">
        <f t="shared" si="277"/>
        <v xml:space="preserve"> </v>
      </c>
      <c r="BD628" s="41"/>
      <c r="BE628" s="51">
        <f t="shared" si="278"/>
        <v>161.88444554800796</v>
      </c>
      <c r="BF628" s="54">
        <f t="shared" si="279"/>
        <v>1912664.724149714</v>
      </c>
      <c r="BG628" s="41"/>
      <c r="BH628" s="51"/>
      <c r="BI628" s="39"/>
      <c r="BJ628" s="39"/>
    </row>
    <row r="629" spans="1:62" x14ac:dyDescent="0.2">
      <c r="A629" s="45">
        <v>206210969</v>
      </c>
      <c r="B629" s="58">
        <v>37741</v>
      </c>
      <c r="C629" s="45" t="s">
        <v>34</v>
      </c>
      <c r="D629" s="4" t="s">
        <v>34</v>
      </c>
      <c r="E629" s="6" t="s">
        <v>35</v>
      </c>
      <c r="F629" s="8">
        <v>88.712937722793043</v>
      </c>
      <c r="G629" s="8">
        <v>19.197875166002657</v>
      </c>
      <c r="H629" s="8">
        <v>14.062451946599566</v>
      </c>
      <c r="I629" s="8">
        <v>15.320682183546516</v>
      </c>
      <c r="J629" s="8">
        <v>1.4009400992521144</v>
      </c>
      <c r="K629" s="8">
        <v>7.35</v>
      </c>
      <c r="L629" s="8">
        <v>0.39870063290099467</v>
      </c>
      <c r="M629" s="8">
        <v>0.68101139302439362</v>
      </c>
      <c r="N629" s="8">
        <v>0</v>
      </c>
      <c r="O629" s="8">
        <v>7.31</v>
      </c>
      <c r="P629" s="8">
        <v>8.0938547564129451</v>
      </c>
      <c r="Q629" s="8">
        <v>7.721729957205965</v>
      </c>
      <c r="R629" s="8">
        <v>7.721729957205965</v>
      </c>
      <c r="S629" s="8">
        <v>146.81</v>
      </c>
      <c r="T629" s="8">
        <v>154.12</v>
      </c>
      <c r="U629" s="8">
        <v>162.15632910132524</v>
      </c>
      <c r="V629" s="8">
        <v>162.15632910132524</v>
      </c>
      <c r="W629" s="9">
        <v>7</v>
      </c>
      <c r="X629" s="9">
        <v>44576</v>
      </c>
      <c r="Y629" s="9">
        <v>44576</v>
      </c>
      <c r="Z629" s="4" t="str">
        <f t="shared" si="252"/>
        <v xml:space="preserve"> </v>
      </c>
      <c r="AA629" s="10">
        <f t="shared" si="253"/>
        <v>6870053.1200000001</v>
      </c>
      <c r="AB629" s="40">
        <f t="shared" si="254"/>
        <v>7228280.526020674</v>
      </c>
      <c r="AC629" s="40">
        <f t="shared" si="255"/>
        <v>7139061.8594880011</v>
      </c>
      <c r="AD629" s="39">
        <f t="shared" si="256"/>
        <v>160.15483353122758</v>
      </c>
      <c r="AE629" s="41" t="str">
        <f t="shared" si="257"/>
        <v xml:space="preserve"> </v>
      </c>
      <c r="AG629" s="39">
        <f t="shared" si="258"/>
        <v>160.15483353122758</v>
      </c>
      <c r="AH629" s="40">
        <f t="shared" si="259"/>
        <v>7139061.8594880011</v>
      </c>
      <c r="AI629" s="40">
        <f t="shared" si="260"/>
        <v>7119565.0815497395</v>
      </c>
      <c r="AJ629" s="39">
        <f t="shared" si="261"/>
        <v>159.7174506808538</v>
      </c>
      <c r="AK629" s="41" t="str">
        <f t="shared" si="262"/>
        <v xml:space="preserve"> </v>
      </c>
      <c r="AM629" s="39">
        <f t="shared" si="263"/>
        <v>159.7174506808538</v>
      </c>
      <c r="AN629" s="40">
        <f t="shared" si="264"/>
        <v>7119565.0815497395</v>
      </c>
      <c r="AO629" s="40">
        <f t="shared" si="265"/>
        <v>7114816.331640346</v>
      </c>
      <c r="AP629" s="39">
        <f t="shared" si="266"/>
        <v>159.6109191412497</v>
      </c>
      <c r="AQ629" s="41" t="str">
        <f t="shared" si="267"/>
        <v xml:space="preserve"> </v>
      </c>
      <c r="AR629" s="39"/>
      <c r="AS629" s="39">
        <f t="shared" si="268"/>
        <v>159.6109191412497</v>
      </c>
      <c r="AT629" s="40">
        <f t="shared" si="269"/>
        <v>7114816.331640346</v>
      </c>
      <c r="AU629" s="40">
        <f t="shared" si="270"/>
        <v>7113649.5017619561</v>
      </c>
      <c r="AV629" s="39">
        <f t="shared" si="271"/>
        <v>159.5847429505105</v>
      </c>
      <c r="AW629" s="41" t="str">
        <f t="shared" si="272"/>
        <v xml:space="preserve"> </v>
      </c>
      <c r="AX629" s="39"/>
      <c r="AY629" s="39">
        <f t="shared" si="273"/>
        <v>159.5847429505105</v>
      </c>
      <c r="AZ629" s="40">
        <f t="shared" si="274"/>
        <v>7113649.5017619561</v>
      </c>
      <c r="BA629" s="40">
        <f t="shared" si="275"/>
        <v>7113357.842132384</v>
      </c>
      <c r="BB629" s="39">
        <f t="shared" si="276"/>
        <v>159.57819997604952</v>
      </c>
      <c r="BC629" s="41" t="str">
        <f t="shared" si="277"/>
        <v xml:space="preserve"> </v>
      </c>
      <c r="BD629" s="41"/>
      <c r="BE629" s="51">
        <f t="shared" si="278"/>
        <v>159.57644461584979</v>
      </c>
      <c r="BF629" s="54">
        <f t="shared" si="279"/>
        <v>7113279.5951961204</v>
      </c>
      <c r="BG629" s="41"/>
      <c r="BH629" s="51"/>
      <c r="BI629" s="39"/>
      <c r="BJ629" s="39"/>
    </row>
    <row r="630" spans="1:62" x14ac:dyDescent="0.2">
      <c r="A630" s="45">
        <v>206210999</v>
      </c>
      <c r="B630" s="58">
        <v>37986</v>
      </c>
      <c r="C630" s="45" t="s">
        <v>36</v>
      </c>
      <c r="D630" s="4" t="s">
        <v>1143</v>
      </c>
      <c r="E630" s="6" t="s">
        <v>37</v>
      </c>
      <c r="F630" s="8">
        <v>97.077691739228229</v>
      </c>
      <c r="G630" s="8">
        <v>20.823538861934903</v>
      </c>
      <c r="H630" s="8">
        <v>17.130128843620472</v>
      </c>
      <c r="I630" s="8">
        <v>18.2088107668317</v>
      </c>
      <c r="J630" s="8">
        <v>0.83410982231789998</v>
      </c>
      <c r="K630" s="8">
        <v>6.63</v>
      </c>
      <c r="L630" s="8">
        <v>1.8334985404275845</v>
      </c>
      <c r="M630" s="8">
        <v>0.69875397615911061</v>
      </c>
      <c r="N630" s="8">
        <v>2.1355806617410762</v>
      </c>
      <c r="O630" s="8">
        <v>7.31</v>
      </c>
      <c r="P630" s="8">
        <v>9.2674459403013856</v>
      </c>
      <c r="Q630" s="8">
        <v>8.6341056606130504</v>
      </c>
      <c r="R630" s="8">
        <v>8.6341056606130504</v>
      </c>
      <c r="S630" s="8">
        <v>146.81</v>
      </c>
      <c r="T630" s="8">
        <v>154.12</v>
      </c>
      <c r="U630" s="8">
        <v>181.31621887287406</v>
      </c>
      <c r="V630" s="8">
        <v>181.31621887287406</v>
      </c>
      <c r="W630" s="9">
        <v>7</v>
      </c>
      <c r="X630" s="9">
        <v>23438</v>
      </c>
      <c r="Y630" s="9">
        <v>23438</v>
      </c>
      <c r="Z630" s="4" t="str">
        <f t="shared" si="252"/>
        <v xml:space="preserve"> </v>
      </c>
      <c r="AA630" s="10">
        <f t="shared" si="253"/>
        <v>3612264.56</v>
      </c>
      <c r="AB630" s="40">
        <f t="shared" si="254"/>
        <v>4249689.5379424226</v>
      </c>
      <c r="AC630" s="40">
        <f t="shared" si="255"/>
        <v>4197235.6199755995</v>
      </c>
      <c r="AD630" s="39">
        <f t="shared" si="256"/>
        <v>179.0782327833262</v>
      </c>
      <c r="AE630" s="41" t="str">
        <f t="shared" si="257"/>
        <v xml:space="preserve"> </v>
      </c>
      <c r="AG630" s="39">
        <f t="shared" si="258"/>
        <v>179.0782327833262</v>
      </c>
      <c r="AH630" s="40">
        <f t="shared" si="259"/>
        <v>4197235.6199755995</v>
      </c>
      <c r="AI630" s="40">
        <f t="shared" si="260"/>
        <v>4185772.969497446</v>
      </c>
      <c r="AJ630" s="39">
        <f t="shared" si="261"/>
        <v>178.58917012959492</v>
      </c>
      <c r="AK630" s="41" t="str">
        <f t="shared" si="262"/>
        <v xml:space="preserve"> </v>
      </c>
      <c r="AM630" s="39">
        <f t="shared" si="263"/>
        <v>178.58917012959492</v>
      </c>
      <c r="AN630" s="40">
        <f t="shared" si="264"/>
        <v>4185772.9694974455</v>
      </c>
      <c r="AO630" s="40">
        <f t="shared" si="265"/>
        <v>4182981.058926791</v>
      </c>
      <c r="AP630" s="39">
        <f t="shared" si="266"/>
        <v>178.47005115311848</v>
      </c>
      <c r="AQ630" s="41" t="str">
        <f t="shared" si="267"/>
        <v xml:space="preserve"> </v>
      </c>
      <c r="AR630" s="39"/>
      <c r="AS630" s="39">
        <f t="shared" si="268"/>
        <v>178.47005115311848</v>
      </c>
      <c r="AT630" s="40">
        <f t="shared" si="269"/>
        <v>4182981.058926791</v>
      </c>
      <c r="AU630" s="40">
        <f t="shared" si="270"/>
        <v>4182295.050033127</v>
      </c>
      <c r="AV630" s="39">
        <f t="shared" si="271"/>
        <v>178.44078206472938</v>
      </c>
      <c r="AW630" s="41" t="str">
        <f t="shared" si="272"/>
        <v xml:space="preserve"> </v>
      </c>
      <c r="AX630" s="39"/>
      <c r="AY630" s="39">
        <f t="shared" si="273"/>
        <v>178.44078206472938</v>
      </c>
      <c r="AZ630" s="40">
        <f t="shared" si="274"/>
        <v>4182295.050033127</v>
      </c>
      <c r="BA630" s="40">
        <f t="shared" si="275"/>
        <v>4182123.5759360758</v>
      </c>
      <c r="BB630" s="39">
        <f t="shared" si="276"/>
        <v>178.43346599266474</v>
      </c>
      <c r="BC630" s="41" t="str">
        <f t="shared" si="277"/>
        <v xml:space="preserve"> </v>
      </c>
      <c r="BD630" s="41"/>
      <c r="BE630" s="51">
        <f t="shared" si="278"/>
        <v>178.43150322453883</v>
      </c>
      <c r="BF630" s="54">
        <f t="shared" si="279"/>
        <v>4182077.5725767412</v>
      </c>
      <c r="BG630" s="41"/>
      <c r="BH630" s="51"/>
      <c r="BI630" s="39"/>
      <c r="BJ630" s="39"/>
    </row>
    <row r="631" spans="1:62" x14ac:dyDescent="0.2">
      <c r="A631" s="45">
        <v>206211023</v>
      </c>
      <c r="B631" s="58">
        <v>37711</v>
      </c>
      <c r="C631" s="45" t="s">
        <v>38</v>
      </c>
      <c r="D631" s="4" t="s">
        <v>38</v>
      </c>
      <c r="E631" s="6" t="s">
        <v>39</v>
      </c>
      <c r="F631" s="8">
        <v>103.03627827571489</v>
      </c>
      <c r="G631" s="8">
        <v>28.590634261868601</v>
      </c>
      <c r="H631" s="8">
        <v>17.980722720159338</v>
      </c>
      <c r="I631" s="8">
        <v>3.0394081661687293</v>
      </c>
      <c r="J631" s="8">
        <v>0.52447005263906676</v>
      </c>
      <c r="K631" s="8">
        <v>6.39</v>
      </c>
      <c r="L631" s="8">
        <v>1.3424081714354335</v>
      </c>
      <c r="M631" s="8">
        <v>0.68924455825864273</v>
      </c>
      <c r="N631" s="8">
        <v>0</v>
      </c>
      <c r="O631" s="8">
        <v>0</v>
      </c>
      <c r="P631" s="8">
        <v>11.178204581021483</v>
      </c>
      <c r="Q631" s="8">
        <v>8.0796583103122384</v>
      </c>
      <c r="R631" s="8">
        <v>8.0796583103122384</v>
      </c>
      <c r="S631" s="8">
        <v>137.94999999999999</v>
      </c>
      <c r="T631" s="8">
        <v>137.94999999999999</v>
      </c>
      <c r="U631" s="8">
        <v>169.67282451655697</v>
      </c>
      <c r="V631" s="8">
        <v>169.67282451655697</v>
      </c>
      <c r="W631" s="9">
        <v>7</v>
      </c>
      <c r="X631" s="9">
        <v>4437</v>
      </c>
      <c r="Y631" s="9">
        <v>4437</v>
      </c>
      <c r="Z631" s="4" t="str">
        <f t="shared" si="252"/>
        <v xml:space="preserve"> </v>
      </c>
      <c r="AA631" s="10">
        <f t="shared" si="253"/>
        <v>612084.14999999991</v>
      </c>
      <c r="AB631" s="40">
        <f t="shared" si="254"/>
        <v>752838.32237996324</v>
      </c>
      <c r="AC631" s="40">
        <f t="shared" si="255"/>
        <v>743546.03896682733</v>
      </c>
      <c r="AD631" s="39">
        <f t="shared" si="256"/>
        <v>167.57855284354909</v>
      </c>
      <c r="AE631" s="41" t="str">
        <f t="shared" si="257"/>
        <v xml:space="preserve"> </v>
      </c>
      <c r="AG631" s="39">
        <f t="shared" si="258"/>
        <v>167.57855284354909</v>
      </c>
      <c r="AH631" s="40">
        <f t="shared" si="259"/>
        <v>743546.03896682733</v>
      </c>
      <c r="AI631" s="40">
        <f t="shared" si="260"/>
        <v>741515.41473440884</v>
      </c>
      <c r="AJ631" s="39">
        <f t="shared" si="261"/>
        <v>167.12089581573335</v>
      </c>
      <c r="AK631" s="41" t="str">
        <f t="shared" si="262"/>
        <v xml:space="preserve"> </v>
      </c>
      <c r="AM631" s="39">
        <f t="shared" si="263"/>
        <v>167.12089581573335</v>
      </c>
      <c r="AN631" s="40">
        <f t="shared" si="264"/>
        <v>741515.41473440884</v>
      </c>
      <c r="AO631" s="40">
        <f t="shared" si="265"/>
        <v>741020.82395278104</v>
      </c>
      <c r="AP631" s="39">
        <f t="shared" si="266"/>
        <v>167.00942617822426</v>
      </c>
      <c r="AQ631" s="41" t="str">
        <f t="shared" si="267"/>
        <v xml:space="preserve"> </v>
      </c>
      <c r="AR631" s="39"/>
      <c r="AS631" s="39">
        <f t="shared" si="268"/>
        <v>167.00942617822426</v>
      </c>
      <c r="AT631" s="40">
        <f t="shared" si="269"/>
        <v>741020.82395278104</v>
      </c>
      <c r="AU631" s="40">
        <f t="shared" si="270"/>
        <v>740899.29653765273</v>
      </c>
      <c r="AV631" s="39">
        <f t="shared" si="271"/>
        <v>166.98203663233102</v>
      </c>
      <c r="AW631" s="41" t="str">
        <f t="shared" si="272"/>
        <v xml:space="preserve"> </v>
      </c>
      <c r="AX631" s="39"/>
      <c r="AY631" s="39">
        <f t="shared" si="273"/>
        <v>166.98203663233102</v>
      </c>
      <c r="AZ631" s="40">
        <f t="shared" si="274"/>
        <v>740899.29653765273</v>
      </c>
      <c r="BA631" s="40">
        <f t="shared" si="275"/>
        <v>740868.91966649471</v>
      </c>
      <c r="BB631" s="39">
        <f t="shared" si="276"/>
        <v>166.97519036882909</v>
      </c>
      <c r="BC631" s="41" t="str">
        <f t="shared" si="277"/>
        <v xml:space="preserve"> </v>
      </c>
      <c r="BD631" s="41"/>
      <c r="BE631" s="51">
        <f t="shared" si="278"/>
        <v>166.97335364173503</v>
      </c>
      <c r="BF631" s="54">
        <f t="shared" si="279"/>
        <v>740860.77010837838</v>
      </c>
      <c r="BG631" s="41"/>
      <c r="BH631" s="51"/>
      <c r="BI631" s="39"/>
      <c r="BJ631" s="39"/>
    </row>
    <row r="632" spans="1:62" x14ac:dyDescent="0.2">
      <c r="A632" s="45">
        <v>206211048</v>
      </c>
      <c r="B632" s="58">
        <v>37772</v>
      </c>
      <c r="C632" s="45" t="s">
        <v>40</v>
      </c>
      <c r="D632" s="4" t="s">
        <v>40</v>
      </c>
      <c r="E632" s="6" t="s">
        <v>41</v>
      </c>
      <c r="F632" s="8">
        <v>86.697954148247149</v>
      </c>
      <c r="G632" s="8">
        <v>20.669716596415476</v>
      </c>
      <c r="H632" s="8">
        <v>18.472340597336199</v>
      </c>
      <c r="I632" s="8">
        <v>15.960676467564511</v>
      </c>
      <c r="J632" s="8">
        <v>0.52511908433569787</v>
      </c>
      <c r="K632" s="8">
        <v>5.94</v>
      </c>
      <c r="L632" s="8">
        <v>2.6535209839735985</v>
      </c>
      <c r="M632" s="8">
        <v>0.61981700421507147</v>
      </c>
      <c r="N632" s="8">
        <v>0</v>
      </c>
      <c r="O632" s="8">
        <v>7.31</v>
      </c>
      <c r="P632" s="8">
        <v>8.58941365957301</v>
      </c>
      <c r="Q632" s="8">
        <v>7.9424572441043857</v>
      </c>
      <c r="R632" s="8">
        <v>7.9424572441043857</v>
      </c>
      <c r="S632" s="8">
        <v>146.81</v>
      </c>
      <c r="T632" s="8">
        <v>154.12</v>
      </c>
      <c r="U632" s="8">
        <v>166.79160212619209</v>
      </c>
      <c r="V632" s="8">
        <v>166.79160212619209</v>
      </c>
      <c r="W632" s="9">
        <v>7</v>
      </c>
      <c r="X632" s="9">
        <v>30695</v>
      </c>
      <c r="Y632" s="9">
        <v>30695</v>
      </c>
      <c r="Z632" s="4" t="str">
        <f t="shared" si="252"/>
        <v xml:space="preserve"> </v>
      </c>
      <c r="AA632" s="10">
        <f t="shared" si="253"/>
        <v>4730713.4000000004</v>
      </c>
      <c r="AB632" s="40">
        <f t="shared" si="254"/>
        <v>5119668.2272634665</v>
      </c>
      <c r="AC632" s="40">
        <f t="shared" si="255"/>
        <v>5056476.1623343537</v>
      </c>
      <c r="AD632" s="39">
        <f t="shared" si="256"/>
        <v>164.73289338114853</v>
      </c>
      <c r="AE632" s="41" t="str">
        <f t="shared" si="257"/>
        <v xml:space="preserve"> </v>
      </c>
      <c r="AG632" s="39">
        <f t="shared" si="258"/>
        <v>164.73289338114853</v>
      </c>
      <c r="AH632" s="40">
        <f t="shared" si="259"/>
        <v>5056476.1623343537</v>
      </c>
      <c r="AI632" s="40">
        <f t="shared" si="260"/>
        <v>5042666.9259350188</v>
      </c>
      <c r="AJ632" s="39">
        <f t="shared" si="261"/>
        <v>164.2830078493246</v>
      </c>
      <c r="AK632" s="41" t="str">
        <f t="shared" si="262"/>
        <v xml:space="preserve"> </v>
      </c>
      <c r="AM632" s="39">
        <f t="shared" si="263"/>
        <v>164.2830078493246</v>
      </c>
      <c r="AN632" s="40">
        <f t="shared" si="264"/>
        <v>5042666.9259350188</v>
      </c>
      <c r="AO632" s="40">
        <f t="shared" si="265"/>
        <v>5039303.4670954207</v>
      </c>
      <c r="AP632" s="39">
        <f t="shared" si="266"/>
        <v>164.17343108308913</v>
      </c>
      <c r="AQ632" s="41" t="str">
        <f t="shared" si="267"/>
        <v xml:space="preserve"> </v>
      </c>
      <c r="AR632" s="39"/>
      <c r="AS632" s="39">
        <f t="shared" si="268"/>
        <v>164.17343108308913</v>
      </c>
      <c r="AT632" s="40">
        <f t="shared" si="269"/>
        <v>5039303.4670954207</v>
      </c>
      <c r="AU632" s="40">
        <f t="shared" si="270"/>
        <v>5038477.0213268166</v>
      </c>
      <c r="AV632" s="39">
        <f t="shared" si="271"/>
        <v>164.14650664039149</v>
      </c>
      <c r="AW632" s="41" t="str">
        <f t="shared" si="272"/>
        <v xml:space="preserve"> </v>
      </c>
      <c r="AX632" s="39"/>
      <c r="AY632" s="39">
        <f t="shared" si="273"/>
        <v>164.14650664039149</v>
      </c>
      <c r="AZ632" s="40">
        <f t="shared" si="274"/>
        <v>5038477.0213268166</v>
      </c>
      <c r="BA632" s="40">
        <f t="shared" si="275"/>
        <v>5038270.4437689427</v>
      </c>
      <c r="BB632" s="39">
        <f t="shared" si="276"/>
        <v>164.13977663361925</v>
      </c>
      <c r="BC632" s="41" t="str">
        <f t="shared" si="277"/>
        <v xml:space="preserve"> </v>
      </c>
      <c r="BD632" s="41"/>
      <c r="BE632" s="51">
        <f t="shared" si="278"/>
        <v>164.13797109607628</v>
      </c>
      <c r="BF632" s="54">
        <f t="shared" si="279"/>
        <v>5038215.0227940613</v>
      </c>
      <c r="BG632" s="41"/>
      <c r="BH632" s="51"/>
      <c r="BI632" s="39"/>
      <c r="BJ632" s="39"/>
    </row>
    <row r="633" spans="1:62" x14ac:dyDescent="0.2">
      <c r="A633" s="45">
        <v>206212036</v>
      </c>
      <c r="B633" s="58">
        <v>37986</v>
      </c>
      <c r="C633" s="45" t="s">
        <v>42</v>
      </c>
      <c r="D633" s="4" t="s">
        <v>42</v>
      </c>
      <c r="E633" s="6" t="s">
        <v>43</v>
      </c>
      <c r="F633" s="8">
        <v>84.998048024786982</v>
      </c>
      <c r="G633" s="8">
        <v>19.792068164213788</v>
      </c>
      <c r="H633" s="8">
        <v>17.60294345468629</v>
      </c>
      <c r="I633" s="8">
        <v>16.769047250193648</v>
      </c>
      <c r="J633" s="8">
        <v>0.89112316034082106</v>
      </c>
      <c r="K633" s="8">
        <v>6.33</v>
      </c>
      <c r="L633" s="8">
        <v>2.9479124677178614</v>
      </c>
      <c r="M633" s="8">
        <v>0.66047033307513558</v>
      </c>
      <c r="N633" s="8">
        <v>0.42903785624930146</v>
      </c>
      <c r="O633" s="8">
        <v>7.31</v>
      </c>
      <c r="P633" s="8">
        <v>8.4112334624322234</v>
      </c>
      <c r="Q633" s="8">
        <v>7.8865325355631901</v>
      </c>
      <c r="R633" s="8">
        <v>7.8865325355631901</v>
      </c>
      <c r="S633" s="8">
        <v>146.81</v>
      </c>
      <c r="T633" s="8">
        <v>154.12</v>
      </c>
      <c r="U633" s="8">
        <v>165.61718324682698</v>
      </c>
      <c r="V633" s="8">
        <v>165.61718324682698</v>
      </c>
      <c r="W633" s="9">
        <v>7</v>
      </c>
      <c r="X633" s="9">
        <v>24351</v>
      </c>
      <c r="Y633" s="9">
        <v>24351</v>
      </c>
      <c r="Z633" s="4" t="str">
        <f t="shared" si="252"/>
        <v xml:space="preserve"> </v>
      </c>
      <c r="AA633" s="10">
        <f t="shared" si="253"/>
        <v>3752976.12</v>
      </c>
      <c r="AB633" s="40">
        <f t="shared" si="254"/>
        <v>4032944.0292434837</v>
      </c>
      <c r="AC633" s="40">
        <f t="shared" si="255"/>
        <v>3983165.4010905316</v>
      </c>
      <c r="AD633" s="39">
        <f t="shared" si="256"/>
        <v>163.5729703540114</v>
      </c>
      <c r="AE633" s="41" t="str">
        <f t="shared" si="257"/>
        <v xml:space="preserve"> </v>
      </c>
      <c r="AG633" s="39">
        <f t="shared" si="258"/>
        <v>163.5729703540114</v>
      </c>
      <c r="AH633" s="40">
        <f t="shared" si="259"/>
        <v>3983165.4010905316</v>
      </c>
      <c r="AI633" s="40">
        <f t="shared" si="260"/>
        <v>3972287.376380153</v>
      </c>
      <c r="AJ633" s="39">
        <f t="shared" si="261"/>
        <v>163.12625257197459</v>
      </c>
      <c r="AK633" s="41" t="str">
        <f t="shared" si="262"/>
        <v xml:space="preserve"> </v>
      </c>
      <c r="AM633" s="39">
        <f t="shared" si="263"/>
        <v>163.12625257197459</v>
      </c>
      <c r="AN633" s="40">
        <f t="shared" si="264"/>
        <v>3972287.376380153</v>
      </c>
      <c r="AO633" s="40">
        <f t="shared" si="265"/>
        <v>3969637.8607001076</v>
      </c>
      <c r="AP633" s="39">
        <f t="shared" si="266"/>
        <v>163.01744736150908</v>
      </c>
      <c r="AQ633" s="41" t="str">
        <f t="shared" si="267"/>
        <v xml:space="preserve"> </v>
      </c>
      <c r="AR633" s="39"/>
      <c r="AS633" s="39">
        <f t="shared" si="268"/>
        <v>163.01744736150908</v>
      </c>
      <c r="AT633" s="40">
        <f t="shared" si="269"/>
        <v>3969637.8607001076</v>
      </c>
      <c r="AU633" s="40">
        <f t="shared" si="270"/>
        <v>3968986.8400909528</v>
      </c>
      <c r="AV633" s="39">
        <f t="shared" si="271"/>
        <v>162.9907125001418</v>
      </c>
      <c r="AW633" s="41" t="str">
        <f t="shared" si="272"/>
        <v xml:space="preserve"> </v>
      </c>
      <c r="AX633" s="39"/>
      <c r="AY633" s="39">
        <f t="shared" si="273"/>
        <v>162.9907125001418</v>
      </c>
      <c r="AZ633" s="40">
        <f t="shared" si="274"/>
        <v>3968986.8400909528</v>
      </c>
      <c r="BA633" s="40">
        <f t="shared" si="275"/>
        <v>3968824.1116305091</v>
      </c>
      <c r="BB633" s="39">
        <f t="shared" si="276"/>
        <v>162.98402988092928</v>
      </c>
      <c r="BC633" s="41" t="str">
        <f t="shared" si="277"/>
        <v xml:space="preserve"> </v>
      </c>
      <c r="BD633" s="41"/>
      <c r="BE633" s="51">
        <f t="shared" si="278"/>
        <v>162.98223705660061</v>
      </c>
      <c r="BF633" s="54">
        <f t="shared" si="279"/>
        <v>3968780.4545652815</v>
      </c>
      <c r="BG633" s="41"/>
      <c r="BH633" s="51"/>
      <c r="BI633" s="39"/>
      <c r="BJ633" s="39"/>
    </row>
    <row r="634" spans="1:62" x14ac:dyDescent="0.2">
      <c r="A634" s="45">
        <v>206212623</v>
      </c>
      <c r="B634" s="58">
        <v>37652</v>
      </c>
      <c r="C634" s="45" t="s">
        <v>44</v>
      </c>
      <c r="D634" s="4" t="s">
        <v>1144</v>
      </c>
      <c r="E634" s="6" t="s">
        <v>45</v>
      </c>
      <c r="F634" s="8">
        <v>92.989950051152434</v>
      </c>
      <c r="G634" s="8">
        <v>25.920322561232474</v>
      </c>
      <c r="H634" s="8">
        <v>14.775410723957393</v>
      </c>
      <c r="I634" s="8">
        <v>14.070470000601793</v>
      </c>
      <c r="J634" s="8">
        <v>1.3150388156706987</v>
      </c>
      <c r="K634" s="8">
        <v>6.39</v>
      </c>
      <c r="L634" s="8">
        <v>3.0855912325028672</v>
      </c>
      <c r="M634" s="8">
        <v>0.67380634290184749</v>
      </c>
      <c r="N634" s="8">
        <v>0</v>
      </c>
      <c r="O634" s="8">
        <v>7.31</v>
      </c>
      <c r="P634" s="8">
        <v>8.4812084010350848</v>
      </c>
      <c r="Q634" s="8">
        <v>8.3265294864009789</v>
      </c>
      <c r="R634" s="8">
        <v>8.3265294864009789</v>
      </c>
      <c r="S634" s="8">
        <v>137.94999999999999</v>
      </c>
      <c r="T634" s="8">
        <v>145.26</v>
      </c>
      <c r="U634" s="8">
        <v>174.85711921442055</v>
      </c>
      <c r="V634" s="8">
        <v>174.85711921442055</v>
      </c>
      <c r="W634" s="9">
        <v>7</v>
      </c>
      <c r="X634" s="9">
        <v>11464</v>
      </c>
      <c r="Y634" s="9">
        <v>11464</v>
      </c>
      <c r="Z634" s="4" t="str">
        <f t="shared" si="252"/>
        <v xml:space="preserve"> </v>
      </c>
      <c r="AA634" s="10">
        <f t="shared" si="253"/>
        <v>1665260.64</v>
      </c>
      <c r="AB634" s="40">
        <f t="shared" si="254"/>
        <v>2004562.0146741171</v>
      </c>
      <c r="AC634" s="40">
        <f t="shared" si="255"/>
        <v>1979819.7057269944</v>
      </c>
      <c r="AD634" s="39">
        <f t="shared" si="256"/>
        <v>172.69885779195695</v>
      </c>
      <c r="AE634" s="41" t="str">
        <f t="shared" si="257"/>
        <v xml:space="preserve"> </v>
      </c>
      <c r="AG634" s="39">
        <f t="shared" si="258"/>
        <v>172.69885779195695</v>
      </c>
      <c r="AH634" s="40">
        <f t="shared" si="259"/>
        <v>1979819.7057269944</v>
      </c>
      <c r="AI634" s="40">
        <f t="shared" si="260"/>
        <v>1974412.8181106539</v>
      </c>
      <c r="AJ634" s="39">
        <f t="shared" si="261"/>
        <v>172.22721721132712</v>
      </c>
      <c r="AK634" s="41" t="str">
        <f t="shared" si="262"/>
        <v xml:space="preserve"> </v>
      </c>
      <c r="AM634" s="39">
        <f t="shared" si="263"/>
        <v>172.22721721132712</v>
      </c>
      <c r="AN634" s="40">
        <f t="shared" si="264"/>
        <v>1974412.8181106541</v>
      </c>
      <c r="AO634" s="40">
        <f t="shared" si="265"/>
        <v>1973095.8847609744</v>
      </c>
      <c r="AP634" s="39">
        <f t="shared" si="266"/>
        <v>172.11234165744719</v>
      </c>
      <c r="AQ634" s="41" t="str">
        <f t="shared" si="267"/>
        <v xml:space="preserve"> </v>
      </c>
      <c r="AR634" s="39"/>
      <c r="AS634" s="39">
        <f t="shared" si="268"/>
        <v>172.11234165744719</v>
      </c>
      <c r="AT634" s="40">
        <f t="shared" si="269"/>
        <v>1973095.8847609747</v>
      </c>
      <c r="AU634" s="40">
        <f t="shared" si="270"/>
        <v>1972772.2970358739</v>
      </c>
      <c r="AV634" s="39">
        <f t="shared" si="271"/>
        <v>172.08411523341539</v>
      </c>
      <c r="AW634" s="41" t="str">
        <f t="shared" si="272"/>
        <v xml:space="preserve"> </v>
      </c>
      <c r="AX634" s="39"/>
      <c r="AY634" s="39">
        <f t="shared" si="273"/>
        <v>172.08411523341539</v>
      </c>
      <c r="AZ634" s="40">
        <f t="shared" si="274"/>
        <v>1972772.2970358741</v>
      </c>
      <c r="BA634" s="40">
        <f t="shared" si="275"/>
        <v>1972691.4133716957</v>
      </c>
      <c r="BB634" s="39">
        <f t="shared" si="276"/>
        <v>172.07705978469082</v>
      </c>
      <c r="BC634" s="41" t="str">
        <f t="shared" si="277"/>
        <v xml:space="preserve"> </v>
      </c>
      <c r="BD634" s="41"/>
      <c r="BE634" s="51">
        <f t="shared" si="278"/>
        <v>172.0751669370332</v>
      </c>
      <c r="BF634" s="54">
        <f t="shared" si="279"/>
        <v>1972669.7137661485</v>
      </c>
      <c r="BG634" s="41"/>
      <c r="BH634" s="51"/>
      <c r="BI634" s="39"/>
      <c r="BJ634" s="39"/>
    </row>
    <row r="635" spans="1:62" x14ac:dyDescent="0.2">
      <c r="A635" s="45">
        <v>206230938</v>
      </c>
      <c r="B635" s="58">
        <v>37802</v>
      </c>
      <c r="C635" s="45" t="s">
        <v>46</v>
      </c>
      <c r="D635" s="4" t="s">
        <v>46</v>
      </c>
      <c r="E635" s="6" t="s">
        <v>47</v>
      </c>
      <c r="F635" s="8">
        <v>76.158301944416166</v>
      </c>
      <c r="G635" s="8">
        <v>22.408378295836304</v>
      </c>
      <c r="H635" s="8">
        <v>10.757813295327294</v>
      </c>
      <c r="I635" s="8">
        <v>6.8641453731039395</v>
      </c>
      <c r="J635" s="8">
        <v>0.53155858698971803</v>
      </c>
      <c r="K635" s="8">
        <v>6.44</v>
      </c>
      <c r="L635" s="8">
        <v>1.6764684286966809</v>
      </c>
      <c r="M635" s="8">
        <v>0.74527944619769926</v>
      </c>
      <c r="N635" s="8">
        <v>0</v>
      </c>
      <c r="O635" s="8">
        <v>7.31</v>
      </c>
      <c r="P635" s="8">
        <v>7.8853344192201975</v>
      </c>
      <c r="Q635" s="8">
        <v>6.6445972685283898</v>
      </c>
      <c r="R635" s="8">
        <v>6.6445972685283898</v>
      </c>
      <c r="S635" s="8">
        <v>126.8</v>
      </c>
      <c r="T635" s="8">
        <v>134.11000000000001</v>
      </c>
      <c r="U635" s="8">
        <v>139.53654263909618</v>
      </c>
      <c r="V635" s="8">
        <v>139.53654263909618</v>
      </c>
      <c r="W635" s="9">
        <v>2</v>
      </c>
      <c r="X635" s="9">
        <v>15044</v>
      </c>
      <c r="Y635" s="9">
        <v>15044</v>
      </c>
      <c r="Z635" s="4" t="str">
        <f t="shared" si="252"/>
        <v xml:space="preserve"> </v>
      </c>
      <c r="AA635" s="10">
        <f t="shared" si="253"/>
        <v>2017550.8400000003</v>
      </c>
      <c r="AB635" s="40">
        <f t="shared" si="254"/>
        <v>2099187.7474625628</v>
      </c>
      <c r="AC635" s="40">
        <f t="shared" si="255"/>
        <v>2073277.4730956324</v>
      </c>
      <c r="AD635" s="39">
        <f t="shared" si="256"/>
        <v>137.8142430933018</v>
      </c>
      <c r="AE635" s="41" t="str">
        <f t="shared" si="257"/>
        <v xml:space="preserve"> </v>
      </c>
      <c r="AG635" s="39">
        <f t="shared" si="258"/>
        <v>137.8142430933018</v>
      </c>
      <c r="AH635" s="40">
        <f t="shared" si="259"/>
        <v>2073277.4730956322</v>
      </c>
      <c r="AI635" s="40">
        <f t="shared" si="260"/>
        <v>2067615.352316608</v>
      </c>
      <c r="AJ635" s="39">
        <f t="shared" si="261"/>
        <v>137.43787239541399</v>
      </c>
      <c r="AK635" s="41" t="str">
        <f t="shared" si="262"/>
        <v xml:space="preserve"> </v>
      </c>
      <c r="AM635" s="39">
        <f t="shared" si="263"/>
        <v>137.43787239541399</v>
      </c>
      <c r="AN635" s="40">
        <f t="shared" si="264"/>
        <v>2067615.352316608</v>
      </c>
      <c r="AO635" s="40">
        <f t="shared" si="265"/>
        <v>2066236.2528766128</v>
      </c>
      <c r="AP635" s="39">
        <f t="shared" si="266"/>
        <v>137.34620133452626</v>
      </c>
      <c r="AQ635" s="41" t="str">
        <f t="shared" si="267"/>
        <v xml:space="preserve"> </v>
      </c>
      <c r="AR635" s="39"/>
      <c r="AS635" s="39">
        <f t="shared" si="268"/>
        <v>137.34620133452626</v>
      </c>
      <c r="AT635" s="40">
        <f t="shared" si="269"/>
        <v>2066236.2528766131</v>
      </c>
      <c r="AU635" s="40">
        <f t="shared" si="270"/>
        <v>2065897.3901311413</v>
      </c>
      <c r="AV635" s="39">
        <f t="shared" si="271"/>
        <v>137.32367655750741</v>
      </c>
      <c r="AW635" s="41" t="str">
        <f t="shared" si="272"/>
        <v xml:space="preserve"> </v>
      </c>
      <c r="AX635" s="39"/>
      <c r="AY635" s="39">
        <f t="shared" si="273"/>
        <v>137.32367655750741</v>
      </c>
      <c r="AZ635" s="40">
        <f t="shared" si="274"/>
        <v>2065897.3901311415</v>
      </c>
      <c r="BA635" s="40">
        <f t="shared" si="275"/>
        <v>2065812.6883381463</v>
      </c>
      <c r="BB635" s="39">
        <f t="shared" si="276"/>
        <v>137.31804628676858</v>
      </c>
      <c r="BC635" s="41" t="str">
        <f t="shared" si="277"/>
        <v xml:space="preserve"> </v>
      </c>
      <c r="BD635" s="41"/>
      <c r="BE635" s="51">
        <f t="shared" si="278"/>
        <v>137.31653578825942</v>
      </c>
      <c r="BF635" s="54">
        <f t="shared" si="279"/>
        <v>2065789.9643985745</v>
      </c>
      <c r="BG635" s="41"/>
      <c r="BH635" s="51"/>
      <c r="BI635" s="39"/>
      <c r="BJ635" s="39"/>
    </row>
    <row r="636" spans="1:62" x14ac:dyDescent="0.2">
      <c r="A636" s="45">
        <v>206230960</v>
      </c>
      <c r="B636" s="58">
        <v>37772</v>
      </c>
      <c r="C636" s="45" t="s">
        <v>48</v>
      </c>
      <c r="D636" s="4" t="s">
        <v>48</v>
      </c>
      <c r="E636" s="6" t="s">
        <v>49</v>
      </c>
      <c r="F636" s="8">
        <v>79.933723973148247</v>
      </c>
      <c r="G636" s="8">
        <v>23.482722255851101</v>
      </c>
      <c r="H636" s="8">
        <v>16.972488741263401</v>
      </c>
      <c r="I636" s="8">
        <v>14.7154480218634</v>
      </c>
      <c r="J636" s="8">
        <v>1.6517237455910798</v>
      </c>
      <c r="K636" s="8">
        <v>6.44</v>
      </c>
      <c r="L636" s="8">
        <v>1.3178147069310213</v>
      </c>
      <c r="M636" s="8">
        <v>1.3841825008533395</v>
      </c>
      <c r="N636" s="8">
        <v>0</v>
      </c>
      <c r="O636" s="8">
        <v>7.31</v>
      </c>
      <c r="P636" s="8">
        <v>7.4416793719422003</v>
      </c>
      <c r="Q636" s="8">
        <v>7.6604051972750797</v>
      </c>
      <c r="R636" s="8">
        <v>7.4416793719422003</v>
      </c>
      <c r="S636" s="8">
        <v>126.8</v>
      </c>
      <c r="T636" s="8">
        <v>134.11000000000001</v>
      </c>
      <c r="U636" s="8">
        <v>160.64978331744379</v>
      </c>
      <c r="V636" s="8">
        <v>160.64978331744379</v>
      </c>
      <c r="W636" s="9">
        <v>2</v>
      </c>
      <c r="X636" s="9">
        <v>13025</v>
      </c>
      <c r="Y636" s="9">
        <v>13025</v>
      </c>
      <c r="Z636" s="4" t="str">
        <f t="shared" si="252"/>
        <v xml:space="preserve"> </v>
      </c>
      <c r="AA636" s="10">
        <f t="shared" si="253"/>
        <v>1746782.7500000002</v>
      </c>
      <c r="AB636" s="40">
        <f t="shared" si="254"/>
        <v>2092463.4277097054</v>
      </c>
      <c r="AC636" s="40">
        <f t="shared" si="255"/>
        <v>2066636.1516214847</v>
      </c>
      <c r="AD636" s="39">
        <f t="shared" si="256"/>
        <v>158.66688304195659</v>
      </c>
      <c r="AE636" s="41" t="str">
        <f t="shared" si="257"/>
        <v xml:space="preserve"> </v>
      </c>
      <c r="AG636" s="39">
        <f t="shared" si="258"/>
        <v>158.66688304195659</v>
      </c>
      <c r="AH636" s="40">
        <f t="shared" si="259"/>
        <v>2066636.1516214847</v>
      </c>
      <c r="AI636" s="40">
        <f t="shared" si="260"/>
        <v>2060992.1682914062</v>
      </c>
      <c r="AJ636" s="39">
        <f t="shared" si="261"/>
        <v>158.23356378436901</v>
      </c>
      <c r="AK636" s="41" t="str">
        <f t="shared" si="262"/>
        <v xml:space="preserve"> </v>
      </c>
      <c r="AM636" s="39">
        <f t="shared" si="263"/>
        <v>158.23356378436901</v>
      </c>
      <c r="AN636" s="40">
        <f t="shared" si="264"/>
        <v>2060992.1682914065</v>
      </c>
      <c r="AO636" s="40">
        <f t="shared" si="265"/>
        <v>2059617.4865151562</v>
      </c>
      <c r="AP636" s="39">
        <f t="shared" si="266"/>
        <v>158.12802199732485</v>
      </c>
      <c r="AQ636" s="41" t="str">
        <f t="shared" si="267"/>
        <v xml:space="preserve"> </v>
      </c>
      <c r="AR636" s="39"/>
      <c r="AS636" s="39">
        <f t="shared" si="268"/>
        <v>158.12802199732485</v>
      </c>
      <c r="AT636" s="40">
        <f t="shared" si="269"/>
        <v>2059617.4865151562</v>
      </c>
      <c r="AU636" s="40">
        <f t="shared" si="270"/>
        <v>2059279.7092473677</v>
      </c>
      <c r="AV636" s="39">
        <f t="shared" si="271"/>
        <v>158.1020890017173</v>
      </c>
      <c r="AW636" s="41" t="str">
        <f t="shared" si="272"/>
        <v xml:space="preserve"> </v>
      </c>
      <c r="AX636" s="39"/>
      <c r="AY636" s="39">
        <f t="shared" si="273"/>
        <v>158.1020890017173</v>
      </c>
      <c r="AZ636" s="40">
        <f t="shared" si="274"/>
        <v>2059279.7092473679</v>
      </c>
      <c r="BA636" s="40">
        <f t="shared" si="275"/>
        <v>2059195.2787792888</v>
      </c>
      <c r="BB636" s="39">
        <f t="shared" si="276"/>
        <v>158.09560681606823</v>
      </c>
      <c r="BC636" s="41" t="str">
        <f t="shared" si="277"/>
        <v xml:space="preserve"> </v>
      </c>
      <c r="BD636" s="41"/>
      <c r="BE636" s="51">
        <f t="shared" si="278"/>
        <v>158.09386776439325</v>
      </c>
      <c r="BF636" s="54">
        <f t="shared" si="279"/>
        <v>2059172.6276312221</v>
      </c>
      <c r="BG636" s="41"/>
      <c r="BH636" s="51"/>
      <c r="BI636" s="39"/>
      <c r="BJ636" s="39"/>
    </row>
    <row r="637" spans="1:62" x14ac:dyDescent="0.2">
      <c r="A637" s="45">
        <v>206231007</v>
      </c>
      <c r="B637" s="58">
        <v>37802</v>
      </c>
      <c r="C637" s="45" t="s">
        <v>50</v>
      </c>
      <c r="D637" s="4" t="s">
        <v>50</v>
      </c>
      <c r="E637" s="6" t="s">
        <v>51</v>
      </c>
      <c r="F637" s="8">
        <v>68.852734417246481</v>
      </c>
      <c r="G637" s="8">
        <v>21.230181333141065</v>
      </c>
      <c r="H637" s="8">
        <v>16.972488741263401</v>
      </c>
      <c r="I637" s="8">
        <v>13.635531201557374</v>
      </c>
      <c r="J637" s="8">
        <v>0.70128699664731964</v>
      </c>
      <c r="K637" s="8">
        <v>7.42</v>
      </c>
      <c r="L637" s="8">
        <v>3.3668489616484019</v>
      </c>
      <c r="M637" s="8">
        <v>0.61322614369660045</v>
      </c>
      <c r="N637" s="8">
        <v>0</v>
      </c>
      <c r="O637" s="8">
        <v>7.31</v>
      </c>
      <c r="P637" s="8">
        <v>7.0147042070730743</v>
      </c>
      <c r="Q637" s="8">
        <v>7.0051148897600335</v>
      </c>
      <c r="R637" s="8">
        <v>7.0051148897600335</v>
      </c>
      <c r="S637" s="8">
        <v>126.8</v>
      </c>
      <c r="T637" s="8">
        <v>134.11000000000001</v>
      </c>
      <c r="U637" s="8">
        <v>147.10741268496068</v>
      </c>
      <c r="V637" s="8">
        <v>147.10741268496068</v>
      </c>
      <c r="W637" s="9">
        <v>2</v>
      </c>
      <c r="X637" s="9">
        <v>20213</v>
      </c>
      <c r="Y637" s="9">
        <v>20213</v>
      </c>
      <c r="Z637" s="4" t="str">
        <f t="shared" si="252"/>
        <v xml:space="preserve"> </v>
      </c>
      <c r="AA637" s="10">
        <f t="shared" si="253"/>
        <v>2710765.43</v>
      </c>
      <c r="AB637" s="40">
        <f t="shared" si="254"/>
        <v>2973482.1326011103</v>
      </c>
      <c r="AC637" s="40">
        <f t="shared" si="255"/>
        <v>2936780.4426384149</v>
      </c>
      <c r="AD637" s="39">
        <f t="shared" si="256"/>
        <v>145.29166589019022</v>
      </c>
      <c r="AE637" s="41" t="str">
        <f t="shared" si="257"/>
        <v xml:space="preserve"> </v>
      </c>
      <c r="AG637" s="39">
        <f t="shared" si="258"/>
        <v>145.29166589019022</v>
      </c>
      <c r="AH637" s="40">
        <f t="shared" si="259"/>
        <v>2936780.4426384149</v>
      </c>
      <c r="AI637" s="40">
        <f t="shared" si="260"/>
        <v>2928760.0952495695</v>
      </c>
      <c r="AJ637" s="39">
        <f t="shared" si="261"/>
        <v>144.8948743506441</v>
      </c>
      <c r="AK637" s="41" t="str">
        <f t="shared" si="262"/>
        <v xml:space="preserve"> </v>
      </c>
      <c r="AM637" s="39">
        <f t="shared" si="263"/>
        <v>144.8948743506441</v>
      </c>
      <c r="AN637" s="40">
        <f t="shared" si="264"/>
        <v>2928760.095249569</v>
      </c>
      <c r="AO637" s="40">
        <f t="shared" si="265"/>
        <v>2926806.6122660376</v>
      </c>
      <c r="AP637" s="39">
        <f t="shared" si="266"/>
        <v>144.79822946945222</v>
      </c>
      <c r="AQ637" s="41" t="str">
        <f t="shared" si="267"/>
        <v xml:space="preserve"> </v>
      </c>
      <c r="AR637" s="39"/>
      <c r="AS637" s="39">
        <f t="shared" si="268"/>
        <v>144.79822946945222</v>
      </c>
      <c r="AT637" s="40">
        <f t="shared" si="269"/>
        <v>2926806.6122660376</v>
      </c>
      <c r="AU637" s="40">
        <f t="shared" si="270"/>
        <v>2926326.6159816259</v>
      </c>
      <c r="AV637" s="39">
        <f t="shared" si="271"/>
        <v>144.77448255981921</v>
      </c>
      <c r="AW637" s="41" t="str">
        <f t="shared" si="272"/>
        <v xml:space="preserve"> </v>
      </c>
      <c r="AX637" s="39"/>
      <c r="AY637" s="39">
        <f t="shared" si="273"/>
        <v>144.77448255981921</v>
      </c>
      <c r="AZ637" s="40">
        <f t="shared" si="274"/>
        <v>2926326.6159816254</v>
      </c>
      <c r="BA637" s="40">
        <f t="shared" si="275"/>
        <v>2926206.6365903704</v>
      </c>
      <c r="BB637" s="39">
        <f t="shared" si="276"/>
        <v>144.76854680603427</v>
      </c>
      <c r="BC637" s="41" t="str">
        <f t="shared" si="277"/>
        <v xml:space="preserve"> </v>
      </c>
      <c r="BD637" s="41"/>
      <c r="BE637" s="51">
        <f t="shared" si="278"/>
        <v>144.76695435201941</v>
      </c>
      <c r="BF637" s="54">
        <f t="shared" si="279"/>
        <v>2926174.4483173685</v>
      </c>
      <c r="BG637" s="41"/>
      <c r="BH637" s="51"/>
      <c r="BI637" s="39"/>
      <c r="BJ637" s="39"/>
    </row>
    <row r="638" spans="1:62" x14ac:dyDescent="0.2">
      <c r="A638" s="45">
        <v>206231024</v>
      </c>
      <c r="B638" s="58">
        <v>37986</v>
      </c>
      <c r="C638" s="45" t="s">
        <v>52</v>
      </c>
      <c r="D638" s="4" t="s">
        <v>52</v>
      </c>
      <c r="E638" s="6" t="s">
        <v>53</v>
      </c>
      <c r="F638" s="8">
        <v>68.979216255442665</v>
      </c>
      <c r="G638" s="8">
        <v>21.334746008708272</v>
      </c>
      <c r="H638" s="8">
        <v>14.439593613933237</v>
      </c>
      <c r="I638" s="8">
        <v>14.7154480218634</v>
      </c>
      <c r="J638" s="8">
        <v>0.86862119013062411</v>
      </c>
      <c r="K638" s="8">
        <v>6.9</v>
      </c>
      <c r="L638" s="8">
        <v>2.0010955349819906</v>
      </c>
      <c r="M638" s="8">
        <v>0.87503047895500718</v>
      </c>
      <c r="N638" s="8">
        <v>0</v>
      </c>
      <c r="O638" s="8">
        <v>7.31</v>
      </c>
      <c r="P638" s="8">
        <v>7.1649253991291735</v>
      </c>
      <c r="Q638" s="8">
        <v>6.8711875552007617</v>
      </c>
      <c r="R638" s="8">
        <v>6.8711875552007617</v>
      </c>
      <c r="S638" s="8">
        <v>126.8</v>
      </c>
      <c r="T638" s="8">
        <v>134.11000000000001</v>
      </c>
      <c r="U638" s="8">
        <v>144.29493865921597</v>
      </c>
      <c r="V638" s="8">
        <v>144.29493865921597</v>
      </c>
      <c r="W638" s="9">
        <v>2</v>
      </c>
      <c r="X638" s="9">
        <v>12400</v>
      </c>
      <c r="Y638" s="9">
        <v>12400</v>
      </c>
      <c r="Z638" s="4" t="str">
        <f t="shared" si="252"/>
        <v xml:space="preserve"> </v>
      </c>
      <c r="AA638" s="10">
        <f t="shared" si="253"/>
        <v>1662964.0000000002</v>
      </c>
      <c r="AB638" s="40">
        <f t="shared" si="254"/>
        <v>1789257.2393742781</v>
      </c>
      <c r="AC638" s="40">
        <f t="shared" si="255"/>
        <v>1767172.4372686814</v>
      </c>
      <c r="AD638" s="39">
        <f t="shared" si="256"/>
        <v>142.51390623134526</v>
      </c>
      <c r="AE638" s="41" t="str">
        <f t="shared" si="257"/>
        <v xml:space="preserve"> </v>
      </c>
      <c r="AG638" s="39">
        <f t="shared" si="258"/>
        <v>142.51390623134526</v>
      </c>
      <c r="AH638" s="40">
        <f t="shared" si="259"/>
        <v>1767172.4372686811</v>
      </c>
      <c r="AI638" s="40">
        <f t="shared" si="260"/>
        <v>1762346.2893425003</v>
      </c>
      <c r="AJ638" s="39">
        <f t="shared" si="261"/>
        <v>142.12470075342745</v>
      </c>
      <c r="AK638" s="41" t="str">
        <f t="shared" si="262"/>
        <v xml:space="preserve"> </v>
      </c>
      <c r="AM638" s="39">
        <f t="shared" si="263"/>
        <v>142.12470075342745</v>
      </c>
      <c r="AN638" s="40">
        <f t="shared" si="264"/>
        <v>1762346.2893425003</v>
      </c>
      <c r="AO638" s="40">
        <f t="shared" si="265"/>
        <v>1761170.804367509</v>
      </c>
      <c r="AP638" s="39">
        <f t="shared" si="266"/>
        <v>142.02990357802491</v>
      </c>
      <c r="AQ638" s="41" t="str">
        <f t="shared" si="267"/>
        <v xml:space="preserve"> </v>
      </c>
      <c r="AR638" s="39"/>
      <c r="AS638" s="39">
        <f t="shared" si="268"/>
        <v>142.02990357802491</v>
      </c>
      <c r="AT638" s="40">
        <f t="shared" si="269"/>
        <v>1761170.804367509</v>
      </c>
      <c r="AU638" s="40">
        <f t="shared" si="270"/>
        <v>1760881.9723555925</v>
      </c>
      <c r="AV638" s="39">
        <f t="shared" si="271"/>
        <v>142.00661067383811</v>
      </c>
      <c r="AW638" s="41" t="str">
        <f t="shared" si="272"/>
        <v xml:space="preserve"> </v>
      </c>
      <c r="AX638" s="39"/>
      <c r="AY638" s="39">
        <f t="shared" si="273"/>
        <v>142.00661067383811</v>
      </c>
      <c r="AZ638" s="40">
        <f t="shared" si="274"/>
        <v>1760881.9723555925</v>
      </c>
      <c r="BA638" s="40">
        <f t="shared" si="275"/>
        <v>1760809.7761947261</v>
      </c>
      <c r="BB638" s="39">
        <f t="shared" si="276"/>
        <v>142.00078840280048</v>
      </c>
      <c r="BC638" s="41" t="str">
        <f t="shared" si="277"/>
        <v xml:space="preserve"> </v>
      </c>
      <c r="BD638" s="41"/>
      <c r="BE638" s="51">
        <f t="shared" si="278"/>
        <v>141.99922639412804</v>
      </c>
      <c r="BF638" s="54">
        <f t="shared" si="279"/>
        <v>1760790.4072871876</v>
      </c>
      <c r="BG638" s="41"/>
      <c r="BH638" s="51"/>
      <c r="BI638" s="39"/>
      <c r="BJ638" s="39"/>
    </row>
    <row r="639" spans="1:62" x14ac:dyDescent="0.2">
      <c r="A639" s="45">
        <v>206231091</v>
      </c>
      <c r="B639" s="58">
        <v>37986</v>
      </c>
      <c r="C639" s="45" t="s">
        <v>54</v>
      </c>
      <c r="D639" s="4" t="s">
        <v>54</v>
      </c>
      <c r="E639" s="6" t="s">
        <v>55</v>
      </c>
      <c r="F639" s="8">
        <v>72.0650347705146</v>
      </c>
      <c r="G639" s="8">
        <v>20.427760778859525</v>
      </c>
      <c r="H639" s="8">
        <v>13.327677329624478</v>
      </c>
      <c r="I639" s="8">
        <v>14.7154480218634</v>
      </c>
      <c r="J639" s="8">
        <v>1.0871766342141864</v>
      </c>
      <c r="K639" s="8">
        <v>6.21</v>
      </c>
      <c r="L639" s="8">
        <v>3.9477302252756705</v>
      </c>
      <c r="M639" s="8">
        <v>0.83852016689847009</v>
      </c>
      <c r="N639" s="8">
        <v>0</v>
      </c>
      <c r="O639" s="8">
        <v>7.31</v>
      </c>
      <c r="P639" s="8">
        <v>7.3291393602225314</v>
      </c>
      <c r="Q639" s="8">
        <v>6.9964673963625161</v>
      </c>
      <c r="R639" s="8">
        <v>6.9964673963625161</v>
      </c>
      <c r="S639" s="8">
        <v>126.8</v>
      </c>
      <c r="T639" s="8">
        <v>134.11000000000001</v>
      </c>
      <c r="U639" s="8">
        <v>146.92581532361282</v>
      </c>
      <c r="V639" s="8">
        <v>146.92581532361282</v>
      </c>
      <c r="W639" s="9">
        <v>2</v>
      </c>
      <c r="X639" s="9">
        <v>10727</v>
      </c>
      <c r="Y639" s="9">
        <v>10727</v>
      </c>
      <c r="Z639" s="4" t="str">
        <f t="shared" si="252"/>
        <v xml:space="preserve"> </v>
      </c>
      <c r="AA639" s="10">
        <f t="shared" si="253"/>
        <v>1438597.9700000002</v>
      </c>
      <c r="AB639" s="40">
        <f t="shared" si="254"/>
        <v>1576073.2209763948</v>
      </c>
      <c r="AC639" s="40">
        <f t="shared" si="255"/>
        <v>1556619.7492098832</v>
      </c>
      <c r="AD639" s="39">
        <f t="shared" si="256"/>
        <v>145.11230998507347</v>
      </c>
      <c r="AE639" s="41" t="str">
        <f t="shared" si="257"/>
        <v xml:space="preserve"> </v>
      </c>
      <c r="AG639" s="39">
        <f t="shared" si="258"/>
        <v>145.11230998507347</v>
      </c>
      <c r="AH639" s="40">
        <f t="shared" si="259"/>
        <v>1556619.7492098832</v>
      </c>
      <c r="AI639" s="40">
        <f t="shared" si="260"/>
        <v>1552368.6206747908</v>
      </c>
      <c r="AJ639" s="39">
        <f t="shared" si="261"/>
        <v>144.71600826650422</v>
      </c>
      <c r="AK639" s="41" t="str">
        <f t="shared" si="262"/>
        <v xml:space="preserve"> </v>
      </c>
      <c r="AM639" s="39">
        <f t="shared" si="263"/>
        <v>144.71600826650422</v>
      </c>
      <c r="AN639" s="40">
        <f t="shared" si="264"/>
        <v>1552368.6206747908</v>
      </c>
      <c r="AO639" s="40">
        <f t="shared" si="265"/>
        <v>1551333.1908048007</v>
      </c>
      <c r="AP639" s="39">
        <f t="shared" si="266"/>
        <v>144.61948268899047</v>
      </c>
      <c r="AQ639" s="41" t="str">
        <f t="shared" si="267"/>
        <v xml:space="preserve"> </v>
      </c>
      <c r="AR639" s="39"/>
      <c r="AS639" s="39">
        <f t="shared" si="268"/>
        <v>144.61948268899047</v>
      </c>
      <c r="AT639" s="40">
        <f t="shared" si="269"/>
        <v>1551333.1908048007</v>
      </c>
      <c r="AU639" s="40">
        <f t="shared" si="270"/>
        <v>1551078.7721615087</v>
      </c>
      <c r="AV639" s="39">
        <f t="shared" si="271"/>
        <v>144.59576509382947</v>
      </c>
      <c r="AW639" s="41" t="str">
        <f t="shared" si="272"/>
        <v xml:space="preserve"> </v>
      </c>
      <c r="AX639" s="39"/>
      <c r="AY639" s="39">
        <f t="shared" si="273"/>
        <v>144.59576509382947</v>
      </c>
      <c r="AZ639" s="40">
        <f t="shared" si="274"/>
        <v>1551078.7721615087</v>
      </c>
      <c r="BA639" s="40">
        <f t="shared" si="275"/>
        <v>1551015.1779318501</v>
      </c>
      <c r="BB639" s="39">
        <f t="shared" si="276"/>
        <v>144.58983666746062</v>
      </c>
      <c r="BC639" s="41" t="str">
        <f t="shared" si="277"/>
        <v xml:space="preserve"> </v>
      </c>
      <c r="BD639" s="41"/>
      <c r="BE639" s="51">
        <f t="shared" si="278"/>
        <v>144.58824617925728</v>
      </c>
      <c r="BF639" s="54">
        <f t="shared" si="279"/>
        <v>1550998.1167648928</v>
      </c>
      <c r="BG639" s="41"/>
      <c r="BH639" s="51"/>
      <c r="BI639" s="39"/>
      <c r="BJ639" s="39"/>
    </row>
    <row r="640" spans="1:62" x14ac:dyDescent="0.2">
      <c r="A640" s="45">
        <v>206240893</v>
      </c>
      <c r="B640" s="58">
        <v>37772</v>
      </c>
      <c r="C640" s="45" t="s">
        <v>56</v>
      </c>
      <c r="D640" s="4" t="s">
        <v>56</v>
      </c>
      <c r="E640" s="6" t="s">
        <v>57</v>
      </c>
      <c r="F640" s="8">
        <v>73.132804674457432</v>
      </c>
      <c r="G640" s="8">
        <v>21.501335559265442</v>
      </c>
      <c r="H640" s="8">
        <v>16.199499165275459</v>
      </c>
      <c r="I640" s="8">
        <v>14.211853088480801</v>
      </c>
      <c r="J640" s="8">
        <v>0</v>
      </c>
      <c r="K640" s="8">
        <v>5.31</v>
      </c>
      <c r="L640" s="8">
        <v>0</v>
      </c>
      <c r="M640" s="8">
        <v>0.59311853088480793</v>
      </c>
      <c r="N640" s="8">
        <v>1.8525907673758317</v>
      </c>
      <c r="O640" s="8">
        <v>7.31</v>
      </c>
      <c r="P640" s="8">
        <v>7.7213355592654418</v>
      </c>
      <c r="Q640" s="8">
        <v>7.0055600892869876</v>
      </c>
      <c r="R640" s="8">
        <v>7.0055600892869876</v>
      </c>
      <c r="S640" s="8">
        <v>122.9</v>
      </c>
      <c r="T640" s="8">
        <v>130.21</v>
      </c>
      <c r="U640" s="8">
        <v>147.11676187502673</v>
      </c>
      <c r="V640" s="8">
        <v>147.11676187502673</v>
      </c>
      <c r="W640" s="9">
        <v>2</v>
      </c>
      <c r="X640" s="9">
        <v>9930</v>
      </c>
      <c r="Y640" s="9">
        <v>9930</v>
      </c>
      <c r="Z640" s="4" t="str">
        <f t="shared" si="252"/>
        <v xml:space="preserve"> </v>
      </c>
      <c r="AA640" s="10">
        <f t="shared" si="253"/>
        <v>1292985.3</v>
      </c>
      <c r="AB640" s="40">
        <f t="shared" si="254"/>
        <v>1460869.4454190154</v>
      </c>
      <c r="AC640" s="40">
        <f t="shared" si="255"/>
        <v>1442837.9338542086</v>
      </c>
      <c r="AD640" s="39">
        <f t="shared" si="256"/>
        <v>145.30089968320328</v>
      </c>
      <c r="AE640" s="41" t="str">
        <f t="shared" si="257"/>
        <v xml:space="preserve"> </v>
      </c>
      <c r="AG640" s="39">
        <f t="shared" si="258"/>
        <v>145.30089968320328</v>
      </c>
      <c r="AH640" s="40">
        <f t="shared" si="259"/>
        <v>1442837.9338542086</v>
      </c>
      <c r="AI640" s="40">
        <f t="shared" si="260"/>
        <v>1438897.5434568527</v>
      </c>
      <c r="AJ640" s="39">
        <f t="shared" si="261"/>
        <v>144.90408292616846</v>
      </c>
      <c r="AK640" s="41" t="str">
        <f t="shared" si="262"/>
        <v xml:space="preserve"> </v>
      </c>
      <c r="AM640" s="39">
        <f t="shared" si="263"/>
        <v>144.90408292616846</v>
      </c>
      <c r="AN640" s="40">
        <f t="shared" si="264"/>
        <v>1438897.5434568527</v>
      </c>
      <c r="AO640" s="40">
        <f t="shared" si="265"/>
        <v>1437937.7987953669</v>
      </c>
      <c r="AP640" s="39">
        <f t="shared" si="266"/>
        <v>144.80743190285668</v>
      </c>
      <c r="AQ640" s="41" t="str">
        <f t="shared" si="267"/>
        <v xml:space="preserve"> </v>
      </c>
      <c r="AR640" s="39"/>
      <c r="AS640" s="39">
        <f t="shared" si="268"/>
        <v>144.80743190285668</v>
      </c>
      <c r="AT640" s="40">
        <f t="shared" si="269"/>
        <v>1437937.7987953669</v>
      </c>
      <c r="AU640" s="40">
        <f t="shared" si="270"/>
        <v>1437701.9769963643</v>
      </c>
      <c r="AV640" s="39">
        <f t="shared" si="271"/>
        <v>144.78368348402461</v>
      </c>
      <c r="AW640" s="41" t="str">
        <f t="shared" si="272"/>
        <v xml:space="preserve"> </v>
      </c>
      <c r="AX640" s="39"/>
      <c r="AY640" s="39">
        <f t="shared" si="273"/>
        <v>144.78368348402461</v>
      </c>
      <c r="AZ640" s="40">
        <f t="shared" si="274"/>
        <v>1437701.9769963643</v>
      </c>
      <c r="BA640" s="40">
        <f t="shared" si="275"/>
        <v>1437643.0312153075</v>
      </c>
      <c r="BB640" s="39">
        <f t="shared" si="276"/>
        <v>144.77774735300176</v>
      </c>
      <c r="BC640" s="41" t="str">
        <f t="shared" si="277"/>
        <v xml:space="preserve"> </v>
      </c>
      <c r="BD640" s="41"/>
      <c r="BE640" s="51">
        <f t="shared" si="278"/>
        <v>144.77615479778089</v>
      </c>
      <c r="BF640" s="54">
        <f t="shared" si="279"/>
        <v>1437627.2171419642</v>
      </c>
      <c r="BG640" s="41"/>
      <c r="BH640" s="51"/>
      <c r="BI640" s="39"/>
      <c r="BJ640" s="39"/>
    </row>
    <row r="641" spans="1:62" x14ac:dyDescent="0.2">
      <c r="A641" s="45">
        <v>206240909</v>
      </c>
      <c r="B641" s="58">
        <v>37955</v>
      </c>
      <c r="C641" s="45" t="s">
        <v>58</v>
      </c>
      <c r="D641" s="4" t="s">
        <v>1145</v>
      </c>
      <c r="E641" s="6" t="s">
        <v>59</v>
      </c>
      <c r="F641" s="8">
        <v>76.101048489259043</v>
      </c>
      <c r="G641" s="8">
        <v>13.191881620441498</v>
      </c>
      <c r="H641" s="8">
        <v>16.849680601601037</v>
      </c>
      <c r="I641" s="8">
        <v>14.7154480218634</v>
      </c>
      <c r="J641" s="8">
        <v>0.44772378103016092</v>
      </c>
      <c r="K641" s="8">
        <v>6.18</v>
      </c>
      <c r="L641" s="8">
        <v>5.0818377857730095</v>
      </c>
      <c r="M641" s="8">
        <v>0.64259557158485925</v>
      </c>
      <c r="N641" s="8">
        <v>1.8699202045654399</v>
      </c>
      <c r="O641" s="8">
        <v>7.31</v>
      </c>
      <c r="P641" s="8">
        <v>6.8362620953613114</v>
      </c>
      <c r="Q641" s="8">
        <v>7.1195068038059226</v>
      </c>
      <c r="R641" s="8">
        <v>6.8362620953613114</v>
      </c>
      <c r="S641" s="8">
        <v>126.8</v>
      </c>
      <c r="T641" s="8">
        <v>134.11000000000001</v>
      </c>
      <c r="U641" s="8">
        <v>149.22639817147976</v>
      </c>
      <c r="V641" s="8">
        <v>149.22639817147976</v>
      </c>
      <c r="W641" s="9">
        <v>2</v>
      </c>
      <c r="X641" s="9">
        <v>26573</v>
      </c>
      <c r="Y641" s="9">
        <v>29039</v>
      </c>
      <c r="Z641" s="4" t="str">
        <f t="shared" si="252"/>
        <v xml:space="preserve"> </v>
      </c>
      <c r="AA641" s="10">
        <f t="shared" si="253"/>
        <v>3894420.2900000005</v>
      </c>
      <c r="AB641" s="40">
        <f t="shared" si="254"/>
        <v>4333385.3765016003</v>
      </c>
      <c r="AC641" s="40">
        <f t="shared" si="255"/>
        <v>4279898.4007994412</v>
      </c>
      <c r="AD641" s="39">
        <f t="shared" si="256"/>
        <v>147.38449673884918</v>
      </c>
      <c r="AE641" s="41" t="str">
        <f t="shared" si="257"/>
        <v xml:space="preserve"> </v>
      </c>
      <c r="AG641" s="39">
        <f t="shared" si="258"/>
        <v>147.38449673884918</v>
      </c>
      <c r="AH641" s="40">
        <f t="shared" si="259"/>
        <v>4279898.4007994412</v>
      </c>
      <c r="AI641" s="40">
        <f t="shared" si="260"/>
        <v>4268209.998266858</v>
      </c>
      <c r="AJ641" s="39">
        <f t="shared" si="261"/>
        <v>146.98198967825539</v>
      </c>
      <c r="AK641" s="41" t="str">
        <f t="shared" si="262"/>
        <v xml:space="preserve"> </v>
      </c>
      <c r="AM641" s="39">
        <f t="shared" si="263"/>
        <v>146.98198967825539</v>
      </c>
      <c r="AN641" s="40">
        <f t="shared" si="264"/>
        <v>4268209.998266858</v>
      </c>
      <c r="AO641" s="40">
        <f t="shared" si="265"/>
        <v>4265363.102198014</v>
      </c>
      <c r="AP641" s="39">
        <f t="shared" si="266"/>
        <v>146.88395269114</v>
      </c>
      <c r="AQ641" s="41" t="str">
        <f t="shared" si="267"/>
        <v xml:space="preserve"> </v>
      </c>
      <c r="AR641" s="39"/>
      <c r="AS641" s="39">
        <f t="shared" si="268"/>
        <v>146.88395269114</v>
      </c>
      <c r="AT641" s="40">
        <f t="shared" si="269"/>
        <v>4265363.102198014</v>
      </c>
      <c r="AU641" s="40">
        <f t="shared" si="270"/>
        <v>4264663.5826492533</v>
      </c>
      <c r="AV641" s="39">
        <f t="shared" si="271"/>
        <v>146.85986372289864</v>
      </c>
      <c r="AW641" s="41" t="str">
        <f t="shared" si="272"/>
        <v xml:space="preserve"> </v>
      </c>
      <c r="AX641" s="39"/>
      <c r="AY641" s="39">
        <f t="shared" si="273"/>
        <v>146.85986372289864</v>
      </c>
      <c r="AZ641" s="40">
        <f t="shared" si="274"/>
        <v>4264663.5826492533</v>
      </c>
      <c r="BA641" s="40">
        <f t="shared" si="275"/>
        <v>4264488.7314423649</v>
      </c>
      <c r="BB641" s="39">
        <f t="shared" si="276"/>
        <v>146.85384246848599</v>
      </c>
      <c r="BC641" s="41" t="str">
        <f t="shared" si="277"/>
        <v xml:space="preserve"> </v>
      </c>
      <c r="BD641" s="41"/>
      <c r="BE641" s="51">
        <f t="shared" si="278"/>
        <v>146.85222707621884</v>
      </c>
      <c r="BF641" s="54">
        <f t="shared" si="279"/>
        <v>4264441.8220663192</v>
      </c>
      <c r="BG641" s="41"/>
      <c r="BH641" s="51"/>
      <c r="BI641" s="39"/>
      <c r="BJ641" s="39"/>
    </row>
    <row r="642" spans="1:62" x14ac:dyDescent="0.2">
      <c r="A642" s="45">
        <v>206240943</v>
      </c>
      <c r="B642" s="58">
        <v>37986</v>
      </c>
      <c r="C642" s="45" t="s">
        <v>60</v>
      </c>
      <c r="D642" s="4" t="s">
        <v>60</v>
      </c>
      <c r="E642" s="6" t="s">
        <v>61</v>
      </c>
      <c r="F642" s="8">
        <v>64.479940231602541</v>
      </c>
      <c r="G642" s="8">
        <v>18.406350392230109</v>
      </c>
      <c r="H642" s="8">
        <v>16.453231228987672</v>
      </c>
      <c r="I642" s="8">
        <v>14.7154480218634</v>
      </c>
      <c r="J642" s="8">
        <v>0.67022786701531567</v>
      </c>
      <c r="K642" s="8">
        <v>5.69</v>
      </c>
      <c r="L642" s="8">
        <v>2.9485750242450517</v>
      </c>
      <c r="M642" s="8">
        <v>0.63542323496451247</v>
      </c>
      <c r="N642" s="8">
        <v>1.0299523070237762</v>
      </c>
      <c r="O642" s="8">
        <v>7.31</v>
      </c>
      <c r="P642" s="8">
        <v>6.631178184534928</v>
      </c>
      <c r="Q642" s="8">
        <v>6.6169574153966186</v>
      </c>
      <c r="R642" s="8">
        <v>6.6169574153966186</v>
      </c>
      <c r="S642" s="8">
        <v>126.8</v>
      </c>
      <c r="T642" s="8">
        <v>134.11000000000001</v>
      </c>
      <c r="U642" s="8">
        <v>138.95610572332899</v>
      </c>
      <c r="V642" s="8">
        <v>138.95610572332899</v>
      </c>
      <c r="W642" s="9">
        <v>2</v>
      </c>
      <c r="X642" s="9">
        <v>22023</v>
      </c>
      <c r="Y642" s="9">
        <v>22023</v>
      </c>
      <c r="Z642" s="4" t="str">
        <f t="shared" si="252"/>
        <v xml:space="preserve"> </v>
      </c>
      <c r="AA642" s="10">
        <f t="shared" si="253"/>
        <v>2953504.5300000003</v>
      </c>
      <c r="AB642" s="40">
        <f t="shared" si="254"/>
        <v>3060230.3163448744</v>
      </c>
      <c r="AC642" s="40">
        <f t="shared" si="255"/>
        <v>3022457.8935502297</v>
      </c>
      <c r="AD642" s="39">
        <f t="shared" si="256"/>
        <v>137.24097051038595</v>
      </c>
      <c r="AE642" s="41" t="str">
        <f t="shared" si="257"/>
        <v xml:space="preserve"> </v>
      </c>
      <c r="AG642" s="39">
        <f t="shared" si="258"/>
        <v>137.24097051038595</v>
      </c>
      <c r="AH642" s="40">
        <f t="shared" si="259"/>
        <v>3022457.8935502297</v>
      </c>
      <c r="AI642" s="40">
        <f t="shared" si="260"/>
        <v>3014203.561042944</v>
      </c>
      <c r="AJ642" s="39">
        <f t="shared" si="261"/>
        <v>136.86616541992208</v>
      </c>
      <c r="AK642" s="41" t="str">
        <f t="shared" si="262"/>
        <v xml:space="preserve"> </v>
      </c>
      <c r="AM642" s="39">
        <f t="shared" si="263"/>
        <v>136.86616541992208</v>
      </c>
      <c r="AN642" s="40">
        <f t="shared" si="264"/>
        <v>3014203.561042944</v>
      </c>
      <c r="AO642" s="40">
        <f t="shared" si="265"/>
        <v>3012193.0872677285</v>
      </c>
      <c r="AP642" s="39">
        <f t="shared" si="266"/>
        <v>136.77487568758701</v>
      </c>
      <c r="AQ642" s="41" t="str">
        <f t="shared" si="267"/>
        <v xml:space="preserve"> </v>
      </c>
      <c r="AR642" s="39"/>
      <c r="AS642" s="39">
        <f t="shared" si="268"/>
        <v>136.77487568758701</v>
      </c>
      <c r="AT642" s="40">
        <f t="shared" si="269"/>
        <v>3012193.087267729</v>
      </c>
      <c r="AU642" s="40">
        <f t="shared" si="270"/>
        <v>3011699.0876014167</v>
      </c>
      <c r="AV642" s="39">
        <f t="shared" si="271"/>
        <v>136.75244460797424</v>
      </c>
      <c r="AW642" s="41" t="str">
        <f t="shared" si="272"/>
        <v xml:space="preserve"> </v>
      </c>
      <c r="AX642" s="39"/>
      <c r="AY642" s="39">
        <f t="shared" si="273"/>
        <v>136.75244460797424</v>
      </c>
      <c r="AZ642" s="40">
        <f t="shared" si="274"/>
        <v>3011699.0876014167</v>
      </c>
      <c r="BA642" s="40">
        <f t="shared" si="275"/>
        <v>3011575.6079388252</v>
      </c>
      <c r="BB642" s="39">
        <f t="shared" si="276"/>
        <v>136.74683775774531</v>
      </c>
      <c r="BC642" s="41" t="str">
        <f t="shared" si="277"/>
        <v xml:space="preserve"> </v>
      </c>
      <c r="BD642" s="41"/>
      <c r="BE642" s="51">
        <f t="shared" si="278"/>
        <v>136.74533354252998</v>
      </c>
      <c r="BF642" s="54">
        <f t="shared" si="279"/>
        <v>3011542.4806071375</v>
      </c>
      <c r="BG642" s="41"/>
      <c r="BH642" s="51"/>
      <c r="BI642" s="39"/>
      <c r="BJ642" s="39"/>
    </row>
    <row r="643" spans="1:62" x14ac:dyDescent="0.2">
      <c r="A643" s="45">
        <v>206241353</v>
      </c>
      <c r="B643" s="58">
        <v>37955</v>
      </c>
      <c r="C643" s="45" t="s">
        <v>62</v>
      </c>
      <c r="D643" s="4" t="s">
        <v>1146</v>
      </c>
      <c r="E643" s="6" t="s">
        <v>63</v>
      </c>
      <c r="F643" s="8">
        <v>75.291763652641009</v>
      </c>
      <c r="G643" s="8">
        <v>13.574932855863921</v>
      </c>
      <c r="H643" s="8">
        <v>16.972488741263401</v>
      </c>
      <c r="I643" s="8">
        <v>14.7154480218634</v>
      </c>
      <c r="J643" s="8">
        <v>0.65769919427036705</v>
      </c>
      <c r="K643" s="8">
        <v>6.02</v>
      </c>
      <c r="L643" s="8">
        <v>5.2233053670951701</v>
      </c>
      <c r="M643" s="8">
        <v>0.62620012999595287</v>
      </c>
      <c r="N643" s="8">
        <v>1.8598074571237981</v>
      </c>
      <c r="O643" s="8">
        <v>7.31</v>
      </c>
      <c r="P643" s="8">
        <v>6.7867108325872874</v>
      </c>
      <c r="Q643" s="8">
        <v>7.1125822710058504</v>
      </c>
      <c r="R643" s="8">
        <v>6.7867108325872874</v>
      </c>
      <c r="S643" s="8">
        <v>126.8</v>
      </c>
      <c r="T643" s="8">
        <v>134.11000000000001</v>
      </c>
      <c r="U643" s="8">
        <v>149.03835625270429</v>
      </c>
      <c r="V643" s="8">
        <v>149.03835625270429</v>
      </c>
      <c r="W643" s="9">
        <v>2</v>
      </c>
      <c r="X643" s="9">
        <v>19720</v>
      </c>
      <c r="Y643" s="9">
        <v>21550</v>
      </c>
      <c r="Z643" s="4" t="str">
        <f t="shared" si="252"/>
        <v xml:space="preserve"> </v>
      </c>
      <c r="AA643" s="10">
        <f t="shared" si="253"/>
        <v>2890070.5000000005</v>
      </c>
      <c r="AB643" s="40">
        <f t="shared" si="254"/>
        <v>3211776.5772457775</v>
      </c>
      <c r="AC643" s="40">
        <f t="shared" si="255"/>
        <v>3172133.6189528327</v>
      </c>
      <c r="AD643" s="39">
        <f t="shared" si="256"/>
        <v>147.19877582147714</v>
      </c>
      <c r="AE643" s="41" t="str">
        <f t="shared" si="257"/>
        <v xml:space="preserve"> </v>
      </c>
      <c r="AG643" s="39">
        <f t="shared" si="258"/>
        <v>147.19877582147714</v>
      </c>
      <c r="AH643" s="40">
        <f t="shared" si="259"/>
        <v>3172133.6189528322</v>
      </c>
      <c r="AI643" s="40">
        <f t="shared" si="260"/>
        <v>3163470.5220394717</v>
      </c>
      <c r="AJ643" s="39">
        <f t="shared" si="261"/>
        <v>146.79677596470867</v>
      </c>
      <c r="AK643" s="41" t="str">
        <f t="shared" si="262"/>
        <v xml:space="preserve"> </v>
      </c>
      <c r="AM643" s="39">
        <f t="shared" si="263"/>
        <v>146.79677596470867</v>
      </c>
      <c r="AN643" s="40">
        <f t="shared" si="264"/>
        <v>3163470.5220394717</v>
      </c>
      <c r="AO643" s="40">
        <f t="shared" si="265"/>
        <v>3161360.4872012716</v>
      </c>
      <c r="AP643" s="39">
        <f t="shared" si="266"/>
        <v>146.69886251514021</v>
      </c>
      <c r="AQ643" s="41" t="str">
        <f t="shared" si="267"/>
        <v xml:space="preserve"> </v>
      </c>
      <c r="AR643" s="39"/>
      <c r="AS643" s="39">
        <f t="shared" si="268"/>
        <v>146.69886251514021</v>
      </c>
      <c r="AT643" s="40">
        <f t="shared" si="269"/>
        <v>3161360.4872012716</v>
      </c>
      <c r="AU643" s="40">
        <f t="shared" si="270"/>
        <v>3160842.0240813703</v>
      </c>
      <c r="AV643" s="39">
        <f t="shared" si="271"/>
        <v>146.67480390168771</v>
      </c>
      <c r="AW643" s="41" t="str">
        <f t="shared" si="272"/>
        <v xml:space="preserve"> </v>
      </c>
      <c r="AX643" s="39"/>
      <c r="AY643" s="39">
        <f t="shared" si="273"/>
        <v>146.67480390168771</v>
      </c>
      <c r="AZ643" s="40">
        <f t="shared" si="274"/>
        <v>3160842.0240813703</v>
      </c>
      <c r="BA643" s="40">
        <f t="shared" si="275"/>
        <v>3160712.4295583833</v>
      </c>
      <c r="BB643" s="39">
        <f t="shared" si="276"/>
        <v>146.66879023472777</v>
      </c>
      <c r="BC643" s="41" t="str">
        <f t="shared" si="277"/>
        <v xml:space="preserve"> </v>
      </c>
      <c r="BD643" s="41"/>
      <c r="BE643" s="51">
        <f t="shared" si="278"/>
        <v>146.66717687803518</v>
      </c>
      <c r="BF643" s="54">
        <f t="shared" si="279"/>
        <v>3160677.661721658</v>
      </c>
      <c r="BG643" s="41"/>
      <c r="BH643" s="51"/>
      <c r="BI643" s="39"/>
      <c r="BJ643" s="39"/>
    </row>
    <row r="644" spans="1:62" x14ac:dyDescent="0.2">
      <c r="A644" s="45">
        <v>206242280</v>
      </c>
      <c r="B644" s="58">
        <v>37986</v>
      </c>
      <c r="C644" s="45" t="s">
        <v>68</v>
      </c>
      <c r="D644" s="4" t="s">
        <v>68</v>
      </c>
      <c r="E644" s="6" t="s">
        <v>69</v>
      </c>
      <c r="F644" s="8">
        <v>74.631991231746241</v>
      </c>
      <c r="G644" s="8">
        <v>21.297379194739047</v>
      </c>
      <c r="H644" s="8">
        <v>12.609683762612423</v>
      </c>
      <c r="I644" s="8">
        <v>14.7154480218634</v>
      </c>
      <c r="J644" s="8">
        <v>1.0678250217594534</v>
      </c>
      <c r="K644" s="8">
        <v>8.82</v>
      </c>
      <c r="L644" s="8">
        <v>3.0316004768571552</v>
      </c>
      <c r="M644" s="8">
        <v>0.63164050159569318</v>
      </c>
      <c r="N644" s="8">
        <v>0</v>
      </c>
      <c r="O644" s="8">
        <v>7.31</v>
      </c>
      <c r="P644" s="8">
        <v>6.4972966699977439</v>
      </c>
      <c r="Q644" s="8">
        <v>7.2057784105586711</v>
      </c>
      <c r="R644" s="8">
        <v>6.4972966699977439</v>
      </c>
      <c r="S644" s="8">
        <v>126.8</v>
      </c>
      <c r="T644" s="8">
        <v>134.11000000000001</v>
      </c>
      <c r="U644" s="8">
        <v>150.61286488117116</v>
      </c>
      <c r="V644" s="8">
        <v>150.61286488117116</v>
      </c>
      <c r="W644" s="9">
        <v>2</v>
      </c>
      <c r="X644" s="9">
        <v>17298</v>
      </c>
      <c r="Y644" s="9">
        <v>17298</v>
      </c>
      <c r="Z644" s="4" t="str">
        <f t="shared" si="252"/>
        <v xml:space="preserve"> </v>
      </c>
      <c r="AA644" s="10">
        <f t="shared" si="253"/>
        <v>2319834.7800000003</v>
      </c>
      <c r="AB644" s="40">
        <f t="shared" si="254"/>
        <v>2605301.3367144987</v>
      </c>
      <c r="AC644" s="40">
        <f t="shared" si="255"/>
        <v>2573144.1023154315</v>
      </c>
      <c r="AD644" s="39">
        <f t="shared" si="256"/>
        <v>148.75385028994285</v>
      </c>
      <c r="AE644" s="41" t="str">
        <f t="shared" si="257"/>
        <v xml:space="preserve"> </v>
      </c>
      <c r="AG644" s="39">
        <f t="shared" si="258"/>
        <v>148.75385028994285</v>
      </c>
      <c r="AH644" s="40">
        <f t="shared" si="259"/>
        <v>2573144.1023154315</v>
      </c>
      <c r="AI644" s="40">
        <f t="shared" si="260"/>
        <v>2566116.8457720079</v>
      </c>
      <c r="AJ644" s="39">
        <f t="shared" si="261"/>
        <v>148.347603524801</v>
      </c>
      <c r="AK644" s="41" t="str">
        <f t="shared" si="262"/>
        <v xml:space="preserve"> </v>
      </c>
      <c r="AM644" s="39">
        <f t="shared" si="263"/>
        <v>148.347603524801</v>
      </c>
      <c r="AN644" s="40">
        <f t="shared" si="264"/>
        <v>2566116.8457720079</v>
      </c>
      <c r="AO644" s="40">
        <f t="shared" si="265"/>
        <v>2564405.245835878</v>
      </c>
      <c r="AP644" s="39">
        <f t="shared" si="266"/>
        <v>148.24865567324997</v>
      </c>
      <c r="AQ644" s="41" t="str">
        <f t="shared" si="267"/>
        <v xml:space="preserve"> </v>
      </c>
      <c r="AR644" s="39"/>
      <c r="AS644" s="39">
        <f t="shared" si="268"/>
        <v>148.24865567324997</v>
      </c>
      <c r="AT644" s="40">
        <f t="shared" si="269"/>
        <v>2564405.245835878</v>
      </c>
      <c r="AU644" s="40">
        <f t="shared" si="270"/>
        <v>2563984.6833755607</v>
      </c>
      <c r="AV644" s="39">
        <f t="shared" si="271"/>
        <v>148.22434289371955</v>
      </c>
      <c r="AW644" s="41" t="str">
        <f t="shared" si="272"/>
        <v xml:space="preserve"> </v>
      </c>
      <c r="AX644" s="39"/>
      <c r="AY644" s="39">
        <f t="shared" si="273"/>
        <v>148.22434289371955</v>
      </c>
      <c r="AZ644" s="40">
        <f t="shared" si="274"/>
        <v>2563984.6833755607</v>
      </c>
      <c r="BA644" s="40">
        <f t="shared" si="275"/>
        <v>2563879.5600035423</v>
      </c>
      <c r="BB644" s="39">
        <f t="shared" si="276"/>
        <v>148.2182656956609</v>
      </c>
      <c r="BC644" s="41" t="str">
        <f t="shared" si="277"/>
        <v xml:space="preserve"> </v>
      </c>
      <c r="BD644" s="41"/>
      <c r="BE644" s="51">
        <f t="shared" si="278"/>
        <v>148.21663529473827</v>
      </c>
      <c r="BF644" s="54">
        <f t="shared" si="279"/>
        <v>2563851.3573283828</v>
      </c>
      <c r="BG644" s="41"/>
      <c r="BH644" s="51"/>
      <c r="BI644" s="39"/>
      <c r="BJ644" s="39"/>
    </row>
    <row r="645" spans="1:62" x14ac:dyDescent="0.2">
      <c r="A645" s="45">
        <v>206244031</v>
      </c>
      <c r="B645" s="58">
        <v>37986</v>
      </c>
      <c r="C645" s="45" t="s">
        <v>70</v>
      </c>
      <c r="D645" s="4" t="s">
        <v>70</v>
      </c>
      <c r="E645" s="6" t="s">
        <v>71</v>
      </c>
      <c r="F645" s="8">
        <v>67.273384183059008</v>
      </c>
      <c r="G645" s="8">
        <v>19.578482537133681</v>
      </c>
      <c r="H645" s="8">
        <v>16.972488741263401</v>
      </c>
      <c r="I645" s="8">
        <v>10.969490164592534</v>
      </c>
      <c r="J645" s="8">
        <v>0.13063026896828583</v>
      </c>
      <c r="K645" s="8">
        <v>11</v>
      </c>
      <c r="L645" s="8">
        <v>0.47587814802458772</v>
      </c>
      <c r="M645" s="8">
        <v>0.60507426736250514</v>
      </c>
      <c r="N645" s="8">
        <v>0</v>
      </c>
      <c r="O645" s="8">
        <v>0</v>
      </c>
      <c r="P645" s="8">
        <v>7.126622240064231</v>
      </c>
      <c r="Q645" s="8">
        <v>6.3502714155202007</v>
      </c>
      <c r="R645" s="8">
        <v>6.3502714155202007</v>
      </c>
      <c r="S645" s="8">
        <v>122.9</v>
      </c>
      <c r="T645" s="8">
        <v>122.9</v>
      </c>
      <c r="U645" s="8">
        <v>133.35569972592421</v>
      </c>
      <c r="V645" s="8">
        <v>133.35569972592421</v>
      </c>
      <c r="W645" s="9">
        <v>2</v>
      </c>
      <c r="X645" s="9">
        <v>4498</v>
      </c>
      <c r="Y645" s="9">
        <v>4498</v>
      </c>
      <c r="Z645" s="4" t="str">
        <f t="shared" si="252"/>
        <v xml:space="preserve"> </v>
      </c>
      <c r="AA645" s="10">
        <f t="shared" si="253"/>
        <v>552804.20000000007</v>
      </c>
      <c r="AB645" s="40">
        <f t="shared" si="254"/>
        <v>599833.93736720714</v>
      </c>
      <c r="AC645" s="40">
        <f t="shared" si="255"/>
        <v>592430.18707828375</v>
      </c>
      <c r="AD645" s="39">
        <f t="shared" si="256"/>
        <v>131.70969032420714</v>
      </c>
      <c r="AE645" s="41" t="str">
        <f t="shared" si="257"/>
        <v xml:space="preserve"> </v>
      </c>
      <c r="AG645" s="39">
        <f t="shared" si="258"/>
        <v>131.70969032420714</v>
      </c>
      <c r="AH645" s="40">
        <f t="shared" si="259"/>
        <v>592430.18707828375</v>
      </c>
      <c r="AI645" s="40">
        <f t="shared" si="260"/>
        <v>590812.26023737295</v>
      </c>
      <c r="AJ645" s="39">
        <f t="shared" si="261"/>
        <v>131.34999115993173</v>
      </c>
      <c r="AK645" s="41" t="str">
        <f t="shared" si="262"/>
        <v xml:space="preserve"> </v>
      </c>
      <c r="AM645" s="39">
        <f t="shared" si="263"/>
        <v>131.34999115993173</v>
      </c>
      <c r="AN645" s="40">
        <f t="shared" si="264"/>
        <v>590812.26023737295</v>
      </c>
      <c r="AO645" s="40">
        <f t="shared" si="265"/>
        <v>590418.18845979462</v>
      </c>
      <c r="AP645" s="39">
        <f t="shared" si="266"/>
        <v>131.26238071582807</v>
      </c>
      <c r="AQ645" s="41" t="str">
        <f t="shared" si="267"/>
        <v xml:space="preserve"> </v>
      </c>
      <c r="AR645" s="39"/>
      <c r="AS645" s="39">
        <f t="shared" si="268"/>
        <v>131.26238071582807</v>
      </c>
      <c r="AT645" s="40">
        <f t="shared" si="269"/>
        <v>590418.18845979462</v>
      </c>
      <c r="AU645" s="40">
        <f t="shared" si="270"/>
        <v>590321.35987688717</v>
      </c>
      <c r="AV645" s="39">
        <f t="shared" si="271"/>
        <v>131.24085368539065</v>
      </c>
      <c r="AW645" s="41" t="str">
        <f t="shared" si="272"/>
        <v xml:space="preserve"> </v>
      </c>
      <c r="AX645" s="39"/>
      <c r="AY645" s="39">
        <f t="shared" si="273"/>
        <v>131.24085368539065</v>
      </c>
      <c r="AZ645" s="40">
        <f t="shared" si="274"/>
        <v>590321.35987688717</v>
      </c>
      <c r="BA645" s="40">
        <f t="shared" si="275"/>
        <v>590297.15670113219</v>
      </c>
      <c r="BB645" s="39">
        <f t="shared" si="276"/>
        <v>131.23547281038955</v>
      </c>
      <c r="BC645" s="41" t="str">
        <f t="shared" si="277"/>
        <v xml:space="preserve"> </v>
      </c>
      <c r="BD645" s="41"/>
      <c r="BE645" s="51">
        <f t="shared" si="278"/>
        <v>131.23402922018863</v>
      </c>
      <c r="BF645" s="54">
        <f t="shared" si="279"/>
        <v>590290.66343240847</v>
      </c>
      <c r="BG645" s="41"/>
      <c r="BH645" s="51"/>
      <c r="BI645" s="39"/>
      <c r="BJ645" s="39"/>
    </row>
    <row r="646" spans="1:62" x14ac:dyDescent="0.2">
      <c r="A646" s="45">
        <v>206270722</v>
      </c>
      <c r="B646" s="58">
        <v>37986</v>
      </c>
      <c r="C646" s="45" t="s">
        <v>72</v>
      </c>
      <c r="D646" s="4" t="s">
        <v>1147</v>
      </c>
      <c r="E646" s="6" t="s">
        <v>73</v>
      </c>
      <c r="F646" s="8">
        <v>99.641671843109421</v>
      </c>
      <c r="G646" s="8">
        <v>13.668589345401839</v>
      </c>
      <c r="H646" s="8">
        <v>18.472340597336199</v>
      </c>
      <c r="I646" s="8">
        <v>17.820954240246103</v>
      </c>
      <c r="J646" s="8">
        <v>0.61570089034815279</v>
      </c>
      <c r="K646" s="8">
        <v>6.18</v>
      </c>
      <c r="L646" s="8">
        <v>0</v>
      </c>
      <c r="M646" s="8">
        <v>0</v>
      </c>
      <c r="N646" s="8">
        <v>0</v>
      </c>
      <c r="O646" s="8">
        <v>7.31</v>
      </c>
      <c r="P646" s="8">
        <v>8.9640559647410303</v>
      </c>
      <c r="Q646" s="8">
        <v>8.1854628458220873</v>
      </c>
      <c r="R646" s="8">
        <v>8.1854628458220873</v>
      </c>
      <c r="S646" s="8">
        <v>126.8</v>
      </c>
      <c r="T646" s="8">
        <v>134.11000000000001</v>
      </c>
      <c r="U646" s="8">
        <v>171.89471976226383</v>
      </c>
      <c r="V646" s="8">
        <v>171.89471976226383</v>
      </c>
      <c r="W646" s="9">
        <v>7</v>
      </c>
      <c r="X646" s="9">
        <v>19461</v>
      </c>
      <c r="Y646" s="9">
        <v>19461</v>
      </c>
      <c r="Z646" s="4" t="str">
        <f t="shared" si="252"/>
        <v xml:space="preserve"> </v>
      </c>
      <c r="AA646" s="10">
        <f t="shared" si="253"/>
        <v>2609914.7100000004</v>
      </c>
      <c r="AB646" s="40">
        <f t="shared" si="254"/>
        <v>3345243.1412934163</v>
      </c>
      <c r="AC646" s="40">
        <f t="shared" si="255"/>
        <v>3303952.8052004315</v>
      </c>
      <c r="AD646" s="39">
        <f t="shared" si="256"/>
        <v>169.7730232362382</v>
      </c>
      <c r="AE646" s="41" t="str">
        <f t="shared" si="257"/>
        <v xml:space="preserve"> </v>
      </c>
      <c r="AG646" s="39">
        <f t="shared" si="258"/>
        <v>169.7730232362382</v>
      </c>
      <c r="AH646" s="40">
        <f t="shared" si="259"/>
        <v>3303952.8052004315</v>
      </c>
      <c r="AI646" s="40">
        <f t="shared" si="260"/>
        <v>3294929.7100894288</v>
      </c>
      <c r="AJ646" s="39">
        <f t="shared" si="261"/>
        <v>169.30937310978001</v>
      </c>
      <c r="AK646" s="41" t="str">
        <f t="shared" si="262"/>
        <v xml:space="preserve"> </v>
      </c>
      <c r="AM646" s="39">
        <f t="shared" si="263"/>
        <v>169.30937310978001</v>
      </c>
      <c r="AN646" s="40">
        <f t="shared" si="264"/>
        <v>3294929.7100894288</v>
      </c>
      <c r="AO646" s="40">
        <f t="shared" si="265"/>
        <v>3292731.9919727994</v>
      </c>
      <c r="AP646" s="39">
        <f t="shared" si="266"/>
        <v>169.1964437579158</v>
      </c>
      <c r="AQ646" s="41" t="str">
        <f t="shared" si="267"/>
        <v xml:space="preserve"> </v>
      </c>
      <c r="AR646" s="39"/>
      <c r="AS646" s="39">
        <f t="shared" si="268"/>
        <v>169.1964437579158</v>
      </c>
      <c r="AT646" s="40">
        <f t="shared" si="269"/>
        <v>3292731.9919727994</v>
      </c>
      <c r="AU646" s="40">
        <f t="shared" si="270"/>
        <v>3292191.9839261156</v>
      </c>
      <c r="AV646" s="39">
        <f t="shared" si="271"/>
        <v>169.1686955411395</v>
      </c>
      <c r="AW646" s="41" t="str">
        <f t="shared" si="272"/>
        <v xml:space="preserve"> </v>
      </c>
      <c r="AX646" s="39"/>
      <c r="AY646" s="39">
        <f t="shared" si="273"/>
        <v>169.1686955411395</v>
      </c>
      <c r="AZ646" s="40">
        <f t="shared" si="274"/>
        <v>3292191.983926116</v>
      </c>
      <c r="BA646" s="40">
        <f t="shared" si="275"/>
        <v>3292057.004054775</v>
      </c>
      <c r="BB646" s="39">
        <f t="shared" si="276"/>
        <v>169.16175962462233</v>
      </c>
      <c r="BC646" s="41" t="str">
        <f t="shared" si="277"/>
        <v xml:space="preserve"> </v>
      </c>
      <c r="BD646" s="41"/>
      <c r="BE646" s="51">
        <f t="shared" si="278"/>
        <v>169.15989884526647</v>
      </c>
      <c r="BF646" s="54">
        <f t="shared" si="279"/>
        <v>3292020.7914277306</v>
      </c>
      <c r="BG646" s="41"/>
      <c r="BH646" s="51"/>
      <c r="BI646" s="39"/>
      <c r="BJ646" s="39"/>
    </row>
    <row r="647" spans="1:62" x14ac:dyDescent="0.2">
      <c r="A647" s="45">
        <v>206270756</v>
      </c>
      <c r="B647" s="58">
        <v>37986</v>
      </c>
      <c r="C647" s="45" t="s">
        <v>74</v>
      </c>
      <c r="D647" s="4" t="s">
        <v>74</v>
      </c>
      <c r="E647" s="6" t="s">
        <v>1623</v>
      </c>
      <c r="F647" s="8">
        <v>90.281673238470773</v>
      </c>
      <c r="G647" s="8">
        <v>22.595348305617463</v>
      </c>
      <c r="H647" s="8">
        <v>15.431396079775988</v>
      </c>
      <c r="I647" s="8">
        <v>18.2088107668317</v>
      </c>
      <c r="J647" s="8">
        <v>1.0334304817418138</v>
      </c>
      <c r="K647" s="8">
        <v>6.3</v>
      </c>
      <c r="L647" s="8">
        <v>5.7900912707360526</v>
      </c>
      <c r="M647" s="8">
        <v>0.7138413388788557</v>
      </c>
      <c r="N647" s="8">
        <v>0.51090861824488998</v>
      </c>
      <c r="O647" s="8">
        <v>7.31</v>
      </c>
      <c r="P647" s="8">
        <v>9.071887536430653</v>
      </c>
      <c r="Q647" s="8">
        <v>8.4087750050148777</v>
      </c>
      <c r="R647" s="8">
        <v>8.4087750050148777</v>
      </c>
      <c r="S647" s="8">
        <v>126.8</v>
      </c>
      <c r="T647" s="8">
        <v>134.11000000000001</v>
      </c>
      <c r="U647" s="8">
        <v>176.58427510531243</v>
      </c>
      <c r="V647" s="8">
        <v>176.58427510531243</v>
      </c>
      <c r="W647" s="9">
        <v>7</v>
      </c>
      <c r="X647" s="9">
        <v>12103</v>
      </c>
      <c r="Y647" s="9">
        <v>16064</v>
      </c>
      <c r="Z647" s="4" t="str">
        <f t="shared" ref="Z647:Z710" si="280">IF($T647&gt;=$U647, "HH", " ")</f>
        <v xml:space="preserve"> </v>
      </c>
      <c r="AA647" s="10">
        <f t="shared" ref="AA647:AA710" si="281">T647*Y647</f>
        <v>2154343.04</v>
      </c>
      <c r="AB647" s="40">
        <f t="shared" ref="AB647:AB710" si="282">$V647*$Y647</f>
        <v>2836649.7952917391</v>
      </c>
      <c r="AC647" s="40">
        <f t="shared" ref="AC647:AC710" si="283">IF($Z647="HH",$AB647,($AB647*$AB$1029))</f>
        <v>2801637.0268684532</v>
      </c>
      <c r="AD647" s="39">
        <f t="shared" ref="AD647:AD710" si="284">$AC647/$Y647</f>
        <v>174.40469539768759</v>
      </c>
      <c r="AE647" s="41" t="str">
        <f t="shared" ref="AE647:AE710" si="285">IF($T647&gt;=$AD647, "HH", " ")</f>
        <v xml:space="preserve"> </v>
      </c>
      <c r="AG647" s="39">
        <f t="shared" ref="AG647:AG710" si="286">IF(AE647="HH",$T647,AD647)</f>
        <v>174.40469539768759</v>
      </c>
      <c r="AH647" s="40">
        <f t="shared" ref="AH647:AH710" si="287">AG647*$Y647</f>
        <v>2801637.0268684532</v>
      </c>
      <c r="AI647" s="40">
        <f t="shared" ref="AI647:AI710" si="288">IF(AE647="HH",AH647,(AH647*AH$1029))</f>
        <v>2793985.7561480752</v>
      </c>
      <c r="AJ647" s="39">
        <f t="shared" ref="AJ647:AJ710" si="289">AI647/$Y647</f>
        <v>173.92839617455647</v>
      </c>
      <c r="AK647" s="41" t="str">
        <f t="shared" ref="AK647:AK710" si="290">IF($T647&gt;=AJ647, "HH", " ")</f>
        <v xml:space="preserve"> </v>
      </c>
      <c r="AM647" s="39">
        <f t="shared" ref="AM647:AM710" si="291">IF(AK647="HH",$T647,AJ647)</f>
        <v>173.92839617455647</v>
      </c>
      <c r="AN647" s="40">
        <f t="shared" ref="AN647:AN710" si="292">AM647*$Y647</f>
        <v>2793985.7561480752</v>
      </c>
      <c r="AO647" s="40">
        <f t="shared" ref="AO647:AO710" si="293">IF(AK647="HH",AN647,(AN647*AN$1029))</f>
        <v>2792122.1676487247</v>
      </c>
      <c r="AP647" s="39">
        <f t="shared" ref="AP647:AP710" si="294">AO647/$Y647</f>
        <v>173.81238593430805</v>
      </c>
      <c r="AQ647" s="41" t="str">
        <f t="shared" ref="AQ647:AQ710" si="295">IF($T647&gt;=AP647, "HH", " ")</f>
        <v xml:space="preserve"> </v>
      </c>
      <c r="AR647" s="39"/>
      <c r="AS647" s="39">
        <f t="shared" ref="AS647:AS710" si="296">IF(AQ647="HH",$T647,AP647)</f>
        <v>173.81238593430805</v>
      </c>
      <c r="AT647" s="40">
        <f t="shared" ref="AT647:AT710" si="297">AS647*$Y647</f>
        <v>2792122.1676487247</v>
      </c>
      <c r="AU647" s="40">
        <f t="shared" ref="AU647:AU710" si="298">IF(AQ647="HH",AT647,(AT647*AT$1029))</f>
        <v>2791664.2596132304</v>
      </c>
      <c r="AV647" s="39">
        <f t="shared" ref="AV647:AV710" si="299">AU647/$Y647</f>
        <v>173.78388070301483</v>
      </c>
      <c r="AW647" s="41" t="str">
        <f t="shared" ref="AW647:AW710" si="300">IF($T647&gt;=AV647, "HH", " ")</f>
        <v xml:space="preserve"> </v>
      </c>
      <c r="AX647" s="39"/>
      <c r="AY647" s="39">
        <f t="shared" ref="AY647:AY710" si="301">IF(AW647="HH",$T647,AV647)</f>
        <v>173.78388070301483</v>
      </c>
      <c r="AZ647" s="40">
        <f t="shared" ref="AZ647:AZ710" si="302">AY647*$Y647</f>
        <v>2791664.2596132304</v>
      </c>
      <c r="BA647" s="40">
        <f t="shared" ref="BA647:BA710" si="303">IF(AW647="HH",AZ647,(AZ647*AZ$1029))</f>
        <v>2791549.8013785863</v>
      </c>
      <c r="BB647" s="39">
        <f t="shared" ref="BB647:BB710" si="304">BA647/$Y647</f>
        <v>173.77675556390602</v>
      </c>
      <c r="BC647" s="41" t="str">
        <f t="shared" ref="BC647:BC710" si="305">IF($T647&gt;=BB647, "HH", " ")</f>
        <v xml:space="preserve"> </v>
      </c>
      <c r="BD647" s="41"/>
      <c r="BE647" s="51">
        <f t="shared" ref="BE647:BE710" si="306">IF(BC647="HH", BB647, BB647*$BA$1029)</f>
        <v>173.77484401959481</v>
      </c>
      <c r="BF647" s="54">
        <f t="shared" ref="BF647:BF710" si="307">BE647*$Y647</f>
        <v>2791519.0943307709</v>
      </c>
      <c r="BG647" s="41"/>
      <c r="BH647" s="51"/>
      <c r="BI647" s="39"/>
      <c r="BJ647" s="39"/>
    </row>
    <row r="648" spans="1:62" x14ac:dyDescent="0.2">
      <c r="A648" s="45">
        <v>206270757</v>
      </c>
      <c r="B648" s="58">
        <v>37986</v>
      </c>
      <c r="C648" s="45" t="s">
        <v>75</v>
      </c>
      <c r="D648" s="4" t="s">
        <v>75</v>
      </c>
      <c r="E648" s="6" t="s">
        <v>76</v>
      </c>
      <c r="F648" s="8">
        <v>82.804672793710552</v>
      </c>
      <c r="G648" s="8">
        <v>18.127966633447755</v>
      </c>
      <c r="H648" s="8">
        <v>12.445428708522497</v>
      </c>
      <c r="I648" s="8">
        <v>17.424094784630718</v>
      </c>
      <c r="J648" s="8">
        <v>0.75967962204259398</v>
      </c>
      <c r="K648" s="8">
        <v>5.62</v>
      </c>
      <c r="L648" s="8">
        <v>5.0025057033364115</v>
      </c>
      <c r="M648" s="8">
        <v>0.61674314095184068</v>
      </c>
      <c r="N648" s="8">
        <v>2.2834065703001953</v>
      </c>
      <c r="O648" s="8">
        <v>7.31</v>
      </c>
      <c r="P648" s="8">
        <v>8.2610977005130479</v>
      </c>
      <c r="Q648" s="8">
        <v>7.6197248978471315</v>
      </c>
      <c r="R648" s="8">
        <v>7.6197248978471315</v>
      </c>
      <c r="S648" s="8">
        <v>126.8</v>
      </c>
      <c r="T648" s="8">
        <v>134.11000000000001</v>
      </c>
      <c r="U648" s="8">
        <v>160.01422285478975</v>
      </c>
      <c r="V648" s="8">
        <v>160.01422285478975</v>
      </c>
      <c r="W648" s="9">
        <v>7</v>
      </c>
      <c r="X648" s="9">
        <v>15565</v>
      </c>
      <c r="Y648" s="9">
        <v>20659</v>
      </c>
      <c r="Z648" s="4" t="str">
        <f t="shared" si="280"/>
        <v xml:space="preserve"> </v>
      </c>
      <c r="AA648" s="10">
        <f t="shared" si="281"/>
        <v>2770578.49</v>
      </c>
      <c r="AB648" s="40">
        <f t="shared" si="282"/>
        <v>3305733.8299571015</v>
      </c>
      <c r="AC648" s="40">
        <f t="shared" si="283"/>
        <v>3264931.1572939409</v>
      </c>
      <c r="AD648" s="39">
        <f t="shared" si="284"/>
        <v>158.03916730209309</v>
      </c>
      <c r="AE648" s="41" t="str">
        <f t="shared" si="285"/>
        <v xml:space="preserve"> </v>
      </c>
      <c r="AG648" s="39">
        <f t="shared" si="286"/>
        <v>158.03916730209309</v>
      </c>
      <c r="AH648" s="40">
        <f t="shared" si="287"/>
        <v>3264931.1572939414</v>
      </c>
      <c r="AI648" s="40">
        <f t="shared" si="288"/>
        <v>3256014.6303033717</v>
      </c>
      <c r="AJ648" s="39">
        <f t="shared" si="289"/>
        <v>157.60756233619108</v>
      </c>
      <c r="AK648" s="41" t="str">
        <f t="shared" si="290"/>
        <v xml:space="preserve"> </v>
      </c>
      <c r="AM648" s="39">
        <f t="shared" si="291"/>
        <v>157.60756233619108</v>
      </c>
      <c r="AN648" s="40">
        <f t="shared" si="292"/>
        <v>3256014.6303033717</v>
      </c>
      <c r="AO648" s="40">
        <f t="shared" si="293"/>
        <v>3253842.8685449595</v>
      </c>
      <c r="AP648" s="39">
        <f t="shared" si="294"/>
        <v>157.50243809211287</v>
      </c>
      <c r="AQ648" s="41" t="str">
        <f t="shared" si="295"/>
        <v xml:space="preserve"> </v>
      </c>
      <c r="AR648" s="39"/>
      <c r="AS648" s="39">
        <f t="shared" si="296"/>
        <v>157.50243809211287</v>
      </c>
      <c r="AT648" s="40">
        <f t="shared" si="297"/>
        <v>3253842.8685449599</v>
      </c>
      <c r="AU648" s="40">
        <f t="shared" si="298"/>
        <v>3253309.2383145182</v>
      </c>
      <c r="AV648" s="39">
        <f t="shared" si="299"/>
        <v>157.47660769226576</v>
      </c>
      <c r="AW648" s="41" t="str">
        <f t="shared" si="300"/>
        <v xml:space="preserve"> </v>
      </c>
      <c r="AX648" s="39"/>
      <c r="AY648" s="39">
        <f t="shared" si="301"/>
        <v>157.47660769226576</v>
      </c>
      <c r="AZ648" s="40">
        <f t="shared" si="302"/>
        <v>3253309.2383145182</v>
      </c>
      <c r="BA648" s="40">
        <f t="shared" si="303"/>
        <v>3253175.8526357473</v>
      </c>
      <c r="BB648" s="39">
        <f t="shared" si="304"/>
        <v>157.47015115135036</v>
      </c>
      <c r="BC648" s="41" t="str">
        <f t="shared" si="305"/>
        <v xml:space="preserve"> </v>
      </c>
      <c r="BD648" s="41"/>
      <c r="BE648" s="51">
        <f t="shared" si="306"/>
        <v>157.4684189796877</v>
      </c>
      <c r="BF648" s="54">
        <f t="shared" si="307"/>
        <v>3253140.0677013681</v>
      </c>
      <c r="BG648" s="41"/>
      <c r="BH648" s="51"/>
      <c r="BI648" s="39"/>
      <c r="BJ648" s="39"/>
    </row>
    <row r="649" spans="1:62" x14ac:dyDescent="0.2">
      <c r="A649" s="45">
        <v>206270807</v>
      </c>
      <c r="B649" s="58">
        <v>37986</v>
      </c>
      <c r="C649" s="45" t="s">
        <v>77</v>
      </c>
      <c r="D649" s="4" t="s">
        <v>77</v>
      </c>
      <c r="E649" s="6" t="s">
        <v>78</v>
      </c>
      <c r="F649" s="8">
        <v>82.48405352826741</v>
      </c>
      <c r="G649" s="8">
        <v>22.163237634852326</v>
      </c>
      <c r="H649" s="8">
        <v>16.104403702175322</v>
      </c>
      <c r="I649" s="8">
        <v>18.2088107668317</v>
      </c>
      <c r="J649" s="8">
        <v>0.23946235925249071</v>
      </c>
      <c r="K649" s="8">
        <v>5.9</v>
      </c>
      <c r="L649" s="8">
        <v>1.8797928232633299</v>
      </c>
      <c r="M649" s="8">
        <v>0.64736897954371275</v>
      </c>
      <c r="N649" s="8">
        <v>0.96121630658325663</v>
      </c>
      <c r="O649" s="8">
        <v>7.31</v>
      </c>
      <c r="P649" s="8">
        <v>8.4500005895183641</v>
      </c>
      <c r="Q649" s="8">
        <v>7.7949173050384761</v>
      </c>
      <c r="R649" s="8">
        <v>7.7949173050384761</v>
      </c>
      <c r="S649" s="8">
        <v>122.9</v>
      </c>
      <c r="T649" s="8">
        <v>130.21</v>
      </c>
      <c r="U649" s="8">
        <v>163.69326340580798</v>
      </c>
      <c r="V649" s="8">
        <v>163.69326340580798</v>
      </c>
      <c r="W649" s="9">
        <v>7</v>
      </c>
      <c r="X649" s="9">
        <v>6011</v>
      </c>
      <c r="Y649" s="9">
        <v>6011</v>
      </c>
      <c r="Z649" s="4" t="str">
        <f t="shared" si="280"/>
        <v xml:space="preserve"> </v>
      </c>
      <c r="AA649" s="10">
        <f t="shared" si="281"/>
        <v>782692.31</v>
      </c>
      <c r="AB649" s="40">
        <f t="shared" si="282"/>
        <v>983960.20633231173</v>
      </c>
      <c r="AC649" s="40">
        <f t="shared" si="283"/>
        <v>971815.18550555198</v>
      </c>
      <c r="AD649" s="39">
        <f t="shared" si="284"/>
        <v>161.67279745559009</v>
      </c>
      <c r="AE649" s="41" t="str">
        <f t="shared" si="285"/>
        <v xml:space="preserve"> </v>
      </c>
      <c r="AG649" s="39">
        <f t="shared" si="286"/>
        <v>161.67279745559009</v>
      </c>
      <c r="AH649" s="40">
        <f t="shared" si="287"/>
        <v>971815.18550555198</v>
      </c>
      <c r="AI649" s="40">
        <f t="shared" si="288"/>
        <v>969161.15823393629</v>
      </c>
      <c r="AJ649" s="39">
        <f t="shared" si="289"/>
        <v>161.23126904573886</v>
      </c>
      <c r="AK649" s="41" t="str">
        <f t="shared" si="290"/>
        <v xml:space="preserve"> </v>
      </c>
      <c r="AM649" s="39">
        <f t="shared" si="291"/>
        <v>161.23126904573886</v>
      </c>
      <c r="AN649" s="40">
        <f t="shared" si="292"/>
        <v>969161.15823393629</v>
      </c>
      <c r="AO649" s="40">
        <f t="shared" si="293"/>
        <v>968514.72774139431</v>
      </c>
      <c r="AP649" s="39">
        <f t="shared" si="294"/>
        <v>161.12372778928537</v>
      </c>
      <c r="AQ649" s="41" t="str">
        <f t="shared" si="295"/>
        <v xml:space="preserve"> </v>
      </c>
      <c r="AR649" s="39"/>
      <c r="AS649" s="39">
        <f t="shared" si="296"/>
        <v>161.12372778928537</v>
      </c>
      <c r="AT649" s="40">
        <f t="shared" si="297"/>
        <v>968514.72774139431</v>
      </c>
      <c r="AU649" s="40">
        <f t="shared" si="298"/>
        <v>968355.89132604469</v>
      </c>
      <c r="AV649" s="39">
        <f t="shared" si="299"/>
        <v>161.09730349792792</v>
      </c>
      <c r="AW649" s="41" t="str">
        <f t="shared" si="300"/>
        <v xml:space="preserve"> </v>
      </c>
      <c r="AX649" s="39"/>
      <c r="AY649" s="39">
        <f t="shared" si="301"/>
        <v>161.09730349792792</v>
      </c>
      <c r="AZ649" s="40">
        <f t="shared" si="302"/>
        <v>968355.8913260448</v>
      </c>
      <c r="BA649" s="40">
        <f t="shared" si="303"/>
        <v>968316.18873450044</v>
      </c>
      <c r="BB649" s="39">
        <f t="shared" si="304"/>
        <v>161.09069850848451</v>
      </c>
      <c r="BC649" s="41" t="str">
        <f t="shared" si="305"/>
        <v xml:space="preserve"> </v>
      </c>
      <c r="BD649" s="41"/>
      <c r="BE649" s="51">
        <f t="shared" si="306"/>
        <v>161.08892651080092</v>
      </c>
      <c r="BF649" s="54">
        <f t="shared" si="307"/>
        <v>968305.53725642432</v>
      </c>
      <c r="BG649" s="41"/>
      <c r="BH649" s="51"/>
      <c r="BI649" s="39"/>
      <c r="BJ649" s="39"/>
    </row>
    <row r="650" spans="1:62" x14ac:dyDescent="0.2">
      <c r="A650" s="45">
        <v>206270825</v>
      </c>
      <c r="B650" s="58">
        <v>37711</v>
      </c>
      <c r="C650" s="45" t="s">
        <v>79</v>
      </c>
      <c r="D650" s="4" t="s">
        <v>79</v>
      </c>
      <c r="E650" s="6" t="s">
        <v>80</v>
      </c>
      <c r="F650" s="8">
        <v>105.08369921248868</v>
      </c>
      <c r="G650" s="8">
        <v>28.590634261868601</v>
      </c>
      <c r="H650" s="8">
        <v>18.472340597336199</v>
      </c>
      <c r="I650" s="8">
        <v>12.595930029967246</v>
      </c>
      <c r="J650" s="8">
        <v>0.95860338699560943</v>
      </c>
      <c r="K650" s="8">
        <v>6.07</v>
      </c>
      <c r="L650" s="8">
        <v>0</v>
      </c>
      <c r="M650" s="8">
        <v>0.78030803540316396</v>
      </c>
      <c r="N650" s="8">
        <v>0</v>
      </c>
      <c r="O650" s="8">
        <v>7.31</v>
      </c>
      <c r="P650" s="8">
        <v>10.806768415917487</v>
      </c>
      <c r="Q650" s="8">
        <v>8.9930757762029749</v>
      </c>
      <c r="R650" s="8">
        <v>8.9930757762029749</v>
      </c>
      <c r="S650" s="8">
        <v>122.9</v>
      </c>
      <c r="T650" s="8">
        <v>130.21</v>
      </c>
      <c r="U650" s="8">
        <v>188.85459130026246</v>
      </c>
      <c r="V650" s="8">
        <v>188.85459130026246</v>
      </c>
      <c r="W650" s="9">
        <v>7</v>
      </c>
      <c r="X650" s="9">
        <v>1564</v>
      </c>
      <c r="Y650" s="9">
        <v>1564</v>
      </c>
      <c r="Z650" s="4" t="str">
        <f t="shared" si="280"/>
        <v xml:space="preserve"> </v>
      </c>
      <c r="AA650" s="10">
        <f t="shared" si="281"/>
        <v>203648.44</v>
      </c>
      <c r="AB650" s="40">
        <f t="shared" si="282"/>
        <v>295368.58079361048</v>
      </c>
      <c r="AC650" s="40">
        <f t="shared" si="283"/>
        <v>291722.84640087496</v>
      </c>
      <c r="AD650" s="39">
        <f t="shared" si="284"/>
        <v>186.52355907984332</v>
      </c>
      <c r="AE650" s="41" t="str">
        <f t="shared" si="285"/>
        <v xml:space="preserve"> </v>
      </c>
      <c r="AG650" s="39">
        <f t="shared" si="286"/>
        <v>186.52355907984332</v>
      </c>
      <c r="AH650" s="40">
        <f t="shared" si="287"/>
        <v>291722.84640087496</v>
      </c>
      <c r="AI650" s="40">
        <f t="shared" si="288"/>
        <v>290926.15130735416</v>
      </c>
      <c r="AJ650" s="39">
        <f t="shared" si="289"/>
        <v>186.01416323999626</v>
      </c>
      <c r="AK650" s="41" t="str">
        <f t="shared" si="290"/>
        <v xml:space="preserve"> </v>
      </c>
      <c r="AM650" s="39">
        <f t="shared" si="291"/>
        <v>186.01416323999626</v>
      </c>
      <c r="AN650" s="40">
        <f t="shared" si="292"/>
        <v>290926.15130735416</v>
      </c>
      <c r="AO650" s="40">
        <f t="shared" si="293"/>
        <v>290732.10356443218</v>
      </c>
      <c r="AP650" s="39">
        <f t="shared" si="294"/>
        <v>185.8900917931152</v>
      </c>
      <c r="AQ650" s="41" t="str">
        <f t="shared" si="295"/>
        <v xml:space="preserve"> </v>
      </c>
      <c r="AR650" s="39"/>
      <c r="AS650" s="39">
        <f t="shared" si="296"/>
        <v>185.8900917931152</v>
      </c>
      <c r="AT650" s="40">
        <f t="shared" si="297"/>
        <v>290732.10356443218</v>
      </c>
      <c r="AU650" s="40">
        <f t="shared" si="298"/>
        <v>290684.42349944758</v>
      </c>
      <c r="AV650" s="39">
        <f t="shared" si="299"/>
        <v>185.85960581806111</v>
      </c>
      <c r="AW650" s="41" t="str">
        <f t="shared" si="300"/>
        <v xml:space="preserve"> </v>
      </c>
      <c r="AX650" s="39"/>
      <c r="AY650" s="39">
        <f t="shared" si="301"/>
        <v>185.85960581806111</v>
      </c>
      <c r="AZ650" s="40">
        <f t="shared" si="302"/>
        <v>290684.42349944758</v>
      </c>
      <c r="BA650" s="40">
        <f t="shared" si="303"/>
        <v>290672.50543808413</v>
      </c>
      <c r="BB650" s="39">
        <f t="shared" si="304"/>
        <v>185.8519855742226</v>
      </c>
      <c r="BC650" s="41" t="str">
        <f t="shared" si="305"/>
        <v xml:space="preserve"> </v>
      </c>
      <c r="BD650" s="41"/>
      <c r="BE650" s="51">
        <f t="shared" si="306"/>
        <v>185.84994120238127</v>
      </c>
      <c r="BF650" s="54">
        <f t="shared" si="307"/>
        <v>290669.30804052431</v>
      </c>
      <c r="BG650" s="41"/>
      <c r="BH650" s="51"/>
      <c r="BI650" s="39"/>
      <c r="BJ650" s="39"/>
    </row>
    <row r="651" spans="1:62" x14ac:dyDescent="0.2">
      <c r="A651" s="45">
        <v>206270842</v>
      </c>
      <c r="B651" s="58">
        <v>37802</v>
      </c>
      <c r="C651" s="45" t="s">
        <v>81</v>
      </c>
      <c r="D651" s="4" t="s">
        <v>81</v>
      </c>
      <c r="E651" s="6" t="s">
        <v>82</v>
      </c>
      <c r="F651" s="8">
        <v>105.55718219058491</v>
      </c>
      <c r="G651" s="8">
        <v>28.590634261868601</v>
      </c>
      <c r="H651" s="8">
        <v>18.472340597336199</v>
      </c>
      <c r="I651" s="8">
        <v>18.2088107668317</v>
      </c>
      <c r="J651" s="8">
        <v>4.1635887448794578E-3</v>
      </c>
      <c r="K651" s="8">
        <v>6.07</v>
      </c>
      <c r="L651" s="8">
        <v>7.2797520764704284</v>
      </c>
      <c r="M651" s="8">
        <v>0.72298703915116513</v>
      </c>
      <c r="N651" s="8">
        <v>0.31810501048178091</v>
      </c>
      <c r="O651" s="8">
        <v>0</v>
      </c>
      <c r="P651" s="8">
        <v>10.305902894365724</v>
      </c>
      <c r="Q651" s="8">
        <v>9.2611987765734849</v>
      </c>
      <c r="R651" s="8">
        <v>9.2611987765734849</v>
      </c>
      <c r="S651" s="8">
        <v>122.9</v>
      </c>
      <c r="T651" s="8">
        <v>122.9</v>
      </c>
      <c r="U651" s="8">
        <v>194.48517430804318</v>
      </c>
      <c r="V651" s="8">
        <v>194.48517430804318</v>
      </c>
      <c r="W651" s="9">
        <v>7</v>
      </c>
      <c r="X651" s="9">
        <v>6319</v>
      </c>
      <c r="Y651" s="9">
        <v>6319</v>
      </c>
      <c r="Z651" s="4" t="str">
        <f t="shared" si="280"/>
        <v xml:space="preserve"> </v>
      </c>
      <c r="AA651" s="10">
        <f t="shared" si="281"/>
        <v>776605.10000000009</v>
      </c>
      <c r="AB651" s="40">
        <f t="shared" si="282"/>
        <v>1228951.8164525249</v>
      </c>
      <c r="AC651" s="40">
        <f t="shared" si="283"/>
        <v>1213782.8641820513</v>
      </c>
      <c r="AD651" s="39">
        <f t="shared" si="284"/>
        <v>192.084643801559</v>
      </c>
      <c r="AE651" s="41" t="str">
        <f t="shared" si="285"/>
        <v xml:space="preserve"> </v>
      </c>
      <c r="AG651" s="39">
        <f t="shared" si="286"/>
        <v>192.084643801559</v>
      </c>
      <c r="AH651" s="40">
        <f t="shared" si="287"/>
        <v>1213782.8641820513</v>
      </c>
      <c r="AI651" s="40">
        <f t="shared" si="288"/>
        <v>1210468.02317997</v>
      </c>
      <c r="AJ651" s="39">
        <f t="shared" si="289"/>
        <v>191.56006063933691</v>
      </c>
      <c r="AK651" s="41" t="str">
        <f t="shared" si="290"/>
        <v xml:space="preserve"> </v>
      </c>
      <c r="AM651" s="39">
        <f t="shared" si="291"/>
        <v>191.56006063933691</v>
      </c>
      <c r="AN651" s="40">
        <f t="shared" si="292"/>
        <v>1210468.02317997</v>
      </c>
      <c r="AO651" s="40">
        <f t="shared" si="293"/>
        <v>1209660.6410085091</v>
      </c>
      <c r="AP651" s="39">
        <f t="shared" si="294"/>
        <v>191.4322900788905</v>
      </c>
      <c r="AQ651" s="41" t="str">
        <f t="shared" si="295"/>
        <v xml:space="preserve"> </v>
      </c>
      <c r="AR651" s="39"/>
      <c r="AS651" s="39">
        <f t="shared" si="296"/>
        <v>191.4322900788905</v>
      </c>
      <c r="AT651" s="40">
        <f t="shared" si="297"/>
        <v>1209660.6410085091</v>
      </c>
      <c r="AU651" s="40">
        <f t="shared" si="298"/>
        <v>1209462.2566633837</v>
      </c>
      <c r="AV651" s="39">
        <f t="shared" si="299"/>
        <v>191.40089518331757</v>
      </c>
      <c r="AW651" s="41" t="str">
        <f t="shared" si="300"/>
        <v xml:space="preserve"> </v>
      </c>
      <c r="AX651" s="39"/>
      <c r="AY651" s="39">
        <f t="shared" si="301"/>
        <v>191.40089518331757</v>
      </c>
      <c r="AZ651" s="40">
        <f t="shared" si="302"/>
        <v>1209462.2566633837</v>
      </c>
      <c r="BA651" s="40">
        <f t="shared" si="303"/>
        <v>1209412.6687108604</v>
      </c>
      <c r="BB651" s="39">
        <f t="shared" si="304"/>
        <v>191.39304774661503</v>
      </c>
      <c r="BC651" s="41" t="str">
        <f t="shared" si="305"/>
        <v xml:space="preserve"> </v>
      </c>
      <c r="BD651" s="41"/>
      <c r="BE651" s="51">
        <f t="shared" si="306"/>
        <v>191.39094242308983</v>
      </c>
      <c r="BF651" s="54">
        <f t="shared" si="307"/>
        <v>1209399.3651715047</v>
      </c>
      <c r="BG651" s="41"/>
      <c r="BH651" s="51"/>
      <c r="BI651" s="39"/>
      <c r="BJ651" s="39"/>
    </row>
    <row r="652" spans="1:62" x14ac:dyDescent="0.2">
      <c r="A652" s="45">
        <v>206270871</v>
      </c>
      <c r="B652" s="58">
        <v>37802</v>
      </c>
      <c r="C652" s="45" t="s">
        <v>83</v>
      </c>
      <c r="D652" s="4" t="s">
        <v>83</v>
      </c>
      <c r="E652" s="6" t="s">
        <v>84</v>
      </c>
      <c r="F652" s="8">
        <v>73.470279228291801</v>
      </c>
      <c r="G652" s="8">
        <v>16.289296769957161</v>
      </c>
      <c r="H652" s="8">
        <v>12.310809543166254</v>
      </c>
      <c r="I652" s="8">
        <v>18.2088107668317</v>
      </c>
      <c r="J652" s="8">
        <v>0.98186423188768335</v>
      </c>
      <c r="K652" s="8">
        <v>6.07</v>
      </c>
      <c r="L652" s="8">
        <v>2.8943574455181058</v>
      </c>
      <c r="M652" s="8">
        <v>0.66654200931803254</v>
      </c>
      <c r="N652" s="8">
        <v>0</v>
      </c>
      <c r="O652" s="8">
        <v>7.31</v>
      </c>
      <c r="P652" s="8">
        <v>6.7225865357556049</v>
      </c>
      <c r="Q652" s="8">
        <v>6.9100979997485386</v>
      </c>
      <c r="R652" s="8">
        <v>6.7225865357556049</v>
      </c>
      <c r="S652" s="8">
        <v>126.8</v>
      </c>
      <c r="T652" s="8">
        <v>134.11000000000001</v>
      </c>
      <c r="U652" s="8">
        <v>144.92454653072636</v>
      </c>
      <c r="V652" s="8">
        <v>144.92454653072636</v>
      </c>
      <c r="W652" s="9">
        <v>7</v>
      </c>
      <c r="X652" s="9">
        <v>26281</v>
      </c>
      <c r="Y652" s="9">
        <v>26281</v>
      </c>
      <c r="Z652" s="4" t="str">
        <f t="shared" si="280"/>
        <v xml:space="preserve"> </v>
      </c>
      <c r="AA652" s="10">
        <f t="shared" si="281"/>
        <v>3524544.91</v>
      </c>
      <c r="AB652" s="40">
        <f t="shared" si="282"/>
        <v>3808762.0073740194</v>
      </c>
      <c r="AC652" s="40">
        <f t="shared" si="283"/>
        <v>3761750.457917002</v>
      </c>
      <c r="AD652" s="39">
        <f t="shared" si="284"/>
        <v>143.13574285289761</v>
      </c>
      <c r="AE652" s="41" t="str">
        <f t="shared" si="285"/>
        <v xml:space="preserve"> </v>
      </c>
      <c r="AG652" s="39">
        <f t="shared" si="286"/>
        <v>143.13574285289761</v>
      </c>
      <c r="AH652" s="40">
        <f t="shared" si="287"/>
        <v>3761750.457917002</v>
      </c>
      <c r="AI652" s="40">
        <f t="shared" si="288"/>
        <v>3751477.1174164307</v>
      </c>
      <c r="AJ652" s="39">
        <f t="shared" si="289"/>
        <v>142.74483913916634</v>
      </c>
      <c r="AK652" s="41" t="str">
        <f t="shared" si="290"/>
        <v xml:space="preserve"> </v>
      </c>
      <c r="AM652" s="39">
        <f t="shared" si="291"/>
        <v>142.74483913916634</v>
      </c>
      <c r="AN652" s="40">
        <f t="shared" si="292"/>
        <v>3751477.1174164307</v>
      </c>
      <c r="AO652" s="40">
        <f t="shared" si="293"/>
        <v>3748974.882179114</v>
      </c>
      <c r="AP652" s="39">
        <f t="shared" si="294"/>
        <v>142.64962833146052</v>
      </c>
      <c r="AQ652" s="41" t="str">
        <f t="shared" si="295"/>
        <v xml:space="preserve"> </v>
      </c>
      <c r="AR652" s="39"/>
      <c r="AS652" s="39">
        <f t="shared" si="296"/>
        <v>142.64962833146052</v>
      </c>
      <c r="AT652" s="40">
        <f t="shared" si="297"/>
        <v>3748974.882179114</v>
      </c>
      <c r="AU652" s="40">
        <f t="shared" si="298"/>
        <v>3748360.0502984365</v>
      </c>
      <c r="AV652" s="39">
        <f t="shared" si="299"/>
        <v>142.62623379241415</v>
      </c>
      <c r="AW652" s="41" t="str">
        <f t="shared" si="300"/>
        <v xml:space="preserve"> </v>
      </c>
      <c r="AX652" s="39"/>
      <c r="AY652" s="39">
        <f t="shared" si="301"/>
        <v>142.62623379241415</v>
      </c>
      <c r="AZ652" s="40">
        <f t="shared" si="302"/>
        <v>3748360.0502984365</v>
      </c>
      <c r="BA652" s="40">
        <f t="shared" si="303"/>
        <v>3748206.3675363744</v>
      </c>
      <c r="BB652" s="39">
        <f t="shared" si="304"/>
        <v>142.62038611682868</v>
      </c>
      <c r="BC652" s="41" t="str">
        <f t="shared" si="305"/>
        <v xml:space="preserve"> </v>
      </c>
      <c r="BD652" s="41"/>
      <c r="BE652" s="51">
        <f t="shared" si="306"/>
        <v>142.61881729258141</v>
      </c>
      <c r="BF652" s="54">
        <f t="shared" si="307"/>
        <v>3748165.1372663323</v>
      </c>
      <c r="BG652" s="41"/>
      <c r="BH652" s="51"/>
      <c r="BI652" s="39"/>
      <c r="BJ652" s="39"/>
    </row>
    <row r="653" spans="1:62" x14ac:dyDescent="0.2">
      <c r="A653" s="45">
        <v>206270897</v>
      </c>
      <c r="B653" s="58">
        <v>37986</v>
      </c>
      <c r="C653" s="45" t="s">
        <v>85</v>
      </c>
      <c r="D653" s="4" t="s">
        <v>85</v>
      </c>
      <c r="E653" s="6" t="s">
        <v>86</v>
      </c>
      <c r="F653" s="8">
        <v>82.067589220684638</v>
      </c>
      <c r="G653" s="8">
        <v>19.957271182325808</v>
      </c>
      <c r="H653" s="8">
        <v>12.096771060937121</v>
      </c>
      <c r="I653" s="8">
        <v>18.2088107668317</v>
      </c>
      <c r="J653" s="8">
        <v>0.99281378975479484</v>
      </c>
      <c r="K653" s="8">
        <v>5.96</v>
      </c>
      <c r="L653" s="8">
        <v>5.1113468377768525</v>
      </c>
      <c r="M653" s="8">
        <v>0.63016226175391676</v>
      </c>
      <c r="N653" s="8">
        <v>3.0105338844111666</v>
      </c>
      <c r="O653" s="8">
        <v>7.31</v>
      </c>
      <c r="P653" s="8">
        <v>8.4078582180140806</v>
      </c>
      <c r="Q653" s="8">
        <v>7.7672649502238009</v>
      </c>
      <c r="R653" s="8">
        <v>7.7672649502238009</v>
      </c>
      <c r="S653" s="8">
        <v>126.8</v>
      </c>
      <c r="T653" s="8">
        <v>134.11000000000001</v>
      </c>
      <c r="U653" s="8">
        <v>163.11256395469979</v>
      </c>
      <c r="V653" s="8">
        <v>163.11256395469979</v>
      </c>
      <c r="W653" s="9">
        <v>7</v>
      </c>
      <c r="X653" s="9">
        <v>14296</v>
      </c>
      <c r="Y653" s="9">
        <v>18975</v>
      </c>
      <c r="Z653" s="4" t="str">
        <f t="shared" si="280"/>
        <v xml:space="preserve"> </v>
      </c>
      <c r="AA653" s="10">
        <f t="shared" si="281"/>
        <v>2544737.2500000005</v>
      </c>
      <c r="AB653" s="40">
        <f t="shared" si="282"/>
        <v>3095060.9010404288</v>
      </c>
      <c r="AC653" s="40">
        <f t="shared" si="283"/>
        <v>3056858.5643388866</v>
      </c>
      <c r="AD653" s="39">
        <f t="shared" si="284"/>
        <v>161.09926557780693</v>
      </c>
      <c r="AE653" s="41" t="str">
        <f t="shared" si="285"/>
        <v xml:space="preserve"> </v>
      </c>
      <c r="AG653" s="39">
        <f t="shared" si="286"/>
        <v>161.09926557780693</v>
      </c>
      <c r="AH653" s="40">
        <f t="shared" si="287"/>
        <v>3056858.5643388866</v>
      </c>
      <c r="AI653" s="40">
        <f t="shared" si="288"/>
        <v>3048510.283599677</v>
      </c>
      <c r="AJ653" s="39">
        <f t="shared" si="289"/>
        <v>160.65930348351395</v>
      </c>
      <c r="AK653" s="41" t="str">
        <f t="shared" si="290"/>
        <v xml:space="preserve"> </v>
      </c>
      <c r="AM653" s="39">
        <f t="shared" si="291"/>
        <v>160.65930348351395</v>
      </c>
      <c r="AN653" s="40">
        <f t="shared" si="292"/>
        <v>3048510.283599677</v>
      </c>
      <c r="AO653" s="40">
        <f t="shared" si="293"/>
        <v>3046476.9272405161</v>
      </c>
      <c r="AP653" s="39">
        <f t="shared" si="294"/>
        <v>160.55214372809044</v>
      </c>
      <c r="AQ653" s="41" t="str">
        <f t="shared" si="295"/>
        <v xml:space="preserve"> </v>
      </c>
      <c r="AR653" s="39"/>
      <c r="AS653" s="39">
        <f t="shared" si="296"/>
        <v>160.55214372809044</v>
      </c>
      <c r="AT653" s="40">
        <f t="shared" si="297"/>
        <v>3046476.9272405161</v>
      </c>
      <c r="AU653" s="40">
        <f t="shared" si="298"/>
        <v>3045977.3050244483</v>
      </c>
      <c r="AV653" s="39">
        <f t="shared" si="299"/>
        <v>160.52581317651902</v>
      </c>
      <c r="AW653" s="41" t="str">
        <f t="shared" si="300"/>
        <v xml:space="preserve"> </v>
      </c>
      <c r="AX653" s="39"/>
      <c r="AY653" s="39">
        <f t="shared" si="301"/>
        <v>160.52581317651902</v>
      </c>
      <c r="AZ653" s="40">
        <f t="shared" si="302"/>
        <v>3045977.3050244483</v>
      </c>
      <c r="BA653" s="40">
        <f t="shared" si="303"/>
        <v>3045852.4199549425</v>
      </c>
      <c r="BB653" s="39">
        <f t="shared" si="304"/>
        <v>160.51923161817879</v>
      </c>
      <c r="BC653" s="41" t="str">
        <f t="shared" si="305"/>
        <v xml:space="preserve"> </v>
      </c>
      <c r="BD653" s="41"/>
      <c r="BE653" s="51">
        <f t="shared" si="306"/>
        <v>160.517465906631</v>
      </c>
      <c r="BF653" s="54">
        <f t="shared" si="307"/>
        <v>3045818.9155783234</v>
      </c>
      <c r="BG653" s="41"/>
      <c r="BH653" s="51"/>
      <c r="BI653" s="39"/>
      <c r="BJ653" s="39"/>
    </row>
    <row r="654" spans="1:62" x14ac:dyDescent="0.2">
      <c r="A654" s="45">
        <v>206271712</v>
      </c>
      <c r="B654" s="58">
        <v>37741</v>
      </c>
      <c r="C654" s="45" t="s">
        <v>87</v>
      </c>
      <c r="D654" s="4" t="s">
        <v>87</v>
      </c>
      <c r="E654" s="6" t="s">
        <v>88</v>
      </c>
      <c r="F654" s="8">
        <v>90.740091550638951</v>
      </c>
      <c r="G654" s="8">
        <v>19.451192065611291</v>
      </c>
      <c r="H654" s="8">
        <v>15.504138851802404</v>
      </c>
      <c r="I654" s="8">
        <v>18.2088107668317</v>
      </c>
      <c r="J654" s="8">
        <v>1.0738889948502766</v>
      </c>
      <c r="K654" s="8">
        <v>6.86</v>
      </c>
      <c r="L654" s="8">
        <v>3.4369354242454451</v>
      </c>
      <c r="M654" s="8">
        <v>0.61191455273698259</v>
      </c>
      <c r="N654" s="8">
        <v>0</v>
      </c>
      <c r="O654" s="8">
        <v>7.31</v>
      </c>
      <c r="P654" s="8">
        <v>8.3163059317184818</v>
      </c>
      <c r="Q654" s="8">
        <v>8.1598486103358532</v>
      </c>
      <c r="R654" s="8">
        <v>8.1598486103358532</v>
      </c>
      <c r="S654" s="8">
        <v>126.8</v>
      </c>
      <c r="T654" s="8">
        <v>134.11000000000001</v>
      </c>
      <c r="U654" s="8">
        <v>171.35682081705289</v>
      </c>
      <c r="V654" s="8">
        <v>171.35682081705289</v>
      </c>
      <c r="W654" s="9">
        <v>7</v>
      </c>
      <c r="X654" s="9">
        <v>34265</v>
      </c>
      <c r="Y654" s="9">
        <v>34265</v>
      </c>
      <c r="Z654" s="4" t="str">
        <f t="shared" si="280"/>
        <v xml:space="preserve"> </v>
      </c>
      <c r="AA654" s="10">
        <f t="shared" si="281"/>
        <v>4595279.1500000004</v>
      </c>
      <c r="AB654" s="40">
        <f t="shared" si="282"/>
        <v>5871541.4652963169</v>
      </c>
      <c r="AC654" s="40">
        <f t="shared" si="283"/>
        <v>5799069.0289901644</v>
      </c>
      <c r="AD654" s="39">
        <f t="shared" si="284"/>
        <v>169.24176357770799</v>
      </c>
      <c r="AE654" s="41" t="str">
        <f t="shared" si="285"/>
        <v xml:space="preserve"> </v>
      </c>
      <c r="AG654" s="39">
        <f t="shared" si="286"/>
        <v>169.24176357770799</v>
      </c>
      <c r="AH654" s="40">
        <f t="shared" si="287"/>
        <v>5799069.0289901644</v>
      </c>
      <c r="AI654" s="40">
        <f t="shared" si="288"/>
        <v>5783231.7714719921</v>
      </c>
      <c r="AJ654" s="39">
        <f t="shared" si="289"/>
        <v>168.77956432137728</v>
      </c>
      <c r="AK654" s="41" t="str">
        <f t="shared" si="290"/>
        <v xml:space="preserve"> </v>
      </c>
      <c r="AM654" s="39">
        <f t="shared" si="291"/>
        <v>168.77956432137728</v>
      </c>
      <c r="AN654" s="40">
        <f t="shared" si="292"/>
        <v>5783231.7714719921</v>
      </c>
      <c r="AO654" s="40">
        <f t="shared" si="293"/>
        <v>5779374.3558804207</v>
      </c>
      <c r="AP654" s="39">
        <f t="shared" si="294"/>
        <v>168.66698835197491</v>
      </c>
      <c r="AQ654" s="41" t="str">
        <f t="shared" si="295"/>
        <v xml:space="preserve"> </v>
      </c>
      <c r="AR654" s="39"/>
      <c r="AS654" s="39">
        <f t="shared" si="296"/>
        <v>168.66698835197491</v>
      </c>
      <c r="AT654" s="40">
        <f t="shared" si="297"/>
        <v>5779374.3558804207</v>
      </c>
      <c r="AU654" s="40">
        <f t="shared" si="298"/>
        <v>5778426.538486056</v>
      </c>
      <c r="AV654" s="39">
        <f t="shared" si="299"/>
        <v>168.6393269658852</v>
      </c>
      <c r="AW654" s="41" t="str">
        <f t="shared" si="300"/>
        <v xml:space="preserve"> </v>
      </c>
      <c r="AX654" s="39"/>
      <c r="AY654" s="39">
        <f t="shared" si="301"/>
        <v>168.6393269658852</v>
      </c>
      <c r="AZ654" s="40">
        <f t="shared" si="302"/>
        <v>5778426.538486057</v>
      </c>
      <c r="BA654" s="40">
        <f t="shared" si="303"/>
        <v>5778189.6229979796</v>
      </c>
      <c r="BB654" s="39">
        <f t="shared" si="304"/>
        <v>168.63241275347963</v>
      </c>
      <c r="BC654" s="41" t="str">
        <f t="shared" si="305"/>
        <v xml:space="preserve"> </v>
      </c>
      <c r="BD654" s="41"/>
      <c r="BE654" s="51">
        <f t="shared" si="306"/>
        <v>168.63055779693934</v>
      </c>
      <c r="BF654" s="54">
        <f t="shared" si="307"/>
        <v>5778126.062912127</v>
      </c>
      <c r="BG654" s="41"/>
      <c r="BH654" s="51"/>
      <c r="BI654" s="39"/>
      <c r="BJ654" s="39"/>
    </row>
    <row r="655" spans="1:62" x14ac:dyDescent="0.2">
      <c r="A655" s="45">
        <v>206274018</v>
      </c>
      <c r="B655" s="58">
        <v>37802</v>
      </c>
      <c r="C655" s="45" t="s">
        <v>89</v>
      </c>
      <c r="D655" s="4" t="s">
        <v>89</v>
      </c>
      <c r="E655" s="6" t="s">
        <v>90</v>
      </c>
      <c r="F655" s="8">
        <v>62.73241275420537</v>
      </c>
      <c r="G655" s="8">
        <v>28.39558122018579</v>
      </c>
      <c r="H655" s="8">
        <v>18.472340597336199</v>
      </c>
      <c r="I655" s="8">
        <v>18.2088107668317</v>
      </c>
      <c r="J655" s="8">
        <v>0</v>
      </c>
      <c r="K655" s="8">
        <v>10.38</v>
      </c>
      <c r="L655" s="8">
        <v>2.7285914564017939</v>
      </c>
      <c r="M655" s="8">
        <v>0.63790509666080841</v>
      </c>
      <c r="N655" s="8">
        <v>0</v>
      </c>
      <c r="O655" s="8">
        <v>0</v>
      </c>
      <c r="P655" s="8">
        <v>7.2902395179512931</v>
      </c>
      <c r="Q655" s="8">
        <v>7.0777820945810834</v>
      </c>
      <c r="R655" s="8">
        <v>7.0777820945810834</v>
      </c>
      <c r="S655" s="8">
        <v>122.9</v>
      </c>
      <c r="T655" s="8">
        <v>122.9</v>
      </c>
      <c r="U655" s="8">
        <v>148.63342398620276</v>
      </c>
      <c r="V655" s="8">
        <v>148.63342398620276</v>
      </c>
      <c r="W655" s="9">
        <v>7</v>
      </c>
      <c r="X655" s="9">
        <v>8840</v>
      </c>
      <c r="Y655" s="9">
        <v>8840</v>
      </c>
      <c r="Z655" s="4" t="str">
        <f t="shared" si="280"/>
        <v xml:space="preserve"> </v>
      </c>
      <c r="AA655" s="10">
        <f t="shared" si="281"/>
        <v>1086436</v>
      </c>
      <c r="AB655" s="40">
        <f t="shared" si="282"/>
        <v>1313919.4680380323</v>
      </c>
      <c r="AC655" s="40">
        <f t="shared" si="283"/>
        <v>1297701.7600440388</v>
      </c>
      <c r="AD655" s="39">
        <f t="shared" si="284"/>
        <v>146.79884163394104</v>
      </c>
      <c r="AE655" s="41" t="str">
        <f t="shared" si="285"/>
        <v xml:space="preserve"> </v>
      </c>
      <c r="AG655" s="39">
        <f t="shared" si="286"/>
        <v>146.79884163394104</v>
      </c>
      <c r="AH655" s="40">
        <f t="shared" si="287"/>
        <v>1297701.7600440388</v>
      </c>
      <c r="AI655" s="40">
        <f t="shared" si="288"/>
        <v>1294157.7365373585</v>
      </c>
      <c r="AJ655" s="39">
        <f t="shared" si="289"/>
        <v>146.39793399743874</v>
      </c>
      <c r="AK655" s="41" t="str">
        <f t="shared" si="290"/>
        <v xml:space="preserve"> </v>
      </c>
      <c r="AM655" s="39">
        <f t="shared" si="291"/>
        <v>146.39793399743874</v>
      </c>
      <c r="AN655" s="40">
        <f t="shared" si="292"/>
        <v>1294157.7365373585</v>
      </c>
      <c r="AO655" s="40">
        <f t="shared" si="293"/>
        <v>1293294.533327088</v>
      </c>
      <c r="AP655" s="39">
        <f t="shared" si="294"/>
        <v>146.30028657546245</v>
      </c>
      <c r="AQ655" s="41" t="str">
        <f t="shared" si="295"/>
        <v xml:space="preserve"> </v>
      </c>
      <c r="AR655" s="39"/>
      <c r="AS655" s="39">
        <f t="shared" si="296"/>
        <v>146.30028657546245</v>
      </c>
      <c r="AT655" s="40">
        <f t="shared" si="297"/>
        <v>1293294.533327088</v>
      </c>
      <c r="AU655" s="40">
        <f t="shared" si="298"/>
        <v>1293082.4330236223</v>
      </c>
      <c r="AV655" s="39">
        <f t="shared" si="299"/>
        <v>146.27629332846405</v>
      </c>
      <c r="AW655" s="41" t="str">
        <f t="shared" si="300"/>
        <v xml:space="preserve"> </v>
      </c>
      <c r="AX655" s="39"/>
      <c r="AY655" s="39">
        <f t="shared" si="301"/>
        <v>146.27629332846405</v>
      </c>
      <c r="AZ655" s="40">
        <f t="shared" si="302"/>
        <v>1293082.4330236223</v>
      </c>
      <c r="BA655" s="40">
        <f t="shared" si="303"/>
        <v>1293029.4166438684</v>
      </c>
      <c r="BB655" s="39">
        <f t="shared" si="304"/>
        <v>146.27029600043761</v>
      </c>
      <c r="BC655" s="41" t="str">
        <f t="shared" si="305"/>
        <v xml:space="preserve"> </v>
      </c>
      <c r="BD655" s="41"/>
      <c r="BE655" s="51">
        <f t="shared" si="306"/>
        <v>146.26868702718161</v>
      </c>
      <c r="BF655" s="54">
        <f t="shared" si="307"/>
        <v>1293015.1933202855</v>
      </c>
      <c r="BG655" s="41"/>
      <c r="BH655" s="51"/>
      <c r="BI655" s="39"/>
      <c r="BJ655" s="39"/>
    </row>
    <row r="656" spans="1:62" x14ac:dyDescent="0.2">
      <c r="A656" s="45">
        <v>206280909</v>
      </c>
      <c r="B656" s="58">
        <v>37986</v>
      </c>
      <c r="C656" s="45" t="s">
        <v>91</v>
      </c>
      <c r="D656" s="4" t="s">
        <v>1148</v>
      </c>
      <c r="E656" s="6" t="s">
        <v>92</v>
      </c>
      <c r="F656" s="8">
        <v>97.575857705286836</v>
      </c>
      <c r="G656" s="8">
        <v>20.655511811023622</v>
      </c>
      <c r="H656" s="8">
        <v>18.472340597336199</v>
      </c>
      <c r="I656" s="8">
        <v>18.2088107668317</v>
      </c>
      <c r="J656" s="8">
        <v>0.57944319460067495</v>
      </c>
      <c r="K656" s="8">
        <v>6.2</v>
      </c>
      <c r="L656" s="8">
        <v>3.2586114470244012</v>
      </c>
      <c r="M656" s="8">
        <v>1.0899212598425196</v>
      </c>
      <c r="N656" s="8">
        <v>0</v>
      </c>
      <c r="O656" s="8">
        <v>7.31</v>
      </c>
      <c r="P656" s="8">
        <v>9.3433127109111371</v>
      </c>
      <c r="Q656" s="8">
        <v>8.6675248390972985</v>
      </c>
      <c r="R656" s="8">
        <v>8.6675248390972985</v>
      </c>
      <c r="S656" s="8">
        <v>146.81</v>
      </c>
      <c r="T656" s="8">
        <v>154.12</v>
      </c>
      <c r="U656" s="8">
        <v>182.01802162104326</v>
      </c>
      <c r="V656" s="8">
        <v>182.01802162104326</v>
      </c>
      <c r="W656" s="9">
        <v>7</v>
      </c>
      <c r="X656" s="9">
        <v>11104</v>
      </c>
      <c r="Y656" s="9">
        <v>11104</v>
      </c>
      <c r="Z656" s="4" t="str">
        <f t="shared" si="280"/>
        <v xml:space="preserve"> </v>
      </c>
      <c r="AA656" s="10">
        <f t="shared" si="281"/>
        <v>1711348.48</v>
      </c>
      <c r="AB656" s="40">
        <f t="shared" si="282"/>
        <v>2021128.1120800644</v>
      </c>
      <c r="AC656" s="40">
        <f t="shared" si="283"/>
        <v>1996181.3277926601</v>
      </c>
      <c r="AD656" s="39">
        <f t="shared" si="284"/>
        <v>179.77137318017472</v>
      </c>
      <c r="AE656" s="41" t="str">
        <f t="shared" si="285"/>
        <v xml:space="preserve"> </v>
      </c>
      <c r="AG656" s="39">
        <f t="shared" si="286"/>
        <v>179.77137318017472</v>
      </c>
      <c r="AH656" s="40">
        <f t="shared" si="287"/>
        <v>1996181.3277926601</v>
      </c>
      <c r="AI656" s="40">
        <f t="shared" si="288"/>
        <v>1990729.7565864583</v>
      </c>
      <c r="AJ656" s="39">
        <f t="shared" si="289"/>
        <v>179.28041756001966</v>
      </c>
      <c r="AK656" s="41" t="str">
        <f t="shared" si="290"/>
        <v xml:space="preserve"> </v>
      </c>
      <c r="AM656" s="39">
        <f t="shared" si="291"/>
        <v>179.28041756001966</v>
      </c>
      <c r="AN656" s="40">
        <f t="shared" si="292"/>
        <v>1990729.7565864583</v>
      </c>
      <c r="AO656" s="40">
        <f t="shared" si="293"/>
        <v>1989401.9398388152</v>
      </c>
      <c r="AP656" s="39">
        <f t="shared" si="294"/>
        <v>179.16083752150715</v>
      </c>
      <c r="AQ656" s="41" t="str">
        <f t="shared" si="295"/>
        <v xml:space="preserve"> </v>
      </c>
      <c r="AR656" s="39"/>
      <c r="AS656" s="39">
        <f t="shared" si="296"/>
        <v>179.16083752150715</v>
      </c>
      <c r="AT656" s="40">
        <f t="shared" si="297"/>
        <v>1989401.9398388155</v>
      </c>
      <c r="AU656" s="40">
        <f t="shared" si="298"/>
        <v>1989075.6779206819</v>
      </c>
      <c r="AV656" s="39">
        <f t="shared" si="299"/>
        <v>179.13145514415362</v>
      </c>
      <c r="AW656" s="41" t="str">
        <f t="shared" si="300"/>
        <v xml:space="preserve"> </v>
      </c>
      <c r="AX656" s="39"/>
      <c r="AY656" s="39">
        <f t="shared" si="301"/>
        <v>179.13145514415362</v>
      </c>
      <c r="AZ656" s="40">
        <f t="shared" si="302"/>
        <v>1989075.6779206819</v>
      </c>
      <c r="BA656" s="40">
        <f t="shared" si="303"/>
        <v>1988994.1258178873</v>
      </c>
      <c r="BB656" s="39">
        <f t="shared" si="304"/>
        <v>179.12411075449273</v>
      </c>
      <c r="BC656" s="41" t="str">
        <f t="shared" si="305"/>
        <v xml:space="preserve"> </v>
      </c>
      <c r="BD656" s="41"/>
      <c r="BE656" s="51">
        <f t="shared" si="306"/>
        <v>179.12214038927445</v>
      </c>
      <c r="BF656" s="54">
        <f t="shared" si="307"/>
        <v>1988972.2468825034</v>
      </c>
      <c r="BG656" s="41"/>
      <c r="BH656" s="51"/>
      <c r="BI656" s="39"/>
      <c r="BJ656" s="39"/>
    </row>
    <row r="657" spans="1:62" x14ac:dyDescent="0.2">
      <c r="A657" s="45">
        <v>206280984</v>
      </c>
      <c r="B657" s="58">
        <v>37986</v>
      </c>
      <c r="C657" s="45" t="s">
        <v>93</v>
      </c>
      <c r="D657" s="4" t="s">
        <v>93</v>
      </c>
      <c r="E657" s="6" t="s">
        <v>94</v>
      </c>
      <c r="F657" s="8">
        <v>95.796892866020386</v>
      </c>
      <c r="G657" s="8">
        <v>18.064901814566245</v>
      </c>
      <c r="H657" s="8">
        <v>16.516082525478499</v>
      </c>
      <c r="I657" s="8">
        <v>18.2088107668317</v>
      </c>
      <c r="J657" s="8">
        <v>1.0084514044245587</v>
      </c>
      <c r="K657" s="8">
        <v>6.65</v>
      </c>
      <c r="L657" s="8">
        <v>3.8145530323602652</v>
      </c>
      <c r="M657" s="8">
        <v>0.64226696495152868</v>
      </c>
      <c r="N657" s="8">
        <v>0</v>
      </c>
      <c r="O657" s="8">
        <v>7.31</v>
      </c>
      <c r="P657" s="8">
        <v>8.2948207805120564</v>
      </c>
      <c r="Q657" s="8">
        <v>8.4005979687316596</v>
      </c>
      <c r="R657" s="8">
        <v>8.2948207805120564</v>
      </c>
      <c r="S657" s="8">
        <v>146.81</v>
      </c>
      <c r="T657" s="8">
        <v>154.12</v>
      </c>
      <c r="U657" s="8">
        <v>176.30678015514525</v>
      </c>
      <c r="V657" s="8">
        <v>176.30678015514525</v>
      </c>
      <c r="W657" s="9">
        <v>7</v>
      </c>
      <c r="X657" s="9">
        <v>27279</v>
      </c>
      <c r="Y657" s="9">
        <v>27279</v>
      </c>
      <c r="Z657" s="4" t="str">
        <f t="shared" si="280"/>
        <v xml:space="preserve"> </v>
      </c>
      <c r="AA657" s="10">
        <f t="shared" si="281"/>
        <v>4204239.4800000004</v>
      </c>
      <c r="AB657" s="40">
        <f t="shared" si="282"/>
        <v>4809472.655852207</v>
      </c>
      <c r="AC657" s="40">
        <f t="shared" si="283"/>
        <v>4750109.3348610234</v>
      </c>
      <c r="AD657" s="39">
        <f t="shared" si="284"/>
        <v>174.13062556769029</v>
      </c>
      <c r="AE657" s="41" t="str">
        <f t="shared" si="285"/>
        <v xml:space="preserve"> </v>
      </c>
      <c r="AG657" s="39">
        <f t="shared" si="286"/>
        <v>174.13062556769029</v>
      </c>
      <c r="AH657" s="40">
        <f t="shared" si="287"/>
        <v>4750109.3348610234</v>
      </c>
      <c r="AI657" s="40">
        <f t="shared" si="288"/>
        <v>4737136.7862675181</v>
      </c>
      <c r="AJ657" s="39">
        <f t="shared" si="289"/>
        <v>173.65507482926492</v>
      </c>
      <c r="AK657" s="41" t="str">
        <f t="shared" si="290"/>
        <v xml:space="preserve"> </v>
      </c>
      <c r="AM657" s="39">
        <f t="shared" si="291"/>
        <v>173.65507482926492</v>
      </c>
      <c r="AN657" s="40">
        <f t="shared" si="292"/>
        <v>4737136.7862675181</v>
      </c>
      <c r="AO657" s="40">
        <f t="shared" si="293"/>
        <v>4733977.1160310777</v>
      </c>
      <c r="AP657" s="39">
        <f t="shared" si="294"/>
        <v>173.53924689435382</v>
      </c>
      <c r="AQ657" s="41" t="str">
        <f t="shared" si="295"/>
        <v xml:space="preserve"> </v>
      </c>
      <c r="AR657" s="39"/>
      <c r="AS657" s="39">
        <f t="shared" si="296"/>
        <v>173.53924689435382</v>
      </c>
      <c r="AT657" s="40">
        <f t="shared" si="297"/>
        <v>4733977.1160310777</v>
      </c>
      <c r="AU657" s="40">
        <f t="shared" si="298"/>
        <v>4733200.7437840486</v>
      </c>
      <c r="AV657" s="39">
        <f t="shared" si="299"/>
        <v>173.51078645786313</v>
      </c>
      <c r="AW657" s="41" t="str">
        <f t="shared" si="300"/>
        <v xml:space="preserve"> </v>
      </c>
      <c r="AX657" s="39"/>
      <c r="AY657" s="39">
        <f t="shared" si="301"/>
        <v>173.51078645786313</v>
      </c>
      <c r="AZ657" s="40">
        <f t="shared" si="302"/>
        <v>4733200.7437840486</v>
      </c>
      <c r="BA657" s="40">
        <f t="shared" si="303"/>
        <v>4733006.682553554</v>
      </c>
      <c r="BB657" s="39">
        <f t="shared" si="304"/>
        <v>173.50367251561838</v>
      </c>
      <c r="BC657" s="41" t="str">
        <f t="shared" si="305"/>
        <v xml:space="preserve"> </v>
      </c>
      <c r="BD657" s="41"/>
      <c r="BE657" s="51">
        <f t="shared" si="306"/>
        <v>173.50176397522071</v>
      </c>
      <c r="BF657" s="54">
        <f t="shared" si="307"/>
        <v>4732954.6194800455</v>
      </c>
      <c r="BG657" s="41"/>
      <c r="BH657" s="51"/>
      <c r="BI657" s="39"/>
      <c r="BJ657" s="39"/>
    </row>
    <row r="658" spans="1:62" x14ac:dyDescent="0.2">
      <c r="A658" s="45">
        <v>206281040</v>
      </c>
      <c r="B658" s="58">
        <v>37802</v>
      </c>
      <c r="C658" s="45" t="s">
        <v>95</v>
      </c>
      <c r="D658" s="4" t="s">
        <v>95</v>
      </c>
      <c r="E658" s="6" t="s">
        <v>96</v>
      </c>
      <c r="F658" s="8">
        <v>109.060407740961</v>
      </c>
      <c r="G658" s="8">
        <v>25.260271213748656</v>
      </c>
      <c r="H658" s="8">
        <v>18.472340597336199</v>
      </c>
      <c r="I658" s="8">
        <v>18.2088107668317</v>
      </c>
      <c r="J658" s="8">
        <v>1.3787593984962405</v>
      </c>
      <c r="K658" s="8">
        <v>6.2</v>
      </c>
      <c r="L658" s="8">
        <v>0</v>
      </c>
      <c r="M658" s="8">
        <v>0</v>
      </c>
      <c r="N658" s="8">
        <v>0</v>
      </c>
      <c r="O658" s="8">
        <v>7.31</v>
      </c>
      <c r="P658" s="8">
        <v>10.775177228786252</v>
      </c>
      <c r="Q658" s="8">
        <v>9.29452948586869</v>
      </c>
      <c r="R658" s="8">
        <v>9.29452948586869</v>
      </c>
      <c r="S658" s="8">
        <v>137.94999999999999</v>
      </c>
      <c r="T658" s="8">
        <v>145.26</v>
      </c>
      <c r="U658" s="8">
        <v>195.18511920324246</v>
      </c>
      <c r="V658" s="8">
        <v>195.18511920324246</v>
      </c>
      <c r="W658" s="9">
        <v>7</v>
      </c>
      <c r="X658" s="9">
        <v>365</v>
      </c>
      <c r="Y658" s="9">
        <v>365</v>
      </c>
      <c r="Z658" s="4" t="str">
        <f t="shared" si="280"/>
        <v xml:space="preserve"> </v>
      </c>
      <c r="AA658" s="10">
        <f t="shared" si="281"/>
        <v>53019.899999999994</v>
      </c>
      <c r="AB658" s="40">
        <f t="shared" si="282"/>
        <v>71242.568509183504</v>
      </c>
      <c r="AC658" s="40">
        <f t="shared" si="283"/>
        <v>70363.221486074646</v>
      </c>
      <c r="AD658" s="39">
        <f t="shared" si="284"/>
        <v>192.77594927691683</v>
      </c>
      <c r="AE658" s="41" t="str">
        <f t="shared" si="285"/>
        <v xml:space="preserve"> </v>
      </c>
      <c r="AG658" s="39">
        <f t="shared" si="286"/>
        <v>192.77594927691683</v>
      </c>
      <c r="AH658" s="40">
        <f t="shared" si="287"/>
        <v>70363.221486074646</v>
      </c>
      <c r="AI658" s="40">
        <f t="shared" si="288"/>
        <v>70171.059528196172</v>
      </c>
      <c r="AJ658" s="39">
        <f t="shared" si="289"/>
        <v>192.24947815944157</v>
      </c>
      <c r="AK658" s="41" t="str">
        <f t="shared" si="290"/>
        <v xml:space="preserve"> </v>
      </c>
      <c r="AM658" s="39">
        <f t="shared" si="291"/>
        <v>192.24947815944157</v>
      </c>
      <c r="AN658" s="40">
        <f t="shared" si="292"/>
        <v>70171.059528196172</v>
      </c>
      <c r="AO658" s="40">
        <f t="shared" si="293"/>
        <v>70124.255431490863</v>
      </c>
      <c r="AP658" s="39">
        <f t="shared" si="294"/>
        <v>192.12124775750922</v>
      </c>
      <c r="AQ658" s="41" t="str">
        <f t="shared" si="295"/>
        <v xml:space="preserve"> </v>
      </c>
      <c r="AR658" s="39"/>
      <c r="AS658" s="39">
        <f t="shared" si="296"/>
        <v>192.12124775750922</v>
      </c>
      <c r="AT658" s="40">
        <f t="shared" si="297"/>
        <v>70124.255431490863</v>
      </c>
      <c r="AU658" s="40">
        <f t="shared" si="298"/>
        <v>70112.755053600093</v>
      </c>
      <c r="AV658" s="39">
        <f t="shared" si="299"/>
        <v>192.08973987287698</v>
      </c>
      <c r="AW658" s="41" t="str">
        <f t="shared" si="300"/>
        <v xml:space="preserve"> </v>
      </c>
      <c r="AX658" s="39"/>
      <c r="AY658" s="39">
        <f t="shared" si="301"/>
        <v>192.08973987287698</v>
      </c>
      <c r="AZ658" s="40">
        <f t="shared" si="302"/>
        <v>70112.755053600093</v>
      </c>
      <c r="BA658" s="40">
        <f t="shared" si="303"/>
        <v>70109.880430642894</v>
      </c>
      <c r="BB658" s="39">
        <f t="shared" si="304"/>
        <v>192.08186419354217</v>
      </c>
      <c r="BC658" s="41" t="str">
        <f t="shared" si="305"/>
        <v xml:space="preserve"> </v>
      </c>
      <c r="BD658" s="41"/>
      <c r="BE658" s="51">
        <f t="shared" si="306"/>
        <v>192.07975129303605</v>
      </c>
      <c r="BF658" s="54">
        <f t="shared" si="307"/>
        <v>70109.109221958162</v>
      </c>
      <c r="BG658" s="41"/>
      <c r="BH658" s="51"/>
      <c r="BI658" s="39"/>
      <c r="BJ658" s="39"/>
    </row>
    <row r="659" spans="1:62" x14ac:dyDescent="0.2">
      <c r="A659" s="45">
        <v>206282278</v>
      </c>
      <c r="B659" s="58">
        <v>37802</v>
      </c>
      <c r="C659" s="45" t="s">
        <v>97</v>
      </c>
      <c r="D659" s="4" t="s">
        <v>1149</v>
      </c>
      <c r="E659" s="6" t="s">
        <v>98</v>
      </c>
      <c r="F659" s="8">
        <v>94.812417030153611</v>
      </c>
      <c r="G659" s="8">
        <v>19.121444149440546</v>
      </c>
      <c r="H659" s="8">
        <v>12.581263038118719</v>
      </c>
      <c r="I659" s="8">
        <v>4.9001754219609328</v>
      </c>
      <c r="J659" s="8">
        <v>0.72141096150199124</v>
      </c>
      <c r="K659" s="8">
        <v>8.9499999999999993</v>
      </c>
      <c r="L659" s="8">
        <v>1.4496724056468002</v>
      </c>
      <c r="M659" s="8">
        <v>0.66355964346671725</v>
      </c>
      <c r="N659" s="8">
        <v>0</v>
      </c>
      <c r="O659" s="8">
        <v>7.31</v>
      </c>
      <c r="P659" s="8">
        <v>8.344688033377583</v>
      </c>
      <c r="Q659" s="8">
        <v>7.5254971325144657</v>
      </c>
      <c r="R659" s="8">
        <v>7.5254971325144657</v>
      </c>
      <c r="S659" s="8">
        <v>146.81</v>
      </c>
      <c r="T659" s="8">
        <v>154.12</v>
      </c>
      <c r="U659" s="8">
        <v>158.03543978280376</v>
      </c>
      <c r="V659" s="8">
        <v>158.03543978280376</v>
      </c>
      <c r="W659" s="9">
        <v>7</v>
      </c>
      <c r="X659" s="9">
        <v>35</v>
      </c>
      <c r="Y659" s="9">
        <v>35</v>
      </c>
      <c r="Z659" s="4" t="str">
        <f t="shared" si="280"/>
        <v xml:space="preserve"> </v>
      </c>
      <c r="AA659" s="10">
        <f t="shared" si="281"/>
        <v>5394.2</v>
      </c>
      <c r="AB659" s="40">
        <f t="shared" si="282"/>
        <v>5531.2403923981319</v>
      </c>
      <c r="AC659" s="40">
        <f t="shared" si="283"/>
        <v>5462.968292234762</v>
      </c>
      <c r="AD659" s="39">
        <f t="shared" si="284"/>
        <v>156.08480834956464</v>
      </c>
      <c r="AE659" s="41" t="str">
        <f t="shared" si="285"/>
        <v xml:space="preserve"> </v>
      </c>
      <c r="AG659" s="39">
        <f t="shared" si="286"/>
        <v>156.08480834956464</v>
      </c>
      <c r="AH659" s="40">
        <f t="shared" si="287"/>
        <v>5462.968292234762</v>
      </c>
      <c r="AI659" s="40">
        <f t="shared" si="288"/>
        <v>5448.0489258286689</v>
      </c>
      <c r="AJ659" s="39">
        <f t="shared" si="289"/>
        <v>155.65854073796197</v>
      </c>
      <c r="AK659" s="41" t="str">
        <f t="shared" si="290"/>
        <v xml:space="preserve"> </v>
      </c>
      <c r="AM659" s="39">
        <f t="shared" si="291"/>
        <v>155.65854073796197</v>
      </c>
      <c r="AN659" s="40">
        <f t="shared" si="292"/>
        <v>5448.0489258286689</v>
      </c>
      <c r="AO659" s="40">
        <f t="shared" si="293"/>
        <v>5444.4150771951417</v>
      </c>
      <c r="AP659" s="39">
        <f t="shared" si="294"/>
        <v>155.55471649128975</v>
      </c>
      <c r="AQ659" s="41" t="str">
        <f t="shared" si="295"/>
        <v xml:space="preserve"> </v>
      </c>
      <c r="AR659" s="39"/>
      <c r="AS659" s="39">
        <f t="shared" si="296"/>
        <v>155.55471649128975</v>
      </c>
      <c r="AT659" s="40">
        <f t="shared" si="297"/>
        <v>5444.4150771951417</v>
      </c>
      <c r="AU659" s="40">
        <f t="shared" si="298"/>
        <v>5443.5221931224814</v>
      </c>
      <c r="AV659" s="39">
        <f t="shared" si="299"/>
        <v>155.52920551778519</v>
      </c>
      <c r="AW659" s="41" t="str">
        <f t="shared" si="300"/>
        <v xml:space="preserve"> </v>
      </c>
      <c r="AX659" s="39"/>
      <c r="AY659" s="39">
        <f t="shared" si="301"/>
        <v>155.52920551778519</v>
      </c>
      <c r="AZ659" s="40">
        <f t="shared" si="302"/>
        <v>5443.5221931224814</v>
      </c>
      <c r="BA659" s="40">
        <f t="shared" si="303"/>
        <v>5443.2990087125636</v>
      </c>
      <c r="BB659" s="39">
        <f t="shared" si="304"/>
        <v>155.52282882035897</v>
      </c>
      <c r="BC659" s="41" t="str">
        <f t="shared" si="305"/>
        <v xml:space="preserve"> </v>
      </c>
      <c r="BD659" s="41"/>
      <c r="BE659" s="51">
        <f t="shared" si="306"/>
        <v>155.52111806924194</v>
      </c>
      <c r="BF659" s="54">
        <f t="shared" si="307"/>
        <v>5443.2391324234677</v>
      </c>
      <c r="BG659" s="41"/>
      <c r="BH659" s="51"/>
      <c r="BI659" s="39"/>
      <c r="BJ659" s="39"/>
    </row>
    <row r="660" spans="1:62" x14ac:dyDescent="0.2">
      <c r="A660" s="45">
        <v>206284010</v>
      </c>
      <c r="B660" s="58">
        <v>37711</v>
      </c>
      <c r="C660" s="45" t="s">
        <v>99</v>
      </c>
      <c r="D660" s="4" t="s">
        <v>1150</v>
      </c>
      <c r="E660" s="6" t="s">
        <v>100</v>
      </c>
      <c r="F660" s="8">
        <v>103.77717258261934</v>
      </c>
      <c r="G660" s="8">
        <v>24.960097919216647</v>
      </c>
      <c r="H660" s="8">
        <v>18.472340597336199</v>
      </c>
      <c r="I660" s="8">
        <v>18.2088107668317</v>
      </c>
      <c r="J660" s="8">
        <v>0.26872705018359855</v>
      </c>
      <c r="K660" s="8">
        <v>10.49</v>
      </c>
      <c r="L660" s="8">
        <v>0</v>
      </c>
      <c r="M660" s="8">
        <v>0</v>
      </c>
      <c r="N660" s="8">
        <v>0</v>
      </c>
      <c r="O660" s="8">
        <v>0</v>
      </c>
      <c r="P660" s="8">
        <v>10.298981640146879</v>
      </c>
      <c r="Q660" s="8">
        <v>8.8088574458093749</v>
      </c>
      <c r="R660" s="8">
        <v>8.8088574458093749</v>
      </c>
      <c r="S660" s="8">
        <v>146.81</v>
      </c>
      <c r="T660" s="8">
        <v>146.81</v>
      </c>
      <c r="U660" s="8">
        <v>184.98600636199686</v>
      </c>
      <c r="V660" s="8">
        <v>184.98600636199686</v>
      </c>
      <c r="W660" s="9">
        <v>7</v>
      </c>
      <c r="X660" s="9">
        <v>3840</v>
      </c>
      <c r="Y660" s="9">
        <v>5768</v>
      </c>
      <c r="Z660" s="4" t="str">
        <f t="shared" si="280"/>
        <v xml:space="preserve"> </v>
      </c>
      <c r="AA660" s="10">
        <f t="shared" si="281"/>
        <v>846800.08</v>
      </c>
      <c r="AB660" s="40">
        <f t="shared" si="282"/>
        <v>1066999.2846959978</v>
      </c>
      <c r="AC660" s="40">
        <f t="shared" si="283"/>
        <v>1053829.3125249951</v>
      </c>
      <c r="AD660" s="39">
        <f t="shared" si="284"/>
        <v>182.70272408547072</v>
      </c>
      <c r="AE660" s="41" t="str">
        <f t="shared" si="285"/>
        <v xml:space="preserve"> </v>
      </c>
      <c r="AG660" s="39">
        <f t="shared" si="286"/>
        <v>182.70272408547072</v>
      </c>
      <c r="AH660" s="40">
        <f t="shared" si="287"/>
        <v>1053829.3125249951</v>
      </c>
      <c r="AI660" s="40">
        <f t="shared" si="288"/>
        <v>1050951.3046724892</v>
      </c>
      <c r="AJ660" s="39">
        <f t="shared" si="289"/>
        <v>182.20376294599328</v>
      </c>
      <c r="AK660" s="41" t="str">
        <f t="shared" si="290"/>
        <v xml:space="preserve"> </v>
      </c>
      <c r="AM660" s="39">
        <f t="shared" si="291"/>
        <v>182.20376294599328</v>
      </c>
      <c r="AN660" s="40">
        <f t="shared" si="292"/>
        <v>1050951.3046724892</v>
      </c>
      <c r="AO660" s="40">
        <f t="shared" si="293"/>
        <v>1050250.3201522727</v>
      </c>
      <c r="AP660" s="39">
        <f t="shared" si="294"/>
        <v>182.08223303610831</v>
      </c>
      <c r="AQ660" s="41" t="str">
        <f t="shared" si="295"/>
        <v xml:space="preserve"> </v>
      </c>
      <c r="AR660" s="39"/>
      <c r="AS660" s="39">
        <f t="shared" si="296"/>
        <v>182.08223303610831</v>
      </c>
      <c r="AT660" s="40">
        <f t="shared" si="297"/>
        <v>1050250.3201522727</v>
      </c>
      <c r="AU660" s="40">
        <f t="shared" si="298"/>
        <v>1050078.0790997676</v>
      </c>
      <c r="AV660" s="39">
        <f t="shared" si="299"/>
        <v>182.05237154989035</v>
      </c>
      <c r="AW660" s="41" t="str">
        <f t="shared" si="300"/>
        <v xml:space="preserve"> </v>
      </c>
      <c r="AX660" s="39"/>
      <c r="AY660" s="39">
        <f t="shared" si="301"/>
        <v>182.05237154989035</v>
      </c>
      <c r="AZ660" s="40">
        <f t="shared" si="302"/>
        <v>1050078.0790997676</v>
      </c>
      <c r="BA660" s="40">
        <f t="shared" si="303"/>
        <v>1050035.0258985246</v>
      </c>
      <c r="BB660" s="39">
        <f t="shared" si="304"/>
        <v>182.04490740265683</v>
      </c>
      <c r="BC660" s="41" t="str">
        <f t="shared" si="305"/>
        <v xml:space="preserve"> </v>
      </c>
      <c r="BD660" s="41"/>
      <c r="BE660" s="51">
        <f t="shared" si="306"/>
        <v>182.04290490867541</v>
      </c>
      <c r="BF660" s="54">
        <f t="shared" si="307"/>
        <v>1050023.4755132399</v>
      </c>
      <c r="BG660" s="41"/>
      <c r="BH660" s="51"/>
      <c r="BI660" s="39"/>
      <c r="BJ660" s="39"/>
    </row>
    <row r="661" spans="1:62" x14ac:dyDescent="0.2">
      <c r="A661" s="45">
        <v>206290892</v>
      </c>
      <c r="B661" s="58">
        <v>37986</v>
      </c>
      <c r="C661" s="45" t="s">
        <v>101</v>
      </c>
      <c r="D661" s="4" t="s">
        <v>1151</v>
      </c>
      <c r="E661" s="6" t="s">
        <v>102</v>
      </c>
      <c r="F661" s="8">
        <v>90.967392722055564</v>
      </c>
      <c r="G661" s="8">
        <v>16.937872266423199</v>
      </c>
      <c r="H661" s="8">
        <v>15.492027747176801</v>
      </c>
      <c r="I661" s="8">
        <v>6.3259640885178907</v>
      </c>
      <c r="J661" s="8">
        <v>0.36622320768662231</v>
      </c>
      <c r="K661" s="8">
        <v>7.38</v>
      </c>
      <c r="L661" s="8">
        <v>1.6190620115436836</v>
      </c>
      <c r="M661" s="8">
        <v>0.69273857658362681</v>
      </c>
      <c r="N661" s="8">
        <v>6.7001903623225099</v>
      </c>
      <c r="O661" s="8">
        <v>7.31</v>
      </c>
      <c r="P661" s="8">
        <v>9.1607495326290174</v>
      </c>
      <c r="Q661" s="8">
        <v>7.6895735491154955</v>
      </c>
      <c r="R661" s="8">
        <v>7.6895735491154955</v>
      </c>
      <c r="S661" s="8">
        <v>126.8</v>
      </c>
      <c r="T661" s="8">
        <v>134.11000000000001</v>
      </c>
      <c r="U661" s="8">
        <v>161.4810445314254</v>
      </c>
      <c r="V661" s="8">
        <v>161.4810445314254</v>
      </c>
      <c r="W661" s="9">
        <v>4</v>
      </c>
      <c r="X661" s="9">
        <v>20665</v>
      </c>
      <c r="Y661" s="9">
        <v>20665</v>
      </c>
      <c r="Z661" s="4" t="str">
        <f t="shared" si="280"/>
        <v xml:space="preserve"> </v>
      </c>
      <c r="AA661" s="10">
        <f t="shared" si="281"/>
        <v>2771383.1500000004</v>
      </c>
      <c r="AB661" s="40">
        <f t="shared" si="282"/>
        <v>3337005.7852419056</v>
      </c>
      <c r="AC661" s="40">
        <f t="shared" si="283"/>
        <v>3295817.1228346648</v>
      </c>
      <c r="AD661" s="39">
        <f t="shared" si="284"/>
        <v>159.48788399877401</v>
      </c>
      <c r="AE661" s="41" t="str">
        <f t="shared" si="285"/>
        <v xml:space="preserve"> </v>
      </c>
      <c r="AG661" s="39">
        <f t="shared" si="286"/>
        <v>159.48788399877401</v>
      </c>
      <c r="AH661" s="40">
        <f t="shared" si="287"/>
        <v>3295817.1228346648</v>
      </c>
      <c r="AI661" s="40">
        <f t="shared" si="288"/>
        <v>3286816.246272203</v>
      </c>
      <c r="AJ661" s="39">
        <f t="shared" si="289"/>
        <v>159.05232258757334</v>
      </c>
      <c r="AK661" s="41" t="str">
        <f t="shared" si="290"/>
        <v xml:space="preserve"> </v>
      </c>
      <c r="AM661" s="39">
        <f t="shared" si="291"/>
        <v>159.05232258757334</v>
      </c>
      <c r="AN661" s="40">
        <f t="shared" si="292"/>
        <v>3286816.246272203</v>
      </c>
      <c r="AO661" s="40">
        <f t="shared" si="293"/>
        <v>3284623.9398359396</v>
      </c>
      <c r="AP661" s="39">
        <f t="shared" si="294"/>
        <v>158.94623468840743</v>
      </c>
      <c r="AQ661" s="41" t="str">
        <f t="shared" si="295"/>
        <v xml:space="preserve"> </v>
      </c>
      <c r="AR661" s="39"/>
      <c r="AS661" s="39">
        <f t="shared" si="296"/>
        <v>158.94623468840743</v>
      </c>
      <c r="AT661" s="40">
        <f t="shared" si="297"/>
        <v>3284623.9398359396</v>
      </c>
      <c r="AU661" s="40">
        <f t="shared" si="298"/>
        <v>3284085.2615098064</v>
      </c>
      <c r="AV661" s="39">
        <f t="shared" si="299"/>
        <v>158.92016750591853</v>
      </c>
      <c r="AW661" s="41" t="str">
        <f t="shared" si="300"/>
        <v xml:space="preserve"> </v>
      </c>
      <c r="AX661" s="39"/>
      <c r="AY661" s="39">
        <f t="shared" si="301"/>
        <v>158.92016750591853</v>
      </c>
      <c r="AZ661" s="40">
        <f t="shared" si="302"/>
        <v>3284085.2615098064</v>
      </c>
      <c r="BA661" s="40">
        <f t="shared" si="303"/>
        <v>3283950.6140140845</v>
      </c>
      <c r="BB661" s="39">
        <f t="shared" si="304"/>
        <v>158.91365177905078</v>
      </c>
      <c r="BC661" s="41" t="str">
        <f t="shared" si="305"/>
        <v xml:space="preserve"> </v>
      </c>
      <c r="BD661" s="41"/>
      <c r="BE661" s="51">
        <f t="shared" si="306"/>
        <v>158.91190372888121</v>
      </c>
      <c r="BF661" s="54">
        <f t="shared" si="307"/>
        <v>3283914.4905573302</v>
      </c>
      <c r="BG661" s="41"/>
      <c r="BH661" s="51"/>
      <c r="BI661" s="39"/>
      <c r="BJ661" s="39"/>
    </row>
    <row r="662" spans="1:62" x14ac:dyDescent="0.2">
      <c r="A662" s="45">
        <v>206291040</v>
      </c>
      <c r="B662" s="58">
        <v>37986</v>
      </c>
      <c r="C662" s="45" t="s">
        <v>103</v>
      </c>
      <c r="D662" s="4" t="s">
        <v>103</v>
      </c>
      <c r="E662" s="6" t="s">
        <v>104</v>
      </c>
      <c r="F662" s="8">
        <v>88.0009477068878</v>
      </c>
      <c r="G662" s="8">
        <v>19.866677948891521</v>
      </c>
      <c r="H662" s="8">
        <v>15.492027747176801</v>
      </c>
      <c r="I662" s="8">
        <v>13.3946176736965</v>
      </c>
      <c r="J662" s="8">
        <v>0.16368251819258758</v>
      </c>
      <c r="K662" s="8">
        <v>5.67</v>
      </c>
      <c r="L662" s="8">
        <v>1.6401090987849489</v>
      </c>
      <c r="M662" s="8">
        <v>0.6267564731765104</v>
      </c>
      <c r="N662" s="8">
        <v>0.45796129016202092</v>
      </c>
      <c r="O662" s="8">
        <v>7.31</v>
      </c>
      <c r="P662" s="8">
        <v>8.4896287019800312</v>
      </c>
      <c r="Q662" s="8">
        <v>7.6311390228484344</v>
      </c>
      <c r="R662" s="8">
        <v>7.6311390228484344</v>
      </c>
      <c r="S662" s="8">
        <v>126.8</v>
      </c>
      <c r="T662" s="8">
        <v>134.11000000000001</v>
      </c>
      <c r="U662" s="8">
        <v>160.25391947981711</v>
      </c>
      <c r="V662" s="8">
        <v>160.25391947981711</v>
      </c>
      <c r="W662" s="9">
        <v>4</v>
      </c>
      <c r="X662" s="9">
        <v>18284</v>
      </c>
      <c r="Y662" s="9">
        <v>18284</v>
      </c>
      <c r="Z662" s="4" t="str">
        <f t="shared" si="280"/>
        <v xml:space="preserve"> </v>
      </c>
      <c r="AA662" s="10">
        <f t="shared" si="281"/>
        <v>2452067.2400000002</v>
      </c>
      <c r="AB662" s="40">
        <f t="shared" si="282"/>
        <v>2930082.663768976</v>
      </c>
      <c r="AC662" s="40">
        <f t="shared" si="283"/>
        <v>2893916.6534500755</v>
      </c>
      <c r="AD662" s="39">
        <f t="shared" si="284"/>
        <v>158.27590535167772</v>
      </c>
      <c r="AE662" s="41" t="str">
        <f t="shared" si="285"/>
        <v xml:space="preserve"> </v>
      </c>
      <c r="AG662" s="39">
        <f t="shared" si="286"/>
        <v>158.27590535167772</v>
      </c>
      <c r="AH662" s="40">
        <f t="shared" si="287"/>
        <v>2893916.6534500755</v>
      </c>
      <c r="AI662" s="40">
        <f t="shared" si="288"/>
        <v>2886013.3670695033</v>
      </c>
      <c r="AJ662" s="39">
        <f t="shared" si="289"/>
        <v>157.84365385416228</v>
      </c>
      <c r="AK662" s="41" t="str">
        <f t="shared" si="290"/>
        <v xml:space="preserve"> </v>
      </c>
      <c r="AM662" s="39">
        <f t="shared" si="291"/>
        <v>157.84365385416228</v>
      </c>
      <c r="AN662" s="40">
        <f t="shared" si="292"/>
        <v>2886013.3670695033</v>
      </c>
      <c r="AO662" s="40">
        <f t="shared" si="293"/>
        <v>2884088.3961536679</v>
      </c>
      <c r="AP662" s="39">
        <f t="shared" si="294"/>
        <v>157.73837213704155</v>
      </c>
      <c r="AQ662" s="41" t="str">
        <f t="shared" si="295"/>
        <v xml:space="preserve"> </v>
      </c>
      <c r="AR662" s="39"/>
      <c r="AS662" s="39">
        <f t="shared" si="296"/>
        <v>157.73837213704155</v>
      </c>
      <c r="AT662" s="40">
        <f t="shared" si="297"/>
        <v>2884088.3961536679</v>
      </c>
      <c r="AU662" s="40">
        <f t="shared" si="298"/>
        <v>2883615.4056566986</v>
      </c>
      <c r="AV662" s="39">
        <f t="shared" si="299"/>
        <v>157.71250304401107</v>
      </c>
      <c r="AW662" s="41" t="str">
        <f t="shared" si="300"/>
        <v xml:space="preserve"> </v>
      </c>
      <c r="AX662" s="39"/>
      <c r="AY662" s="39">
        <f t="shared" si="301"/>
        <v>157.71250304401107</v>
      </c>
      <c r="AZ662" s="40">
        <f t="shared" si="302"/>
        <v>2883615.4056566986</v>
      </c>
      <c r="BA662" s="40">
        <f t="shared" si="303"/>
        <v>2883497.1774250669</v>
      </c>
      <c r="BB662" s="39">
        <f t="shared" si="304"/>
        <v>157.70603683138629</v>
      </c>
      <c r="BC662" s="41" t="str">
        <f t="shared" si="305"/>
        <v xml:space="preserve"> </v>
      </c>
      <c r="BD662" s="41"/>
      <c r="BE662" s="51">
        <f t="shared" si="306"/>
        <v>157.70430206498114</v>
      </c>
      <c r="BF662" s="54">
        <f t="shared" si="307"/>
        <v>2883465.4589561149</v>
      </c>
      <c r="BG662" s="41"/>
      <c r="BH662" s="51"/>
      <c r="BI662" s="39"/>
      <c r="BJ662" s="39"/>
    </row>
    <row r="663" spans="1:62" x14ac:dyDescent="0.2">
      <c r="A663" s="45">
        <v>206292214</v>
      </c>
      <c r="B663" s="58">
        <v>37802</v>
      </c>
      <c r="C663" s="45" t="s">
        <v>105</v>
      </c>
      <c r="D663" s="4" t="s">
        <v>105</v>
      </c>
      <c r="E663" s="6" t="s">
        <v>106</v>
      </c>
      <c r="F663" s="8">
        <v>89.713816329883358</v>
      </c>
      <c r="G663" s="8">
        <v>25.7539106681925</v>
      </c>
      <c r="H663" s="8">
        <v>13.680521329609551</v>
      </c>
      <c r="I663" s="8">
        <v>5.1480203712830619</v>
      </c>
      <c r="J663" s="8">
        <v>0.64744537539017577</v>
      </c>
      <c r="K663" s="8">
        <v>6.03</v>
      </c>
      <c r="L663" s="8">
        <v>1.5271576363904866</v>
      </c>
      <c r="M663" s="8">
        <v>0.69568369749739878</v>
      </c>
      <c r="N663" s="8">
        <v>1.6480684303710589</v>
      </c>
      <c r="O663" s="8">
        <v>7.31</v>
      </c>
      <c r="P663" s="8">
        <v>8.5973999233338798</v>
      </c>
      <c r="Q663" s="8">
        <v>7.6077311919308803</v>
      </c>
      <c r="R663" s="8">
        <v>7.6077311919308803</v>
      </c>
      <c r="S663" s="8">
        <v>122.9</v>
      </c>
      <c r="T663" s="8">
        <v>130.21</v>
      </c>
      <c r="U663" s="8">
        <v>159.76235503054846</v>
      </c>
      <c r="V663" s="8">
        <v>159.76235503054846</v>
      </c>
      <c r="W663" s="9">
        <v>4</v>
      </c>
      <c r="X663" s="9">
        <v>14078</v>
      </c>
      <c r="Y663" s="9">
        <v>14078</v>
      </c>
      <c r="Z663" s="4" t="str">
        <f t="shared" si="280"/>
        <v xml:space="preserve"> </v>
      </c>
      <c r="AA663" s="10">
        <f t="shared" si="281"/>
        <v>1833096.3800000001</v>
      </c>
      <c r="AB663" s="40">
        <f t="shared" si="282"/>
        <v>2249134.4341200613</v>
      </c>
      <c r="AC663" s="40">
        <f t="shared" si="283"/>
        <v>2221373.3677997175</v>
      </c>
      <c r="AD663" s="39">
        <f t="shared" si="284"/>
        <v>157.79040828240642</v>
      </c>
      <c r="AE663" s="41" t="str">
        <f t="shared" si="285"/>
        <v xml:space="preserve"> </v>
      </c>
      <c r="AG663" s="39">
        <f t="shared" si="286"/>
        <v>157.79040828240642</v>
      </c>
      <c r="AH663" s="40">
        <f t="shared" si="287"/>
        <v>2221373.3677997175</v>
      </c>
      <c r="AI663" s="40">
        <f t="shared" si="288"/>
        <v>2215306.7971322564</v>
      </c>
      <c r="AJ663" s="39">
        <f t="shared" si="289"/>
        <v>157.35948267738715</v>
      </c>
      <c r="AK663" s="41" t="str">
        <f t="shared" si="290"/>
        <v xml:space="preserve"> </v>
      </c>
      <c r="AM663" s="39">
        <f t="shared" si="291"/>
        <v>157.35948267738715</v>
      </c>
      <c r="AN663" s="40">
        <f t="shared" si="292"/>
        <v>2215306.7971322564</v>
      </c>
      <c r="AO663" s="40">
        <f t="shared" si="293"/>
        <v>2213829.1874985695</v>
      </c>
      <c r="AP663" s="39">
        <f t="shared" si="294"/>
        <v>157.25452390244135</v>
      </c>
      <c r="AQ663" s="41" t="str">
        <f t="shared" si="295"/>
        <v xml:space="preserve"> </v>
      </c>
      <c r="AR663" s="39"/>
      <c r="AS663" s="39">
        <f t="shared" si="296"/>
        <v>157.25452390244135</v>
      </c>
      <c r="AT663" s="40">
        <f t="shared" si="297"/>
        <v>2213829.1874985695</v>
      </c>
      <c r="AU663" s="40">
        <f t="shared" si="298"/>
        <v>2213466.1195118194</v>
      </c>
      <c r="AV663" s="39">
        <f t="shared" si="299"/>
        <v>157.22873416052136</v>
      </c>
      <c r="AW663" s="41" t="str">
        <f t="shared" si="300"/>
        <v xml:space="preserve"> </v>
      </c>
      <c r="AX663" s="39"/>
      <c r="AY663" s="39">
        <f t="shared" si="301"/>
        <v>157.22873416052136</v>
      </c>
      <c r="AZ663" s="40">
        <f t="shared" si="302"/>
        <v>2213466.1195118194</v>
      </c>
      <c r="BA663" s="40">
        <f t="shared" si="303"/>
        <v>2213375.3674009196</v>
      </c>
      <c r="BB663" s="39">
        <f t="shared" si="304"/>
        <v>157.22228778242078</v>
      </c>
      <c r="BC663" s="41" t="str">
        <f t="shared" si="305"/>
        <v xml:space="preserve"> </v>
      </c>
      <c r="BD663" s="41"/>
      <c r="BE663" s="51">
        <f t="shared" si="306"/>
        <v>157.22055833725517</v>
      </c>
      <c r="BF663" s="54">
        <f t="shared" si="307"/>
        <v>2213351.0202718782</v>
      </c>
      <c r="BG663" s="41"/>
      <c r="BH663" s="51"/>
      <c r="BI663" s="39"/>
      <c r="BJ663" s="39"/>
    </row>
    <row r="664" spans="1:62" x14ac:dyDescent="0.2">
      <c r="A664" s="45">
        <v>206294002</v>
      </c>
      <c r="B664" s="58">
        <v>37802</v>
      </c>
      <c r="C664" s="45" t="s">
        <v>107</v>
      </c>
      <c r="D664" s="4" t="s">
        <v>107</v>
      </c>
      <c r="E664" s="6" t="s">
        <v>108</v>
      </c>
      <c r="F664" s="8">
        <v>82.396424688972104</v>
      </c>
      <c r="G664" s="8">
        <v>19.431302089624349</v>
      </c>
      <c r="H664" s="8">
        <v>13.767936948906874</v>
      </c>
      <c r="I664" s="8">
        <v>3.7533518540886579</v>
      </c>
      <c r="J664" s="8">
        <v>0.68574103152554655</v>
      </c>
      <c r="K664" s="8">
        <v>9.31</v>
      </c>
      <c r="L664" s="8">
        <v>1.398137410691163</v>
      </c>
      <c r="M664" s="8">
        <v>0.64369730643797562</v>
      </c>
      <c r="N664" s="8">
        <v>0.96072010709096645</v>
      </c>
      <c r="O664" s="8">
        <v>7.31</v>
      </c>
      <c r="P664" s="8">
        <v>8.0650513347022592</v>
      </c>
      <c r="Q664" s="8">
        <v>6.9828655718668831</v>
      </c>
      <c r="R664" s="8">
        <v>6.9828655718668831</v>
      </c>
      <c r="S664" s="8">
        <v>126.8</v>
      </c>
      <c r="T664" s="8">
        <v>134.11000000000001</v>
      </c>
      <c r="U664" s="8">
        <v>146.64017700920454</v>
      </c>
      <c r="V664" s="8">
        <v>146.64017700920454</v>
      </c>
      <c r="W664" s="9">
        <v>4</v>
      </c>
      <c r="X664" s="9">
        <v>24800</v>
      </c>
      <c r="Y664" s="9">
        <v>24800</v>
      </c>
      <c r="Z664" s="4" t="str">
        <f t="shared" si="280"/>
        <v xml:space="preserve"> </v>
      </c>
      <c r="AA664" s="10">
        <f t="shared" si="281"/>
        <v>3325928.0000000005</v>
      </c>
      <c r="AB664" s="40">
        <f t="shared" si="282"/>
        <v>3636676.3898282726</v>
      </c>
      <c r="AC664" s="40">
        <f t="shared" si="283"/>
        <v>3591788.8931486225</v>
      </c>
      <c r="AD664" s="39">
        <f t="shared" si="284"/>
        <v>144.83019730437994</v>
      </c>
      <c r="AE664" s="41" t="str">
        <f t="shared" si="285"/>
        <v xml:space="preserve"> </v>
      </c>
      <c r="AG664" s="39">
        <f t="shared" si="286"/>
        <v>144.83019730437994</v>
      </c>
      <c r="AH664" s="40">
        <f t="shared" si="287"/>
        <v>3591788.8931486225</v>
      </c>
      <c r="AI664" s="40">
        <f t="shared" si="288"/>
        <v>3581979.7176814335</v>
      </c>
      <c r="AJ664" s="39">
        <f t="shared" si="289"/>
        <v>144.43466603554168</v>
      </c>
      <c r="AK664" s="41" t="str">
        <f t="shared" si="290"/>
        <v xml:space="preserve"> </v>
      </c>
      <c r="AM664" s="39">
        <f t="shared" si="291"/>
        <v>144.43466603554168</v>
      </c>
      <c r="AN664" s="40">
        <f t="shared" si="292"/>
        <v>3581979.7176814335</v>
      </c>
      <c r="AO664" s="40">
        <f t="shared" si="293"/>
        <v>3579590.5372097399</v>
      </c>
      <c r="AP664" s="39">
        <f t="shared" si="294"/>
        <v>144.33832811329597</v>
      </c>
      <c r="AQ664" s="41" t="str">
        <f t="shared" si="295"/>
        <v xml:space="preserve"> </v>
      </c>
      <c r="AR664" s="39"/>
      <c r="AS664" s="39">
        <f t="shared" si="296"/>
        <v>144.33832811329597</v>
      </c>
      <c r="AT664" s="40">
        <f t="shared" si="297"/>
        <v>3579590.5372097399</v>
      </c>
      <c r="AU664" s="40">
        <f t="shared" si="298"/>
        <v>3579003.4843616374</v>
      </c>
      <c r="AV664" s="39">
        <f t="shared" si="299"/>
        <v>144.31465662748539</v>
      </c>
      <c r="AW664" s="41" t="str">
        <f t="shared" si="300"/>
        <v xml:space="preserve"> </v>
      </c>
      <c r="AX664" s="39"/>
      <c r="AY664" s="39">
        <f t="shared" si="301"/>
        <v>144.31465662748539</v>
      </c>
      <c r="AZ664" s="40">
        <f t="shared" si="302"/>
        <v>3579003.4843616378</v>
      </c>
      <c r="BA664" s="40">
        <f t="shared" si="303"/>
        <v>3578856.745218779</v>
      </c>
      <c r="BB664" s="39">
        <f t="shared" si="304"/>
        <v>144.30873972656366</v>
      </c>
      <c r="BC664" s="41" t="str">
        <f t="shared" si="305"/>
        <v xml:space="preserve"> </v>
      </c>
      <c r="BD664" s="41"/>
      <c r="BE664" s="51">
        <f t="shared" si="306"/>
        <v>144.30715233042667</v>
      </c>
      <c r="BF664" s="54">
        <f t="shared" si="307"/>
        <v>3578817.3777945815</v>
      </c>
      <c r="BG664" s="41"/>
      <c r="BH664" s="51"/>
      <c r="BI664" s="39"/>
      <c r="BJ664" s="39"/>
    </row>
    <row r="665" spans="1:62" x14ac:dyDescent="0.2">
      <c r="A665" s="45">
        <v>206300039</v>
      </c>
      <c r="B665" s="58">
        <v>37986</v>
      </c>
      <c r="C665" s="45" t="s">
        <v>109</v>
      </c>
      <c r="D665" s="4" t="s">
        <v>1152</v>
      </c>
      <c r="E665" s="6" t="s">
        <v>110</v>
      </c>
      <c r="F665" s="8">
        <v>72.356938168191334</v>
      </c>
      <c r="G665" s="8">
        <v>16.716668503618795</v>
      </c>
      <c r="H665" s="8">
        <v>16.43120614276792</v>
      </c>
      <c r="I665" s="8">
        <v>14.04072522870054</v>
      </c>
      <c r="J665" s="8">
        <v>0.94946544693045298</v>
      </c>
      <c r="K665" s="8">
        <v>7.23</v>
      </c>
      <c r="L665" s="8">
        <v>1.4805827694187899</v>
      </c>
      <c r="M665" s="8">
        <v>0.67012772513673835</v>
      </c>
      <c r="N665" s="8">
        <v>0</v>
      </c>
      <c r="O665" s="8">
        <v>7.31</v>
      </c>
      <c r="P665" s="8">
        <v>7.1255226128807081</v>
      </c>
      <c r="Q665" s="8">
        <v>6.8592856992382281</v>
      </c>
      <c r="R665" s="8">
        <v>6.8592856992382281</v>
      </c>
      <c r="S665" s="8">
        <v>126.8</v>
      </c>
      <c r="T665" s="8">
        <v>134.11000000000001</v>
      </c>
      <c r="U665" s="8">
        <v>144.04499968400279</v>
      </c>
      <c r="V665" s="8">
        <v>144.04499968400279</v>
      </c>
      <c r="W665" s="9">
        <v>6</v>
      </c>
      <c r="X665" s="9">
        <v>42364</v>
      </c>
      <c r="Y665" s="9">
        <v>42364</v>
      </c>
      <c r="Z665" s="4" t="str">
        <f t="shared" si="280"/>
        <v xml:space="preserve"> </v>
      </c>
      <c r="AA665" s="10">
        <f t="shared" si="281"/>
        <v>5681436.040000001</v>
      </c>
      <c r="AB665" s="40">
        <f t="shared" si="282"/>
        <v>6102322.3666130938</v>
      </c>
      <c r="AC665" s="40">
        <f t="shared" si="283"/>
        <v>6027001.4016419882</v>
      </c>
      <c r="AD665" s="39">
        <f t="shared" si="284"/>
        <v>142.26705225290314</v>
      </c>
      <c r="AE665" s="41" t="str">
        <f t="shared" si="285"/>
        <v xml:space="preserve"> </v>
      </c>
      <c r="AG665" s="39">
        <f t="shared" si="286"/>
        <v>142.26705225290314</v>
      </c>
      <c r="AH665" s="40">
        <f t="shared" si="287"/>
        <v>6027001.4016419891</v>
      </c>
      <c r="AI665" s="40">
        <f t="shared" si="288"/>
        <v>6010541.6608141046</v>
      </c>
      <c r="AJ665" s="39">
        <f t="shared" si="289"/>
        <v>141.87852093320046</v>
      </c>
      <c r="AK665" s="41" t="str">
        <f t="shared" si="290"/>
        <v xml:space="preserve"> </v>
      </c>
      <c r="AM665" s="39">
        <f t="shared" si="291"/>
        <v>141.87852093320046</v>
      </c>
      <c r="AN665" s="40">
        <f t="shared" si="292"/>
        <v>6010541.6608141046</v>
      </c>
      <c r="AO665" s="40">
        <f t="shared" si="293"/>
        <v>6006532.6295263413</v>
      </c>
      <c r="AP665" s="39">
        <f t="shared" si="294"/>
        <v>141.78388795973802</v>
      </c>
      <c r="AQ665" s="41" t="str">
        <f t="shared" si="295"/>
        <v xml:space="preserve"> </v>
      </c>
      <c r="AR665" s="39"/>
      <c r="AS665" s="39">
        <f t="shared" si="296"/>
        <v>141.78388795973802</v>
      </c>
      <c r="AT665" s="40">
        <f t="shared" si="297"/>
        <v>6006532.6295263413</v>
      </c>
      <c r="AU665" s="40">
        <f t="shared" si="298"/>
        <v>6005547.5581750991</v>
      </c>
      <c r="AV665" s="39">
        <f t="shared" si="299"/>
        <v>141.76063540211263</v>
      </c>
      <c r="AW665" s="41" t="str">
        <f t="shared" si="300"/>
        <v xml:space="preserve"> </v>
      </c>
      <c r="AX665" s="39"/>
      <c r="AY665" s="39">
        <f t="shared" si="301"/>
        <v>141.76063540211263</v>
      </c>
      <c r="AZ665" s="40">
        <f t="shared" si="302"/>
        <v>6005547.5581750991</v>
      </c>
      <c r="BA665" s="40">
        <f t="shared" si="303"/>
        <v>6005301.3307252144</v>
      </c>
      <c r="BB665" s="39">
        <f t="shared" si="304"/>
        <v>141.75482321606114</v>
      </c>
      <c r="BC665" s="41" t="str">
        <f t="shared" si="305"/>
        <v xml:space="preserve"> </v>
      </c>
      <c r="BD665" s="41"/>
      <c r="BE665" s="51">
        <f t="shared" si="306"/>
        <v>141.75326391300575</v>
      </c>
      <c r="BF665" s="54">
        <f t="shared" si="307"/>
        <v>6005235.2724105753</v>
      </c>
      <c r="BG665" s="41"/>
      <c r="BH665" s="51"/>
      <c r="BI665" s="39"/>
      <c r="BJ665" s="39"/>
    </row>
    <row r="666" spans="1:62" x14ac:dyDescent="0.2">
      <c r="A666" s="45">
        <v>206300210</v>
      </c>
      <c r="B666" s="58">
        <v>37986</v>
      </c>
      <c r="C666" s="45" t="s">
        <v>111</v>
      </c>
      <c r="D666" s="4" t="s">
        <v>111</v>
      </c>
      <c r="E666" s="6" t="s">
        <v>112</v>
      </c>
      <c r="F666" s="8">
        <v>89.602477867530993</v>
      </c>
      <c r="G666" s="8">
        <v>23.5460627366813</v>
      </c>
      <c r="H666" s="8">
        <v>14.789891521725956</v>
      </c>
      <c r="I666" s="8">
        <v>16.7624264666199</v>
      </c>
      <c r="J666" s="8">
        <v>0</v>
      </c>
      <c r="K666" s="8">
        <v>8.52</v>
      </c>
      <c r="L666" s="8">
        <v>3.9820584339991516</v>
      </c>
      <c r="M666" s="8">
        <v>0.76988546148718251</v>
      </c>
      <c r="N666" s="8">
        <v>0</v>
      </c>
      <c r="O666" s="8">
        <v>0</v>
      </c>
      <c r="P666" s="8">
        <v>9.9386267498939453</v>
      </c>
      <c r="Q666" s="8">
        <v>7.8986401244022248</v>
      </c>
      <c r="R666" s="8">
        <v>7.8986401244022248</v>
      </c>
      <c r="S666" s="8">
        <v>122.9</v>
      </c>
      <c r="T666" s="8">
        <v>122.9</v>
      </c>
      <c r="U666" s="8">
        <v>165.87144261244671</v>
      </c>
      <c r="V666" s="8">
        <v>165.87144261244671</v>
      </c>
      <c r="W666" s="9">
        <v>6</v>
      </c>
      <c r="X666" s="9">
        <v>3987</v>
      </c>
      <c r="Y666" s="9">
        <v>3987</v>
      </c>
      <c r="Z666" s="4" t="str">
        <f t="shared" si="280"/>
        <v xml:space="preserve"> </v>
      </c>
      <c r="AA666" s="10">
        <f t="shared" si="281"/>
        <v>490002.30000000005</v>
      </c>
      <c r="AB666" s="40">
        <f t="shared" si="282"/>
        <v>661329.44169582508</v>
      </c>
      <c r="AC666" s="40">
        <f t="shared" si="283"/>
        <v>653166.65239697357</v>
      </c>
      <c r="AD666" s="39">
        <f t="shared" si="284"/>
        <v>163.82409139628132</v>
      </c>
      <c r="AE666" s="41" t="str">
        <f t="shared" si="285"/>
        <v xml:space="preserve"> </v>
      </c>
      <c r="AG666" s="39">
        <f t="shared" si="286"/>
        <v>163.82409139628132</v>
      </c>
      <c r="AH666" s="40">
        <f t="shared" si="287"/>
        <v>653166.65239697357</v>
      </c>
      <c r="AI666" s="40">
        <f t="shared" si="288"/>
        <v>651382.85426927742</v>
      </c>
      <c r="AJ666" s="39">
        <f t="shared" si="289"/>
        <v>163.37668780267805</v>
      </c>
      <c r="AK666" s="41" t="str">
        <f t="shared" si="290"/>
        <v xml:space="preserve"> </v>
      </c>
      <c r="AM666" s="39">
        <f t="shared" si="291"/>
        <v>163.37668780267805</v>
      </c>
      <c r="AN666" s="40">
        <f t="shared" si="292"/>
        <v>651382.85426927742</v>
      </c>
      <c r="AO666" s="40">
        <f t="shared" si="293"/>
        <v>650948.38190547982</v>
      </c>
      <c r="AP666" s="39">
        <f t="shared" si="294"/>
        <v>163.26771555191368</v>
      </c>
      <c r="AQ666" s="41" t="str">
        <f t="shared" si="295"/>
        <v xml:space="preserve"> </v>
      </c>
      <c r="AR666" s="39"/>
      <c r="AS666" s="39">
        <f t="shared" si="296"/>
        <v>163.26771555191368</v>
      </c>
      <c r="AT666" s="40">
        <f t="shared" si="297"/>
        <v>650948.38190547982</v>
      </c>
      <c r="AU666" s="40">
        <f t="shared" si="298"/>
        <v>650841.62637084734</v>
      </c>
      <c r="AV666" s="39">
        <f t="shared" si="299"/>
        <v>163.24093964656316</v>
      </c>
      <c r="AW666" s="41" t="str">
        <f t="shared" si="300"/>
        <v xml:space="preserve"> </v>
      </c>
      <c r="AX666" s="39"/>
      <c r="AY666" s="39">
        <f t="shared" si="301"/>
        <v>163.24093964656316</v>
      </c>
      <c r="AZ666" s="40">
        <f t="shared" si="302"/>
        <v>650841.62637084734</v>
      </c>
      <c r="BA666" s="40">
        <f t="shared" si="303"/>
        <v>650814.94186416618</v>
      </c>
      <c r="BB666" s="39">
        <f t="shared" si="304"/>
        <v>163.23424676803768</v>
      </c>
      <c r="BC666" s="41" t="str">
        <f t="shared" si="305"/>
        <v xml:space="preserve"> </v>
      </c>
      <c r="BD666" s="41"/>
      <c r="BE666" s="51">
        <f t="shared" si="306"/>
        <v>163.23245119132324</v>
      </c>
      <c r="BF666" s="54">
        <f t="shared" si="307"/>
        <v>650807.78289980569</v>
      </c>
      <c r="BG666" s="41"/>
      <c r="BH666" s="51"/>
      <c r="BI666" s="39"/>
      <c r="BJ666" s="39"/>
    </row>
    <row r="667" spans="1:62" x14ac:dyDescent="0.2">
      <c r="A667" s="45">
        <v>206300212</v>
      </c>
      <c r="B667" s="58">
        <v>37986</v>
      </c>
      <c r="C667" s="45" t="s">
        <v>113</v>
      </c>
      <c r="D667" s="4" t="s">
        <v>113</v>
      </c>
      <c r="E667" s="6" t="s">
        <v>114</v>
      </c>
      <c r="F667" s="8">
        <v>83.199514226231784</v>
      </c>
      <c r="G667" s="8">
        <v>23.5460627366813</v>
      </c>
      <c r="H667" s="8">
        <v>14.788572750404812</v>
      </c>
      <c r="I667" s="8">
        <v>13.239937543372658</v>
      </c>
      <c r="J667" s="8">
        <v>0.39370807309738609</v>
      </c>
      <c r="K667" s="8">
        <v>8.0299999999999994</v>
      </c>
      <c r="L667" s="8">
        <v>3.9795531377666258</v>
      </c>
      <c r="M667" s="8">
        <v>1.1704880869766365</v>
      </c>
      <c r="N667" s="8">
        <v>0</v>
      </c>
      <c r="O667" s="8">
        <v>7.31</v>
      </c>
      <c r="P667" s="8">
        <v>8.6438075410594486</v>
      </c>
      <c r="Q667" s="8">
        <v>7.7828918277265586</v>
      </c>
      <c r="R667" s="8">
        <v>7.7828918277265586</v>
      </c>
      <c r="S667" s="8">
        <v>126.8</v>
      </c>
      <c r="T667" s="8">
        <v>134.11000000000001</v>
      </c>
      <c r="U667" s="8">
        <v>163.44072838225773</v>
      </c>
      <c r="V667" s="8">
        <v>163.44072838225773</v>
      </c>
      <c r="W667" s="9">
        <v>6</v>
      </c>
      <c r="X667" s="9">
        <v>13245</v>
      </c>
      <c r="Y667" s="9">
        <v>13245</v>
      </c>
      <c r="Z667" s="4" t="str">
        <f t="shared" si="280"/>
        <v xml:space="preserve"> </v>
      </c>
      <c r="AA667" s="10">
        <f t="shared" si="281"/>
        <v>1776286.9500000002</v>
      </c>
      <c r="AB667" s="40">
        <f t="shared" si="282"/>
        <v>2164772.4474230036</v>
      </c>
      <c r="AC667" s="40">
        <f t="shared" si="283"/>
        <v>2138052.6611044616</v>
      </c>
      <c r="AD667" s="39">
        <f t="shared" si="284"/>
        <v>161.42337947183555</v>
      </c>
      <c r="AE667" s="41" t="str">
        <f t="shared" si="285"/>
        <v xml:space="preserve"> </v>
      </c>
      <c r="AG667" s="39">
        <f t="shared" si="286"/>
        <v>161.42337947183555</v>
      </c>
      <c r="AH667" s="40">
        <f t="shared" si="287"/>
        <v>2138052.6611044616</v>
      </c>
      <c r="AI667" s="40">
        <f t="shared" si="288"/>
        <v>2132213.6392869852</v>
      </c>
      <c r="AJ667" s="39">
        <f t="shared" si="289"/>
        <v>160.98253222249792</v>
      </c>
      <c r="AK667" s="41" t="str">
        <f t="shared" si="290"/>
        <v xml:space="preserve"> </v>
      </c>
      <c r="AM667" s="39">
        <f t="shared" si="291"/>
        <v>160.98253222249792</v>
      </c>
      <c r="AN667" s="40">
        <f t="shared" si="292"/>
        <v>2132213.6392869852</v>
      </c>
      <c r="AO667" s="40">
        <f t="shared" si="293"/>
        <v>2130791.4527895809</v>
      </c>
      <c r="AP667" s="39">
        <f t="shared" si="294"/>
        <v>160.87515687350555</v>
      </c>
      <c r="AQ667" s="41" t="str">
        <f t="shared" si="295"/>
        <v xml:space="preserve"> </v>
      </c>
      <c r="AR667" s="39"/>
      <c r="AS667" s="39">
        <f t="shared" si="296"/>
        <v>160.87515687350555</v>
      </c>
      <c r="AT667" s="40">
        <f t="shared" si="297"/>
        <v>2130791.4527895809</v>
      </c>
      <c r="AU667" s="40">
        <f t="shared" si="298"/>
        <v>2130442.0029913234</v>
      </c>
      <c r="AV667" s="39">
        <f t="shared" si="299"/>
        <v>160.84877334777829</v>
      </c>
      <c r="AW667" s="41" t="str">
        <f t="shared" si="300"/>
        <v xml:space="preserve"> </v>
      </c>
      <c r="AX667" s="39"/>
      <c r="AY667" s="39">
        <f t="shared" si="301"/>
        <v>160.84877334777829</v>
      </c>
      <c r="AZ667" s="40">
        <f t="shared" si="302"/>
        <v>2130442.0029913234</v>
      </c>
      <c r="BA667" s="40">
        <f t="shared" si="303"/>
        <v>2130354.6548692007</v>
      </c>
      <c r="BB667" s="39">
        <f t="shared" si="304"/>
        <v>160.84217854807102</v>
      </c>
      <c r="BC667" s="41" t="str">
        <f t="shared" si="305"/>
        <v xml:space="preserve"> </v>
      </c>
      <c r="BD667" s="41"/>
      <c r="BE667" s="51">
        <f t="shared" si="306"/>
        <v>160.84040928410698</v>
      </c>
      <c r="BF667" s="54">
        <f t="shared" si="307"/>
        <v>2130331.2209679969</v>
      </c>
      <c r="BG667" s="41"/>
      <c r="BH667" s="51"/>
      <c r="BI667" s="39"/>
      <c r="BJ667" s="39"/>
    </row>
    <row r="668" spans="1:62" x14ac:dyDescent="0.2">
      <c r="A668" s="45">
        <v>206301107</v>
      </c>
      <c r="B668" s="58">
        <v>37986</v>
      </c>
      <c r="C668" s="45" t="s">
        <v>117</v>
      </c>
      <c r="D668" s="4" t="s">
        <v>1153</v>
      </c>
      <c r="E668" s="6" t="s">
        <v>118</v>
      </c>
      <c r="F668" s="8">
        <v>83.410258004351874</v>
      </c>
      <c r="G668" s="8">
        <v>17.519904673090871</v>
      </c>
      <c r="H668" s="8">
        <v>15.104673090871412</v>
      </c>
      <c r="I668" s="8">
        <v>14.407336027354678</v>
      </c>
      <c r="J668" s="8">
        <v>1.9177494560149206</v>
      </c>
      <c r="K668" s="8">
        <v>7.01</v>
      </c>
      <c r="L668" s="8">
        <v>1.9656879735730111</v>
      </c>
      <c r="M668" s="8">
        <v>1.3386384830587503</v>
      </c>
      <c r="N668" s="8">
        <v>0.43920475946797077</v>
      </c>
      <c r="O668" s="8">
        <v>7.31</v>
      </c>
      <c r="P668" s="8">
        <v>8.1101531447518393</v>
      </c>
      <c r="Q668" s="8">
        <v>7.5211726233891758</v>
      </c>
      <c r="R668" s="8">
        <v>7.5211726233891758</v>
      </c>
      <c r="S668" s="8">
        <v>126.8</v>
      </c>
      <c r="T668" s="8">
        <v>134.11000000000001</v>
      </c>
      <c r="U668" s="8">
        <v>157.94462509117267</v>
      </c>
      <c r="V668" s="8">
        <v>157.94462509117267</v>
      </c>
      <c r="W668" s="9">
        <v>6</v>
      </c>
      <c r="X668" s="9">
        <v>27841</v>
      </c>
      <c r="Y668" s="9">
        <v>27841</v>
      </c>
      <c r="Z668" s="4" t="str">
        <f t="shared" si="280"/>
        <v xml:space="preserve"> </v>
      </c>
      <c r="AA668" s="10">
        <f t="shared" si="281"/>
        <v>3733756.5100000002</v>
      </c>
      <c r="AB668" s="40">
        <f t="shared" si="282"/>
        <v>4397336.3071633382</v>
      </c>
      <c r="AC668" s="40">
        <f t="shared" si="283"/>
        <v>4343059.9851240208</v>
      </c>
      <c r="AD668" s="39">
        <f t="shared" si="284"/>
        <v>155.99511458367232</v>
      </c>
      <c r="AE668" s="41" t="str">
        <f t="shared" si="285"/>
        <v xml:space="preserve"> </v>
      </c>
      <c r="AG668" s="39">
        <f t="shared" si="286"/>
        <v>155.99511458367232</v>
      </c>
      <c r="AH668" s="40">
        <f t="shared" si="287"/>
        <v>4343059.9851240208</v>
      </c>
      <c r="AI668" s="40">
        <f t="shared" si="288"/>
        <v>4331199.0883046472</v>
      </c>
      <c r="AJ668" s="39">
        <f t="shared" si="289"/>
        <v>155.56909192574432</v>
      </c>
      <c r="AK668" s="41" t="str">
        <f t="shared" si="290"/>
        <v xml:space="preserve"> </v>
      </c>
      <c r="AM668" s="39">
        <f t="shared" si="291"/>
        <v>155.56909192574432</v>
      </c>
      <c r="AN668" s="40">
        <f t="shared" si="292"/>
        <v>4331199.0883046472</v>
      </c>
      <c r="AO668" s="40">
        <f t="shared" si="293"/>
        <v>4328310.1785127483</v>
      </c>
      <c r="AP668" s="39">
        <f t="shared" si="294"/>
        <v>155.46532734142986</v>
      </c>
      <c r="AQ668" s="41" t="str">
        <f t="shared" si="295"/>
        <v xml:space="preserve"> </v>
      </c>
      <c r="AR668" s="39"/>
      <c r="AS668" s="39">
        <f t="shared" si="296"/>
        <v>155.46532734142986</v>
      </c>
      <c r="AT668" s="40">
        <f t="shared" si="297"/>
        <v>4328310.1785127483</v>
      </c>
      <c r="AU668" s="40">
        <f t="shared" si="298"/>
        <v>4327600.3356434721</v>
      </c>
      <c r="AV668" s="39">
        <f t="shared" si="299"/>
        <v>155.43983102774584</v>
      </c>
      <c r="AW668" s="41" t="str">
        <f t="shared" si="300"/>
        <v xml:space="preserve"> </v>
      </c>
      <c r="AX668" s="39"/>
      <c r="AY668" s="39">
        <f t="shared" si="301"/>
        <v>155.43983102774584</v>
      </c>
      <c r="AZ668" s="40">
        <f t="shared" si="302"/>
        <v>4327600.3356434721</v>
      </c>
      <c r="BA668" s="40">
        <f t="shared" si="303"/>
        <v>4327422.9040297111</v>
      </c>
      <c r="BB668" s="39">
        <f t="shared" si="304"/>
        <v>155.43345799467372</v>
      </c>
      <c r="BC668" s="41" t="str">
        <f t="shared" si="305"/>
        <v xml:space="preserve"> </v>
      </c>
      <c r="BD668" s="41"/>
      <c r="BE668" s="51">
        <f t="shared" si="306"/>
        <v>155.43174822663579</v>
      </c>
      <c r="BF668" s="54">
        <f t="shared" si="307"/>
        <v>4327375.3023777669</v>
      </c>
      <c r="BG668" s="41"/>
      <c r="BH668" s="51"/>
      <c r="BI668" s="39"/>
      <c r="BJ668" s="39"/>
    </row>
    <row r="669" spans="1:62" x14ac:dyDescent="0.2">
      <c r="A669" s="45">
        <v>206301113</v>
      </c>
      <c r="B669" s="58">
        <v>37894</v>
      </c>
      <c r="C669" s="45" t="s">
        <v>119</v>
      </c>
      <c r="D669" s="4" t="s">
        <v>1154</v>
      </c>
      <c r="E669" s="6" t="s">
        <v>120</v>
      </c>
      <c r="F669" s="8">
        <v>73.897376730629105</v>
      </c>
      <c r="G669" s="8">
        <v>17.916120152214397</v>
      </c>
      <c r="H669" s="8">
        <v>15.076512023317949</v>
      </c>
      <c r="I669" s="8">
        <v>16.49502064610153</v>
      </c>
      <c r="J669" s="8">
        <v>0.85657031819285889</v>
      </c>
      <c r="K669" s="8">
        <v>6</v>
      </c>
      <c r="L669" s="8">
        <v>6.4496585663977735</v>
      </c>
      <c r="M669" s="8">
        <v>0.64544201290339753</v>
      </c>
      <c r="N669" s="8">
        <v>0</v>
      </c>
      <c r="O669" s="8">
        <v>7.31</v>
      </c>
      <c r="P669" s="8">
        <v>6.8621277629341755</v>
      </c>
      <c r="Q669" s="8">
        <v>7.2323350224878515</v>
      </c>
      <c r="R669" s="8">
        <v>6.8621277629341755</v>
      </c>
      <c r="S669" s="8">
        <v>126.8</v>
      </c>
      <c r="T669" s="8">
        <v>134.11000000000001</v>
      </c>
      <c r="U669" s="8">
        <v>151.50882821269118</v>
      </c>
      <c r="V669" s="8">
        <v>151.50882821269118</v>
      </c>
      <c r="W669" s="9">
        <v>6</v>
      </c>
      <c r="X669" s="9">
        <v>4265</v>
      </c>
      <c r="Y669" s="9">
        <v>5702</v>
      </c>
      <c r="Z669" s="4" t="str">
        <f t="shared" si="280"/>
        <v xml:space="preserve"> </v>
      </c>
      <c r="AA669" s="10">
        <f t="shared" si="281"/>
        <v>764695.22000000009</v>
      </c>
      <c r="AB669" s="40">
        <f t="shared" si="282"/>
        <v>863903.33846876514</v>
      </c>
      <c r="AC669" s="40">
        <f t="shared" si="283"/>
        <v>853240.17956204514</v>
      </c>
      <c r="AD669" s="39">
        <f t="shared" si="284"/>
        <v>149.63875474606192</v>
      </c>
      <c r="AE669" s="41" t="str">
        <f t="shared" si="285"/>
        <v xml:space="preserve"> </v>
      </c>
      <c r="AG669" s="39">
        <f t="shared" si="286"/>
        <v>149.63875474606192</v>
      </c>
      <c r="AH669" s="40">
        <f t="shared" si="287"/>
        <v>853240.17956204503</v>
      </c>
      <c r="AI669" s="40">
        <f t="shared" si="288"/>
        <v>850909.98063166102</v>
      </c>
      <c r="AJ669" s="39">
        <f t="shared" si="289"/>
        <v>149.2300913068504</v>
      </c>
      <c r="AK669" s="41" t="str">
        <f t="shared" si="290"/>
        <v xml:space="preserve"> </v>
      </c>
      <c r="AM669" s="39">
        <f t="shared" si="291"/>
        <v>149.2300913068504</v>
      </c>
      <c r="AN669" s="40">
        <f t="shared" si="292"/>
        <v>850909.98063166102</v>
      </c>
      <c r="AO669" s="40">
        <f t="shared" si="293"/>
        <v>850342.42367457971</v>
      </c>
      <c r="AP669" s="39">
        <f t="shared" si="294"/>
        <v>149.13055483594874</v>
      </c>
      <c r="AQ669" s="41" t="str">
        <f t="shared" si="295"/>
        <v xml:space="preserve"> </v>
      </c>
      <c r="AR669" s="39"/>
      <c r="AS669" s="39">
        <f t="shared" si="296"/>
        <v>149.13055483594874</v>
      </c>
      <c r="AT669" s="40">
        <f t="shared" si="297"/>
        <v>850342.42367457971</v>
      </c>
      <c r="AU669" s="40">
        <f t="shared" si="298"/>
        <v>850202.96751709701</v>
      </c>
      <c r="AV669" s="39">
        <f t="shared" si="299"/>
        <v>149.10609742495564</v>
      </c>
      <c r="AW669" s="41" t="str">
        <f t="shared" si="300"/>
        <v xml:space="preserve"> </v>
      </c>
      <c r="AX669" s="39"/>
      <c r="AY669" s="39">
        <f t="shared" si="301"/>
        <v>149.10609742495564</v>
      </c>
      <c r="AZ669" s="40">
        <f t="shared" si="302"/>
        <v>850202.96751709701</v>
      </c>
      <c r="BA669" s="40">
        <f t="shared" si="303"/>
        <v>850168.1091954289</v>
      </c>
      <c r="BB669" s="39">
        <f t="shared" si="304"/>
        <v>149.09998407496121</v>
      </c>
      <c r="BC669" s="41" t="str">
        <f t="shared" si="305"/>
        <v xml:space="preserve"> </v>
      </c>
      <c r="BD669" s="41"/>
      <c r="BE669" s="51">
        <f t="shared" si="306"/>
        <v>149.0983439751364</v>
      </c>
      <c r="BF669" s="54">
        <f t="shared" si="307"/>
        <v>850158.75734622777</v>
      </c>
      <c r="BG669" s="41"/>
      <c r="BH669" s="51"/>
      <c r="BI669" s="39"/>
      <c r="BJ669" s="39"/>
    </row>
    <row r="670" spans="1:62" x14ac:dyDescent="0.2">
      <c r="A670" s="45">
        <v>206301115</v>
      </c>
      <c r="B670" s="58">
        <v>37894</v>
      </c>
      <c r="C670" s="45" t="s">
        <v>121</v>
      </c>
      <c r="D670" s="4" t="s">
        <v>1155</v>
      </c>
      <c r="E670" s="6" t="s">
        <v>122</v>
      </c>
      <c r="F670" s="8">
        <v>89.602477867530993</v>
      </c>
      <c r="G670" s="8">
        <v>21.43150971746681</v>
      </c>
      <c r="H670" s="8">
        <v>17.185605868960302</v>
      </c>
      <c r="I670" s="8">
        <v>16.7624264666199</v>
      </c>
      <c r="J670" s="8">
        <v>1.1624011626474862</v>
      </c>
      <c r="K670" s="8">
        <v>6.37</v>
      </c>
      <c r="L670" s="8">
        <v>7.6659374744824982</v>
      </c>
      <c r="M670" s="8">
        <v>0.82513222213261583</v>
      </c>
      <c r="N670" s="8">
        <v>0</v>
      </c>
      <c r="O670" s="8">
        <v>7.31</v>
      </c>
      <c r="P670" s="8">
        <v>8.2740419242801195</v>
      </c>
      <c r="Q670" s="8">
        <v>8.4157745389920304</v>
      </c>
      <c r="R670" s="8">
        <v>8.2740419242801195</v>
      </c>
      <c r="S670" s="8">
        <v>126.8</v>
      </c>
      <c r="T670" s="8">
        <v>134.11000000000001</v>
      </c>
      <c r="U670" s="8">
        <v>176.58953270412073</v>
      </c>
      <c r="V670" s="8">
        <v>176.58953270412073</v>
      </c>
      <c r="W670" s="9">
        <v>6</v>
      </c>
      <c r="X670" s="9">
        <v>1325</v>
      </c>
      <c r="Y670" s="9">
        <v>1772</v>
      </c>
      <c r="Z670" s="4" t="str">
        <f t="shared" si="280"/>
        <v xml:space="preserve"> </v>
      </c>
      <c r="AA670" s="10">
        <f t="shared" si="281"/>
        <v>237642.92</v>
      </c>
      <c r="AB670" s="40">
        <f t="shared" si="282"/>
        <v>312916.6519517019</v>
      </c>
      <c r="AC670" s="40">
        <f t="shared" si="283"/>
        <v>309054.32171666203</v>
      </c>
      <c r="AD670" s="39">
        <f t="shared" si="284"/>
        <v>174.40988810195375</v>
      </c>
      <c r="AE670" s="41" t="str">
        <f t="shared" si="285"/>
        <v xml:space="preserve"> </v>
      </c>
      <c r="AG670" s="39">
        <f t="shared" si="286"/>
        <v>174.40988810195375</v>
      </c>
      <c r="AH670" s="40">
        <f t="shared" si="287"/>
        <v>309054.32171666203</v>
      </c>
      <c r="AI670" s="40">
        <f t="shared" si="288"/>
        <v>308210.29436405381</v>
      </c>
      <c r="AJ670" s="39">
        <f t="shared" si="289"/>
        <v>173.9335746975473</v>
      </c>
      <c r="AK670" s="41" t="str">
        <f t="shared" si="290"/>
        <v xml:space="preserve"> </v>
      </c>
      <c r="AM670" s="39">
        <f t="shared" si="291"/>
        <v>173.9335746975473</v>
      </c>
      <c r="AN670" s="40">
        <f t="shared" si="292"/>
        <v>308210.29436405381</v>
      </c>
      <c r="AO670" s="40">
        <f t="shared" si="293"/>
        <v>308004.71809771302</v>
      </c>
      <c r="AP670" s="39">
        <f t="shared" si="294"/>
        <v>173.81756100322406</v>
      </c>
      <c r="AQ670" s="41" t="str">
        <f t="shared" si="295"/>
        <v xml:space="preserve"> </v>
      </c>
      <c r="AR670" s="39"/>
      <c r="AS670" s="39">
        <f t="shared" si="296"/>
        <v>173.81756100322406</v>
      </c>
      <c r="AT670" s="40">
        <f t="shared" si="297"/>
        <v>308004.71809771302</v>
      </c>
      <c r="AU670" s="40">
        <f t="shared" si="298"/>
        <v>307954.20532394497</v>
      </c>
      <c r="AV670" s="39">
        <f t="shared" si="299"/>
        <v>173.78905492321951</v>
      </c>
      <c r="AW670" s="41" t="str">
        <f t="shared" si="300"/>
        <v xml:space="preserve"> </v>
      </c>
      <c r="AX670" s="39"/>
      <c r="AY670" s="39">
        <f t="shared" si="301"/>
        <v>173.78905492321951</v>
      </c>
      <c r="AZ670" s="40">
        <f t="shared" si="302"/>
        <v>307954.20532394497</v>
      </c>
      <c r="BA670" s="40">
        <f t="shared" si="303"/>
        <v>307941.57920152671</v>
      </c>
      <c r="BB670" s="39">
        <f t="shared" si="304"/>
        <v>173.78192957196768</v>
      </c>
      <c r="BC670" s="41" t="str">
        <f t="shared" si="305"/>
        <v xml:space="preserve"> </v>
      </c>
      <c r="BD670" s="41"/>
      <c r="BE670" s="51">
        <f t="shared" si="306"/>
        <v>173.78001797074239</v>
      </c>
      <c r="BF670" s="54">
        <f t="shared" si="307"/>
        <v>307938.19184415555</v>
      </c>
      <c r="BG670" s="41"/>
      <c r="BH670" s="51"/>
      <c r="BI670" s="39"/>
      <c r="BJ670" s="39"/>
    </row>
    <row r="671" spans="1:62" x14ac:dyDescent="0.2">
      <c r="A671" s="45">
        <v>206301118</v>
      </c>
      <c r="B671" s="58">
        <v>37986</v>
      </c>
      <c r="C671" s="45" t="s">
        <v>123</v>
      </c>
      <c r="D671" s="4" t="s">
        <v>123</v>
      </c>
      <c r="E671" s="6" t="s">
        <v>124</v>
      </c>
      <c r="F671" s="8">
        <v>80.516841785195439</v>
      </c>
      <c r="G671" s="8">
        <v>21.240041893307207</v>
      </c>
      <c r="H671" s="8">
        <v>11.993817358694551</v>
      </c>
      <c r="I671" s="8">
        <v>16.7624264666199</v>
      </c>
      <c r="J671" s="8">
        <v>0.47602959559444574</v>
      </c>
      <c r="K671" s="8">
        <v>5.73</v>
      </c>
      <c r="L671" s="8">
        <v>0</v>
      </c>
      <c r="M671" s="8">
        <v>0.67653501807493499</v>
      </c>
      <c r="N671" s="8">
        <v>0</v>
      </c>
      <c r="O671" s="8">
        <v>7.31</v>
      </c>
      <c r="P671" s="8">
        <v>6.5537592486232645</v>
      </c>
      <c r="Q671" s="8">
        <v>7.2352846058743232</v>
      </c>
      <c r="R671" s="8">
        <v>6.5537592486232645</v>
      </c>
      <c r="S671" s="8">
        <v>126.8</v>
      </c>
      <c r="T671" s="8">
        <v>134.11000000000001</v>
      </c>
      <c r="U671" s="8">
        <v>151.25945136610972</v>
      </c>
      <c r="V671" s="8">
        <v>151.25945136610972</v>
      </c>
      <c r="W671" s="9">
        <v>6</v>
      </c>
      <c r="X671" s="9">
        <v>20737</v>
      </c>
      <c r="Y671" s="9">
        <v>20737</v>
      </c>
      <c r="Z671" s="4" t="str">
        <f t="shared" si="280"/>
        <v xml:space="preserve"> </v>
      </c>
      <c r="AA671" s="10">
        <f t="shared" si="281"/>
        <v>2781039.0700000003</v>
      </c>
      <c r="AB671" s="40">
        <f t="shared" si="282"/>
        <v>3136667.2429790171</v>
      </c>
      <c r="AC671" s="40">
        <f t="shared" si="283"/>
        <v>3097951.3591989269</v>
      </c>
      <c r="AD671" s="39">
        <f t="shared" si="284"/>
        <v>149.39245595789782</v>
      </c>
      <c r="AE671" s="41" t="str">
        <f t="shared" si="285"/>
        <v xml:space="preserve"> </v>
      </c>
      <c r="AG671" s="39">
        <f t="shared" si="286"/>
        <v>149.39245595789782</v>
      </c>
      <c r="AH671" s="40">
        <f t="shared" si="287"/>
        <v>3097951.3591989269</v>
      </c>
      <c r="AI671" s="40">
        <f t="shared" si="288"/>
        <v>3089490.8540369547</v>
      </c>
      <c r="AJ671" s="39">
        <f t="shared" si="289"/>
        <v>148.98446516067679</v>
      </c>
      <c r="AK671" s="41" t="str">
        <f t="shared" si="290"/>
        <v xml:space="preserve"> </v>
      </c>
      <c r="AM671" s="39">
        <f t="shared" si="291"/>
        <v>148.98446516067679</v>
      </c>
      <c r="AN671" s="40">
        <f t="shared" si="292"/>
        <v>3089490.8540369547</v>
      </c>
      <c r="AO671" s="40">
        <f t="shared" si="293"/>
        <v>3087430.1636373121</v>
      </c>
      <c r="AP671" s="39">
        <f t="shared" si="294"/>
        <v>148.88509252241462</v>
      </c>
      <c r="AQ671" s="41" t="str">
        <f t="shared" si="295"/>
        <v xml:space="preserve"> </v>
      </c>
      <c r="AR671" s="39"/>
      <c r="AS671" s="39">
        <f t="shared" si="296"/>
        <v>148.88509252241462</v>
      </c>
      <c r="AT671" s="40">
        <f t="shared" si="297"/>
        <v>3087430.1636373121</v>
      </c>
      <c r="AU671" s="40">
        <f t="shared" si="298"/>
        <v>3086923.8250904754</v>
      </c>
      <c r="AV671" s="39">
        <f t="shared" si="299"/>
        <v>148.86067536724093</v>
      </c>
      <c r="AW671" s="41" t="str">
        <f t="shared" si="300"/>
        <v xml:space="preserve"> </v>
      </c>
      <c r="AX671" s="39"/>
      <c r="AY671" s="39">
        <f t="shared" si="301"/>
        <v>148.86067536724093</v>
      </c>
      <c r="AZ671" s="40">
        <f t="shared" si="302"/>
        <v>3086923.8250904754</v>
      </c>
      <c r="BA671" s="40">
        <f t="shared" si="303"/>
        <v>3086797.2612136467</v>
      </c>
      <c r="BB671" s="39">
        <f t="shared" si="304"/>
        <v>148.85457207955088</v>
      </c>
      <c r="BC671" s="41" t="str">
        <f t="shared" si="305"/>
        <v xml:space="preserve"> </v>
      </c>
      <c r="BD671" s="41"/>
      <c r="BE671" s="51">
        <f t="shared" si="306"/>
        <v>148.852934679258</v>
      </c>
      <c r="BF671" s="54">
        <f t="shared" si="307"/>
        <v>3086763.3064437732</v>
      </c>
      <c r="BG671" s="41"/>
      <c r="BH671" s="51"/>
      <c r="BI671" s="39"/>
      <c r="BJ671" s="39"/>
    </row>
    <row r="672" spans="1:62" x14ac:dyDescent="0.2">
      <c r="A672" s="45">
        <v>206301119</v>
      </c>
      <c r="B672" s="58">
        <v>37986</v>
      </c>
      <c r="C672" s="45" t="s">
        <v>125</v>
      </c>
      <c r="D672" s="4" t="s">
        <v>125</v>
      </c>
      <c r="E672" s="6" t="s">
        <v>126</v>
      </c>
      <c r="F672" s="8">
        <v>79.972733174637526</v>
      </c>
      <c r="G672" s="8">
        <v>18.412536968910047</v>
      </c>
      <c r="H672" s="8">
        <v>13.932914953473274</v>
      </c>
      <c r="I672" s="8">
        <v>16.7624264666199</v>
      </c>
      <c r="J672" s="8">
        <v>0.62511721849527524</v>
      </c>
      <c r="K672" s="8">
        <v>5.32</v>
      </c>
      <c r="L672" s="8">
        <v>2.3359634031342944</v>
      </c>
      <c r="M672" s="8">
        <v>0.61855624758522487</v>
      </c>
      <c r="N672" s="8">
        <v>0</v>
      </c>
      <c r="O672" s="8">
        <v>7.31</v>
      </c>
      <c r="P672" s="8">
        <v>7.8233917622448246</v>
      </c>
      <c r="Q672" s="8">
        <v>7.2645124216427748</v>
      </c>
      <c r="R672" s="8">
        <v>7.2645124216427748</v>
      </c>
      <c r="S672" s="8">
        <v>126.8</v>
      </c>
      <c r="T672" s="8">
        <v>134.11000000000001</v>
      </c>
      <c r="U672" s="8">
        <v>152.55476085449826</v>
      </c>
      <c r="V672" s="8">
        <v>152.55476085449826</v>
      </c>
      <c r="W672" s="9">
        <v>6</v>
      </c>
      <c r="X672" s="9">
        <v>8748</v>
      </c>
      <c r="Y672" s="9">
        <v>17353</v>
      </c>
      <c r="Z672" s="4" t="str">
        <f t="shared" si="280"/>
        <v xml:space="preserve"> </v>
      </c>
      <c r="AA672" s="10">
        <f t="shared" si="281"/>
        <v>2327210.83</v>
      </c>
      <c r="AB672" s="40">
        <f t="shared" si="282"/>
        <v>2647282.7651081081</v>
      </c>
      <c r="AC672" s="40">
        <f t="shared" si="283"/>
        <v>2614607.3539383789</v>
      </c>
      <c r="AD672" s="39">
        <f t="shared" si="284"/>
        <v>150.67177744127119</v>
      </c>
      <c r="AE672" s="41" t="str">
        <f t="shared" si="285"/>
        <v xml:space="preserve"> </v>
      </c>
      <c r="AG672" s="39">
        <f t="shared" si="286"/>
        <v>150.67177744127119</v>
      </c>
      <c r="AH672" s="40">
        <f t="shared" si="287"/>
        <v>2614607.3539383789</v>
      </c>
      <c r="AI672" s="40">
        <f t="shared" si="288"/>
        <v>2607466.8612547731</v>
      </c>
      <c r="AJ672" s="39">
        <f t="shared" si="289"/>
        <v>150.26029281707906</v>
      </c>
      <c r="AK672" s="41" t="str">
        <f t="shared" si="290"/>
        <v xml:space="preserve"> </v>
      </c>
      <c r="AM672" s="39">
        <f t="shared" si="291"/>
        <v>150.26029281707906</v>
      </c>
      <c r="AN672" s="40">
        <f t="shared" si="292"/>
        <v>2607466.8612547731</v>
      </c>
      <c r="AO672" s="40">
        <f t="shared" si="293"/>
        <v>2605727.6808583164</v>
      </c>
      <c r="AP672" s="39">
        <f t="shared" si="294"/>
        <v>150.16006920177009</v>
      </c>
      <c r="AQ672" s="41" t="str">
        <f t="shared" si="295"/>
        <v xml:space="preserve"> </v>
      </c>
      <c r="AR672" s="39"/>
      <c r="AS672" s="39">
        <f t="shared" si="296"/>
        <v>150.16006920177009</v>
      </c>
      <c r="AT672" s="40">
        <f t="shared" si="297"/>
        <v>2605727.6808583164</v>
      </c>
      <c r="AU672" s="40">
        <f t="shared" si="298"/>
        <v>2605300.3415186554</v>
      </c>
      <c r="AV672" s="39">
        <f t="shared" si="299"/>
        <v>150.13544295042098</v>
      </c>
      <c r="AW672" s="41" t="str">
        <f t="shared" si="300"/>
        <v xml:space="preserve"> </v>
      </c>
      <c r="AX672" s="39"/>
      <c r="AY672" s="39">
        <f t="shared" si="301"/>
        <v>150.13544295042098</v>
      </c>
      <c r="AZ672" s="40">
        <f t="shared" si="302"/>
        <v>2605300.3415186554</v>
      </c>
      <c r="BA672" s="40">
        <f t="shared" si="303"/>
        <v>2605193.5242046532</v>
      </c>
      <c r="BB672" s="39">
        <f t="shared" si="304"/>
        <v>150.12928739726001</v>
      </c>
      <c r="BC672" s="41" t="str">
        <f t="shared" si="305"/>
        <v xml:space="preserve"> </v>
      </c>
      <c r="BD672" s="41"/>
      <c r="BE672" s="51">
        <f t="shared" si="306"/>
        <v>150.12763597509866</v>
      </c>
      <c r="BF672" s="54">
        <f t="shared" si="307"/>
        <v>2605164.867075887</v>
      </c>
      <c r="BG672" s="41"/>
      <c r="BH672" s="51"/>
      <c r="BI672" s="39"/>
      <c r="BJ672" s="39"/>
    </row>
    <row r="673" spans="1:62" x14ac:dyDescent="0.2">
      <c r="A673" s="45">
        <v>206301134</v>
      </c>
      <c r="B673" s="58">
        <v>37986</v>
      </c>
      <c r="C673" s="45" t="s">
        <v>131</v>
      </c>
      <c r="D673" s="4" t="s">
        <v>1156</v>
      </c>
      <c r="E673" s="6" t="s">
        <v>132</v>
      </c>
      <c r="F673" s="8">
        <v>72.608905457181322</v>
      </c>
      <c r="G673" s="8">
        <v>18.179455317386353</v>
      </c>
      <c r="H673" s="8">
        <v>12.620296158227193</v>
      </c>
      <c r="I673" s="8">
        <v>16.7624264666199</v>
      </c>
      <c r="J673" s="8">
        <v>1.1766179973076525</v>
      </c>
      <c r="K673" s="8">
        <v>6.8</v>
      </c>
      <c r="L673" s="8">
        <v>2.5752599161557268</v>
      </c>
      <c r="M673" s="8">
        <v>0.77592792792792797</v>
      </c>
      <c r="N673" s="8">
        <v>0</v>
      </c>
      <c r="O673" s="8">
        <v>7.31</v>
      </c>
      <c r="P673" s="8">
        <v>7.2017446411929171</v>
      </c>
      <c r="Q673" s="8">
        <v>6.9404444620403041</v>
      </c>
      <c r="R673" s="8">
        <v>6.9404444620403041</v>
      </c>
      <c r="S673" s="8">
        <v>126.8</v>
      </c>
      <c r="T673" s="8">
        <v>134.11000000000001</v>
      </c>
      <c r="U673" s="8">
        <v>145.7493337028464</v>
      </c>
      <c r="V673" s="8">
        <v>145.7493337028464</v>
      </c>
      <c r="W673" s="9">
        <v>6</v>
      </c>
      <c r="X673" s="9">
        <v>32716</v>
      </c>
      <c r="Y673" s="9">
        <v>32716</v>
      </c>
      <c r="Z673" s="4" t="str">
        <f t="shared" si="280"/>
        <v xml:space="preserve"> </v>
      </c>
      <c r="AA673" s="10">
        <f t="shared" si="281"/>
        <v>4387542.7600000007</v>
      </c>
      <c r="AB673" s="40">
        <f t="shared" si="282"/>
        <v>4768335.2014223225</v>
      </c>
      <c r="AC673" s="40">
        <f t="shared" si="283"/>
        <v>4709479.6400311673</v>
      </c>
      <c r="AD673" s="39">
        <f t="shared" si="284"/>
        <v>143.95034967695219</v>
      </c>
      <c r="AE673" s="41" t="str">
        <f t="shared" si="285"/>
        <v xml:space="preserve"> </v>
      </c>
      <c r="AG673" s="39">
        <f t="shared" si="286"/>
        <v>143.95034967695219</v>
      </c>
      <c r="AH673" s="40">
        <f t="shared" si="287"/>
        <v>4709479.6400311673</v>
      </c>
      <c r="AI673" s="40">
        <f t="shared" si="288"/>
        <v>4696618.0511342417</v>
      </c>
      <c r="AJ673" s="39">
        <f t="shared" si="289"/>
        <v>143.55722127198442</v>
      </c>
      <c r="AK673" s="41" t="str">
        <f t="shared" si="290"/>
        <v xml:space="preserve"> </v>
      </c>
      <c r="AM673" s="39">
        <f t="shared" si="291"/>
        <v>143.55722127198442</v>
      </c>
      <c r="AN673" s="40">
        <f t="shared" si="292"/>
        <v>4696618.0511342417</v>
      </c>
      <c r="AO673" s="40">
        <f t="shared" si="293"/>
        <v>4693485.4068941353</v>
      </c>
      <c r="AP673" s="39">
        <f t="shared" si="294"/>
        <v>143.46146860539599</v>
      </c>
      <c r="AQ673" s="41" t="str">
        <f t="shared" si="295"/>
        <v xml:space="preserve"> </v>
      </c>
      <c r="AR673" s="39"/>
      <c r="AS673" s="39">
        <f t="shared" si="296"/>
        <v>143.46146860539599</v>
      </c>
      <c r="AT673" s="40">
        <f t="shared" si="297"/>
        <v>4693485.4068941353</v>
      </c>
      <c r="AU673" s="40">
        <f t="shared" si="298"/>
        <v>4692715.6752874041</v>
      </c>
      <c r="AV673" s="39">
        <f t="shared" si="299"/>
        <v>143.43794092454468</v>
      </c>
      <c r="AW673" s="41" t="str">
        <f t="shared" si="300"/>
        <v xml:space="preserve"> </v>
      </c>
      <c r="AX673" s="39"/>
      <c r="AY673" s="39">
        <f t="shared" si="301"/>
        <v>143.43794092454468</v>
      </c>
      <c r="AZ673" s="40">
        <f t="shared" si="302"/>
        <v>4692715.6752874041</v>
      </c>
      <c r="BA673" s="40">
        <f t="shared" si="303"/>
        <v>4692523.2739447178</v>
      </c>
      <c r="BB673" s="39">
        <f t="shared" si="304"/>
        <v>143.4320599689668</v>
      </c>
      <c r="BC673" s="41" t="str">
        <f t="shared" si="305"/>
        <v xml:space="preserve"> </v>
      </c>
      <c r="BD673" s="41"/>
      <c r="BE673" s="51">
        <f t="shared" si="306"/>
        <v>143.43048221630715</v>
      </c>
      <c r="BF673" s="54">
        <f t="shared" si="307"/>
        <v>4692471.656188705</v>
      </c>
      <c r="BG673" s="41"/>
      <c r="BH673" s="51"/>
      <c r="BI673" s="39"/>
      <c r="BJ673" s="39"/>
    </row>
    <row r="674" spans="1:62" x14ac:dyDescent="0.2">
      <c r="A674" s="45">
        <v>206301141</v>
      </c>
      <c r="B674" s="58">
        <v>37925</v>
      </c>
      <c r="C674" s="45" t="s">
        <v>137</v>
      </c>
      <c r="D674" s="4" t="s">
        <v>1157</v>
      </c>
      <c r="E674" s="6" t="s">
        <v>138</v>
      </c>
      <c r="F674" s="8">
        <v>73.048500952841081</v>
      </c>
      <c r="G674" s="8">
        <v>14.027457927369353</v>
      </c>
      <c r="H674" s="8">
        <v>13.27004321335588</v>
      </c>
      <c r="I674" s="8">
        <v>16.7624264666199</v>
      </c>
      <c r="J674" s="8">
        <v>0.48329173041307671</v>
      </c>
      <c r="K674" s="8">
        <v>5.36</v>
      </c>
      <c r="L674" s="8">
        <v>0</v>
      </c>
      <c r="M674" s="8">
        <v>0</v>
      </c>
      <c r="N674" s="8">
        <v>0</v>
      </c>
      <c r="O674" s="8">
        <v>7.31</v>
      </c>
      <c r="P674" s="8">
        <v>6.9439793864240276</v>
      </c>
      <c r="Q674" s="8">
        <v>6.5130860145299643</v>
      </c>
      <c r="R674" s="8">
        <v>6.5130860145299643</v>
      </c>
      <c r="S674" s="8">
        <v>126.8</v>
      </c>
      <c r="T674" s="8">
        <v>134.11000000000001</v>
      </c>
      <c r="U674" s="8">
        <v>136.77480630512923</v>
      </c>
      <c r="V674" s="8">
        <v>136.77480630512923</v>
      </c>
      <c r="W674" s="9">
        <v>6</v>
      </c>
      <c r="X674" s="9">
        <v>29075</v>
      </c>
      <c r="Y674" s="9">
        <v>29075</v>
      </c>
      <c r="Z674" s="4" t="str">
        <f t="shared" si="280"/>
        <v xml:space="preserve"> </v>
      </c>
      <c r="AA674" s="10">
        <f t="shared" si="281"/>
        <v>3899248.2500000005</v>
      </c>
      <c r="AB674" s="40">
        <f t="shared" si="282"/>
        <v>3976727.4933216325</v>
      </c>
      <c r="AC674" s="40">
        <f t="shared" si="283"/>
        <v>3927642.7458715634</v>
      </c>
      <c r="AD674" s="39">
        <f t="shared" si="284"/>
        <v>135.08659487090503</v>
      </c>
      <c r="AE674" s="41" t="str">
        <f t="shared" si="285"/>
        <v xml:space="preserve"> </v>
      </c>
      <c r="AG674" s="39">
        <f t="shared" si="286"/>
        <v>135.08659487090503</v>
      </c>
      <c r="AH674" s="40">
        <f t="shared" si="287"/>
        <v>3927642.7458715639</v>
      </c>
      <c r="AI674" s="40">
        <f t="shared" si="288"/>
        <v>3916916.3535325886</v>
      </c>
      <c r="AJ674" s="39">
        <f t="shared" si="289"/>
        <v>134.71767338031259</v>
      </c>
      <c r="AK674" s="41" t="str">
        <f t="shared" si="290"/>
        <v xml:space="preserve"> </v>
      </c>
      <c r="AM674" s="39">
        <f t="shared" si="291"/>
        <v>134.71767338031259</v>
      </c>
      <c r="AN674" s="40">
        <f t="shared" si="292"/>
        <v>3916916.3535325886</v>
      </c>
      <c r="AO674" s="40">
        <f t="shared" si="293"/>
        <v>3914303.7703247825</v>
      </c>
      <c r="AP674" s="39">
        <f t="shared" si="294"/>
        <v>134.62781669216793</v>
      </c>
      <c r="AQ674" s="41" t="str">
        <f t="shared" si="295"/>
        <v xml:space="preserve"> </v>
      </c>
      <c r="AR674" s="39"/>
      <c r="AS674" s="39">
        <f t="shared" si="296"/>
        <v>134.62781669216793</v>
      </c>
      <c r="AT674" s="40">
        <f t="shared" si="297"/>
        <v>3914303.7703247825</v>
      </c>
      <c r="AU674" s="40">
        <f t="shared" si="298"/>
        <v>3913661.824506449</v>
      </c>
      <c r="AV674" s="39">
        <f t="shared" si="299"/>
        <v>134.6057377302304</v>
      </c>
      <c r="AW674" s="41" t="str">
        <f t="shared" si="300"/>
        <v xml:space="preserve"> </v>
      </c>
      <c r="AX674" s="39"/>
      <c r="AY674" s="39">
        <f t="shared" si="301"/>
        <v>134.6057377302304</v>
      </c>
      <c r="AZ674" s="40">
        <f t="shared" si="302"/>
        <v>3913661.824506449</v>
      </c>
      <c r="BA674" s="40">
        <f t="shared" si="303"/>
        <v>3913501.3643716443</v>
      </c>
      <c r="BB674" s="39">
        <f t="shared" si="304"/>
        <v>134.60021889498347</v>
      </c>
      <c r="BC674" s="41" t="str">
        <f t="shared" si="305"/>
        <v xml:space="preserve"> </v>
      </c>
      <c r="BD674" s="41"/>
      <c r="BE674" s="51">
        <f t="shared" si="306"/>
        <v>134.59873829257563</v>
      </c>
      <c r="BF674" s="54">
        <f t="shared" si="307"/>
        <v>3913458.3158566365</v>
      </c>
      <c r="BG674" s="41"/>
      <c r="BH674" s="51"/>
      <c r="BI674" s="39"/>
      <c r="BJ674" s="39"/>
    </row>
    <row r="675" spans="1:62" x14ac:dyDescent="0.2">
      <c r="A675" s="45">
        <v>206301170</v>
      </c>
      <c r="B675" s="58">
        <v>37986</v>
      </c>
      <c r="C675" s="45" t="s">
        <v>139</v>
      </c>
      <c r="D675" s="4" t="s">
        <v>1158</v>
      </c>
      <c r="E675" s="6" t="s">
        <v>140</v>
      </c>
      <c r="F675" s="8">
        <v>69.884748794694474</v>
      </c>
      <c r="G675" s="8">
        <v>19.695935775213247</v>
      </c>
      <c r="H675" s="8">
        <v>12.987565173760336</v>
      </c>
      <c r="I675" s="8">
        <v>15.984227404611794</v>
      </c>
      <c r="J675" s="8">
        <v>0.52149916010384167</v>
      </c>
      <c r="K675" s="8">
        <v>6.24</v>
      </c>
      <c r="L675" s="8">
        <v>2.5650070241711407</v>
      </c>
      <c r="M675" s="8">
        <v>0.67171535155653483</v>
      </c>
      <c r="N675" s="8">
        <v>0</v>
      </c>
      <c r="O675" s="8">
        <v>7.31</v>
      </c>
      <c r="P675" s="8">
        <v>6.8278225964789812</v>
      </c>
      <c r="Q675" s="8">
        <v>6.7930349342055685</v>
      </c>
      <c r="R675" s="8">
        <v>6.7930349342055685</v>
      </c>
      <c r="S675" s="8">
        <v>126.8</v>
      </c>
      <c r="T675" s="8">
        <v>134.11000000000001</v>
      </c>
      <c r="U675" s="8">
        <v>142.65373361831692</v>
      </c>
      <c r="V675" s="8">
        <v>142.65373361831692</v>
      </c>
      <c r="W675" s="9">
        <v>6</v>
      </c>
      <c r="X675" s="9">
        <v>33936</v>
      </c>
      <c r="Y675" s="9">
        <v>33936</v>
      </c>
      <c r="Z675" s="4" t="str">
        <f t="shared" si="280"/>
        <v xml:space="preserve"> </v>
      </c>
      <c r="AA675" s="10">
        <f t="shared" si="281"/>
        <v>4551156.9600000009</v>
      </c>
      <c r="AB675" s="40">
        <f t="shared" si="282"/>
        <v>4841097.1040712027</v>
      </c>
      <c r="AC675" s="40">
        <f t="shared" si="283"/>
        <v>4781343.4425156517</v>
      </c>
      <c r="AD675" s="39">
        <f t="shared" si="284"/>
        <v>140.89295858426601</v>
      </c>
      <c r="AE675" s="41" t="str">
        <f t="shared" si="285"/>
        <v xml:space="preserve"> </v>
      </c>
      <c r="AG675" s="39">
        <f t="shared" si="286"/>
        <v>140.89295858426601</v>
      </c>
      <c r="AH675" s="40">
        <f t="shared" si="287"/>
        <v>4781343.4425156517</v>
      </c>
      <c r="AI675" s="40">
        <f t="shared" si="288"/>
        <v>4768285.5935741412</v>
      </c>
      <c r="AJ675" s="39">
        <f t="shared" si="289"/>
        <v>140.50817991437239</v>
      </c>
      <c r="AK675" s="41" t="str">
        <f t="shared" si="290"/>
        <v xml:space="preserve"> </v>
      </c>
      <c r="AM675" s="39">
        <f t="shared" si="291"/>
        <v>140.50817991437239</v>
      </c>
      <c r="AN675" s="40">
        <f t="shared" si="292"/>
        <v>4768285.5935741412</v>
      </c>
      <c r="AO675" s="40">
        <f t="shared" si="293"/>
        <v>4765105.1470832275</v>
      </c>
      <c r="AP675" s="39">
        <f t="shared" si="294"/>
        <v>140.41446095836952</v>
      </c>
      <c r="AQ675" s="41" t="str">
        <f t="shared" si="295"/>
        <v xml:space="preserve"> </v>
      </c>
      <c r="AR675" s="39"/>
      <c r="AS675" s="39">
        <f t="shared" si="296"/>
        <v>140.41446095836952</v>
      </c>
      <c r="AT675" s="40">
        <f t="shared" si="297"/>
        <v>4765105.1470832275</v>
      </c>
      <c r="AU675" s="40">
        <f t="shared" si="298"/>
        <v>4764323.6698391056</v>
      </c>
      <c r="AV675" s="39">
        <f t="shared" si="299"/>
        <v>140.39143298677232</v>
      </c>
      <c r="AW675" s="41" t="str">
        <f t="shared" si="300"/>
        <v xml:space="preserve"> </v>
      </c>
      <c r="AX675" s="39"/>
      <c r="AY675" s="39">
        <f t="shared" si="301"/>
        <v>140.39143298677232</v>
      </c>
      <c r="AZ675" s="40">
        <f t="shared" si="302"/>
        <v>4764323.6698391056</v>
      </c>
      <c r="BA675" s="40">
        <f t="shared" si="303"/>
        <v>4764128.3325686427</v>
      </c>
      <c r="BB675" s="39">
        <f t="shared" si="304"/>
        <v>140.38567693801988</v>
      </c>
      <c r="BC675" s="41" t="str">
        <f t="shared" si="305"/>
        <v xml:space="preserve"> </v>
      </c>
      <c r="BD675" s="41"/>
      <c r="BE675" s="51">
        <f t="shared" si="306"/>
        <v>140.38413269557356</v>
      </c>
      <c r="BF675" s="54">
        <f t="shared" si="307"/>
        <v>4764075.9271569839</v>
      </c>
      <c r="BG675" s="41"/>
      <c r="BH675" s="51"/>
      <c r="BI675" s="39"/>
      <c r="BJ675" s="39"/>
    </row>
    <row r="676" spans="1:62" x14ac:dyDescent="0.2">
      <c r="A676" s="45">
        <v>206301171</v>
      </c>
      <c r="B676" s="58">
        <v>37986</v>
      </c>
      <c r="C676" s="45" t="s">
        <v>141</v>
      </c>
      <c r="D676" s="4" t="s">
        <v>1159</v>
      </c>
      <c r="E676" s="6" t="s">
        <v>142</v>
      </c>
      <c r="F676" s="8">
        <v>76.95459338039791</v>
      </c>
      <c r="G676" s="8">
        <v>16.03701751168974</v>
      </c>
      <c r="H676" s="8">
        <v>14.22712478224993</v>
      </c>
      <c r="I676" s="8">
        <v>16.7624264666199</v>
      </c>
      <c r="J676" s="8">
        <v>0.65380031172641417</v>
      </c>
      <c r="K676" s="8">
        <v>5.76</v>
      </c>
      <c r="L676" s="8">
        <v>2.2932442132434629</v>
      </c>
      <c r="M676" s="8">
        <v>0.70575685339690108</v>
      </c>
      <c r="N676" s="8">
        <v>0</v>
      </c>
      <c r="O676" s="8">
        <v>7.31</v>
      </c>
      <c r="P676" s="8">
        <v>7.4194975703676542</v>
      </c>
      <c r="Q676" s="8">
        <v>7.0351981759662143</v>
      </c>
      <c r="R676" s="8">
        <v>7.0351981759662143</v>
      </c>
      <c r="S676" s="8">
        <v>126.8</v>
      </c>
      <c r="T676" s="8">
        <v>134.11000000000001</v>
      </c>
      <c r="U676" s="8">
        <v>147.73916169529048</v>
      </c>
      <c r="V676" s="8">
        <v>147.73916169529048</v>
      </c>
      <c r="W676" s="9">
        <v>6</v>
      </c>
      <c r="X676" s="9">
        <v>30003</v>
      </c>
      <c r="Y676" s="9">
        <v>30003</v>
      </c>
      <c r="Z676" s="4" t="str">
        <f t="shared" si="280"/>
        <v xml:space="preserve"> </v>
      </c>
      <c r="AA676" s="10">
        <f t="shared" si="281"/>
        <v>4023702.3300000005</v>
      </c>
      <c r="AB676" s="40">
        <f t="shared" si="282"/>
        <v>4432618.0683438005</v>
      </c>
      <c r="AC676" s="40">
        <f t="shared" si="283"/>
        <v>4377906.2635262329</v>
      </c>
      <c r="AD676" s="39">
        <f t="shared" si="284"/>
        <v>145.91561722248551</v>
      </c>
      <c r="AE676" s="41" t="str">
        <f t="shared" si="285"/>
        <v xml:space="preserve"> </v>
      </c>
      <c r="AG676" s="39">
        <f t="shared" si="286"/>
        <v>145.91561722248551</v>
      </c>
      <c r="AH676" s="40">
        <f t="shared" si="287"/>
        <v>4377906.2635262329</v>
      </c>
      <c r="AI676" s="40">
        <f t="shared" si="288"/>
        <v>4365950.2015205426</v>
      </c>
      <c r="AJ676" s="39">
        <f t="shared" si="289"/>
        <v>145.5171216718509</v>
      </c>
      <c r="AK676" s="41" t="str">
        <f t="shared" si="290"/>
        <v xml:space="preserve"> </v>
      </c>
      <c r="AM676" s="39">
        <f t="shared" si="291"/>
        <v>145.5171216718509</v>
      </c>
      <c r="AN676" s="40">
        <f t="shared" si="292"/>
        <v>4365950.2015205426</v>
      </c>
      <c r="AO676" s="40">
        <f t="shared" si="293"/>
        <v>4363038.1127361283</v>
      </c>
      <c r="AP676" s="39">
        <f t="shared" si="294"/>
        <v>145.42006175169578</v>
      </c>
      <c r="AQ676" s="41" t="str">
        <f t="shared" si="295"/>
        <v xml:space="preserve"> </v>
      </c>
      <c r="AR676" s="39"/>
      <c r="AS676" s="39">
        <f t="shared" si="296"/>
        <v>145.42006175169578</v>
      </c>
      <c r="AT676" s="40">
        <f t="shared" si="297"/>
        <v>4363038.1127361283</v>
      </c>
      <c r="AU676" s="40">
        <f t="shared" si="298"/>
        <v>4362322.5744856391</v>
      </c>
      <c r="AV676" s="39">
        <f t="shared" si="299"/>
        <v>145.39621286156847</v>
      </c>
      <c r="AW676" s="41" t="str">
        <f t="shared" si="300"/>
        <v xml:space="preserve"> </v>
      </c>
      <c r="AX676" s="39"/>
      <c r="AY676" s="39">
        <f t="shared" si="301"/>
        <v>145.39621286156847</v>
      </c>
      <c r="AZ676" s="40">
        <f t="shared" si="302"/>
        <v>4362322.5744856391</v>
      </c>
      <c r="BA676" s="40">
        <f t="shared" si="303"/>
        <v>4362143.7192600854</v>
      </c>
      <c r="BB676" s="39">
        <f t="shared" si="304"/>
        <v>145.39025161684117</v>
      </c>
      <c r="BC676" s="41" t="str">
        <f t="shared" si="305"/>
        <v xml:space="preserve"> </v>
      </c>
      <c r="BD676" s="41"/>
      <c r="BE676" s="51">
        <f t="shared" si="306"/>
        <v>145.38865232407338</v>
      </c>
      <c r="BF676" s="54">
        <f t="shared" si="307"/>
        <v>4362095.7356791738</v>
      </c>
      <c r="BG676" s="41"/>
      <c r="BH676" s="51"/>
      <c r="BI676" s="39"/>
      <c r="BJ676" s="39"/>
    </row>
    <row r="677" spans="1:62" x14ac:dyDescent="0.2">
      <c r="A677" s="45">
        <v>206301174</v>
      </c>
      <c r="B677" s="58">
        <v>37986</v>
      </c>
      <c r="C677" s="45" t="s">
        <v>143</v>
      </c>
      <c r="D677" s="4" t="s">
        <v>1160</v>
      </c>
      <c r="E677" s="6" t="s">
        <v>144</v>
      </c>
      <c r="F677" s="8">
        <v>83.184500315756239</v>
      </c>
      <c r="G677" s="8">
        <v>18.15955557309757</v>
      </c>
      <c r="H677" s="8">
        <v>13.013577518155984</v>
      </c>
      <c r="I677" s="8">
        <v>16.7624264666199</v>
      </c>
      <c r="J677" s="8">
        <v>0.96122118724344807</v>
      </c>
      <c r="K677" s="8">
        <v>5.94</v>
      </c>
      <c r="L677" s="8">
        <v>2.8015273844900537</v>
      </c>
      <c r="M677" s="8">
        <v>0.71812993369119038</v>
      </c>
      <c r="N677" s="8">
        <v>0</v>
      </c>
      <c r="O677" s="8">
        <v>0</v>
      </c>
      <c r="P677" s="8">
        <v>7.9948310704136407</v>
      </c>
      <c r="Q677" s="8">
        <v>7.0770469189527176</v>
      </c>
      <c r="R677" s="8">
        <v>7.0770469189527176</v>
      </c>
      <c r="S677" s="8">
        <v>126.8</v>
      </c>
      <c r="T677" s="8">
        <v>126.8</v>
      </c>
      <c r="U677" s="8">
        <v>148.61798529800706</v>
      </c>
      <c r="V677" s="8">
        <v>148.61798529800706</v>
      </c>
      <c r="W677" s="9">
        <v>6</v>
      </c>
      <c r="X677" s="9">
        <v>25936</v>
      </c>
      <c r="Y677" s="9">
        <v>25936</v>
      </c>
      <c r="Z677" s="4" t="str">
        <f t="shared" si="280"/>
        <v xml:space="preserve"> </v>
      </c>
      <c r="AA677" s="10">
        <f t="shared" si="281"/>
        <v>3288684.8</v>
      </c>
      <c r="AB677" s="40">
        <f t="shared" si="282"/>
        <v>3854556.0666891108</v>
      </c>
      <c r="AC677" s="40">
        <f t="shared" si="283"/>
        <v>3806979.2811579672</v>
      </c>
      <c r="AD677" s="39">
        <f t="shared" si="284"/>
        <v>146.78359350547376</v>
      </c>
      <c r="AE677" s="41" t="str">
        <f t="shared" si="285"/>
        <v xml:space="preserve"> </v>
      </c>
      <c r="AG677" s="39">
        <f t="shared" si="286"/>
        <v>146.78359350547376</v>
      </c>
      <c r="AH677" s="40">
        <f t="shared" si="287"/>
        <v>3806979.2811579676</v>
      </c>
      <c r="AI677" s="40">
        <f t="shared" si="288"/>
        <v>3796582.420741125</v>
      </c>
      <c r="AJ677" s="39">
        <f t="shared" si="289"/>
        <v>146.38272751161031</v>
      </c>
      <c r="AK677" s="41" t="str">
        <f t="shared" si="290"/>
        <v xml:space="preserve"> </v>
      </c>
      <c r="AM677" s="39">
        <f t="shared" si="291"/>
        <v>146.38272751161031</v>
      </c>
      <c r="AN677" s="40">
        <f t="shared" si="292"/>
        <v>3796582.420741125</v>
      </c>
      <c r="AO677" s="40">
        <f t="shared" si="293"/>
        <v>3794050.1002664906</v>
      </c>
      <c r="AP677" s="39">
        <f t="shared" si="294"/>
        <v>146.28509023236006</v>
      </c>
      <c r="AQ677" s="41" t="str">
        <f t="shared" si="295"/>
        <v xml:space="preserve"> </v>
      </c>
      <c r="AR677" s="39"/>
      <c r="AS677" s="39">
        <f t="shared" si="296"/>
        <v>146.28509023236006</v>
      </c>
      <c r="AT677" s="40">
        <f t="shared" si="297"/>
        <v>3794050.1002664906</v>
      </c>
      <c r="AU677" s="40">
        <f t="shared" si="298"/>
        <v>3793427.8760500466</v>
      </c>
      <c r="AV677" s="39">
        <f t="shared" si="299"/>
        <v>146.26109947756194</v>
      </c>
      <c r="AW677" s="41" t="str">
        <f t="shared" si="300"/>
        <v xml:space="preserve"> </v>
      </c>
      <c r="AX677" s="39"/>
      <c r="AY677" s="39">
        <f t="shared" si="301"/>
        <v>146.26109947756194</v>
      </c>
      <c r="AZ677" s="40">
        <f t="shared" si="302"/>
        <v>3793427.8760500466</v>
      </c>
      <c r="BA677" s="40">
        <f t="shared" si="303"/>
        <v>3793272.3455071286</v>
      </c>
      <c r="BB677" s="39">
        <f t="shared" si="304"/>
        <v>146.25510277248335</v>
      </c>
      <c r="BC677" s="41" t="str">
        <f t="shared" si="305"/>
        <v xml:space="preserve"> </v>
      </c>
      <c r="BD677" s="41"/>
      <c r="BE677" s="51">
        <f t="shared" si="306"/>
        <v>146.25349396635286</v>
      </c>
      <c r="BF677" s="54">
        <f t="shared" si="307"/>
        <v>3793230.6195113277</v>
      </c>
      <c r="BG677" s="41"/>
      <c r="BH677" s="51"/>
      <c r="BI677" s="39"/>
      <c r="BJ677" s="39"/>
    </row>
    <row r="678" spans="1:62" x14ac:dyDescent="0.2">
      <c r="A678" s="45">
        <v>206301176</v>
      </c>
      <c r="B678" s="58">
        <v>37986</v>
      </c>
      <c r="C678" s="45" t="s">
        <v>145</v>
      </c>
      <c r="D678" s="4" t="s">
        <v>1161</v>
      </c>
      <c r="E678" s="6" t="s">
        <v>146</v>
      </c>
      <c r="F678" s="8">
        <v>74.08740862358782</v>
      </c>
      <c r="G678" s="8">
        <v>17.315390328759626</v>
      </c>
      <c r="H678" s="8">
        <v>13.925804307884759</v>
      </c>
      <c r="I678" s="8">
        <v>16.7624264666199</v>
      </c>
      <c r="J678" s="8">
        <v>0.75335209725968488</v>
      </c>
      <c r="K678" s="8">
        <v>6.39</v>
      </c>
      <c r="L678" s="8">
        <v>0</v>
      </c>
      <c r="M678" s="8">
        <v>0</v>
      </c>
      <c r="N678" s="8">
        <v>0</v>
      </c>
      <c r="O678" s="8">
        <v>7.31</v>
      </c>
      <c r="P678" s="8">
        <v>7.2922325163207065</v>
      </c>
      <c r="Q678" s="8">
        <v>6.8272190912055892</v>
      </c>
      <c r="R678" s="8">
        <v>6.8272190912055892</v>
      </c>
      <c r="S678" s="8">
        <v>126.8</v>
      </c>
      <c r="T678" s="8">
        <v>134.11000000000001</v>
      </c>
      <c r="U678" s="8">
        <v>143.37160091531737</v>
      </c>
      <c r="V678" s="8">
        <v>143.37160091531737</v>
      </c>
      <c r="W678" s="9">
        <v>6</v>
      </c>
      <c r="X678" s="9">
        <v>42070</v>
      </c>
      <c r="Y678" s="9">
        <v>42070</v>
      </c>
      <c r="Z678" s="4" t="str">
        <f t="shared" si="280"/>
        <v xml:space="preserve"> </v>
      </c>
      <c r="AA678" s="10">
        <f t="shared" si="281"/>
        <v>5642007.7000000002</v>
      </c>
      <c r="AB678" s="40">
        <f t="shared" si="282"/>
        <v>6031643.2505074022</v>
      </c>
      <c r="AC678" s="40">
        <f t="shared" si="283"/>
        <v>5957194.677866389</v>
      </c>
      <c r="AD678" s="39">
        <f t="shared" si="284"/>
        <v>141.60196524521962</v>
      </c>
      <c r="AE678" s="41" t="str">
        <f t="shared" si="285"/>
        <v xml:space="preserve"> </v>
      </c>
      <c r="AG678" s="39">
        <f t="shared" si="286"/>
        <v>141.60196524521962</v>
      </c>
      <c r="AH678" s="40">
        <f t="shared" si="287"/>
        <v>5957194.677866389</v>
      </c>
      <c r="AI678" s="40">
        <f t="shared" si="288"/>
        <v>5940925.5792011358</v>
      </c>
      <c r="AJ678" s="39">
        <f t="shared" si="289"/>
        <v>141.2152502781349</v>
      </c>
      <c r="AK678" s="41" t="str">
        <f t="shared" si="290"/>
        <v xml:space="preserve"> </v>
      </c>
      <c r="AM678" s="39">
        <f t="shared" si="291"/>
        <v>141.2152502781349</v>
      </c>
      <c r="AN678" s="40">
        <f t="shared" si="292"/>
        <v>5940925.5792011358</v>
      </c>
      <c r="AO678" s="40">
        <f t="shared" si="293"/>
        <v>5936962.9818398086</v>
      </c>
      <c r="AP678" s="39">
        <f t="shared" si="294"/>
        <v>141.12105970619939</v>
      </c>
      <c r="AQ678" s="41" t="str">
        <f t="shared" si="295"/>
        <v xml:space="preserve"> </v>
      </c>
      <c r="AR678" s="39"/>
      <c r="AS678" s="39">
        <f t="shared" si="296"/>
        <v>141.12105970619939</v>
      </c>
      <c r="AT678" s="40">
        <f t="shared" si="297"/>
        <v>5936962.9818398086</v>
      </c>
      <c r="AU678" s="40">
        <f t="shared" si="298"/>
        <v>5935989.319910787</v>
      </c>
      <c r="AV678" s="39">
        <f t="shared" si="299"/>
        <v>141.0979158524076</v>
      </c>
      <c r="AW678" s="41" t="str">
        <f t="shared" si="300"/>
        <v xml:space="preserve"> </v>
      </c>
      <c r="AX678" s="39"/>
      <c r="AY678" s="39">
        <f t="shared" si="301"/>
        <v>141.0979158524076</v>
      </c>
      <c r="AZ678" s="40">
        <f t="shared" si="302"/>
        <v>5935989.319910788</v>
      </c>
      <c r="BA678" s="40">
        <f t="shared" si="303"/>
        <v>5935745.9443486715</v>
      </c>
      <c r="BB678" s="39">
        <f t="shared" si="304"/>
        <v>141.09213083785767</v>
      </c>
      <c r="BC678" s="41" t="str">
        <f t="shared" si="305"/>
        <v xml:space="preserve"> </v>
      </c>
      <c r="BD678" s="41"/>
      <c r="BE678" s="51">
        <f t="shared" si="306"/>
        <v>141.09057882441846</v>
      </c>
      <c r="BF678" s="54">
        <f t="shared" si="307"/>
        <v>5935680.6511432845</v>
      </c>
      <c r="BG678" s="41"/>
      <c r="BH678" s="51"/>
      <c r="BI678" s="39"/>
      <c r="BJ678" s="39"/>
    </row>
    <row r="679" spans="1:62" x14ac:dyDescent="0.2">
      <c r="A679" s="45">
        <v>206301184</v>
      </c>
      <c r="B679" s="58">
        <v>37986</v>
      </c>
      <c r="C679" s="45" t="s">
        <v>149</v>
      </c>
      <c r="D679" s="4" t="s">
        <v>149</v>
      </c>
      <c r="E679" s="6" t="s">
        <v>150</v>
      </c>
      <c r="F679" s="8">
        <v>81.775265276253208</v>
      </c>
      <c r="G679" s="8">
        <v>20.585583607757044</v>
      </c>
      <c r="H679" s="8">
        <v>12.172850347603367</v>
      </c>
      <c r="I679" s="8">
        <v>16.7624264666199</v>
      </c>
      <c r="J679" s="8">
        <v>0.45349432857665567</v>
      </c>
      <c r="K679" s="8">
        <v>5.69</v>
      </c>
      <c r="L679" s="8">
        <v>1.6173241370617653</v>
      </c>
      <c r="M679" s="8">
        <v>0.66222752858267042</v>
      </c>
      <c r="N679" s="8">
        <v>0.55625692645933666</v>
      </c>
      <c r="O679" s="8">
        <v>7.31</v>
      </c>
      <c r="P679" s="8">
        <v>7.6277497255762903</v>
      </c>
      <c r="Q679" s="8">
        <v>7.379271430945697</v>
      </c>
      <c r="R679" s="8">
        <v>7.379271430945697</v>
      </c>
      <c r="S679" s="8">
        <v>122.9</v>
      </c>
      <c r="T679" s="8">
        <v>130.21</v>
      </c>
      <c r="U679" s="8">
        <v>154.96470004985963</v>
      </c>
      <c r="V679" s="8">
        <v>154.96470004985963</v>
      </c>
      <c r="W679" s="9">
        <v>6</v>
      </c>
      <c r="X679" s="9">
        <v>8657</v>
      </c>
      <c r="Y679" s="9">
        <v>12153</v>
      </c>
      <c r="Z679" s="4" t="str">
        <f t="shared" si="280"/>
        <v xml:space="preserve"> </v>
      </c>
      <c r="AA679" s="10">
        <f t="shared" si="281"/>
        <v>1582442.1300000001</v>
      </c>
      <c r="AB679" s="40">
        <f t="shared" si="282"/>
        <v>1883285.999705944</v>
      </c>
      <c r="AC679" s="40">
        <f t="shared" si="283"/>
        <v>1860040.6006115736</v>
      </c>
      <c r="AD679" s="39">
        <f t="shared" si="284"/>
        <v>153.0519707571442</v>
      </c>
      <c r="AE679" s="41" t="str">
        <f t="shared" si="285"/>
        <v xml:space="preserve"> </v>
      </c>
      <c r="AG679" s="39">
        <f t="shared" si="286"/>
        <v>153.0519707571442</v>
      </c>
      <c r="AH679" s="40">
        <f t="shared" si="287"/>
        <v>1860040.6006115736</v>
      </c>
      <c r="AI679" s="40">
        <f t="shared" si="288"/>
        <v>1854960.8297313033</v>
      </c>
      <c r="AJ679" s="39">
        <f t="shared" si="289"/>
        <v>152.63398582500645</v>
      </c>
      <c r="AK679" s="41" t="str">
        <f t="shared" si="290"/>
        <v xml:space="preserve"> </v>
      </c>
      <c r="AM679" s="39">
        <f t="shared" si="291"/>
        <v>152.63398582500645</v>
      </c>
      <c r="AN679" s="40">
        <f t="shared" si="292"/>
        <v>1854960.8297313033</v>
      </c>
      <c r="AO679" s="40">
        <f t="shared" si="293"/>
        <v>1853723.5708578725</v>
      </c>
      <c r="AP679" s="39">
        <f t="shared" si="294"/>
        <v>152.53217895646117</v>
      </c>
      <c r="AQ679" s="41" t="str">
        <f t="shared" si="295"/>
        <v xml:space="preserve"> </v>
      </c>
      <c r="AR679" s="39"/>
      <c r="AS679" s="39">
        <f t="shared" si="296"/>
        <v>152.53217895646117</v>
      </c>
      <c r="AT679" s="40">
        <f t="shared" si="297"/>
        <v>1853723.5708578725</v>
      </c>
      <c r="AU679" s="40">
        <f t="shared" si="298"/>
        <v>1853419.5601922518</v>
      </c>
      <c r="AV679" s="39">
        <f t="shared" si="299"/>
        <v>152.5071636791123</v>
      </c>
      <c r="AW679" s="41" t="str">
        <f t="shared" si="300"/>
        <v xml:space="preserve"> </v>
      </c>
      <c r="AX679" s="39"/>
      <c r="AY679" s="39">
        <f t="shared" si="301"/>
        <v>152.5071636791123</v>
      </c>
      <c r="AZ679" s="40">
        <f t="shared" si="302"/>
        <v>1853419.5601922518</v>
      </c>
      <c r="BA679" s="40">
        <f t="shared" si="303"/>
        <v>1853343.569990284</v>
      </c>
      <c r="BB679" s="39">
        <f t="shared" si="304"/>
        <v>152.50091088540148</v>
      </c>
      <c r="BC679" s="41" t="str">
        <f t="shared" si="305"/>
        <v xml:space="preserve"> </v>
      </c>
      <c r="BD679" s="41"/>
      <c r="BE679" s="51">
        <f t="shared" si="306"/>
        <v>152.49923337538175</v>
      </c>
      <c r="BF679" s="54">
        <f t="shared" si="307"/>
        <v>1853323.1832110144</v>
      </c>
      <c r="BG679" s="41"/>
      <c r="BH679" s="51"/>
      <c r="BI679" s="39"/>
      <c r="BJ679" s="39"/>
    </row>
    <row r="680" spans="1:62" x14ac:dyDescent="0.2">
      <c r="A680" s="45">
        <v>206301185</v>
      </c>
      <c r="B680" s="58">
        <v>37986</v>
      </c>
      <c r="C680" s="45" t="s">
        <v>1965</v>
      </c>
      <c r="D680" s="4" t="s">
        <v>1162</v>
      </c>
      <c r="E680" s="6" t="s">
        <v>151</v>
      </c>
      <c r="F680" s="8">
        <v>74.261379608606333</v>
      </c>
      <c r="G680" s="8">
        <v>18.514163693372257</v>
      </c>
      <c r="H680" s="8">
        <v>13.217969510217321</v>
      </c>
      <c r="I680" s="8">
        <v>16.7624264666199</v>
      </c>
      <c r="J680" s="8">
        <v>1.0045950913612283</v>
      </c>
      <c r="K680" s="8">
        <v>5.73</v>
      </c>
      <c r="L680" s="8">
        <v>1.8381816811913587</v>
      </c>
      <c r="M680" s="8">
        <v>0.686770461671532</v>
      </c>
      <c r="N680" s="8">
        <v>0</v>
      </c>
      <c r="O680" s="8">
        <v>7.31</v>
      </c>
      <c r="P680" s="8">
        <v>7.4220434641582873</v>
      </c>
      <c r="Q680" s="8">
        <v>6.9662743256519963</v>
      </c>
      <c r="R680" s="8">
        <v>6.9662743256519963</v>
      </c>
      <c r="S680" s="8">
        <v>122.9</v>
      </c>
      <c r="T680" s="8">
        <v>130.21</v>
      </c>
      <c r="U680" s="8">
        <v>146.29176083869191</v>
      </c>
      <c r="V680" s="8">
        <v>146.29176083869191</v>
      </c>
      <c r="W680" s="9">
        <v>6</v>
      </c>
      <c r="X680" s="9">
        <v>13146</v>
      </c>
      <c r="Y680" s="9">
        <v>13146</v>
      </c>
      <c r="Z680" s="4" t="str">
        <f t="shared" si="280"/>
        <v xml:space="preserve"> </v>
      </c>
      <c r="AA680" s="10">
        <f t="shared" si="281"/>
        <v>1711740.6600000001</v>
      </c>
      <c r="AB680" s="40">
        <f t="shared" si="282"/>
        <v>1923151.4879854438</v>
      </c>
      <c r="AC680" s="40">
        <f t="shared" si="283"/>
        <v>1899414.0291692396</v>
      </c>
      <c r="AD680" s="39">
        <f t="shared" si="284"/>
        <v>144.48608163465994</v>
      </c>
      <c r="AE680" s="41" t="str">
        <f t="shared" si="285"/>
        <v xml:space="preserve"> </v>
      </c>
      <c r="AG680" s="39">
        <f t="shared" si="286"/>
        <v>144.48608163465994</v>
      </c>
      <c r="AH680" s="40">
        <f t="shared" si="287"/>
        <v>1899414.0291692396</v>
      </c>
      <c r="AI680" s="40">
        <f t="shared" si="288"/>
        <v>1894226.7294555784</v>
      </c>
      <c r="AJ680" s="39">
        <f t="shared" si="289"/>
        <v>144.09149014571568</v>
      </c>
      <c r="AK680" s="41" t="str">
        <f t="shared" si="290"/>
        <v xml:space="preserve"> </v>
      </c>
      <c r="AM680" s="39">
        <f t="shared" si="291"/>
        <v>144.09149014571568</v>
      </c>
      <c r="AN680" s="40">
        <f t="shared" si="292"/>
        <v>1894226.7294555784</v>
      </c>
      <c r="AO680" s="40">
        <f t="shared" si="293"/>
        <v>1892963.2802270316</v>
      </c>
      <c r="AP680" s="39">
        <f t="shared" si="294"/>
        <v>143.99538112178848</v>
      </c>
      <c r="AQ680" s="41" t="str">
        <f t="shared" si="295"/>
        <v xml:space="preserve"> </v>
      </c>
      <c r="AR680" s="39"/>
      <c r="AS680" s="39">
        <f t="shared" si="296"/>
        <v>143.99538112178848</v>
      </c>
      <c r="AT680" s="40">
        <f t="shared" si="297"/>
        <v>1892963.2802270313</v>
      </c>
      <c r="AU680" s="40">
        <f t="shared" si="298"/>
        <v>1892652.8342490741</v>
      </c>
      <c r="AV680" s="39">
        <f t="shared" si="299"/>
        <v>143.9717658792845</v>
      </c>
      <c r="AW680" s="41" t="str">
        <f t="shared" si="300"/>
        <v xml:space="preserve"> </v>
      </c>
      <c r="AX680" s="39"/>
      <c r="AY680" s="39">
        <f t="shared" si="301"/>
        <v>143.9717658792845</v>
      </c>
      <c r="AZ680" s="40">
        <f t="shared" si="302"/>
        <v>1892652.8342490741</v>
      </c>
      <c r="BA680" s="40">
        <f t="shared" si="303"/>
        <v>1892575.2354828699</v>
      </c>
      <c r="BB680" s="39">
        <f t="shared" si="304"/>
        <v>143.96586303688346</v>
      </c>
      <c r="BC680" s="41" t="str">
        <f t="shared" si="305"/>
        <v xml:space="preserve"> </v>
      </c>
      <c r="BD680" s="41"/>
      <c r="BE680" s="51">
        <f t="shared" si="306"/>
        <v>143.96427941239006</v>
      </c>
      <c r="BF680" s="54">
        <f t="shared" si="307"/>
        <v>1892554.4171552798</v>
      </c>
      <c r="BG680" s="41"/>
      <c r="BH680" s="51"/>
      <c r="BI680" s="39"/>
      <c r="BJ680" s="39"/>
    </row>
    <row r="681" spans="1:62" x14ac:dyDescent="0.2">
      <c r="A681" s="45">
        <v>206301187</v>
      </c>
      <c r="B681" s="58">
        <v>37955</v>
      </c>
      <c r="C681" s="45" t="s">
        <v>152</v>
      </c>
      <c r="D681" s="4" t="s">
        <v>1163</v>
      </c>
      <c r="E681" s="6" t="s">
        <v>153</v>
      </c>
      <c r="F681" s="8">
        <v>89.602477867530993</v>
      </c>
      <c r="G681" s="8">
        <v>22.444237485448195</v>
      </c>
      <c r="H681" s="8">
        <v>12.567345750873109</v>
      </c>
      <c r="I681" s="8">
        <v>16.7624264666199</v>
      </c>
      <c r="J681" s="8">
        <v>1.2983119906868452</v>
      </c>
      <c r="K681" s="8">
        <v>5.73</v>
      </c>
      <c r="L681" s="8">
        <v>1.94542561943466</v>
      </c>
      <c r="M681" s="8">
        <v>0.67665426826351116</v>
      </c>
      <c r="N681" s="8">
        <v>0</v>
      </c>
      <c r="O681" s="8">
        <v>7.31</v>
      </c>
      <c r="P681" s="8">
        <v>9.1893643771827698</v>
      </c>
      <c r="Q681" s="8">
        <v>7.9168439724428614</v>
      </c>
      <c r="R681" s="8">
        <v>7.9168439724428614</v>
      </c>
      <c r="S681" s="8">
        <v>122.9</v>
      </c>
      <c r="T681" s="8">
        <v>130.21</v>
      </c>
      <c r="U681" s="8">
        <v>166.25372342130007</v>
      </c>
      <c r="V681" s="8">
        <v>166.25372342130007</v>
      </c>
      <c r="W681" s="9">
        <v>6</v>
      </c>
      <c r="X681" s="9">
        <v>11102</v>
      </c>
      <c r="Y681" s="9">
        <v>12132</v>
      </c>
      <c r="Z681" s="4" t="str">
        <f t="shared" si="280"/>
        <v xml:space="preserve"> </v>
      </c>
      <c r="AA681" s="10">
        <f t="shared" si="281"/>
        <v>1579707.7200000002</v>
      </c>
      <c r="AB681" s="40">
        <f t="shared" si="282"/>
        <v>2016990.1725472123</v>
      </c>
      <c r="AC681" s="40">
        <f t="shared" si="283"/>
        <v>1992094.4628474622</v>
      </c>
      <c r="AD681" s="39">
        <f t="shared" si="284"/>
        <v>164.20165371311097</v>
      </c>
      <c r="AE681" s="41" t="str">
        <f t="shared" si="285"/>
        <v xml:space="preserve"> </v>
      </c>
      <c r="AG681" s="39">
        <f t="shared" si="286"/>
        <v>164.20165371311097</v>
      </c>
      <c r="AH681" s="40">
        <f t="shared" si="287"/>
        <v>1992094.4628474624</v>
      </c>
      <c r="AI681" s="40">
        <f t="shared" si="288"/>
        <v>1986654.0528694259</v>
      </c>
      <c r="AJ681" s="39">
        <f t="shared" si="289"/>
        <v>163.75321899682046</v>
      </c>
      <c r="AK681" s="41" t="str">
        <f t="shared" si="290"/>
        <v xml:space="preserve"> </v>
      </c>
      <c r="AM681" s="39">
        <f t="shared" si="291"/>
        <v>163.75321899682046</v>
      </c>
      <c r="AN681" s="40">
        <f t="shared" si="292"/>
        <v>1986654.0528694259</v>
      </c>
      <c r="AO681" s="40">
        <f t="shared" si="293"/>
        <v>1985328.954616162</v>
      </c>
      <c r="AP681" s="39">
        <f t="shared" si="294"/>
        <v>163.64399559974959</v>
      </c>
      <c r="AQ681" s="41" t="str">
        <f t="shared" si="295"/>
        <v xml:space="preserve"> </v>
      </c>
      <c r="AR681" s="39"/>
      <c r="AS681" s="39">
        <f t="shared" si="296"/>
        <v>163.64399559974959</v>
      </c>
      <c r="AT681" s="40">
        <f t="shared" si="297"/>
        <v>1985328.954616162</v>
      </c>
      <c r="AU681" s="40">
        <f t="shared" si="298"/>
        <v>1985003.360667605</v>
      </c>
      <c r="AV681" s="39">
        <f t="shared" si="299"/>
        <v>163.61715798447122</v>
      </c>
      <c r="AW681" s="41" t="str">
        <f t="shared" si="300"/>
        <v xml:space="preserve"> </v>
      </c>
      <c r="AX681" s="39"/>
      <c r="AY681" s="39">
        <f t="shared" si="301"/>
        <v>163.61715798447122</v>
      </c>
      <c r="AZ681" s="40">
        <f t="shared" si="302"/>
        <v>1985003.360667605</v>
      </c>
      <c r="BA681" s="40">
        <f t="shared" si="303"/>
        <v>1984921.9755298176</v>
      </c>
      <c r="BB681" s="39">
        <f t="shared" si="304"/>
        <v>163.61044968099387</v>
      </c>
      <c r="BC681" s="41" t="str">
        <f t="shared" si="305"/>
        <v xml:space="preserve"> </v>
      </c>
      <c r="BD681" s="41"/>
      <c r="BE681" s="51">
        <f t="shared" si="306"/>
        <v>163.60864996604738</v>
      </c>
      <c r="BF681" s="54">
        <f t="shared" si="307"/>
        <v>1984900.1413880868</v>
      </c>
      <c r="BG681" s="41"/>
      <c r="BH681" s="51"/>
      <c r="BI681" s="39"/>
      <c r="BJ681" s="39"/>
    </row>
    <row r="682" spans="1:62" x14ac:dyDescent="0.2">
      <c r="A682" s="45">
        <v>206301189</v>
      </c>
      <c r="B682" s="58">
        <v>37986</v>
      </c>
      <c r="C682" s="45" t="s">
        <v>154</v>
      </c>
      <c r="D682" s="4" t="s">
        <v>154</v>
      </c>
      <c r="E682" s="6" t="s">
        <v>155</v>
      </c>
      <c r="F682" s="8">
        <v>69.671680659203986</v>
      </c>
      <c r="G682" s="8">
        <v>18.405900186567163</v>
      </c>
      <c r="H682" s="8">
        <v>14.631918532338309</v>
      </c>
      <c r="I682" s="8">
        <v>16.7624264666199</v>
      </c>
      <c r="J682" s="8">
        <v>1.3348491915422886</v>
      </c>
      <c r="K682" s="8">
        <v>6.35</v>
      </c>
      <c r="L682" s="8">
        <v>2.2712079139377037</v>
      </c>
      <c r="M682" s="8">
        <v>0.82854011194029864</v>
      </c>
      <c r="N682" s="8">
        <v>0</v>
      </c>
      <c r="O682" s="8">
        <v>7.31</v>
      </c>
      <c r="P682" s="8">
        <v>7.0462064676616913</v>
      </c>
      <c r="Q682" s="8">
        <v>6.8783261531074835</v>
      </c>
      <c r="R682" s="8">
        <v>6.8783261531074835</v>
      </c>
      <c r="S682" s="8">
        <v>126.8</v>
      </c>
      <c r="T682" s="8">
        <v>134.11000000000001</v>
      </c>
      <c r="U682" s="8">
        <v>144.44484921525714</v>
      </c>
      <c r="V682" s="8">
        <v>144.44484921525714</v>
      </c>
      <c r="W682" s="9">
        <v>6</v>
      </c>
      <c r="X682" s="9">
        <v>8031</v>
      </c>
      <c r="Y682" s="9">
        <v>8031</v>
      </c>
      <c r="Z682" s="4" t="str">
        <f t="shared" si="280"/>
        <v xml:space="preserve"> </v>
      </c>
      <c r="AA682" s="10">
        <f t="shared" si="281"/>
        <v>1077037.4100000001</v>
      </c>
      <c r="AB682" s="40">
        <f t="shared" si="282"/>
        <v>1160036.5840477301</v>
      </c>
      <c r="AC682" s="40">
        <f t="shared" si="283"/>
        <v>1145718.252490829</v>
      </c>
      <c r="AD682" s="39">
        <f t="shared" si="284"/>
        <v>142.66196644139322</v>
      </c>
      <c r="AE682" s="41" t="str">
        <f t="shared" si="285"/>
        <v xml:space="preserve"> </v>
      </c>
      <c r="AG682" s="39">
        <f t="shared" si="286"/>
        <v>142.66196644139322</v>
      </c>
      <c r="AH682" s="40">
        <f t="shared" si="287"/>
        <v>1145718.252490829</v>
      </c>
      <c r="AI682" s="40">
        <f t="shared" si="288"/>
        <v>1142589.2959432765</v>
      </c>
      <c r="AJ682" s="39">
        <f t="shared" si="289"/>
        <v>142.27235661104177</v>
      </c>
      <c r="AK682" s="41" t="str">
        <f t="shared" si="290"/>
        <v xml:space="preserve"> </v>
      </c>
      <c r="AM682" s="39">
        <f t="shared" si="291"/>
        <v>142.27235661104177</v>
      </c>
      <c r="AN682" s="40">
        <f t="shared" si="292"/>
        <v>1142589.2959432765</v>
      </c>
      <c r="AO682" s="40">
        <f t="shared" si="293"/>
        <v>1141827.1888828822</v>
      </c>
      <c r="AP682" s="39">
        <f t="shared" si="294"/>
        <v>142.1774609491822</v>
      </c>
      <c r="AQ682" s="41" t="str">
        <f t="shared" si="295"/>
        <v xml:space="preserve"> </v>
      </c>
      <c r="AR682" s="39"/>
      <c r="AS682" s="39">
        <f t="shared" si="296"/>
        <v>142.1774609491822</v>
      </c>
      <c r="AT682" s="40">
        <f t="shared" si="297"/>
        <v>1141827.1888828822</v>
      </c>
      <c r="AU682" s="40">
        <f t="shared" si="298"/>
        <v>1141639.9292239053</v>
      </c>
      <c r="AV682" s="39">
        <f t="shared" si="299"/>
        <v>142.1541438455865</v>
      </c>
      <c r="AW682" s="41" t="str">
        <f t="shared" si="300"/>
        <v xml:space="preserve"> </v>
      </c>
      <c r="AX682" s="39"/>
      <c r="AY682" s="39">
        <f t="shared" si="301"/>
        <v>142.1541438455865</v>
      </c>
      <c r="AZ682" s="40">
        <f t="shared" si="302"/>
        <v>1141639.9292239053</v>
      </c>
      <c r="BA682" s="40">
        <f t="shared" si="303"/>
        <v>1141593.1219868071</v>
      </c>
      <c r="BB682" s="39">
        <f t="shared" si="304"/>
        <v>142.14831552568884</v>
      </c>
      <c r="BC682" s="41" t="str">
        <f t="shared" si="305"/>
        <v xml:space="preserve"> </v>
      </c>
      <c r="BD682" s="41"/>
      <c r="BE682" s="51">
        <f t="shared" si="306"/>
        <v>142.14675189421806</v>
      </c>
      <c r="BF682" s="54">
        <f t="shared" si="307"/>
        <v>1141580.5644624652</v>
      </c>
      <c r="BG682" s="41"/>
      <c r="BH682" s="51"/>
      <c r="BI682" s="39"/>
      <c r="BJ682" s="39"/>
    </row>
    <row r="683" spans="1:62" x14ac:dyDescent="0.2">
      <c r="A683" s="45">
        <v>206301190</v>
      </c>
      <c r="B683" s="58">
        <v>37986</v>
      </c>
      <c r="C683" s="45" t="s">
        <v>156</v>
      </c>
      <c r="D683" s="4" t="s">
        <v>156</v>
      </c>
      <c r="E683" s="6" t="s">
        <v>157</v>
      </c>
      <c r="F683" s="8">
        <v>73.738322023066857</v>
      </c>
      <c r="G683" s="8">
        <v>18.186025988253554</v>
      </c>
      <c r="H683" s="8">
        <v>14.00794254587505</v>
      </c>
      <c r="I683" s="8">
        <v>16.7624264666199</v>
      </c>
      <c r="J683" s="8">
        <v>1.0704482517269711</v>
      </c>
      <c r="K683" s="8">
        <v>5.84</v>
      </c>
      <c r="L683" s="8">
        <v>2.2722315349696758</v>
      </c>
      <c r="M683" s="8">
        <v>0.63558747451386144</v>
      </c>
      <c r="N683" s="8">
        <v>0.48080232045763405</v>
      </c>
      <c r="O683" s="8">
        <v>7.31</v>
      </c>
      <c r="P683" s="8">
        <v>7.3930726392988655</v>
      </c>
      <c r="Q683" s="8">
        <v>7.0151893302741755</v>
      </c>
      <c r="R683" s="8">
        <v>7.0151893302741755</v>
      </c>
      <c r="S683" s="8">
        <v>126.8</v>
      </c>
      <c r="T683" s="8">
        <v>134.11000000000001</v>
      </c>
      <c r="U683" s="8">
        <v>147.31897593575769</v>
      </c>
      <c r="V683" s="8">
        <v>147.31897593575769</v>
      </c>
      <c r="W683" s="9">
        <v>6</v>
      </c>
      <c r="X683" s="9">
        <v>16157</v>
      </c>
      <c r="Y683" s="9">
        <v>16157</v>
      </c>
      <c r="Z683" s="4" t="str">
        <f t="shared" si="280"/>
        <v xml:space="preserve"> </v>
      </c>
      <c r="AA683" s="10">
        <f t="shared" si="281"/>
        <v>2166815.27</v>
      </c>
      <c r="AB683" s="40">
        <f t="shared" si="282"/>
        <v>2380232.694194037</v>
      </c>
      <c r="AC683" s="40">
        <f t="shared" si="283"/>
        <v>2350853.4820496002</v>
      </c>
      <c r="AD683" s="39">
        <f t="shared" si="284"/>
        <v>145.50061781578265</v>
      </c>
      <c r="AE683" s="41" t="str">
        <f t="shared" si="285"/>
        <v xml:space="preserve"> </v>
      </c>
      <c r="AG683" s="39">
        <f t="shared" si="286"/>
        <v>145.50061781578265</v>
      </c>
      <c r="AH683" s="40">
        <f t="shared" si="287"/>
        <v>2350853.4820496002</v>
      </c>
      <c r="AI683" s="40">
        <f t="shared" si="288"/>
        <v>2344433.3011901225</v>
      </c>
      <c r="AJ683" s="39">
        <f t="shared" si="289"/>
        <v>145.10325562852773</v>
      </c>
      <c r="AK683" s="41" t="str">
        <f t="shared" si="290"/>
        <v xml:space="preserve"> </v>
      </c>
      <c r="AM683" s="39">
        <f t="shared" si="291"/>
        <v>145.10325562852773</v>
      </c>
      <c r="AN683" s="40">
        <f t="shared" si="292"/>
        <v>2344433.3011901225</v>
      </c>
      <c r="AO683" s="40">
        <f t="shared" si="293"/>
        <v>2342869.5641782288</v>
      </c>
      <c r="AP683" s="39">
        <f t="shared" si="294"/>
        <v>145.00647175702352</v>
      </c>
      <c r="AQ683" s="41" t="str">
        <f t="shared" si="295"/>
        <v xml:space="preserve"> </v>
      </c>
      <c r="AR683" s="39"/>
      <c r="AS683" s="39">
        <f t="shared" si="296"/>
        <v>145.00647175702352</v>
      </c>
      <c r="AT683" s="40">
        <f t="shared" si="297"/>
        <v>2342869.5641782288</v>
      </c>
      <c r="AU683" s="40">
        <f t="shared" si="298"/>
        <v>2342485.3335697036</v>
      </c>
      <c r="AV683" s="39">
        <f t="shared" si="299"/>
        <v>144.98269069565535</v>
      </c>
      <c r="AW683" s="41" t="str">
        <f t="shared" si="300"/>
        <v xml:space="preserve"> </v>
      </c>
      <c r="AX683" s="39"/>
      <c r="AY683" s="39">
        <f t="shared" si="301"/>
        <v>144.98269069565535</v>
      </c>
      <c r="AZ683" s="40">
        <f t="shared" si="302"/>
        <v>2342485.3335697036</v>
      </c>
      <c r="BA683" s="40">
        <f t="shared" si="303"/>
        <v>2342389.2916710274</v>
      </c>
      <c r="BB683" s="39">
        <f t="shared" si="304"/>
        <v>144.97674640533685</v>
      </c>
      <c r="BC683" s="41" t="str">
        <f t="shared" si="305"/>
        <v xml:space="preserve"> </v>
      </c>
      <c r="BD683" s="41"/>
      <c r="BE683" s="51">
        <f t="shared" si="306"/>
        <v>144.9751516611264</v>
      </c>
      <c r="BF683" s="54">
        <f t="shared" si="307"/>
        <v>2342363.5253888192</v>
      </c>
      <c r="BG683" s="41"/>
      <c r="BH683" s="51"/>
      <c r="BI683" s="39"/>
      <c r="BJ683" s="39"/>
    </row>
    <row r="684" spans="1:62" x14ac:dyDescent="0.2">
      <c r="A684" s="45">
        <v>206301201</v>
      </c>
      <c r="B684" s="58">
        <v>37986</v>
      </c>
      <c r="C684" s="45" t="s">
        <v>160</v>
      </c>
      <c r="D684" s="4" t="s">
        <v>1164</v>
      </c>
      <c r="E684" s="6" t="s">
        <v>161</v>
      </c>
      <c r="F684" s="8">
        <v>76.925633037782575</v>
      </c>
      <c r="G684" s="8">
        <v>16.844875788801023</v>
      </c>
      <c r="H684" s="8">
        <v>13.461818036584392</v>
      </c>
      <c r="I684" s="8">
        <v>13.880940969726016</v>
      </c>
      <c r="J684" s="8">
        <v>0.54369358574966054</v>
      </c>
      <c r="K684" s="8">
        <v>5.64</v>
      </c>
      <c r="L684" s="8">
        <v>0.71476785389780129</v>
      </c>
      <c r="M684" s="8">
        <v>0.63637990254812682</v>
      </c>
      <c r="N684" s="8">
        <v>0</v>
      </c>
      <c r="O684" s="8">
        <v>7.31</v>
      </c>
      <c r="P684" s="8">
        <v>7.5004648933620901</v>
      </c>
      <c r="Q684" s="8">
        <v>6.7979054587544798</v>
      </c>
      <c r="R684" s="8">
        <v>6.7979054587544798</v>
      </c>
      <c r="S684" s="8">
        <v>126.8</v>
      </c>
      <c r="T684" s="8">
        <v>134.11000000000001</v>
      </c>
      <c r="U684" s="8">
        <v>142.75601463384407</v>
      </c>
      <c r="V684" s="8">
        <v>142.75601463384407</v>
      </c>
      <c r="W684" s="9">
        <v>6</v>
      </c>
      <c r="X684" s="9">
        <v>18100</v>
      </c>
      <c r="Y684" s="9">
        <v>18100</v>
      </c>
      <c r="Z684" s="4" t="str">
        <f t="shared" si="280"/>
        <v xml:space="preserve"> </v>
      </c>
      <c r="AA684" s="10">
        <f t="shared" si="281"/>
        <v>2427391.0000000005</v>
      </c>
      <c r="AB684" s="40">
        <f t="shared" si="282"/>
        <v>2583883.8648725776</v>
      </c>
      <c r="AC684" s="40">
        <f t="shared" si="283"/>
        <v>2551990.9863284556</v>
      </c>
      <c r="AD684" s="39">
        <f t="shared" si="284"/>
        <v>140.99397714521854</v>
      </c>
      <c r="AE684" s="41" t="str">
        <f t="shared" si="285"/>
        <v xml:space="preserve"> </v>
      </c>
      <c r="AG684" s="39">
        <f t="shared" si="286"/>
        <v>140.99397714521854</v>
      </c>
      <c r="AH684" s="40">
        <f t="shared" si="287"/>
        <v>2551990.9863284556</v>
      </c>
      <c r="AI684" s="40">
        <f t="shared" si="288"/>
        <v>2545021.4989447924</v>
      </c>
      <c r="AJ684" s="39">
        <f t="shared" si="289"/>
        <v>140.60892259363493</v>
      </c>
      <c r="AK684" s="41" t="str">
        <f t="shared" si="290"/>
        <v xml:space="preserve"> </v>
      </c>
      <c r="AM684" s="39">
        <f t="shared" si="291"/>
        <v>140.60892259363493</v>
      </c>
      <c r="AN684" s="40">
        <f t="shared" si="292"/>
        <v>2545021.4989447924</v>
      </c>
      <c r="AO684" s="40">
        <f t="shared" si="293"/>
        <v>2543323.9696049965</v>
      </c>
      <c r="AP684" s="39">
        <f t="shared" si="294"/>
        <v>140.515136442265</v>
      </c>
      <c r="AQ684" s="41" t="str">
        <f t="shared" si="295"/>
        <v xml:space="preserve"> </v>
      </c>
      <c r="AR684" s="39"/>
      <c r="AS684" s="39">
        <f t="shared" si="296"/>
        <v>140.515136442265</v>
      </c>
      <c r="AT684" s="40">
        <f t="shared" si="297"/>
        <v>2543323.9696049965</v>
      </c>
      <c r="AU684" s="40">
        <f t="shared" si="298"/>
        <v>2542906.8644739813</v>
      </c>
      <c r="AV684" s="39">
        <f t="shared" si="299"/>
        <v>140.49209195988848</v>
      </c>
      <c r="AW684" s="41" t="str">
        <f t="shared" si="300"/>
        <v xml:space="preserve"> </v>
      </c>
      <c r="AX684" s="39"/>
      <c r="AY684" s="39">
        <f t="shared" si="301"/>
        <v>140.49209195988848</v>
      </c>
      <c r="AZ684" s="40">
        <f t="shared" si="302"/>
        <v>2542906.8644739818</v>
      </c>
      <c r="BA684" s="40">
        <f t="shared" si="303"/>
        <v>2542802.6052925386</v>
      </c>
      <c r="BB684" s="39">
        <f t="shared" si="304"/>
        <v>140.48633178411816</v>
      </c>
      <c r="BC684" s="41" t="str">
        <f t="shared" si="305"/>
        <v xml:space="preserve"> </v>
      </c>
      <c r="BD684" s="41"/>
      <c r="BE684" s="51">
        <f t="shared" si="306"/>
        <v>140.48478643446853</v>
      </c>
      <c r="BF684" s="54">
        <f t="shared" si="307"/>
        <v>2542774.6344638802</v>
      </c>
      <c r="BG684" s="41"/>
      <c r="BH684" s="51"/>
      <c r="BI684" s="39"/>
      <c r="BJ684" s="39"/>
    </row>
    <row r="685" spans="1:62" x14ac:dyDescent="0.2">
      <c r="A685" s="45">
        <v>206301202</v>
      </c>
      <c r="B685" s="58">
        <v>37986</v>
      </c>
      <c r="C685" s="45" t="s">
        <v>162</v>
      </c>
      <c r="D685" s="4" t="s">
        <v>162</v>
      </c>
      <c r="E685" s="6" t="s">
        <v>163</v>
      </c>
      <c r="F685" s="8">
        <v>80.193121846546418</v>
      </c>
      <c r="G685" s="8">
        <v>19.1979063967987</v>
      </c>
      <c r="H685" s="8">
        <v>13.376094647103173</v>
      </c>
      <c r="I685" s="8">
        <v>15.173809661891783</v>
      </c>
      <c r="J685" s="8">
        <v>0.57472597575827877</v>
      </c>
      <c r="K685" s="8">
        <v>5.31</v>
      </c>
      <c r="L685" s="8">
        <v>1.6272726263650079</v>
      </c>
      <c r="M685" s="8">
        <v>0.61812561619207795</v>
      </c>
      <c r="N685" s="8">
        <v>0</v>
      </c>
      <c r="O685" s="8">
        <v>7.31</v>
      </c>
      <c r="P685" s="8">
        <v>7.95128225946761</v>
      </c>
      <c r="Q685" s="8">
        <v>7.1690528385327728</v>
      </c>
      <c r="R685" s="8">
        <v>7.1690528385327728</v>
      </c>
      <c r="S685" s="8">
        <v>126.8</v>
      </c>
      <c r="T685" s="8">
        <v>134.11000000000001</v>
      </c>
      <c r="U685" s="8">
        <v>150.55010960918821</v>
      </c>
      <c r="V685" s="8">
        <v>150.55010960918821</v>
      </c>
      <c r="W685" s="9">
        <v>6</v>
      </c>
      <c r="X685" s="9">
        <v>21549</v>
      </c>
      <c r="Y685" s="9">
        <v>21549</v>
      </c>
      <c r="Z685" s="4" t="str">
        <f t="shared" si="280"/>
        <v xml:space="preserve"> </v>
      </c>
      <c r="AA685" s="10">
        <f t="shared" si="281"/>
        <v>2889936.39</v>
      </c>
      <c r="AB685" s="40">
        <f t="shared" si="282"/>
        <v>3244204.3119683969</v>
      </c>
      <c r="AC685" s="40">
        <f t="shared" si="283"/>
        <v>3204161.0981457708</v>
      </c>
      <c r="AD685" s="39">
        <f t="shared" si="284"/>
        <v>148.69186960628201</v>
      </c>
      <c r="AE685" s="41" t="str">
        <f t="shared" si="285"/>
        <v xml:space="preserve"> </v>
      </c>
      <c r="AG685" s="39">
        <f t="shared" si="286"/>
        <v>148.69186960628201</v>
      </c>
      <c r="AH685" s="40">
        <f t="shared" si="287"/>
        <v>3204161.0981457708</v>
      </c>
      <c r="AI685" s="40">
        <f t="shared" si="288"/>
        <v>3195410.5341867348</v>
      </c>
      <c r="AJ685" s="39">
        <f t="shared" si="289"/>
        <v>148.28579211038726</v>
      </c>
      <c r="AK685" s="41" t="str">
        <f t="shared" si="290"/>
        <v xml:space="preserve"> </v>
      </c>
      <c r="AM685" s="39">
        <f t="shared" si="291"/>
        <v>148.28579211038726</v>
      </c>
      <c r="AN685" s="40">
        <f t="shared" si="292"/>
        <v>3195410.5341867353</v>
      </c>
      <c r="AO685" s="40">
        <f t="shared" si="293"/>
        <v>3193279.1953604328</v>
      </c>
      <c r="AP685" s="39">
        <f t="shared" si="294"/>
        <v>148.18688548704964</v>
      </c>
      <c r="AQ685" s="41" t="str">
        <f t="shared" si="295"/>
        <v xml:space="preserve"> </v>
      </c>
      <c r="AR685" s="39"/>
      <c r="AS685" s="39">
        <f t="shared" si="296"/>
        <v>148.18688548704964</v>
      </c>
      <c r="AT685" s="40">
        <f t="shared" si="297"/>
        <v>3193279.1953604328</v>
      </c>
      <c r="AU685" s="40">
        <f t="shared" si="298"/>
        <v>3192755.4975723936</v>
      </c>
      <c r="AV685" s="39">
        <f t="shared" si="299"/>
        <v>148.16258283782977</v>
      </c>
      <c r="AW685" s="41" t="str">
        <f t="shared" si="300"/>
        <v xml:space="preserve"> </v>
      </c>
      <c r="AX685" s="39"/>
      <c r="AY685" s="39">
        <f t="shared" si="301"/>
        <v>148.16258283782977</v>
      </c>
      <c r="AZ685" s="40">
        <f t="shared" si="302"/>
        <v>3192755.4975723936</v>
      </c>
      <c r="BA685" s="40">
        <f t="shared" si="303"/>
        <v>3192624.5945969932</v>
      </c>
      <c r="BB685" s="39">
        <f t="shared" si="304"/>
        <v>148.15650817193341</v>
      </c>
      <c r="BC685" s="41" t="str">
        <f t="shared" si="305"/>
        <v xml:space="preserve"> </v>
      </c>
      <c r="BD685" s="41"/>
      <c r="BE685" s="51">
        <f t="shared" si="306"/>
        <v>148.15487845034352</v>
      </c>
      <c r="BF685" s="54">
        <f t="shared" si="307"/>
        <v>3192589.4757264527</v>
      </c>
      <c r="BG685" s="41"/>
      <c r="BH685" s="51"/>
      <c r="BI685" s="39"/>
      <c r="BJ685" s="39"/>
    </row>
    <row r="686" spans="1:62" x14ac:dyDescent="0.2">
      <c r="A686" s="45">
        <v>206301204</v>
      </c>
      <c r="B686" s="58">
        <v>37802</v>
      </c>
      <c r="C686" s="45" t="s">
        <v>164</v>
      </c>
      <c r="D686" s="4" t="s">
        <v>1165</v>
      </c>
      <c r="E686" s="6" t="s">
        <v>165</v>
      </c>
      <c r="F686" s="8">
        <v>74.02565908325424</v>
      </c>
      <c r="G686" s="8">
        <v>23.160752013227594</v>
      </c>
      <c r="H686" s="8">
        <v>11.898159772191432</v>
      </c>
      <c r="I686" s="8">
        <v>16.285985486389663</v>
      </c>
      <c r="J686" s="8">
        <v>0.89350561866560518</v>
      </c>
      <c r="K686" s="8">
        <v>5.73</v>
      </c>
      <c r="L686" s="8">
        <v>2.8202828915975968</v>
      </c>
      <c r="M686" s="8">
        <v>0.73841330108086589</v>
      </c>
      <c r="N686" s="8">
        <v>0</v>
      </c>
      <c r="O686" s="8">
        <v>7.31</v>
      </c>
      <c r="P686" s="8">
        <v>7.7092721761229681</v>
      </c>
      <c r="Q686" s="8">
        <v>7.1431379083203499</v>
      </c>
      <c r="R686" s="8">
        <v>7.1431379083203499</v>
      </c>
      <c r="S686" s="8">
        <v>126.8</v>
      </c>
      <c r="T686" s="8">
        <v>134.11000000000001</v>
      </c>
      <c r="U686" s="8">
        <v>150.00589607472733</v>
      </c>
      <c r="V686" s="8">
        <v>150.00589607472733</v>
      </c>
      <c r="W686" s="9">
        <v>6</v>
      </c>
      <c r="X686" s="9">
        <v>21864</v>
      </c>
      <c r="Y686" s="9">
        <v>21864</v>
      </c>
      <c r="Z686" s="4" t="str">
        <f t="shared" si="280"/>
        <v xml:space="preserve"> </v>
      </c>
      <c r="AA686" s="10">
        <f t="shared" si="281"/>
        <v>2932181.0400000005</v>
      </c>
      <c r="AB686" s="40">
        <f t="shared" si="282"/>
        <v>3279728.9117778386</v>
      </c>
      <c r="AC686" s="40">
        <f t="shared" si="283"/>
        <v>3239247.2178197647</v>
      </c>
      <c r="AD686" s="39">
        <f t="shared" si="284"/>
        <v>148.15437329947699</v>
      </c>
      <c r="AE686" s="41" t="str">
        <f t="shared" si="285"/>
        <v xml:space="preserve"> </v>
      </c>
      <c r="AG686" s="39">
        <f t="shared" si="286"/>
        <v>148.15437329947699</v>
      </c>
      <c r="AH686" s="40">
        <f t="shared" si="287"/>
        <v>3239247.2178197647</v>
      </c>
      <c r="AI686" s="40">
        <f t="shared" si="288"/>
        <v>3230400.833667899</v>
      </c>
      <c r="AJ686" s="39">
        <f t="shared" si="289"/>
        <v>147.74976370599612</v>
      </c>
      <c r="AK686" s="41" t="str">
        <f t="shared" si="290"/>
        <v xml:space="preserve"> </v>
      </c>
      <c r="AM686" s="39">
        <f t="shared" si="291"/>
        <v>147.74976370599612</v>
      </c>
      <c r="AN686" s="40">
        <f t="shared" si="292"/>
        <v>3230400.833667899</v>
      </c>
      <c r="AO686" s="40">
        <f t="shared" si="293"/>
        <v>3228246.1563118426</v>
      </c>
      <c r="AP686" s="39">
        <f t="shared" si="294"/>
        <v>147.65121461360422</v>
      </c>
      <c r="AQ686" s="41" t="str">
        <f t="shared" si="295"/>
        <v xml:space="preserve"> </v>
      </c>
      <c r="AR686" s="39"/>
      <c r="AS686" s="39">
        <f t="shared" si="296"/>
        <v>147.65121461360422</v>
      </c>
      <c r="AT686" s="40">
        <f t="shared" si="297"/>
        <v>3228246.1563118426</v>
      </c>
      <c r="AU686" s="40">
        <f t="shared" si="298"/>
        <v>3227716.7239422072</v>
      </c>
      <c r="AV686" s="39">
        <f t="shared" si="299"/>
        <v>147.62699981440758</v>
      </c>
      <c r="AW686" s="41" t="str">
        <f t="shared" si="300"/>
        <v xml:space="preserve"> </v>
      </c>
      <c r="AX686" s="39"/>
      <c r="AY686" s="39">
        <f t="shared" si="301"/>
        <v>147.62699981440758</v>
      </c>
      <c r="AZ686" s="40">
        <f t="shared" si="302"/>
        <v>3227716.7239422072</v>
      </c>
      <c r="BA686" s="40">
        <f t="shared" si="303"/>
        <v>3227584.3875565259</v>
      </c>
      <c r="BB686" s="39">
        <f t="shared" si="304"/>
        <v>147.62094710741519</v>
      </c>
      <c r="BC686" s="41" t="str">
        <f t="shared" si="305"/>
        <v xml:space="preserve"> </v>
      </c>
      <c r="BD686" s="41"/>
      <c r="BE686" s="51">
        <f t="shared" si="306"/>
        <v>147.61932327699702</v>
      </c>
      <c r="BF686" s="54">
        <f t="shared" si="307"/>
        <v>3227548.8841282628</v>
      </c>
      <c r="BG686" s="41"/>
      <c r="BH686" s="51"/>
      <c r="BI686" s="39"/>
      <c r="BJ686" s="39"/>
    </row>
    <row r="687" spans="1:62" x14ac:dyDescent="0.2">
      <c r="A687" s="45">
        <v>206301208</v>
      </c>
      <c r="B687" s="58">
        <v>37864</v>
      </c>
      <c r="C687" s="45" t="s">
        <v>166</v>
      </c>
      <c r="D687" s="4" t="s">
        <v>1166</v>
      </c>
      <c r="E687" s="6" t="s">
        <v>167</v>
      </c>
      <c r="F687" s="8">
        <v>73.318721427518071</v>
      </c>
      <c r="G687" s="8">
        <v>22.983372658899867</v>
      </c>
      <c r="H687" s="8">
        <v>13.725667305707123</v>
      </c>
      <c r="I687" s="8">
        <v>11.48167674384309</v>
      </c>
      <c r="J687" s="8">
        <v>0.91100132723787053</v>
      </c>
      <c r="K687" s="8">
        <v>6.2</v>
      </c>
      <c r="L687" s="8">
        <v>3.2103015030399171</v>
      </c>
      <c r="M687" s="8">
        <v>0.96186790245912723</v>
      </c>
      <c r="N687" s="8">
        <v>0</v>
      </c>
      <c r="O687" s="8">
        <v>7.31</v>
      </c>
      <c r="P687" s="8">
        <v>7.7041675269134355</v>
      </c>
      <c r="Q687" s="8">
        <v>7.0051304434352533</v>
      </c>
      <c r="R687" s="8">
        <v>7.0051304434352533</v>
      </c>
      <c r="S687" s="8">
        <v>126.8</v>
      </c>
      <c r="T687" s="8">
        <v>134.11000000000001</v>
      </c>
      <c r="U687" s="8">
        <v>147.10773931214032</v>
      </c>
      <c r="V687" s="8">
        <v>147.10773931214032</v>
      </c>
      <c r="W687" s="9">
        <v>6</v>
      </c>
      <c r="X687" s="9">
        <v>19483</v>
      </c>
      <c r="Y687" s="9">
        <v>29265</v>
      </c>
      <c r="Z687" s="4" t="str">
        <f t="shared" si="280"/>
        <v xml:space="preserve"> </v>
      </c>
      <c r="AA687" s="10">
        <f t="shared" si="281"/>
        <v>3924729.1500000004</v>
      </c>
      <c r="AB687" s="40">
        <f t="shared" si="282"/>
        <v>4305107.9909697864</v>
      </c>
      <c r="AC687" s="40">
        <f t="shared" si="283"/>
        <v>4251970.043037246</v>
      </c>
      <c r="AD687" s="39">
        <f t="shared" si="284"/>
        <v>145.29198848581055</v>
      </c>
      <c r="AE687" s="41" t="str">
        <f t="shared" si="285"/>
        <v xml:space="preserve"> </v>
      </c>
      <c r="AG687" s="39">
        <f t="shared" si="286"/>
        <v>145.29198848581055</v>
      </c>
      <c r="AH687" s="40">
        <f t="shared" si="287"/>
        <v>4251970.043037246</v>
      </c>
      <c r="AI687" s="40">
        <f t="shared" si="288"/>
        <v>4240357.9128497113</v>
      </c>
      <c r="AJ687" s="39">
        <f t="shared" si="289"/>
        <v>144.89519606525582</v>
      </c>
      <c r="AK687" s="41" t="str">
        <f t="shared" si="290"/>
        <v xml:space="preserve"> </v>
      </c>
      <c r="AM687" s="39">
        <f t="shared" si="291"/>
        <v>144.89519606525582</v>
      </c>
      <c r="AN687" s="40">
        <f t="shared" si="292"/>
        <v>4240357.9128497113</v>
      </c>
      <c r="AO687" s="40">
        <f t="shared" si="293"/>
        <v>4237529.5941218408</v>
      </c>
      <c r="AP687" s="39">
        <f t="shared" si="294"/>
        <v>144.79855096948029</v>
      </c>
      <c r="AQ687" s="41" t="str">
        <f t="shared" si="295"/>
        <v xml:space="preserve"> </v>
      </c>
      <c r="AR687" s="39"/>
      <c r="AS687" s="39">
        <f t="shared" si="296"/>
        <v>144.79855096948029</v>
      </c>
      <c r="AT687" s="40">
        <f t="shared" si="297"/>
        <v>4237529.5941218408</v>
      </c>
      <c r="AU687" s="40">
        <f t="shared" si="298"/>
        <v>4236834.6392684048</v>
      </c>
      <c r="AV687" s="39">
        <f t="shared" si="299"/>
        <v>144.7748040071213</v>
      </c>
      <c r="AW687" s="41" t="str">
        <f t="shared" si="300"/>
        <v xml:space="preserve"> </v>
      </c>
      <c r="AX687" s="39"/>
      <c r="AY687" s="39">
        <f t="shared" si="301"/>
        <v>144.7748040071213</v>
      </c>
      <c r="AZ687" s="40">
        <f t="shared" si="302"/>
        <v>4236834.6392684048</v>
      </c>
      <c r="BA687" s="40">
        <f t="shared" si="303"/>
        <v>4236660.9290481945</v>
      </c>
      <c r="BB687" s="39">
        <f t="shared" si="304"/>
        <v>144.76886824015699</v>
      </c>
      <c r="BC687" s="41" t="str">
        <f t="shared" si="305"/>
        <v xml:space="preserve"> </v>
      </c>
      <c r="BD687" s="41"/>
      <c r="BE687" s="51">
        <f t="shared" si="306"/>
        <v>144.76727578260636</v>
      </c>
      <c r="BF687" s="54">
        <f t="shared" si="307"/>
        <v>4236614.3257779749</v>
      </c>
      <c r="BG687" s="41"/>
      <c r="BH687" s="51"/>
      <c r="BI687" s="39"/>
      <c r="BJ687" s="39"/>
    </row>
    <row r="688" spans="1:62" x14ac:dyDescent="0.2">
      <c r="A688" s="45">
        <v>206301210</v>
      </c>
      <c r="B688" s="58">
        <v>37986</v>
      </c>
      <c r="C688" s="45" t="s">
        <v>168</v>
      </c>
      <c r="D688" s="4" t="s">
        <v>168</v>
      </c>
      <c r="E688" s="6" t="s">
        <v>169</v>
      </c>
      <c r="F688" s="8">
        <v>72.273854898764014</v>
      </c>
      <c r="G688" s="8">
        <v>17.146841745797438</v>
      </c>
      <c r="H688" s="8">
        <v>11.503117495428407</v>
      </c>
      <c r="I688" s="8">
        <v>16.7624264666199</v>
      </c>
      <c r="J688" s="8">
        <v>0.30996496948599883</v>
      </c>
      <c r="K688" s="8">
        <v>5.94</v>
      </c>
      <c r="L688" s="8">
        <v>3.1060997470351666</v>
      </c>
      <c r="M688" s="8">
        <v>0.68311881733459645</v>
      </c>
      <c r="N688" s="8">
        <v>0</v>
      </c>
      <c r="O688" s="8">
        <v>7.31</v>
      </c>
      <c r="P688" s="8">
        <v>7.1536557315649167</v>
      </c>
      <c r="Q688" s="8">
        <v>6.7517712070232765</v>
      </c>
      <c r="R688" s="8">
        <v>6.7517712070232765</v>
      </c>
      <c r="S688" s="8">
        <v>126.8</v>
      </c>
      <c r="T688" s="8">
        <v>134.11000000000001</v>
      </c>
      <c r="U688" s="8">
        <v>141.78719534748879</v>
      </c>
      <c r="V688" s="8">
        <v>141.78719534748879</v>
      </c>
      <c r="W688" s="9">
        <v>6</v>
      </c>
      <c r="X688" s="9">
        <v>28290</v>
      </c>
      <c r="Y688" s="9">
        <v>28290</v>
      </c>
      <c r="Z688" s="4" t="str">
        <f t="shared" si="280"/>
        <v xml:space="preserve"> </v>
      </c>
      <c r="AA688" s="10">
        <f t="shared" si="281"/>
        <v>3793971.9000000004</v>
      </c>
      <c r="AB688" s="40">
        <f t="shared" si="282"/>
        <v>4011159.7563804579</v>
      </c>
      <c r="AC688" s="40">
        <f t="shared" si="283"/>
        <v>3961650.0115074539</v>
      </c>
      <c r="AD688" s="39">
        <f t="shared" si="284"/>
        <v>140.03711599531474</v>
      </c>
      <c r="AE688" s="41" t="str">
        <f t="shared" si="285"/>
        <v xml:space="preserve"> </v>
      </c>
      <c r="AG688" s="39">
        <f t="shared" si="286"/>
        <v>140.03711599531474</v>
      </c>
      <c r="AH688" s="40">
        <f t="shared" si="287"/>
        <v>3961650.0115074539</v>
      </c>
      <c r="AI688" s="40">
        <f t="shared" si="288"/>
        <v>3950830.7453260268</v>
      </c>
      <c r="AJ688" s="39">
        <f t="shared" si="289"/>
        <v>139.65467463153152</v>
      </c>
      <c r="AK688" s="41" t="str">
        <f t="shared" si="290"/>
        <v xml:space="preserve"> </v>
      </c>
      <c r="AM688" s="39">
        <f t="shared" si="291"/>
        <v>139.65467463153152</v>
      </c>
      <c r="AN688" s="40">
        <f t="shared" si="292"/>
        <v>3950830.7453260268</v>
      </c>
      <c r="AO688" s="40">
        <f t="shared" si="293"/>
        <v>3948195.5412188945</v>
      </c>
      <c r="AP688" s="39">
        <f t="shared" si="294"/>
        <v>139.5615249635523</v>
      </c>
      <c r="AQ688" s="41" t="str">
        <f t="shared" si="295"/>
        <v xml:space="preserve"> </v>
      </c>
      <c r="AR688" s="39"/>
      <c r="AS688" s="39">
        <f t="shared" si="296"/>
        <v>139.5615249635523</v>
      </c>
      <c r="AT688" s="40">
        <f t="shared" si="297"/>
        <v>3948195.5412188945</v>
      </c>
      <c r="AU688" s="40">
        <f t="shared" si="298"/>
        <v>3947548.0371501343</v>
      </c>
      <c r="AV688" s="39">
        <f t="shared" si="299"/>
        <v>139.53863687345827</v>
      </c>
      <c r="AW688" s="41" t="str">
        <f t="shared" si="300"/>
        <v xml:space="preserve"> </v>
      </c>
      <c r="AX688" s="39"/>
      <c r="AY688" s="39">
        <f t="shared" si="301"/>
        <v>139.53863687345827</v>
      </c>
      <c r="AZ688" s="40">
        <f t="shared" si="302"/>
        <v>3947548.0371501343</v>
      </c>
      <c r="BA688" s="40">
        <f t="shared" si="303"/>
        <v>3947386.1876806114</v>
      </c>
      <c r="BB688" s="39">
        <f t="shared" si="304"/>
        <v>139.53291578934648</v>
      </c>
      <c r="BC688" s="41" t="str">
        <f t="shared" si="305"/>
        <v xml:space="preserve"> </v>
      </c>
      <c r="BD688" s="41"/>
      <c r="BE688" s="51">
        <f t="shared" si="306"/>
        <v>139.53138092727281</v>
      </c>
      <c r="BF688" s="54">
        <f t="shared" si="307"/>
        <v>3947342.7664325475</v>
      </c>
      <c r="BG688" s="41"/>
      <c r="BH688" s="51"/>
      <c r="BI688" s="39"/>
      <c r="BJ688" s="39"/>
    </row>
    <row r="689" spans="1:62" x14ac:dyDescent="0.2">
      <c r="A689" s="45">
        <v>206301212</v>
      </c>
      <c r="B689" s="58">
        <v>37986</v>
      </c>
      <c r="C689" s="45" t="s">
        <v>170</v>
      </c>
      <c r="D689" s="4" t="s">
        <v>1167</v>
      </c>
      <c r="E689" s="6" t="s">
        <v>171</v>
      </c>
      <c r="F689" s="8">
        <v>78.629884640937362</v>
      </c>
      <c r="G689" s="8">
        <v>18.096122485957601</v>
      </c>
      <c r="H689" s="8">
        <v>13.589055988403697</v>
      </c>
      <c r="I689" s="8">
        <v>16.7624264666199</v>
      </c>
      <c r="J689" s="8">
        <v>0.43700549616476414</v>
      </c>
      <c r="K689" s="8">
        <v>6.36</v>
      </c>
      <c r="L689" s="8">
        <v>0</v>
      </c>
      <c r="M689" s="8">
        <v>0.64373618409132094</v>
      </c>
      <c r="N689" s="8">
        <v>0</v>
      </c>
      <c r="O689" s="8">
        <v>7.31</v>
      </c>
      <c r="P689" s="8">
        <v>6.3059370658935805</v>
      </c>
      <c r="Q689" s="8">
        <v>7.0914115631087329</v>
      </c>
      <c r="R689" s="8">
        <v>6.3059370658935805</v>
      </c>
      <c r="S689" s="8">
        <v>126.8</v>
      </c>
      <c r="T689" s="8">
        <v>134.11000000000001</v>
      </c>
      <c r="U689" s="8">
        <v>148.13416832806823</v>
      </c>
      <c r="V689" s="8">
        <v>148.13416832806823</v>
      </c>
      <c r="W689" s="9">
        <v>6</v>
      </c>
      <c r="X689" s="9">
        <v>27044</v>
      </c>
      <c r="Y689" s="9">
        <v>27044</v>
      </c>
      <c r="Z689" s="4" t="str">
        <f t="shared" si="280"/>
        <v xml:space="preserve"> </v>
      </c>
      <c r="AA689" s="10">
        <f t="shared" si="281"/>
        <v>3626870.8400000003</v>
      </c>
      <c r="AB689" s="40">
        <f t="shared" si="282"/>
        <v>4006140.4482642771</v>
      </c>
      <c r="AC689" s="40">
        <f t="shared" si="283"/>
        <v>3956692.6567113511</v>
      </c>
      <c r="AD689" s="39">
        <f t="shared" si="284"/>
        <v>146.30574828839488</v>
      </c>
      <c r="AE689" s="41" t="str">
        <f t="shared" si="285"/>
        <v xml:space="preserve"> </v>
      </c>
      <c r="AG689" s="39">
        <f t="shared" si="286"/>
        <v>146.30574828839488</v>
      </c>
      <c r="AH689" s="40">
        <f t="shared" si="287"/>
        <v>3956692.6567113511</v>
      </c>
      <c r="AI689" s="40">
        <f t="shared" si="288"/>
        <v>3945886.9290658724</v>
      </c>
      <c r="AJ689" s="39">
        <f t="shared" si="289"/>
        <v>145.90618728981929</v>
      </c>
      <c r="AK689" s="41" t="str">
        <f t="shared" si="290"/>
        <v xml:space="preserve"> </v>
      </c>
      <c r="AM689" s="39">
        <f t="shared" si="291"/>
        <v>145.90618728981929</v>
      </c>
      <c r="AN689" s="40">
        <f t="shared" si="292"/>
        <v>3945886.9290658729</v>
      </c>
      <c r="AO689" s="40">
        <f t="shared" si="293"/>
        <v>3943255.0224841861</v>
      </c>
      <c r="AP689" s="39">
        <f t="shared" si="294"/>
        <v>145.80886786289699</v>
      </c>
      <c r="AQ689" s="41" t="str">
        <f t="shared" si="295"/>
        <v xml:space="preserve"> </v>
      </c>
      <c r="AR689" s="39"/>
      <c r="AS689" s="39">
        <f t="shared" si="296"/>
        <v>145.80886786289699</v>
      </c>
      <c r="AT689" s="40">
        <f t="shared" si="297"/>
        <v>3943255.0224841861</v>
      </c>
      <c r="AU689" s="40">
        <f t="shared" si="298"/>
        <v>3942608.3286604984</v>
      </c>
      <c r="AV689" s="39">
        <f t="shared" si="299"/>
        <v>145.78495520856745</v>
      </c>
      <c r="AW689" s="41" t="str">
        <f t="shared" si="300"/>
        <v xml:space="preserve"> </v>
      </c>
      <c r="AX689" s="39"/>
      <c r="AY689" s="39">
        <f t="shared" si="301"/>
        <v>145.78495520856745</v>
      </c>
      <c r="AZ689" s="40">
        <f t="shared" si="302"/>
        <v>3942608.3286604984</v>
      </c>
      <c r="BA689" s="40">
        <f t="shared" si="303"/>
        <v>3942446.6817190233</v>
      </c>
      <c r="BB689" s="39">
        <f t="shared" si="304"/>
        <v>145.77897802540392</v>
      </c>
      <c r="BC689" s="41" t="str">
        <f t="shared" si="305"/>
        <v xml:space="preserve"> </v>
      </c>
      <c r="BD689" s="41"/>
      <c r="BE689" s="51">
        <f t="shared" si="306"/>
        <v>145.77737445664565</v>
      </c>
      <c r="BF689" s="54">
        <f t="shared" si="307"/>
        <v>3942403.3148055249</v>
      </c>
      <c r="BG689" s="41"/>
      <c r="BH689" s="51"/>
      <c r="BI689" s="39"/>
      <c r="BJ689" s="39"/>
    </row>
    <row r="690" spans="1:62" x14ac:dyDescent="0.2">
      <c r="A690" s="45">
        <v>206301233</v>
      </c>
      <c r="B690" s="58">
        <v>37986</v>
      </c>
      <c r="C690" s="45" t="s">
        <v>172</v>
      </c>
      <c r="D690" s="4" t="s">
        <v>172</v>
      </c>
      <c r="E690" s="6" t="s">
        <v>173</v>
      </c>
      <c r="F690" s="8">
        <v>70.005883135012965</v>
      </c>
      <c r="G690" s="8">
        <v>22.183474041082231</v>
      </c>
      <c r="H690" s="8">
        <v>11.800870836934122</v>
      </c>
      <c r="I690" s="8">
        <v>16.7624264666199</v>
      </c>
      <c r="J690" s="8">
        <v>0.99767333643555145</v>
      </c>
      <c r="K690" s="8">
        <v>5.32</v>
      </c>
      <c r="L690" s="8">
        <v>5.71968677580431</v>
      </c>
      <c r="M690" s="8">
        <v>0.6154862726849698</v>
      </c>
      <c r="N690" s="8">
        <v>0</v>
      </c>
      <c r="O690" s="8">
        <v>7.31</v>
      </c>
      <c r="P690" s="8">
        <v>7.0715016951405971</v>
      </c>
      <c r="Q690" s="8">
        <v>7.0357750432287034</v>
      </c>
      <c r="R690" s="8">
        <v>7.0357750432287034</v>
      </c>
      <c r="S690" s="8">
        <v>126.8</v>
      </c>
      <c r="T690" s="8">
        <v>134.11000000000001</v>
      </c>
      <c r="U690" s="8">
        <v>147.75127590780278</v>
      </c>
      <c r="V690" s="8">
        <v>147.75127590780278</v>
      </c>
      <c r="W690" s="9">
        <v>6</v>
      </c>
      <c r="X690" s="9">
        <v>22757</v>
      </c>
      <c r="Y690" s="9">
        <v>22757</v>
      </c>
      <c r="Z690" s="4" t="str">
        <f t="shared" si="280"/>
        <v xml:space="preserve"> </v>
      </c>
      <c r="AA690" s="10">
        <f t="shared" si="281"/>
        <v>3051941.2700000005</v>
      </c>
      <c r="AB690" s="40">
        <f t="shared" si="282"/>
        <v>3362375.7858338677</v>
      </c>
      <c r="AC690" s="40">
        <f t="shared" si="283"/>
        <v>3320873.9815093204</v>
      </c>
      <c r="AD690" s="39">
        <f t="shared" si="284"/>
        <v>145.92758190927276</v>
      </c>
      <c r="AE690" s="41" t="str">
        <f t="shared" si="285"/>
        <v xml:space="preserve"> </v>
      </c>
      <c r="AG690" s="39">
        <f t="shared" si="286"/>
        <v>145.92758190927276</v>
      </c>
      <c r="AH690" s="40">
        <f t="shared" si="287"/>
        <v>3320873.98150932</v>
      </c>
      <c r="AI690" s="40">
        <f t="shared" si="288"/>
        <v>3311804.674665818</v>
      </c>
      <c r="AJ690" s="39">
        <f t="shared" si="289"/>
        <v>145.52905368307853</v>
      </c>
      <c r="AK690" s="41" t="str">
        <f t="shared" si="290"/>
        <v xml:space="preserve"> </v>
      </c>
      <c r="AM690" s="39">
        <f t="shared" si="291"/>
        <v>145.52905368307853</v>
      </c>
      <c r="AN690" s="40">
        <f t="shared" si="292"/>
        <v>3311804.674665818</v>
      </c>
      <c r="AO690" s="40">
        <f t="shared" si="293"/>
        <v>3309595.700947816</v>
      </c>
      <c r="AP690" s="39">
        <f t="shared" si="294"/>
        <v>145.4319858042719</v>
      </c>
      <c r="AQ690" s="41" t="str">
        <f t="shared" si="295"/>
        <v xml:space="preserve"> </v>
      </c>
      <c r="AR690" s="39"/>
      <c r="AS690" s="39">
        <f t="shared" si="296"/>
        <v>145.4319858042719</v>
      </c>
      <c r="AT690" s="40">
        <f t="shared" si="297"/>
        <v>3309595.7009478156</v>
      </c>
      <c r="AU690" s="40">
        <f t="shared" si="298"/>
        <v>3309052.9272528598</v>
      </c>
      <c r="AV690" s="39">
        <f t="shared" si="299"/>
        <v>145.40813495859999</v>
      </c>
      <c r="AW690" s="41" t="str">
        <f t="shared" si="300"/>
        <v xml:space="preserve"> </v>
      </c>
      <c r="AX690" s="39"/>
      <c r="AY690" s="39">
        <f t="shared" si="301"/>
        <v>145.40813495859999</v>
      </c>
      <c r="AZ690" s="40">
        <f t="shared" si="302"/>
        <v>3309052.9272528598</v>
      </c>
      <c r="BA690" s="40">
        <f t="shared" si="303"/>
        <v>3308917.2560828426</v>
      </c>
      <c r="BB690" s="39">
        <f t="shared" si="304"/>
        <v>145.40217322506669</v>
      </c>
      <c r="BC690" s="41" t="str">
        <f t="shared" si="305"/>
        <v xml:space="preserve"> </v>
      </c>
      <c r="BD690" s="41"/>
      <c r="BE690" s="51">
        <f t="shared" si="306"/>
        <v>145.40057380116122</v>
      </c>
      <c r="BF690" s="54">
        <f t="shared" si="307"/>
        <v>3308880.8579930258</v>
      </c>
      <c r="BG690" s="41"/>
      <c r="BH690" s="51"/>
      <c r="BI690" s="39"/>
      <c r="BJ690" s="39"/>
    </row>
    <row r="691" spans="1:62" x14ac:dyDescent="0.2">
      <c r="A691" s="45">
        <v>206301259</v>
      </c>
      <c r="B691" s="58">
        <v>37772</v>
      </c>
      <c r="C691" s="45" t="s">
        <v>174</v>
      </c>
      <c r="D691" s="4" t="s">
        <v>174</v>
      </c>
      <c r="E691" s="6" t="s">
        <v>175</v>
      </c>
      <c r="F691" s="8">
        <v>89.126303189435475</v>
      </c>
      <c r="G691" s="8">
        <v>23.5460627366813</v>
      </c>
      <c r="H691" s="8">
        <v>17.185605868960302</v>
      </c>
      <c r="I691" s="8">
        <v>16.7624264666199</v>
      </c>
      <c r="J691" s="8">
        <v>0.88624604216541814</v>
      </c>
      <c r="K691" s="8">
        <v>5.72</v>
      </c>
      <c r="L691" s="8">
        <v>0</v>
      </c>
      <c r="M691" s="8">
        <v>0</v>
      </c>
      <c r="N691" s="8">
        <v>0</v>
      </c>
      <c r="O691" s="8">
        <v>0</v>
      </c>
      <c r="P691" s="8">
        <v>9.0089304193374016</v>
      </c>
      <c r="Q691" s="8">
        <v>7.66133221519312</v>
      </c>
      <c r="R691" s="8">
        <v>7.66133221519312</v>
      </c>
      <c r="S691" s="8">
        <v>126.8</v>
      </c>
      <c r="T691" s="8">
        <v>126.8</v>
      </c>
      <c r="U691" s="8">
        <v>160.88797651905551</v>
      </c>
      <c r="V691" s="8">
        <v>160.88797651905551</v>
      </c>
      <c r="W691" s="9">
        <v>6</v>
      </c>
      <c r="X691" s="9">
        <v>1510</v>
      </c>
      <c r="Y691" s="9">
        <v>1510</v>
      </c>
      <c r="Z691" s="4" t="str">
        <f t="shared" si="280"/>
        <v xml:space="preserve"> </v>
      </c>
      <c r="AA691" s="10">
        <f t="shared" si="281"/>
        <v>191468</v>
      </c>
      <c r="AB691" s="40">
        <f t="shared" si="282"/>
        <v>242940.84454377383</v>
      </c>
      <c r="AC691" s="40">
        <f t="shared" si="283"/>
        <v>239942.22569957003</v>
      </c>
      <c r="AD691" s="39">
        <f t="shared" si="284"/>
        <v>158.90213622488082</v>
      </c>
      <c r="AE691" s="41" t="str">
        <f t="shared" si="285"/>
        <v xml:space="preserve"> </v>
      </c>
      <c r="AG691" s="39">
        <f t="shared" si="286"/>
        <v>158.90213622488082</v>
      </c>
      <c r="AH691" s="40">
        <f t="shared" si="287"/>
        <v>239942.22569957003</v>
      </c>
      <c r="AI691" s="40">
        <f t="shared" si="288"/>
        <v>239286.94348118448</v>
      </c>
      <c r="AJ691" s="39">
        <f t="shared" si="289"/>
        <v>158.46817449085066</v>
      </c>
      <c r="AK691" s="41" t="str">
        <f t="shared" si="290"/>
        <v xml:space="preserve"> </v>
      </c>
      <c r="AM691" s="39">
        <f t="shared" si="291"/>
        <v>158.46817449085066</v>
      </c>
      <c r="AN691" s="40">
        <f t="shared" si="292"/>
        <v>239286.94348118448</v>
      </c>
      <c r="AO691" s="40">
        <f t="shared" si="293"/>
        <v>239127.33908988253</v>
      </c>
      <c r="AP691" s="39">
        <f t="shared" si="294"/>
        <v>158.36247621846525</v>
      </c>
      <c r="AQ691" s="41" t="str">
        <f t="shared" si="295"/>
        <v xml:space="preserve"> </v>
      </c>
      <c r="AR691" s="39"/>
      <c r="AS691" s="39">
        <f t="shared" si="296"/>
        <v>158.36247621846525</v>
      </c>
      <c r="AT691" s="40">
        <f t="shared" si="297"/>
        <v>239127.33908988253</v>
      </c>
      <c r="AU691" s="40">
        <f t="shared" si="298"/>
        <v>239088.12220627177</v>
      </c>
      <c r="AV691" s="39">
        <f t="shared" si="299"/>
        <v>158.3365047723654</v>
      </c>
      <c r="AW691" s="41" t="str">
        <f t="shared" si="300"/>
        <v xml:space="preserve"> </v>
      </c>
      <c r="AX691" s="39"/>
      <c r="AY691" s="39">
        <f t="shared" si="301"/>
        <v>158.3365047723654</v>
      </c>
      <c r="AZ691" s="40">
        <f t="shared" si="302"/>
        <v>239088.12220627174</v>
      </c>
      <c r="BA691" s="40">
        <f t="shared" si="303"/>
        <v>239078.31959326129</v>
      </c>
      <c r="BB691" s="39">
        <f t="shared" si="304"/>
        <v>158.33001297566972</v>
      </c>
      <c r="BC691" s="41" t="str">
        <f t="shared" si="305"/>
        <v xml:space="preserve"> </v>
      </c>
      <c r="BD691" s="41"/>
      <c r="BE691" s="51">
        <f t="shared" si="306"/>
        <v>158.32827134552699</v>
      </c>
      <c r="BF691" s="54">
        <f t="shared" si="307"/>
        <v>239075.68973174575</v>
      </c>
      <c r="BG691" s="41"/>
      <c r="BH691" s="51"/>
      <c r="BI691" s="39"/>
      <c r="BJ691" s="39"/>
    </row>
    <row r="692" spans="1:62" x14ac:dyDescent="0.2">
      <c r="A692" s="45">
        <v>206301280</v>
      </c>
      <c r="B692" s="58">
        <v>37986</v>
      </c>
      <c r="C692" s="45" t="s">
        <v>176</v>
      </c>
      <c r="D692" s="4" t="s">
        <v>1168</v>
      </c>
      <c r="E692" s="6" t="s">
        <v>177</v>
      </c>
      <c r="F692" s="8">
        <v>79.13567362428843</v>
      </c>
      <c r="G692" s="8">
        <v>20.149139988982064</v>
      </c>
      <c r="H692" s="8">
        <v>12.993419844524698</v>
      </c>
      <c r="I692" s="8">
        <v>16.7624264666199</v>
      </c>
      <c r="J692" s="8">
        <v>0.40509273428414028</v>
      </c>
      <c r="K692" s="8">
        <v>5.64</v>
      </c>
      <c r="L692" s="8">
        <v>2.8015273844900541</v>
      </c>
      <c r="M692" s="8">
        <v>0.65240497031278688</v>
      </c>
      <c r="N692" s="8">
        <v>0</v>
      </c>
      <c r="O692" s="8">
        <v>0</v>
      </c>
      <c r="P692" s="8">
        <v>7.5737112076880706</v>
      </c>
      <c r="Q692" s="8">
        <v>6.926984250675102</v>
      </c>
      <c r="R692" s="8">
        <v>6.926984250675102</v>
      </c>
      <c r="S692" s="8">
        <v>126.8</v>
      </c>
      <c r="T692" s="8">
        <v>126.8</v>
      </c>
      <c r="U692" s="8">
        <v>145.46666926417714</v>
      </c>
      <c r="V692" s="8">
        <v>145.46666926417714</v>
      </c>
      <c r="W692" s="9">
        <v>6</v>
      </c>
      <c r="X692" s="9">
        <v>24803</v>
      </c>
      <c r="Y692" s="9">
        <v>24803</v>
      </c>
      <c r="Z692" s="4" t="str">
        <f t="shared" si="280"/>
        <v xml:space="preserve"> </v>
      </c>
      <c r="AA692" s="10">
        <f t="shared" si="281"/>
        <v>3145020.4</v>
      </c>
      <c r="AB692" s="40">
        <f t="shared" si="282"/>
        <v>3608009.7977593858</v>
      </c>
      <c r="AC692" s="40">
        <f t="shared" si="283"/>
        <v>3563476.1328256419</v>
      </c>
      <c r="AD692" s="39">
        <f t="shared" si="284"/>
        <v>143.67117416544943</v>
      </c>
      <c r="AE692" s="41" t="str">
        <f t="shared" si="285"/>
        <v xml:space="preserve"> </v>
      </c>
      <c r="AG692" s="39">
        <f t="shared" si="286"/>
        <v>143.67117416544943</v>
      </c>
      <c r="AH692" s="40">
        <f t="shared" si="287"/>
        <v>3563476.1328256424</v>
      </c>
      <c r="AI692" s="40">
        <f t="shared" si="288"/>
        <v>3553744.2795068952</v>
      </c>
      <c r="AJ692" s="39">
        <f t="shared" si="289"/>
        <v>143.27880818880359</v>
      </c>
      <c r="AK692" s="41" t="str">
        <f t="shared" si="290"/>
        <v xml:space="preserve"> </v>
      </c>
      <c r="AM692" s="39">
        <f t="shared" si="291"/>
        <v>143.27880818880359</v>
      </c>
      <c r="AN692" s="40">
        <f t="shared" si="292"/>
        <v>3553744.2795068957</v>
      </c>
      <c r="AO692" s="40">
        <f t="shared" si="293"/>
        <v>3551373.9320724648</v>
      </c>
      <c r="AP692" s="39">
        <f t="shared" si="294"/>
        <v>143.18324122374167</v>
      </c>
      <c r="AQ692" s="41" t="str">
        <f t="shared" si="295"/>
        <v xml:space="preserve"> </v>
      </c>
      <c r="AR692" s="39"/>
      <c r="AS692" s="39">
        <f t="shared" si="296"/>
        <v>143.18324122374167</v>
      </c>
      <c r="AT692" s="40">
        <f t="shared" si="297"/>
        <v>3551373.9320724648</v>
      </c>
      <c r="AU692" s="40">
        <f t="shared" si="298"/>
        <v>3550791.5067476048</v>
      </c>
      <c r="AV692" s="39">
        <f t="shared" si="299"/>
        <v>143.15975917218097</v>
      </c>
      <c r="AW692" s="41" t="str">
        <f t="shared" si="300"/>
        <v xml:space="preserve"> </v>
      </c>
      <c r="AX692" s="39"/>
      <c r="AY692" s="39">
        <f t="shared" si="301"/>
        <v>143.15975917218097</v>
      </c>
      <c r="AZ692" s="40">
        <f t="shared" si="302"/>
        <v>3550791.5067476043</v>
      </c>
      <c r="BA692" s="40">
        <f t="shared" si="303"/>
        <v>3550645.9242958277</v>
      </c>
      <c r="BB692" s="39">
        <f t="shared" si="304"/>
        <v>143.15388962205489</v>
      </c>
      <c r="BC692" s="41" t="str">
        <f t="shared" si="305"/>
        <v xml:space="preserve"> </v>
      </c>
      <c r="BD692" s="41"/>
      <c r="BE692" s="51">
        <f t="shared" si="306"/>
        <v>143.15231492926904</v>
      </c>
      <c r="BF692" s="54">
        <f t="shared" si="307"/>
        <v>3550606.86719066</v>
      </c>
      <c r="BG692" s="41"/>
      <c r="BH692" s="51"/>
      <c r="BI692" s="39"/>
      <c r="BJ692" s="39"/>
    </row>
    <row r="693" spans="1:62" x14ac:dyDescent="0.2">
      <c r="A693" s="45">
        <v>206301289</v>
      </c>
      <c r="B693" s="58">
        <v>37986</v>
      </c>
      <c r="C693" s="45" t="s">
        <v>182</v>
      </c>
      <c r="D693" s="4" t="s">
        <v>1169</v>
      </c>
      <c r="E693" s="6" t="s">
        <v>183</v>
      </c>
      <c r="F693" s="8">
        <v>89.602477867530993</v>
      </c>
      <c r="G693" s="8">
        <v>19.59714809873249</v>
      </c>
      <c r="H693" s="8">
        <v>15.985490326884589</v>
      </c>
      <c r="I693" s="8">
        <v>16.7624264666199</v>
      </c>
      <c r="J693" s="8">
        <v>1.4202384923282187</v>
      </c>
      <c r="K693" s="8">
        <v>5.73</v>
      </c>
      <c r="L693" s="8">
        <v>2.8648346698154756</v>
      </c>
      <c r="M693" s="8">
        <v>0.74963392261507666</v>
      </c>
      <c r="N693" s="8">
        <v>0.93196623965060521</v>
      </c>
      <c r="O693" s="8">
        <v>7.31</v>
      </c>
      <c r="P693" s="8">
        <v>8.8814192795196796</v>
      </c>
      <c r="Q693" s="8">
        <v>8.047710804208867</v>
      </c>
      <c r="R693" s="8">
        <v>8.047710804208867</v>
      </c>
      <c r="S693" s="8">
        <v>126.8</v>
      </c>
      <c r="T693" s="8">
        <v>134.11000000000001</v>
      </c>
      <c r="U693" s="8">
        <v>169.00192688838621</v>
      </c>
      <c r="V693" s="8">
        <v>169.00192688838621</v>
      </c>
      <c r="W693" s="9">
        <v>6</v>
      </c>
      <c r="X693" s="9">
        <v>24106</v>
      </c>
      <c r="Y693" s="9">
        <v>24106</v>
      </c>
      <c r="Z693" s="4" t="str">
        <f t="shared" si="280"/>
        <v xml:space="preserve"> </v>
      </c>
      <c r="AA693" s="10">
        <f t="shared" si="281"/>
        <v>3232855.66</v>
      </c>
      <c r="AB693" s="40">
        <f t="shared" si="282"/>
        <v>4073960.4495714381</v>
      </c>
      <c r="AC693" s="40">
        <f t="shared" si="283"/>
        <v>4023675.5557423779</v>
      </c>
      <c r="AD693" s="39">
        <f t="shared" si="284"/>
        <v>166.91593610480285</v>
      </c>
      <c r="AE693" s="41" t="str">
        <f t="shared" si="285"/>
        <v xml:space="preserve"> </v>
      </c>
      <c r="AG693" s="39">
        <f t="shared" si="286"/>
        <v>166.91593610480285</v>
      </c>
      <c r="AH693" s="40">
        <f t="shared" si="287"/>
        <v>4023675.5557423774</v>
      </c>
      <c r="AI693" s="40">
        <f t="shared" si="288"/>
        <v>4012686.8977996446</v>
      </c>
      <c r="AJ693" s="39">
        <f t="shared" si="289"/>
        <v>166.46008868330063</v>
      </c>
      <c r="AK693" s="41" t="str">
        <f t="shared" si="290"/>
        <v xml:space="preserve"> </v>
      </c>
      <c r="AM693" s="39">
        <f t="shared" si="291"/>
        <v>166.46008868330063</v>
      </c>
      <c r="AN693" s="40">
        <f t="shared" si="292"/>
        <v>4012686.8977996451</v>
      </c>
      <c r="AO693" s="40">
        <f t="shared" si="293"/>
        <v>4010010.4356388128</v>
      </c>
      <c r="AP693" s="39">
        <f t="shared" si="294"/>
        <v>166.34905980414888</v>
      </c>
      <c r="AQ693" s="41" t="str">
        <f t="shared" si="295"/>
        <v xml:space="preserve"> </v>
      </c>
      <c r="AR693" s="39"/>
      <c r="AS693" s="39">
        <f t="shared" si="296"/>
        <v>166.34905980414888</v>
      </c>
      <c r="AT693" s="40">
        <f t="shared" si="297"/>
        <v>4010010.4356388128</v>
      </c>
      <c r="AU693" s="40">
        <f t="shared" si="298"/>
        <v>4009352.7939273678</v>
      </c>
      <c r="AV693" s="39">
        <f t="shared" si="299"/>
        <v>166.32177855834098</v>
      </c>
      <c r="AW693" s="41" t="str">
        <f t="shared" si="300"/>
        <v xml:space="preserve"> </v>
      </c>
      <c r="AX693" s="39"/>
      <c r="AY693" s="39">
        <f t="shared" si="301"/>
        <v>166.32177855834098</v>
      </c>
      <c r="AZ693" s="40">
        <f t="shared" si="302"/>
        <v>4009352.7939273678</v>
      </c>
      <c r="BA693" s="40">
        <f t="shared" si="303"/>
        <v>4009188.4104628167</v>
      </c>
      <c r="BB693" s="39">
        <f t="shared" si="304"/>
        <v>166.31495936542009</v>
      </c>
      <c r="BC693" s="41" t="str">
        <f t="shared" si="305"/>
        <v xml:space="preserve"> </v>
      </c>
      <c r="BD693" s="41"/>
      <c r="BE693" s="51">
        <f t="shared" si="306"/>
        <v>166.31312990086707</v>
      </c>
      <c r="BF693" s="54">
        <f t="shared" si="307"/>
        <v>4009144.3093903014</v>
      </c>
      <c r="BG693" s="41"/>
      <c r="BH693" s="51"/>
      <c r="BI693" s="39"/>
      <c r="BJ693" s="39"/>
    </row>
    <row r="694" spans="1:62" x14ac:dyDescent="0.2">
      <c r="A694" s="45">
        <v>206301294</v>
      </c>
      <c r="B694" s="58">
        <v>37986</v>
      </c>
      <c r="C694" s="45" t="s">
        <v>186</v>
      </c>
      <c r="D694" s="4" t="s">
        <v>186</v>
      </c>
      <c r="E694" s="6" t="s">
        <v>187</v>
      </c>
      <c r="F694" s="8">
        <v>66.46412593206297</v>
      </c>
      <c r="G694" s="8">
        <v>17.242253521126759</v>
      </c>
      <c r="H694" s="8">
        <v>13.646561723280861</v>
      </c>
      <c r="I694" s="8">
        <v>16.7624264666199</v>
      </c>
      <c r="J694" s="8">
        <v>0.61499585749792873</v>
      </c>
      <c r="K694" s="8">
        <v>5.9</v>
      </c>
      <c r="L694" s="8">
        <v>2.8015273844900541</v>
      </c>
      <c r="M694" s="8">
        <v>0.73141010770505377</v>
      </c>
      <c r="N694" s="8">
        <v>0</v>
      </c>
      <c r="O694" s="8">
        <v>7.31</v>
      </c>
      <c r="P694" s="8">
        <v>6.6965103562551782</v>
      </c>
      <c r="Q694" s="8">
        <v>6.5736650496391764</v>
      </c>
      <c r="R694" s="8">
        <v>6.5736650496391764</v>
      </c>
      <c r="S694" s="8">
        <v>122.9</v>
      </c>
      <c r="T694" s="8">
        <v>130.21</v>
      </c>
      <c r="U694" s="8">
        <v>138.0469660424227</v>
      </c>
      <c r="V694" s="8">
        <v>138.0469660424227</v>
      </c>
      <c r="W694" s="9">
        <v>6</v>
      </c>
      <c r="X694" s="9">
        <v>9845</v>
      </c>
      <c r="Y694" s="9">
        <v>9845</v>
      </c>
      <c r="Z694" s="4" t="str">
        <f t="shared" si="280"/>
        <v xml:space="preserve"> </v>
      </c>
      <c r="AA694" s="10">
        <f t="shared" si="281"/>
        <v>1281917.4500000002</v>
      </c>
      <c r="AB694" s="40">
        <f t="shared" si="282"/>
        <v>1359072.3806876515</v>
      </c>
      <c r="AC694" s="40">
        <f t="shared" si="283"/>
        <v>1342297.3502928237</v>
      </c>
      <c r="AD694" s="39">
        <f t="shared" si="284"/>
        <v>136.34305234056106</v>
      </c>
      <c r="AE694" s="41" t="str">
        <f t="shared" si="285"/>
        <v xml:space="preserve"> </v>
      </c>
      <c r="AG694" s="39">
        <f t="shared" si="286"/>
        <v>136.34305234056106</v>
      </c>
      <c r="AH694" s="40">
        <f t="shared" si="287"/>
        <v>1342297.3502928235</v>
      </c>
      <c r="AI694" s="40">
        <f t="shared" si="288"/>
        <v>1338631.5362291737</v>
      </c>
      <c r="AJ694" s="39">
        <f t="shared" si="289"/>
        <v>135.97069946461895</v>
      </c>
      <c r="AK694" s="41" t="str">
        <f t="shared" si="290"/>
        <v xml:space="preserve"> </v>
      </c>
      <c r="AM694" s="39">
        <f t="shared" si="291"/>
        <v>135.97069946461895</v>
      </c>
      <c r="AN694" s="40">
        <f t="shared" si="292"/>
        <v>1338631.5362291734</v>
      </c>
      <c r="AO694" s="40">
        <f t="shared" si="293"/>
        <v>1337738.6689945087</v>
      </c>
      <c r="AP694" s="39">
        <f t="shared" si="294"/>
        <v>135.88000700807603</v>
      </c>
      <c r="AQ694" s="41" t="str">
        <f t="shared" si="295"/>
        <v xml:space="preserve"> </v>
      </c>
      <c r="AR694" s="39"/>
      <c r="AS694" s="39">
        <f t="shared" si="296"/>
        <v>135.88000700807603</v>
      </c>
      <c r="AT694" s="40">
        <f t="shared" si="297"/>
        <v>1337738.6689945085</v>
      </c>
      <c r="AU694" s="40">
        <f t="shared" si="298"/>
        <v>1337519.2798527933</v>
      </c>
      <c r="AV694" s="39">
        <f t="shared" si="299"/>
        <v>135.85772268692671</v>
      </c>
      <c r="AW694" s="41" t="str">
        <f t="shared" si="300"/>
        <v xml:space="preserve"> </v>
      </c>
      <c r="AX694" s="39"/>
      <c r="AY694" s="39">
        <f t="shared" si="301"/>
        <v>135.85772268692671</v>
      </c>
      <c r="AZ694" s="40">
        <f t="shared" si="302"/>
        <v>1337519.2798527933</v>
      </c>
      <c r="BA694" s="40">
        <f t="shared" si="303"/>
        <v>1337464.4415623194</v>
      </c>
      <c r="BB694" s="39">
        <f t="shared" si="304"/>
        <v>135.85215252029653</v>
      </c>
      <c r="BC694" s="41" t="str">
        <f t="shared" si="305"/>
        <v xml:space="preserve"> </v>
      </c>
      <c r="BD694" s="41"/>
      <c r="BE694" s="51">
        <f t="shared" si="306"/>
        <v>135.8506581466188</v>
      </c>
      <c r="BF694" s="54">
        <f t="shared" si="307"/>
        <v>1337449.7294534622</v>
      </c>
      <c r="BG694" s="41"/>
      <c r="BH694" s="51"/>
      <c r="BI694" s="39"/>
      <c r="BJ694" s="39"/>
    </row>
    <row r="695" spans="1:62" x14ac:dyDescent="0.2">
      <c r="A695" s="45">
        <v>206301302</v>
      </c>
      <c r="B695" s="58">
        <v>37986</v>
      </c>
      <c r="C695" s="45" t="s">
        <v>188</v>
      </c>
      <c r="D695" s="4" t="s">
        <v>1170</v>
      </c>
      <c r="E695" s="6" t="s">
        <v>189</v>
      </c>
      <c r="F695" s="8">
        <v>73.728352774177623</v>
      </c>
      <c r="G695" s="8">
        <v>18.50897981855212</v>
      </c>
      <c r="H695" s="8">
        <v>17.185605868960302</v>
      </c>
      <c r="I695" s="8">
        <v>16.145436030364746</v>
      </c>
      <c r="J695" s="8">
        <v>0.96889464913904833</v>
      </c>
      <c r="K695" s="8">
        <v>6.37</v>
      </c>
      <c r="L695" s="8">
        <v>1.9254765085940704</v>
      </c>
      <c r="M695" s="8">
        <v>0.90368042152988393</v>
      </c>
      <c r="N695" s="8">
        <v>0</v>
      </c>
      <c r="O695" s="8">
        <v>7.31</v>
      </c>
      <c r="P695" s="8">
        <v>7.3789866074183799</v>
      </c>
      <c r="Q695" s="8">
        <v>7.1523213035658904</v>
      </c>
      <c r="R695" s="8">
        <v>7.1523213035658904</v>
      </c>
      <c r="S695" s="8">
        <v>126.8</v>
      </c>
      <c r="T695" s="8">
        <v>134.11000000000001</v>
      </c>
      <c r="U695" s="8">
        <v>150.19874737488368</v>
      </c>
      <c r="V695" s="8">
        <v>150.19874737488368</v>
      </c>
      <c r="W695" s="9">
        <v>6</v>
      </c>
      <c r="X695" s="9">
        <v>20472</v>
      </c>
      <c r="Y695" s="9">
        <v>20472</v>
      </c>
      <c r="Z695" s="4" t="str">
        <f t="shared" si="280"/>
        <v xml:space="preserve"> </v>
      </c>
      <c r="AA695" s="10">
        <f t="shared" si="281"/>
        <v>2745499.9200000004</v>
      </c>
      <c r="AB695" s="40">
        <f t="shared" si="282"/>
        <v>3074868.7562586186</v>
      </c>
      <c r="AC695" s="40">
        <f t="shared" si="283"/>
        <v>3036915.6512001185</v>
      </c>
      <c r="AD695" s="39">
        <f t="shared" si="284"/>
        <v>148.3448442360355</v>
      </c>
      <c r="AE695" s="41" t="str">
        <f t="shared" si="285"/>
        <v xml:space="preserve"> </v>
      </c>
      <c r="AG695" s="39">
        <f t="shared" si="286"/>
        <v>148.3448442360355</v>
      </c>
      <c r="AH695" s="40">
        <f t="shared" si="287"/>
        <v>3036915.6512001189</v>
      </c>
      <c r="AI695" s="40">
        <f t="shared" si="288"/>
        <v>3028621.8345566913</v>
      </c>
      <c r="AJ695" s="39">
        <f t="shared" si="289"/>
        <v>147.93971446642689</v>
      </c>
      <c r="AK695" s="41" t="str">
        <f t="shared" si="290"/>
        <v xml:space="preserve"> </v>
      </c>
      <c r="AM695" s="39">
        <f t="shared" si="291"/>
        <v>147.93971446642689</v>
      </c>
      <c r="AN695" s="40">
        <f t="shared" si="292"/>
        <v>3028621.8345566913</v>
      </c>
      <c r="AO695" s="40">
        <f t="shared" si="293"/>
        <v>3026601.7437930419</v>
      </c>
      <c r="AP695" s="39">
        <f t="shared" si="294"/>
        <v>147.84103867687779</v>
      </c>
      <c r="AQ695" s="41" t="str">
        <f t="shared" si="295"/>
        <v xml:space="preserve"> </v>
      </c>
      <c r="AR695" s="39"/>
      <c r="AS695" s="39">
        <f t="shared" si="296"/>
        <v>147.84103867687779</v>
      </c>
      <c r="AT695" s="40">
        <f t="shared" si="297"/>
        <v>3026601.7437930419</v>
      </c>
      <c r="AU695" s="40">
        <f t="shared" si="298"/>
        <v>3026105.3811070598</v>
      </c>
      <c r="AV695" s="39">
        <f t="shared" si="299"/>
        <v>147.81679274653476</v>
      </c>
      <c r="AW695" s="41" t="str">
        <f t="shared" si="300"/>
        <v xml:space="preserve"> </v>
      </c>
      <c r="AX695" s="39"/>
      <c r="AY695" s="39">
        <f t="shared" si="301"/>
        <v>147.81679274653476</v>
      </c>
      <c r="AZ695" s="40">
        <f t="shared" si="302"/>
        <v>3026105.3811070598</v>
      </c>
      <c r="BA695" s="40">
        <f t="shared" si="303"/>
        <v>3025981.3107864344</v>
      </c>
      <c r="BB695" s="39">
        <f t="shared" si="304"/>
        <v>147.81073225803217</v>
      </c>
      <c r="BC695" s="41" t="str">
        <f t="shared" si="305"/>
        <v xml:space="preserve"> </v>
      </c>
      <c r="BD695" s="41"/>
      <c r="BE695" s="51">
        <f t="shared" si="306"/>
        <v>147.80910633997735</v>
      </c>
      <c r="BF695" s="54">
        <f t="shared" si="307"/>
        <v>3025948.0249920161</v>
      </c>
      <c r="BG695" s="41"/>
      <c r="BH695" s="51"/>
      <c r="BI695" s="39"/>
      <c r="BJ695" s="39"/>
    </row>
    <row r="696" spans="1:62" x14ac:dyDescent="0.2">
      <c r="A696" s="45">
        <v>206301316</v>
      </c>
      <c r="B696" s="58">
        <v>37986</v>
      </c>
      <c r="C696" s="45" t="s">
        <v>190</v>
      </c>
      <c r="D696" s="4" t="s">
        <v>190</v>
      </c>
      <c r="E696" s="6" t="s">
        <v>191</v>
      </c>
      <c r="F696" s="8">
        <v>89.602477867530993</v>
      </c>
      <c r="G696" s="8">
        <v>22.253488861357209</v>
      </c>
      <c r="H696" s="8">
        <v>16.938965380209915</v>
      </c>
      <c r="I696" s="8">
        <v>16.7624264666199</v>
      </c>
      <c r="J696" s="8">
        <v>0</v>
      </c>
      <c r="K696" s="8">
        <v>5.53</v>
      </c>
      <c r="L696" s="8">
        <v>0.2189747324214186</v>
      </c>
      <c r="M696" s="8">
        <v>1.2834942378269711</v>
      </c>
      <c r="N696" s="8">
        <v>0</v>
      </c>
      <c r="O696" s="8">
        <v>7.31</v>
      </c>
      <c r="P696" s="8">
        <v>9.1444250683746713</v>
      </c>
      <c r="Q696" s="8">
        <v>7.9949913772983212</v>
      </c>
      <c r="R696" s="8">
        <v>7.9949913772983212</v>
      </c>
      <c r="S696" s="8">
        <v>126.8</v>
      </c>
      <c r="T696" s="8">
        <v>134.11000000000001</v>
      </c>
      <c r="U696" s="8">
        <v>167.89481892326475</v>
      </c>
      <c r="V696" s="8">
        <v>167.89481892326475</v>
      </c>
      <c r="W696" s="9">
        <v>6</v>
      </c>
      <c r="X696" s="9">
        <v>31156</v>
      </c>
      <c r="Y696" s="9">
        <v>31156</v>
      </c>
      <c r="Z696" s="4" t="str">
        <f t="shared" si="280"/>
        <v xml:space="preserve"> </v>
      </c>
      <c r="AA696" s="10">
        <f t="shared" si="281"/>
        <v>4178331.1600000006</v>
      </c>
      <c r="AB696" s="40">
        <f t="shared" si="282"/>
        <v>5230930.978373237</v>
      </c>
      <c r="AC696" s="40">
        <f t="shared" si="283"/>
        <v>5166365.5973071763</v>
      </c>
      <c r="AD696" s="39">
        <f t="shared" si="284"/>
        <v>165.8224931732949</v>
      </c>
      <c r="AE696" s="41" t="str">
        <f t="shared" si="285"/>
        <v xml:space="preserve"> </v>
      </c>
      <c r="AG696" s="39">
        <f t="shared" si="286"/>
        <v>165.8224931732949</v>
      </c>
      <c r="AH696" s="40">
        <f t="shared" si="287"/>
        <v>5166365.5973071763</v>
      </c>
      <c r="AI696" s="40">
        <f t="shared" si="288"/>
        <v>5152256.2528609298</v>
      </c>
      <c r="AJ696" s="39">
        <f t="shared" si="289"/>
        <v>165.36963194443862</v>
      </c>
      <c r="AK696" s="41" t="str">
        <f t="shared" si="290"/>
        <v xml:space="preserve"> </v>
      </c>
      <c r="AM696" s="39">
        <f t="shared" si="291"/>
        <v>165.36963194443862</v>
      </c>
      <c r="AN696" s="40">
        <f t="shared" si="292"/>
        <v>5152256.2528609298</v>
      </c>
      <c r="AO696" s="40">
        <f t="shared" si="293"/>
        <v>5148819.6979402713</v>
      </c>
      <c r="AP696" s="39">
        <f t="shared" si="294"/>
        <v>165.25933039993168</v>
      </c>
      <c r="AQ696" s="41" t="str">
        <f t="shared" si="295"/>
        <v xml:space="preserve"> </v>
      </c>
      <c r="AR696" s="39"/>
      <c r="AS696" s="39">
        <f t="shared" si="296"/>
        <v>165.25933039993168</v>
      </c>
      <c r="AT696" s="40">
        <f t="shared" si="297"/>
        <v>5148819.6979402713</v>
      </c>
      <c r="AU696" s="40">
        <f t="shared" si="298"/>
        <v>5147975.291509809</v>
      </c>
      <c r="AV696" s="39">
        <f t="shared" si="299"/>
        <v>165.23222786974608</v>
      </c>
      <c r="AW696" s="41" t="str">
        <f t="shared" si="300"/>
        <v xml:space="preserve"> </v>
      </c>
      <c r="AX696" s="39"/>
      <c r="AY696" s="39">
        <f t="shared" si="301"/>
        <v>165.23222786974608</v>
      </c>
      <c r="AZ696" s="40">
        <f t="shared" si="302"/>
        <v>5147975.291509809</v>
      </c>
      <c r="BA696" s="40">
        <f t="shared" si="303"/>
        <v>5147764.224522857</v>
      </c>
      <c r="BB696" s="39">
        <f t="shared" si="304"/>
        <v>165.22545334840342</v>
      </c>
      <c r="BC696" s="41" t="str">
        <f t="shared" si="305"/>
        <v xml:space="preserve"> </v>
      </c>
      <c r="BD696" s="41"/>
      <c r="BE696" s="51">
        <f t="shared" si="306"/>
        <v>165.22363586841658</v>
      </c>
      <c r="BF696" s="54">
        <f t="shared" si="307"/>
        <v>5147707.5991163868</v>
      </c>
      <c r="BG696" s="41"/>
      <c r="BH696" s="51"/>
      <c r="BI696" s="39"/>
      <c r="BJ696" s="39"/>
    </row>
    <row r="697" spans="1:62" x14ac:dyDescent="0.2">
      <c r="A697" s="45">
        <v>206301327</v>
      </c>
      <c r="B697" s="58">
        <v>37986</v>
      </c>
      <c r="C697" s="45" t="s">
        <v>192</v>
      </c>
      <c r="D697" s="4" t="s">
        <v>192</v>
      </c>
      <c r="E697" s="6" t="s">
        <v>193</v>
      </c>
      <c r="F697" s="8">
        <v>80.708503333665035</v>
      </c>
      <c r="G697" s="8">
        <v>18.590531396158823</v>
      </c>
      <c r="H697" s="8">
        <v>14.141954423325704</v>
      </c>
      <c r="I697" s="8">
        <v>16.129191959398945</v>
      </c>
      <c r="J697" s="8">
        <v>0.77363419245696086</v>
      </c>
      <c r="K697" s="8">
        <v>5.73</v>
      </c>
      <c r="L697" s="8">
        <v>3.5122739327343728</v>
      </c>
      <c r="M697" s="8">
        <v>0.77672902776395658</v>
      </c>
      <c r="N697" s="8">
        <v>0</v>
      </c>
      <c r="O697" s="8">
        <v>7.31</v>
      </c>
      <c r="P697" s="8">
        <v>7.9439227783859092</v>
      </c>
      <c r="Q697" s="8">
        <v>7.3836409132751903</v>
      </c>
      <c r="R697" s="8">
        <v>7.3836409132751903</v>
      </c>
      <c r="S697" s="8">
        <v>126.8</v>
      </c>
      <c r="T697" s="8">
        <v>134.11000000000001</v>
      </c>
      <c r="U697" s="8">
        <v>155.05645917877899</v>
      </c>
      <c r="V697" s="8">
        <v>155.05645917877899</v>
      </c>
      <c r="W697" s="9">
        <v>6</v>
      </c>
      <c r="X697" s="9">
        <v>32376</v>
      </c>
      <c r="Y697" s="9">
        <v>32376</v>
      </c>
      <c r="Z697" s="4" t="str">
        <f t="shared" si="280"/>
        <v xml:space="preserve"> </v>
      </c>
      <c r="AA697" s="10">
        <f t="shared" si="281"/>
        <v>4341945.3600000003</v>
      </c>
      <c r="AB697" s="40">
        <f t="shared" si="282"/>
        <v>5020107.9223721484</v>
      </c>
      <c r="AC697" s="40">
        <f t="shared" si="283"/>
        <v>4958144.7302863086</v>
      </c>
      <c r="AD697" s="39">
        <f t="shared" si="284"/>
        <v>153.14259730313529</v>
      </c>
      <c r="AE697" s="41" t="str">
        <f t="shared" si="285"/>
        <v xml:space="preserve"> </v>
      </c>
      <c r="AG697" s="39">
        <f t="shared" si="286"/>
        <v>153.14259730313529</v>
      </c>
      <c r="AH697" s="40">
        <f t="shared" si="287"/>
        <v>4958144.7302863086</v>
      </c>
      <c r="AI697" s="40">
        <f t="shared" si="288"/>
        <v>4944604.0370278964</v>
      </c>
      <c r="AJ697" s="39">
        <f t="shared" si="289"/>
        <v>152.72436486990043</v>
      </c>
      <c r="AK697" s="41" t="str">
        <f t="shared" si="290"/>
        <v xml:space="preserve"> </v>
      </c>
      <c r="AM697" s="39">
        <f t="shared" si="291"/>
        <v>152.72436486990043</v>
      </c>
      <c r="AN697" s="40">
        <f t="shared" si="292"/>
        <v>4944604.0370278964</v>
      </c>
      <c r="AO697" s="40">
        <f t="shared" si="293"/>
        <v>4941305.9861351987</v>
      </c>
      <c r="AP697" s="39">
        <f t="shared" si="294"/>
        <v>152.6224977185322</v>
      </c>
      <c r="AQ697" s="41" t="str">
        <f t="shared" si="295"/>
        <v xml:space="preserve"> </v>
      </c>
      <c r="AR697" s="39"/>
      <c r="AS697" s="39">
        <f t="shared" si="296"/>
        <v>152.6224977185322</v>
      </c>
      <c r="AT697" s="40">
        <f t="shared" si="297"/>
        <v>4941305.9861351987</v>
      </c>
      <c r="AU697" s="40">
        <f t="shared" si="298"/>
        <v>4940495.6119534727</v>
      </c>
      <c r="AV697" s="39">
        <f t="shared" si="299"/>
        <v>152.59746762890637</v>
      </c>
      <c r="AW697" s="41" t="str">
        <f t="shared" si="300"/>
        <v xml:space="preserve"> </v>
      </c>
      <c r="AX697" s="39"/>
      <c r="AY697" s="39">
        <f t="shared" si="301"/>
        <v>152.59746762890637</v>
      </c>
      <c r="AZ697" s="40">
        <f t="shared" si="302"/>
        <v>4940495.6119534727</v>
      </c>
      <c r="BA697" s="40">
        <f t="shared" si="303"/>
        <v>4940293.0516333831</v>
      </c>
      <c r="BB697" s="39">
        <f t="shared" si="304"/>
        <v>152.5912111327336</v>
      </c>
      <c r="BC697" s="41" t="str">
        <f t="shared" si="305"/>
        <v xml:space="preserve"> </v>
      </c>
      <c r="BD697" s="41"/>
      <c r="BE697" s="51">
        <f t="shared" si="306"/>
        <v>152.58953262941114</v>
      </c>
      <c r="BF697" s="54">
        <f t="shared" si="307"/>
        <v>4940238.7084098151</v>
      </c>
      <c r="BG697" s="41"/>
      <c r="BH697" s="51"/>
      <c r="BI697" s="39"/>
      <c r="BJ697" s="39"/>
    </row>
    <row r="698" spans="1:62" x14ac:dyDescent="0.2">
      <c r="A698" s="45">
        <v>206301334</v>
      </c>
      <c r="B698" s="58">
        <v>37986</v>
      </c>
      <c r="C698" s="45" t="s">
        <v>194</v>
      </c>
      <c r="D698" s="4" t="s">
        <v>194</v>
      </c>
      <c r="E698" s="6" t="s">
        <v>195</v>
      </c>
      <c r="F698" s="8">
        <v>76.456734165293142</v>
      </c>
      <c r="G698" s="8">
        <v>22.378443607252176</v>
      </c>
      <c r="H698" s="8">
        <v>13.939604426654109</v>
      </c>
      <c r="I698" s="8">
        <v>13.695726395102426</v>
      </c>
      <c r="J698" s="8">
        <v>0.65867082646574049</v>
      </c>
      <c r="K698" s="8">
        <v>5.39</v>
      </c>
      <c r="L698" s="8">
        <v>2.7558414429010152</v>
      </c>
      <c r="M698" s="8">
        <v>0.62740404991758891</v>
      </c>
      <c r="N698" s="8">
        <v>2.8878654644575081</v>
      </c>
      <c r="O698" s="8">
        <v>7.31</v>
      </c>
      <c r="P698" s="8">
        <v>7.8489215917117967</v>
      </c>
      <c r="Q698" s="8">
        <v>7.3050145189021869</v>
      </c>
      <c r="R698" s="8">
        <v>7.3050145189021869</v>
      </c>
      <c r="S698" s="8">
        <v>126.8</v>
      </c>
      <c r="T698" s="8">
        <v>134.11000000000001</v>
      </c>
      <c r="U698" s="8">
        <v>153.40530489694592</v>
      </c>
      <c r="V698" s="8">
        <v>153.40530489694592</v>
      </c>
      <c r="W698" s="9">
        <v>6</v>
      </c>
      <c r="X698" s="9">
        <v>22817</v>
      </c>
      <c r="Y698" s="9">
        <v>22817</v>
      </c>
      <c r="Z698" s="4" t="str">
        <f t="shared" si="280"/>
        <v xml:space="preserve"> </v>
      </c>
      <c r="AA698" s="10">
        <f t="shared" si="281"/>
        <v>3059987.87</v>
      </c>
      <c r="AB698" s="40">
        <f t="shared" si="282"/>
        <v>3500248.8418336152</v>
      </c>
      <c r="AC698" s="40">
        <f t="shared" si="283"/>
        <v>3457045.270378863</v>
      </c>
      <c r="AD698" s="39">
        <f t="shared" si="284"/>
        <v>151.51182321860293</v>
      </c>
      <c r="AE698" s="41" t="str">
        <f t="shared" si="285"/>
        <v xml:space="preserve"> </v>
      </c>
      <c r="AG698" s="39">
        <f t="shared" si="286"/>
        <v>151.51182321860293</v>
      </c>
      <c r="AH698" s="40">
        <f t="shared" si="287"/>
        <v>3457045.270378863</v>
      </c>
      <c r="AI698" s="40">
        <f t="shared" si="288"/>
        <v>3447604.079745458</v>
      </c>
      <c r="AJ698" s="39">
        <f t="shared" si="289"/>
        <v>151.0980444293929</v>
      </c>
      <c r="AK698" s="41" t="str">
        <f t="shared" si="290"/>
        <v xml:space="preserve"> </v>
      </c>
      <c r="AM698" s="39">
        <f t="shared" si="291"/>
        <v>151.0980444293929</v>
      </c>
      <c r="AN698" s="40">
        <f t="shared" si="292"/>
        <v>3447604.079745458</v>
      </c>
      <c r="AO698" s="40">
        <f t="shared" si="293"/>
        <v>3445304.5278242677</v>
      </c>
      <c r="AP698" s="39">
        <f t="shared" si="294"/>
        <v>150.99726203375849</v>
      </c>
      <c r="AQ698" s="41" t="str">
        <f t="shared" si="295"/>
        <v xml:space="preserve"> </v>
      </c>
      <c r="AR698" s="39"/>
      <c r="AS698" s="39">
        <f t="shared" si="296"/>
        <v>150.99726203375849</v>
      </c>
      <c r="AT698" s="40">
        <f t="shared" si="297"/>
        <v>3445304.5278242673</v>
      </c>
      <c r="AU698" s="40">
        <f t="shared" si="298"/>
        <v>3444739.497881704</v>
      </c>
      <c r="AV698" s="39">
        <f t="shared" si="299"/>
        <v>150.97249848278494</v>
      </c>
      <c r="AW698" s="41" t="str">
        <f t="shared" si="300"/>
        <v xml:space="preserve"> </v>
      </c>
      <c r="AX698" s="39"/>
      <c r="AY698" s="39">
        <f t="shared" si="301"/>
        <v>150.97249848278494</v>
      </c>
      <c r="AZ698" s="40">
        <f t="shared" si="302"/>
        <v>3444739.497881704</v>
      </c>
      <c r="BA698" s="40">
        <f t="shared" si="303"/>
        <v>3444598.2635622909</v>
      </c>
      <c r="BB698" s="39">
        <f t="shared" si="304"/>
        <v>150.96630861034714</v>
      </c>
      <c r="BC698" s="41" t="str">
        <f t="shared" si="305"/>
        <v xml:space="preserve"> </v>
      </c>
      <c r="BD698" s="41"/>
      <c r="BE698" s="51">
        <f t="shared" si="306"/>
        <v>150.96464798095244</v>
      </c>
      <c r="BF698" s="54">
        <f t="shared" si="307"/>
        <v>3444560.3729813918</v>
      </c>
      <c r="BG698" s="41"/>
      <c r="BH698" s="51"/>
      <c r="BI698" s="39"/>
      <c r="BJ698" s="39"/>
    </row>
    <row r="699" spans="1:62" x14ac:dyDescent="0.2">
      <c r="A699" s="45">
        <v>206301344</v>
      </c>
      <c r="B699" s="58">
        <v>37986</v>
      </c>
      <c r="C699" s="45" t="s">
        <v>196</v>
      </c>
      <c r="D699" s="4" t="s">
        <v>196</v>
      </c>
      <c r="E699" s="6" t="s">
        <v>197</v>
      </c>
      <c r="F699" s="8">
        <v>67.571942786776546</v>
      </c>
      <c r="G699" s="8">
        <v>16.842000568343281</v>
      </c>
      <c r="H699" s="8">
        <v>12.8264658520413</v>
      </c>
      <c r="I699" s="8">
        <v>16.7624264666199</v>
      </c>
      <c r="J699" s="8">
        <v>0.56247039878753435</v>
      </c>
      <c r="K699" s="8">
        <v>5.26</v>
      </c>
      <c r="L699" s="8">
        <v>2.5518959793550366</v>
      </c>
      <c r="M699" s="8">
        <v>0.61187837453822103</v>
      </c>
      <c r="N699" s="8">
        <v>0</v>
      </c>
      <c r="O699" s="8">
        <v>7.31</v>
      </c>
      <c r="P699" s="8">
        <v>6.753115468409586</v>
      </c>
      <c r="Q699" s="8">
        <v>6.5149540213230912</v>
      </c>
      <c r="R699" s="8">
        <v>6.5149540213230912</v>
      </c>
      <c r="S699" s="8">
        <v>122.9</v>
      </c>
      <c r="T699" s="8">
        <v>130.21</v>
      </c>
      <c r="U699" s="8">
        <v>136.81403444778491</v>
      </c>
      <c r="V699" s="8">
        <v>136.81403444778491</v>
      </c>
      <c r="W699" s="9">
        <v>6</v>
      </c>
      <c r="X699" s="9">
        <v>7132</v>
      </c>
      <c r="Y699" s="9">
        <v>7132</v>
      </c>
      <c r="Z699" s="4" t="str">
        <f t="shared" si="280"/>
        <v xml:space="preserve"> </v>
      </c>
      <c r="AA699" s="10">
        <f t="shared" si="281"/>
        <v>928657.72000000009</v>
      </c>
      <c r="AB699" s="40">
        <f t="shared" si="282"/>
        <v>975757.6936816019</v>
      </c>
      <c r="AC699" s="40">
        <f t="shared" si="283"/>
        <v>963713.91646848992</v>
      </c>
      <c r="AD699" s="39">
        <f t="shared" si="284"/>
        <v>135.12533882059589</v>
      </c>
      <c r="AE699" s="41" t="str">
        <f t="shared" si="285"/>
        <v xml:space="preserve"> </v>
      </c>
      <c r="AG699" s="39">
        <f t="shared" si="286"/>
        <v>135.12533882059589</v>
      </c>
      <c r="AH699" s="40">
        <f t="shared" si="287"/>
        <v>963713.9164684898</v>
      </c>
      <c r="AI699" s="40">
        <f t="shared" si="288"/>
        <v>961082.01376261434</v>
      </c>
      <c r="AJ699" s="39">
        <f t="shared" si="289"/>
        <v>134.75631152027682</v>
      </c>
      <c r="AK699" s="41" t="str">
        <f t="shared" si="290"/>
        <v xml:space="preserve"> </v>
      </c>
      <c r="AM699" s="39">
        <f t="shared" si="291"/>
        <v>134.75631152027682</v>
      </c>
      <c r="AN699" s="40">
        <f t="shared" si="292"/>
        <v>961082.01376261434</v>
      </c>
      <c r="AO699" s="40">
        <f t="shared" si="293"/>
        <v>960440.97205943475</v>
      </c>
      <c r="AP699" s="39">
        <f t="shared" si="294"/>
        <v>134.66642906049282</v>
      </c>
      <c r="AQ699" s="41" t="str">
        <f t="shared" si="295"/>
        <v xml:space="preserve"> </v>
      </c>
      <c r="AR699" s="39"/>
      <c r="AS699" s="39">
        <f t="shared" si="296"/>
        <v>134.66642906049282</v>
      </c>
      <c r="AT699" s="40">
        <f t="shared" si="297"/>
        <v>960440.97205943475</v>
      </c>
      <c r="AU699" s="40">
        <f t="shared" si="298"/>
        <v>960283.45974001696</v>
      </c>
      <c r="AV699" s="39">
        <f t="shared" si="299"/>
        <v>134.64434376612689</v>
      </c>
      <c r="AW699" s="41" t="str">
        <f t="shared" si="300"/>
        <v xml:space="preserve"> </v>
      </c>
      <c r="AX699" s="39"/>
      <c r="AY699" s="39">
        <f t="shared" si="301"/>
        <v>134.64434376612689</v>
      </c>
      <c r="AZ699" s="40">
        <f t="shared" si="302"/>
        <v>960283.45974001696</v>
      </c>
      <c r="BA699" s="40">
        <f t="shared" si="303"/>
        <v>960244.08811816771</v>
      </c>
      <c r="BB699" s="39">
        <f t="shared" si="304"/>
        <v>134.6388233480325</v>
      </c>
      <c r="BC699" s="41" t="str">
        <f t="shared" si="305"/>
        <v xml:space="preserve"> </v>
      </c>
      <c r="BD699" s="41"/>
      <c r="BE699" s="51">
        <f t="shared" si="306"/>
        <v>134.63734232097568</v>
      </c>
      <c r="BF699" s="54">
        <f t="shared" si="307"/>
        <v>960233.52543319855</v>
      </c>
      <c r="BG699" s="41"/>
      <c r="BH699" s="51"/>
      <c r="BI699" s="39"/>
      <c r="BJ699" s="39"/>
    </row>
    <row r="700" spans="1:62" x14ac:dyDescent="0.2">
      <c r="A700" s="45">
        <v>206301347</v>
      </c>
      <c r="B700" s="58">
        <v>37986</v>
      </c>
      <c r="C700" s="45" t="s">
        <v>198</v>
      </c>
      <c r="D700" s="4" t="s">
        <v>1171</v>
      </c>
      <c r="E700" s="6" t="s">
        <v>199</v>
      </c>
      <c r="F700" s="8">
        <v>69.50761700214774</v>
      </c>
      <c r="G700" s="8">
        <v>19.48983567254383</v>
      </c>
      <c r="H700" s="8">
        <v>16.760751211228211</v>
      </c>
      <c r="I700" s="8">
        <v>16.7624264666199</v>
      </c>
      <c r="J700" s="8">
        <v>0.8451126317366765</v>
      </c>
      <c r="K700" s="8">
        <v>5.62</v>
      </c>
      <c r="L700" s="8">
        <v>0</v>
      </c>
      <c r="M700" s="8">
        <v>0.6345277458668398</v>
      </c>
      <c r="N700" s="8">
        <v>0</v>
      </c>
      <c r="O700" s="8">
        <v>7.31</v>
      </c>
      <c r="P700" s="8">
        <v>7.1197962139753264</v>
      </c>
      <c r="Q700" s="8">
        <v>6.8465135365071603</v>
      </c>
      <c r="R700" s="8">
        <v>6.8465135365071603</v>
      </c>
      <c r="S700" s="8">
        <v>122.9</v>
      </c>
      <c r="T700" s="8">
        <v>130.21</v>
      </c>
      <c r="U700" s="8">
        <v>143.77678426665037</v>
      </c>
      <c r="V700" s="8">
        <v>143.77678426665037</v>
      </c>
      <c r="W700" s="9">
        <v>6</v>
      </c>
      <c r="X700" s="9">
        <v>9637</v>
      </c>
      <c r="Y700" s="9">
        <v>9637</v>
      </c>
      <c r="Z700" s="4" t="str">
        <f t="shared" si="280"/>
        <v xml:space="preserve"> </v>
      </c>
      <c r="AA700" s="10">
        <f t="shared" si="281"/>
        <v>1254833.77</v>
      </c>
      <c r="AB700" s="40">
        <f t="shared" si="282"/>
        <v>1385576.8699777096</v>
      </c>
      <c r="AC700" s="40">
        <f t="shared" si="283"/>
        <v>1368474.6946715747</v>
      </c>
      <c r="AD700" s="39">
        <f t="shared" si="284"/>
        <v>142.00214741844709</v>
      </c>
      <c r="AE700" s="41" t="str">
        <f t="shared" si="285"/>
        <v xml:space="preserve"> </v>
      </c>
      <c r="AG700" s="39">
        <f t="shared" si="286"/>
        <v>142.00214741844709</v>
      </c>
      <c r="AH700" s="40">
        <f t="shared" si="287"/>
        <v>1368474.6946715747</v>
      </c>
      <c r="AI700" s="40">
        <f t="shared" si="288"/>
        <v>1364737.3902804267</v>
      </c>
      <c r="AJ700" s="39">
        <f t="shared" si="289"/>
        <v>141.61433955384732</v>
      </c>
      <c r="AK700" s="41" t="str">
        <f t="shared" si="290"/>
        <v xml:space="preserve"> </v>
      </c>
      <c r="AM700" s="39">
        <f t="shared" si="291"/>
        <v>141.61433955384732</v>
      </c>
      <c r="AN700" s="40">
        <f t="shared" si="292"/>
        <v>1364737.3902804265</v>
      </c>
      <c r="AO700" s="40">
        <f t="shared" si="293"/>
        <v>1363827.1104411094</v>
      </c>
      <c r="AP700" s="39">
        <f t="shared" si="294"/>
        <v>141.51988278936489</v>
      </c>
      <c r="AQ700" s="41" t="str">
        <f t="shared" si="295"/>
        <v xml:space="preserve"> </v>
      </c>
      <c r="AR700" s="39"/>
      <c r="AS700" s="39">
        <f t="shared" si="296"/>
        <v>141.51988278936489</v>
      </c>
      <c r="AT700" s="40">
        <f t="shared" si="297"/>
        <v>1363827.1104411094</v>
      </c>
      <c r="AU700" s="40">
        <f t="shared" si="298"/>
        <v>1363603.442794997</v>
      </c>
      <c r="AV700" s="39">
        <f t="shared" si="299"/>
        <v>141.49667352858742</v>
      </c>
      <c r="AW700" s="41" t="str">
        <f t="shared" si="300"/>
        <v xml:space="preserve"> </v>
      </c>
      <c r="AX700" s="39"/>
      <c r="AY700" s="39">
        <f t="shared" si="301"/>
        <v>141.49667352858742</v>
      </c>
      <c r="AZ700" s="40">
        <f t="shared" si="302"/>
        <v>1363603.442794997</v>
      </c>
      <c r="BA700" s="40">
        <f t="shared" si="303"/>
        <v>1363547.5350538425</v>
      </c>
      <c r="BB700" s="39">
        <f t="shared" si="304"/>
        <v>141.49087216497276</v>
      </c>
      <c r="BC700" s="41" t="str">
        <f t="shared" si="305"/>
        <v xml:space="preserve"> </v>
      </c>
      <c r="BD700" s="41"/>
      <c r="BE700" s="51">
        <f t="shared" si="306"/>
        <v>141.48931576537893</v>
      </c>
      <c r="BF700" s="54">
        <f t="shared" si="307"/>
        <v>1363532.5360309568</v>
      </c>
      <c r="BG700" s="41"/>
      <c r="BH700" s="51"/>
      <c r="BI700" s="39"/>
      <c r="BJ700" s="39"/>
    </row>
    <row r="701" spans="1:62" x14ac:dyDescent="0.2">
      <c r="A701" s="45">
        <v>206301348</v>
      </c>
      <c r="B701" s="58">
        <v>37986</v>
      </c>
      <c r="C701" s="45" t="s">
        <v>200</v>
      </c>
      <c r="D701" s="4" t="s">
        <v>200</v>
      </c>
      <c r="E701" s="6" t="s">
        <v>201</v>
      </c>
      <c r="F701" s="8">
        <v>68.542063920369372</v>
      </c>
      <c r="G701" s="8">
        <v>19.91371349763147</v>
      </c>
      <c r="H701" s="8">
        <v>17.185605868960302</v>
      </c>
      <c r="I701" s="8">
        <v>15.614678899082568</v>
      </c>
      <c r="J701" s="8">
        <v>1.2790070156502968</v>
      </c>
      <c r="K701" s="8">
        <v>6.37</v>
      </c>
      <c r="L701" s="8">
        <v>0</v>
      </c>
      <c r="M701" s="8">
        <v>0.74941528362004595</v>
      </c>
      <c r="N701" s="8">
        <v>0</v>
      </c>
      <c r="O701" s="8">
        <v>7.31</v>
      </c>
      <c r="P701" s="8">
        <v>7.0764621934400669</v>
      </c>
      <c r="Q701" s="8">
        <v>6.848224224265703</v>
      </c>
      <c r="R701" s="8">
        <v>6.848224224265703</v>
      </c>
      <c r="S701" s="8">
        <v>126.8</v>
      </c>
      <c r="T701" s="8">
        <v>134.11000000000001</v>
      </c>
      <c r="U701" s="8">
        <f>SUM(R701,F701:O701)</f>
        <v>143.81270870957977</v>
      </c>
      <c r="V701" s="8">
        <v>143.81270870957977</v>
      </c>
      <c r="W701" s="9">
        <v>6</v>
      </c>
      <c r="X701" s="9">
        <v>11477</v>
      </c>
      <c r="Y701" s="9">
        <v>19575</v>
      </c>
      <c r="Z701" s="4" t="str">
        <f t="shared" si="280"/>
        <v xml:space="preserve"> </v>
      </c>
      <c r="AA701" s="10">
        <f t="shared" si="281"/>
        <v>2625203.2500000005</v>
      </c>
      <c r="AB701" s="40">
        <f t="shared" si="282"/>
        <v>2815133.7729900237</v>
      </c>
      <c r="AC701" s="40">
        <f t="shared" si="283"/>
        <v>2780386.5768300081</v>
      </c>
      <c r="AD701" s="39">
        <f t="shared" si="284"/>
        <v>142.03762844597742</v>
      </c>
      <c r="AE701" s="41" t="str">
        <f t="shared" si="285"/>
        <v xml:space="preserve"> </v>
      </c>
      <c r="AG701" s="39">
        <f t="shared" si="286"/>
        <v>142.03762844597742</v>
      </c>
      <c r="AH701" s="40">
        <f t="shared" si="287"/>
        <v>2780386.5768300081</v>
      </c>
      <c r="AI701" s="40">
        <f t="shared" si="288"/>
        <v>2772793.3410886852</v>
      </c>
      <c r="AJ701" s="39">
        <f t="shared" si="289"/>
        <v>141.64972368269144</v>
      </c>
      <c r="AK701" s="41" t="str">
        <f t="shared" si="290"/>
        <v xml:space="preserve"> </v>
      </c>
      <c r="AM701" s="39">
        <f t="shared" si="291"/>
        <v>141.64972368269144</v>
      </c>
      <c r="AN701" s="40">
        <f t="shared" si="292"/>
        <v>2772793.3410886852</v>
      </c>
      <c r="AO701" s="40">
        <f t="shared" si="293"/>
        <v>2770943.887930179</v>
      </c>
      <c r="AP701" s="39">
        <f t="shared" si="294"/>
        <v>141.5552433169951</v>
      </c>
      <c r="AQ701" s="41" t="str">
        <f t="shared" si="295"/>
        <v xml:space="preserve"> </v>
      </c>
      <c r="AR701" s="39"/>
      <c r="AS701" s="39">
        <f t="shared" si="296"/>
        <v>141.5552433169951</v>
      </c>
      <c r="AT701" s="40">
        <f t="shared" si="297"/>
        <v>2770943.887930179</v>
      </c>
      <c r="AU701" s="40">
        <f t="shared" si="298"/>
        <v>2770489.4531325581</v>
      </c>
      <c r="AV701" s="39">
        <f t="shared" si="299"/>
        <v>141.5320282570911</v>
      </c>
      <c r="AW701" s="41" t="str">
        <f t="shared" si="300"/>
        <v xml:space="preserve"> </v>
      </c>
      <c r="AX701" s="39"/>
      <c r="AY701" s="39">
        <f t="shared" si="301"/>
        <v>141.5320282570911</v>
      </c>
      <c r="AZ701" s="40">
        <f t="shared" si="302"/>
        <v>2770489.4531325581</v>
      </c>
      <c r="BA701" s="40">
        <f t="shared" si="303"/>
        <v>2770375.8630649797</v>
      </c>
      <c r="BB701" s="39">
        <f t="shared" si="304"/>
        <v>141.52622544393256</v>
      </c>
      <c r="BC701" s="41" t="str">
        <f t="shared" si="305"/>
        <v xml:space="preserve"> </v>
      </c>
      <c r="BD701" s="41"/>
      <c r="BE701" s="51">
        <f t="shared" si="306"/>
        <v>141.52466865545267</v>
      </c>
      <c r="BF701" s="54">
        <f t="shared" si="307"/>
        <v>2770345.388930486</v>
      </c>
      <c r="BG701" s="41"/>
      <c r="BH701" s="51"/>
      <c r="BI701" s="39"/>
      <c r="BJ701" s="39"/>
    </row>
    <row r="702" spans="1:62" x14ac:dyDescent="0.2">
      <c r="A702" s="45">
        <v>206301363</v>
      </c>
      <c r="B702" s="58">
        <v>37986</v>
      </c>
      <c r="C702" s="45" t="s">
        <v>202</v>
      </c>
      <c r="D702" s="4" t="s">
        <v>202</v>
      </c>
      <c r="E702" s="6" t="s">
        <v>203</v>
      </c>
      <c r="F702" s="8">
        <v>78.553980838103399</v>
      </c>
      <c r="G702" s="8">
        <v>22.932382380850349</v>
      </c>
      <c r="H702" s="8">
        <v>15.870335792341363</v>
      </c>
      <c r="I702" s="8">
        <v>16.7624264666199</v>
      </c>
      <c r="J702" s="8">
        <v>1.5454406317916067</v>
      </c>
      <c r="K702" s="8">
        <v>6.73</v>
      </c>
      <c r="L702" s="8">
        <v>4.6418176812495204</v>
      </c>
      <c r="M702" s="8">
        <v>0.63932290550674953</v>
      </c>
      <c r="N702" s="8">
        <v>0</v>
      </c>
      <c r="O702" s="8">
        <v>7.31</v>
      </c>
      <c r="P702" s="8">
        <v>8.0147711898129721</v>
      </c>
      <c r="Q702" s="8">
        <v>7.7492853348231456</v>
      </c>
      <c r="R702" s="8">
        <v>7.7492853348231456</v>
      </c>
      <c r="S702" s="8">
        <v>126.8</v>
      </c>
      <c r="T702" s="8">
        <v>134.11000000000001</v>
      </c>
      <c r="U702" s="8">
        <v>162.73499203128605</v>
      </c>
      <c r="V702" s="8">
        <v>162.73499203128605</v>
      </c>
      <c r="W702" s="9">
        <v>6</v>
      </c>
      <c r="X702" s="9">
        <v>19152</v>
      </c>
      <c r="Y702" s="9">
        <v>19152</v>
      </c>
      <c r="Z702" s="4" t="str">
        <f t="shared" si="280"/>
        <v xml:space="preserve"> </v>
      </c>
      <c r="AA702" s="10">
        <f t="shared" si="281"/>
        <v>2568474.7200000002</v>
      </c>
      <c r="AB702" s="40">
        <f t="shared" si="282"/>
        <v>3116700.5673831906</v>
      </c>
      <c r="AC702" s="40">
        <f t="shared" si="283"/>
        <v>3078231.13227998</v>
      </c>
      <c r="AD702" s="39">
        <f t="shared" si="284"/>
        <v>160.72635402464391</v>
      </c>
      <c r="AE702" s="41" t="str">
        <f t="shared" si="285"/>
        <v xml:space="preserve"> </v>
      </c>
      <c r="AG702" s="39">
        <f t="shared" si="286"/>
        <v>160.72635402464391</v>
      </c>
      <c r="AH702" s="40">
        <f t="shared" si="287"/>
        <v>3078231.13227998</v>
      </c>
      <c r="AI702" s="40">
        <f t="shared" si="288"/>
        <v>3069824.4830577234</v>
      </c>
      <c r="AJ702" s="39">
        <f t="shared" si="289"/>
        <v>160.28741035180261</v>
      </c>
      <c r="AK702" s="41" t="str">
        <f t="shared" si="290"/>
        <v xml:space="preserve"> </v>
      </c>
      <c r="AM702" s="39">
        <f t="shared" si="291"/>
        <v>160.28741035180261</v>
      </c>
      <c r="AN702" s="40">
        <f t="shared" si="292"/>
        <v>3069824.4830577234</v>
      </c>
      <c r="AO702" s="40">
        <f t="shared" si="293"/>
        <v>3067776.9101275238</v>
      </c>
      <c r="AP702" s="39">
        <f t="shared" si="294"/>
        <v>160.18049864909796</v>
      </c>
      <c r="AQ702" s="41" t="str">
        <f t="shared" si="295"/>
        <v xml:space="preserve"> </v>
      </c>
      <c r="AR702" s="39"/>
      <c r="AS702" s="39">
        <f t="shared" si="296"/>
        <v>160.18049864909796</v>
      </c>
      <c r="AT702" s="40">
        <f t="shared" si="297"/>
        <v>3067776.9101275238</v>
      </c>
      <c r="AU702" s="40">
        <f t="shared" si="298"/>
        <v>3067273.7947142627</v>
      </c>
      <c r="AV702" s="39">
        <f t="shared" si="299"/>
        <v>160.15422904731949</v>
      </c>
      <c r="AW702" s="41" t="str">
        <f t="shared" si="300"/>
        <v xml:space="preserve"> </v>
      </c>
      <c r="AX702" s="39"/>
      <c r="AY702" s="39">
        <f t="shared" si="301"/>
        <v>160.15422904731949</v>
      </c>
      <c r="AZ702" s="40">
        <f t="shared" si="302"/>
        <v>3067273.7947142627</v>
      </c>
      <c r="BA702" s="40">
        <f t="shared" si="303"/>
        <v>3067148.0364886797</v>
      </c>
      <c r="BB702" s="39">
        <f t="shared" si="304"/>
        <v>160.14766272392856</v>
      </c>
      <c r="BC702" s="41" t="str">
        <f t="shared" si="305"/>
        <v xml:space="preserve"> </v>
      </c>
      <c r="BD702" s="41"/>
      <c r="BE702" s="51">
        <f t="shared" si="306"/>
        <v>160.14590109963859</v>
      </c>
      <c r="BF702" s="54">
        <f t="shared" si="307"/>
        <v>3067114.2978602783</v>
      </c>
      <c r="BG702" s="41"/>
      <c r="BH702" s="51"/>
      <c r="BI702" s="39"/>
      <c r="BJ702" s="39"/>
    </row>
    <row r="703" spans="1:62" x14ac:dyDescent="0.2">
      <c r="A703" s="45">
        <v>206301377</v>
      </c>
      <c r="B703" s="58">
        <v>37711</v>
      </c>
      <c r="C703" s="45" t="s">
        <v>204</v>
      </c>
      <c r="D703" s="4" t="s">
        <v>1172</v>
      </c>
      <c r="E703" s="6" t="s">
        <v>205</v>
      </c>
      <c r="F703" s="8">
        <v>83.480554497230443</v>
      </c>
      <c r="G703" s="8">
        <v>21.578968963394978</v>
      </c>
      <c r="H703" s="8">
        <v>17.185605868960302</v>
      </c>
      <c r="I703" s="8">
        <v>16.7624264666199</v>
      </c>
      <c r="J703" s="8">
        <v>0.15488995047038481</v>
      </c>
      <c r="K703" s="8">
        <v>9.4700000000000006</v>
      </c>
      <c r="L703" s="8">
        <v>1.2778062698435919</v>
      </c>
      <c r="M703" s="8">
        <v>0.62473784472905247</v>
      </c>
      <c r="N703" s="8">
        <v>0</v>
      </c>
      <c r="O703" s="8">
        <v>0</v>
      </c>
      <c r="P703" s="8">
        <v>7.4694434512470336</v>
      </c>
      <c r="Q703" s="8">
        <v>7.5267494930624324</v>
      </c>
      <c r="R703" s="8">
        <v>7.4694434512470336</v>
      </c>
      <c r="S703" s="8">
        <v>126.8</v>
      </c>
      <c r="T703" s="8">
        <v>126.8</v>
      </c>
      <c r="U703" s="8">
        <v>158.00443331249568</v>
      </c>
      <c r="V703" s="8">
        <v>158.00443331249568</v>
      </c>
      <c r="W703" s="9">
        <v>6</v>
      </c>
      <c r="X703" s="9">
        <v>15944</v>
      </c>
      <c r="Y703" s="9">
        <v>15944</v>
      </c>
      <c r="Z703" s="4" t="str">
        <f t="shared" si="280"/>
        <v xml:space="preserve"> </v>
      </c>
      <c r="AA703" s="10">
        <f t="shared" si="281"/>
        <v>2021699.2</v>
      </c>
      <c r="AB703" s="40">
        <f t="shared" si="282"/>
        <v>2519222.6847344311</v>
      </c>
      <c r="AC703" s="40">
        <f t="shared" si="283"/>
        <v>2488127.9191367542</v>
      </c>
      <c r="AD703" s="39">
        <f t="shared" si="284"/>
        <v>156.05418459211955</v>
      </c>
      <c r="AE703" s="41" t="str">
        <f t="shared" si="285"/>
        <v xml:space="preserve"> </v>
      </c>
      <c r="AG703" s="39">
        <f t="shared" si="286"/>
        <v>156.05418459211955</v>
      </c>
      <c r="AH703" s="40">
        <f t="shared" si="287"/>
        <v>2488127.9191367542</v>
      </c>
      <c r="AI703" s="40">
        <f t="shared" si="288"/>
        <v>2481332.8417895916</v>
      </c>
      <c r="AJ703" s="39">
        <f t="shared" si="289"/>
        <v>155.62800061399847</v>
      </c>
      <c r="AK703" s="41" t="str">
        <f t="shared" si="290"/>
        <v xml:space="preserve"> </v>
      </c>
      <c r="AM703" s="39">
        <f t="shared" si="291"/>
        <v>155.62800061399847</v>
      </c>
      <c r="AN703" s="40">
        <f t="shared" si="292"/>
        <v>2481332.8417895916</v>
      </c>
      <c r="AO703" s="40">
        <f t="shared" si="293"/>
        <v>2479677.7927841181</v>
      </c>
      <c r="AP703" s="39">
        <f t="shared" si="294"/>
        <v>155.52419673758894</v>
      </c>
      <c r="AQ703" s="41" t="str">
        <f t="shared" si="295"/>
        <v xml:space="preserve"> </v>
      </c>
      <c r="AR703" s="39"/>
      <c r="AS703" s="39">
        <f t="shared" si="296"/>
        <v>155.52419673758894</v>
      </c>
      <c r="AT703" s="40">
        <f t="shared" si="297"/>
        <v>2479677.7927841181</v>
      </c>
      <c r="AU703" s="40">
        <f t="shared" si="298"/>
        <v>2479271.1256261012</v>
      </c>
      <c r="AV703" s="39">
        <f t="shared" si="299"/>
        <v>155.49869076932396</v>
      </c>
      <c r="AW703" s="41" t="str">
        <f t="shared" si="300"/>
        <v xml:space="preserve"> </v>
      </c>
      <c r="AX703" s="39"/>
      <c r="AY703" s="39">
        <f t="shared" si="301"/>
        <v>155.49869076932396</v>
      </c>
      <c r="AZ703" s="40">
        <f t="shared" si="302"/>
        <v>2479271.1256261012</v>
      </c>
      <c r="BA703" s="40">
        <f t="shared" si="303"/>
        <v>2479169.4755099504</v>
      </c>
      <c r="BB703" s="39">
        <f t="shared" si="304"/>
        <v>155.4923153230024</v>
      </c>
      <c r="BC703" s="41" t="str">
        <f t="shared" si="305"/>
        <v xml:space="preserve"> </v>
      </c>
      <c r="BD703" s="41"/>
      <c r="BE703" s="51">
        <f t="shared" si="306"/>
        <v>155.49060490753385</v>
      </c>
      <c r="BF703" s="54">
        <f t="shared" si="307"/>
        <v>2479142.2046457198</v>
      </c>
      <c r="BG703" s="41"/>
      <c r="BH703" s="51"/>
      <c r="BI703" s="39"/>
      <c r="BJ703" s="39"/>
    </row>
    <row r="704" spans="1:62" x14ac:dyDescent="0.2">
      <c r="A704" s="45">
        <v>206301381</v>
      </c>
      <c r="B704" s="58">
        <v>37802</v>
      </c>
      <c r="C704" s="45" t="s">
        <v>206</v>
      </c>
      <c r="D704" s="4" t="s">
        <v>206</v>
      </c>
      <c r="E704" s="6" t="s">
        <v>207</v>
      </c>
      <c r="F704" s="8">
        <v>79.324956124956131</v>
      </c>
      <c r="G704" s="8">
        <v>18.102737802737803</v>
      </c>
      <c r="H704" s="8">
        <v>14.232994032994034</v>
      </c>
      <c r="I704" s="8">
        <v>16.7624264666199</v>
      </c>
      <c r="J704" s="8">
        <v>0.53632853632853628</v>
      </c>
      <c r="K704" s="8">
        <v>5.73</v>
      </c>
      <c r="L704" s="8">
        <v>3.5906660301411604</v>
      </c>
      <c r="M704" s="8">
        <v>0.74821621621621626</v>
      </c>
      <c r="N704" s="8">
        <v>0</v>
      </c>
      <c r="O704" s="8">
        <v>7.31</v>
      </c>
      <c r="P704" s="8">
        <v>7.2475170235170232</v>
      </c>
      <c r="Q704" s="8">
        <v>7.3169162604996885</v>
      </c>
      <c r="R704" s="8">
        <v>7.2475170235170232</v>
      </c>
      <c r="S704" s="8">
        <v>126.8</v>
      </c>
      <c r="T704" s="8">
        <v>134.11000000000001</v>
      </c>
      <c r="U704" s="8">
        <v>153.58584223351079</v>
      </c>
      <c r="V704" s="8">
        <v>153.58584223351079</v>
      </c>
      <c r="W704" s="9">
        <v>6</v>
      </c>
      <c r="X704" s="9">
        <v>23690</v>
      </c>
      <c r="Y704" s="9">
        <v>23690</v>
      </c>
      <c r="Z704" s="4" t="str">
        <f t="shared" si="280"/>
        <v xml:space="preserve"> </v>
      </c>
      <c r="AA704" s="10">
        <f t="shared" si="281"/>
        <v>3177065.9000000004</v>
      </c>
      <c r="AB704" s="40">
        <f t="shared" si="282"/>
        <v>3638448.6025118707</v>
      </c>
      <c r="AC704" s="40">
        <f t="shared" si="283"/>
        <v>3593539.2314110668</v>
      </c>
      <c r="AD704" s="39">
        <f t="shared" si="284"/>
        <v>151.69013218282257</v>
      </c>
      <c r="AE704" s="41" t="str">
        <f t="shared" si="285"/>
        <v xml:space="preserve"> </v>
      </c>
      <c r="AG704" s="39">
        <f t="shared" si="286"/>
        <v>151.69013218282257</v>
      </c>
      <c r="AH704" s="40">
        <f t="shared" si="287"/>
        <v>3593539.2314110664</v>
      </c>
      <c r="AI704" s="40">
        <f t="shared" si="288"/>
        <v>3583725.2757700826</v>
      </c>
      <c r="AJ704" s="39">
        <f t="shared" si="289"/>
        <v>151.27586643183128</v>
      </c>
      <c r="AK704" s="41" t="str">
        <f t="shared" si="290"/>
        <v xml:space="preserve"> </v>
      </c>
      <c r="AM704" s="39">
        <f t="shared" si="291"/>
        <v>151.27586643183128</v>
      </c>
      <c r="AN704" s="40">
        <f t="shared" si="292"/>
        <v>3583725.2757700831</v>
      </c>
      <c r="AO704" s="40">
        <f t="shared" si="293"/>
        <v>3581334.9310111445</v>
      </c>
      <c r="AP704" s="39">
        <f t="shared" si="294"/>
        <v>151.17496542892127</v>
      </c>
      <c r="AQ704" s="41" t="str">
        <f t="shared" si="295"/>
        <v xml:space="preserve"> </v>
      </c>
      <c r="AR704" s="39"/>
      <c r="AS704" s="39">
        <f t="shared" si="296"/>
        <v>151.17496542892127</v>
      </c>
      <c r="AT704" s="40">
        <f t="shared" si="297"/>
        <v>3581334.931011145</v>
      </c>
      <c r="AU704" s="40">
        <f t="shared" si="298"/>
        <v>3580747.592082459</v>
      </c>
      <c r="AV704" s="39">
        <f t="shared" si="299"/>
        <v>151.15017273459094</v>
      </c>
      <c r="AW704" s="41" t="str">
        <f t="shared" si="300"/>
        <v xml:space="preserve"> </v>
      </c>
      <c r="AX704" s="39"/>
      <c r="AY704" s="39">
        <f t="shared" si="301"/>
        <v>151.15017273459094</v>
      </c>
      <c r="AZ704" s="40">
        <f t="shared" si="302"/>
        <v>3580747.5920824595</v>
      </c>
      <c r="BA704" s="40">
        <f t="shared" si="303"/>
        <v>3580600.7814311842</v>
      </c>
      <c r="BB704" s="39">
        <f t="shared" si="304"/>
        <v>151.14397557750883</v>
      </c>
      <c r="BC704" s="41" t="str">
        <f t="shared" si="305"/>
        <v xml:space="preserve"> </v>
      </c>
      <c r="BD704" s="41"/>
      <c r="BE704" s="51">
        <f t="shared" si="306"/>
        <v>151.14231299377747</v>
      </c>
      <c r="BF704" s="54">
        <f t="shared" si="307"/>
        <v>3580561.3948225882</v>
      </c>
      <c r="BG704" s="41"/>
      <c r="BH704" s="51"/>
      <c r="BI704" s="39"/>
      <c r="BJ704" s="39"/>
    </row>
    <row r="705" spans="1:62" x14ac:dyDescent="0.2">
      <c r="A705" s="45">
        <v>206301754</v>
      </c>
      <c r="B705" s="58">
        <v>37986</v>
      </c>
      <c r="C705" s="45" t="s">
        <v>208</v>
      </c>
      <c r="D705" s="4" t="s">
        <v>208</v>
      </c>
      <c r="E705" s="6" t="s">
        <v>209</v>
      </c>
      <c r="F705" s="8">
        <v>89.602477867530993</v>
      </c>
      <c r="G705" s="8">
        <v>20.381060813067371</v>
      </c>
      <c r="H705" s="8">
        <v>17.185605868960302</v>
      </c>
      <c r="I705" s="8">
        <v>12.891975589762273</v>
      </c>
      <c r="J705" s="8">
        <v>8.2946230682818714E-2</v>
      </c>
      <c r="K705" s="8">
        <v>7.14</v>
      </c>
      <c r="L705" s="8">
        <v>2.8782891304375395</v>
      </c>
      <c r="M705" s="8">
        <v>0.62104623979111628</v>
      </c>
      <c r="N705" s="8">
        <v>0</v>
      </c>
      <c r="O705" s="8">
        <v>0</v>
      </c>
      <c r="P705" s="8">
        <v>8.8314855633482097</v>
      </c>
      <c r="Q705" s="8">
        <v>7.5391700870116214</v>
      </c>
      <c r="R705" s="8">
        <v>7.5391700870116214</v>
      </c>
      <c r="S705" s="8">
        <v>126.8</v>
      </c>
      <c r="T705" s="8">
        <v>126.8</v>
      </c>
      <c r="U705" s="8">
        <v>158.32257182724405</v>
      </c>
      <c r="V705" s="8">
        <v>158.32257182724405</v>
      </c>
      <c r="W705" s="9">
        <v>6</v>
      </c>
      <c r="X705" s="9">
        <v>14647</v>
      </c>
      <c r="Y705" s="9">
        <v>14647</v>
      </c>
      <c r="Z705" s="4" t="str">
        <f t="shared" si="280"/>
        <v xml:space="preserve"> </v>
      </c>
      <c r="AA705" s="10">
        <f t="shared" si="281"/>
        <v>1857239.5999999999</v>
      </c>
      <c r="AB705" s="40">
        <f t="shared" si="282"/>
        <v>2318950.7095536436</v>
      </c>
      <c r="AC705" s="40">
        <f t="shared" si="283"/>
        <v>2290327.9009456229</v>
      </c>
      <c r="AD705" s="39">
        <f t="shared" si="284"/>
        <v>156.36839632318038</v>
      </c>
      <c r="AE705" s="41" t="str">
        <f t="shared" si="285"/>
        <v xml:space="preserve"> </v>
      </c>
      <c r="AG705" s="39">
        <f t="shared" si="286"/>
        <v>156.36839632318038</v>
      </c>
      <c r="AH705" s="40">
        <f t="shared" si="287"/>
        <v>2290327.9009456229</v>
      </c>
      <c r="AI705" s="40">
        <f t="shared" si="288"/>
        <v>2284073.0154481404</v>
      </c>
      <c r="AJ705" s="39">
        <f t="shared" si="289"/>
        <v>155.94135423282177</v>
      </c>
      <c r="AK705" s="41" t="str">
        <f t="shared" si="290"/>
        <v xml:space="preserve"> </v>
      </c>
      <c r="AM705" s="39">
        <f t="shared" si="291"/>
        <v>155.94135423282177</v>
      </c>
      <c r="AN705" s="40">
        <f t="shared" si="292"/>
        <v>2284073.0154481404</v>
      </c>
      <c r="AO705" s="40">
        <f t="shared" si="293"/>
        <v>2282549.5387468366</v>
      </c>
      <c r="AP705" s="39">
        <f t="shared" si="294"/>
        <v>155.83734134954847</v>
      </c>
      <c r="AQ705" s="41" t="str">
        <f t="shared" si="295"/>
        <v xml:space="preserve"> </v>
      </c>
      <c r="AR705" s="39"/>
      <c r="AS705" s="39">
        <f t="shared" si="296"/>
        <v>155.83734134954847</v>
      </c>
      <c r="AT705" s="40">
        <f t="shared" si="297"/>
        <v>2282549.5387468366</v>
      </c>
      <c r="AU705" s="40">
        <f t="shared" si="298"/>
        <v>2282175.2006224822</v>
      </c>
      <c r="AV705" s="39">
        <f t="shared" si="299"/>
        <v>155.81178402556716</v>
      </c>
      <c r="AW705" s="41" t="str">
        <f t="shared" si="300"/>
        <v xml:space="preserve"> </v>
      </c>
      <c r="AX705" s="39"/>
      <c r="AY705" s="39">
        <f t="shared" si="301"/>
        <v>155.81178402556716</v>
      </c>
      <c r="AZ705" s="40">
        <f t="shared" si="302"/>
        <v>2282175.2006224822</v>
      </c>
      <c r="BA705" s="40">
        <f t="shared" si="303"/>
        <v>2282081.6314392569</v>
      </c>
      <c r="BB705" s="39">
        <f t="shared" si="304"/>
        <v>155.80539574242212</v>
      </c>
      <c r="BC705" s="41" t="str">
        <f t="shared" si="305"/>
        <v xml:space="preserve"> </v>
      </c>
      <c r="BD705" s="41"/>
      <c r="BE705" s="51">
        <f t="shared" si="306"/>
        <v>155.80368188306895</v>
      </c>
      <c r="BF705" s="54">
        <f t="shared" si="307"/>
        <v>2282056.5285413107</v>
      </c>
      <c r="BG705" s="41"/>
      <c r="BH705" s="51"/>
      <c r="BI705" s="39"/>
      <c r="BJ705" s="39"/>
    </row>
    <row r="706" spans="1:62" x14ac:dyDescent="0.2">
      <c r="A706" s="45">
        <v>206304002</v>
      </c>
      <c r="B706" s="58">
        <v>37772</v>
      </c>
      <c r="C706" s="45" t="s">
        <v>210</v>
      </c>
      <c r="D706" s="4" t="s">
        <v>1173</v>
      </c>
      <c r="E706" s="6" t="s">
        <v>211</v>
      </c>
      <c r="F706" s="8">
        <v>89.602477867530993</v>
      </c>
      <c r="G706" s="8">
        <v>23.5460627366813</v>
      </c>
      <c r="H706" s="8">
        <v>9.9894156721048208</v>
      </c>
      <c r="I706" s="8">
        <v>16.7624264666199</v>
      </c>
      <c r="J706" s="8">
        <v>1.9937223986276871</v>
      </c>
      <c r="K706" s="8">
        <v>8.94</v>
      </c>
      <c r="L706" s="8">
        <v>3.3830017659263354</v>
      </c>
      <c r="M706" s="8">
        <v>0.77800941640205845</v>
      </c>
      <c r="N706" s="8">
        <v>0</v>
      </c>
      <c r="O706" s="8">
        <v>7.31</v>
      </c>
      <c r="P706" s="8">
        <v>10.671566115551661</v>
      </c>
      <c r="Q706" s="8">
        <v>8.1152558161946544</v>
      </c>
      <c r="R706" s="8">
        <v>8.1152558161946544</v>
      </c>
      <c r="S706" s="8">
        <v>126.8</v>
      </c>
      <c r="T706" s="8">
        <v>134.11000000000001</v>
      </c>
      <c r="U706" s="8">
        <v>170.42037214008775</v>
      </c>
      <c r="V706" s="8">
        <v>170.42037214008775</v>
      </c>
      <c r="W706" s="9">
        <v>6</v>
      </c>
      <c r="X706" s="9">
        <v>6318</v>
      </c>
      <c r="Y706" s="9">
        <v>6318</v>
      </c>
      <c r="Z706" s="4" t="str">
        <f t="shared" si="280"/>
        <v xml:space="preserve"> </v>
      </c>
      <c r="AA706" s="10">
        <f t="shared" si="281"/>
        <v>847306.9800000001</v>
      </c>
      <c r="AB706" s="40">
        <f t="shared" si="282"/>
        <v>1076715.9111810743</v>
      </c>
      <c r="AC706" s="40">
        <f t="shared" si="283"/>
        <v>1063426.0066893664</v>
      </c>
      <c r="AD706" s="39">
        <f t="shared" si="284"/>
        <v>168.31687348676266</v>
      </c>
      <c r="AE706" s="41" t="str">
        <f t="shared" si="285"/>
        <v xml:space="preserve"> </v>
      </c>
      <c r="AG706" s="39">
        <f t="shared" si="286"/>
        <v>168.31687348676266</v>
      </c>
      <c r="AH706" s="40">
        <f t="shared" si="287"/>
        <v>1063426.0066893664</v>
      </c>
      <c r="AI706" s="40">
        <f t="shared" si="288"/>
        <v>1060521.7902650977</v>
      </c>
      <c r="AJ706" s="39">
        <f t="shared" si="289"/>
        <v>167.85720010527029</v>
      </c>
      <c r="AK706" s="41" t="str">
        <f t="shared" si="290"/>
        <v xml:space="preserve"> </v>
      </c>
      <c r="AM706" s="39">
        <f t="shared" si="291"/>
        <v>167.85720010527029</v>
      </c>
      <c r="AN706" s="40">
        <f t="shared" si="292"/>
        <v>1060521.7902650977</v>
      </c>
      <c r="AO706" s="40">
        <f t="shared" si="293"/>
        <v>1059814.4222309911</v>
      </c>
      <c r="AP706" s="39">
        <f t="shared" si="294"/>
        <v>167.7452393528001</v>
      </c>
      <c r="AQ706" s="41" t="str">
        <f t="shared" si="295"/>
        <v xml:space="preserve"> </v>
      </c>
      <c r="AR706" s="39"/>
      <c r="AS706" s="39">
        <f t="shared" si="296"/>
        <v>167.7452393528001</v>
      </c>
      <c r="AT706" s="40">
        <f t="shared" si="297"/>
        <v>1059814.4222309911</v>
      </c>
      <c r="AU706" s="40">
        <f t="shared" si="298"/>
        <v>1059640.6126657452</v>
      </c>
      <c r="AV706" s="39">
        <f t="shared" si="299"/>
        <v>167.71772913354624</v>
      </c>
      <c r="AW706" s="41" t="str">
        <f t="shared" si="300"/>
        <v xml:space="preserve"> </v>
      </c>
      <c r="AX706" s="39"/>
      <c r="AY706" s="39">
        <f t="shared" si="301"/>
        <v>167.71772913354624</v>
      </c>
      <c r="AZ706" s="40">
        <f t="shared" si="302"/>
        <v>1059640.6126657452</v>
      </c>
      <c r="BA706" s="40">
        <f t="shared" si="303"/>
        <v>1059597.167400626</v>
      </c>
      <c r="BB706" s="39">
        <f t="shared" si="304"/>
        <v>167.71085270665179</v>
      </c>
      <c r="BC706" s="41" t="str">
        <f t="shared" si="305"/>
        <v xml:space="preserve"> </v>
      </c>
      <c r="BD706" s="41"/>
      <c r="BE706" s="51">
        <f t="shared" si="306"/>
        <v>167.70900788727201</v>
      </c>
      <c r="BF706" s="54">
        <f t="shared" si="307"/>
        <v>1059585.5118317846</v>
      </c>
      <c r="BG706" s="41"/>
      <c r="BH706" s="51"/>
      <c r="BI706" s="39"/>
      <c r="BJ706" s="39"/>
    </row>
    <row r="707" spans="1:62" x14ac:dyDescent="0.2">
      <c r="A707" s="45">
        <v>206304003</v>
      </c>
      <c r="B707" s="58">
        <v>37986</v>
      </c>
      <c r="C707" s="45" t="s">
        <v>26</v>
      </c>
      <c r="D707" s="4" t="s">
        <v>26</v>
      </c>
      <c r="E707" s="6" t="s">
        <v>27</v>
      </c>
      <c r="F707" s="8">
        <v>85.948425083560224</v>
      </c>
      <c r="G707" s="8">
        <v>22.884764371250856</v>
      </c>
      <c r="H707" s="8">
        <v>15.745113664032584</v>
      </c>
      <c r="I707" s="8">
        <v>12.233725125617017</v>
      </c>
      <c r="J707" s="8">
        <v>0.97965779046860124</v>
      </c>
      <c r="K707" s="8">
        <v>9.76</v>
      </c>
      <c r="L707" s="8">
        <v>2.7329826156616335</v>
      </c>
      <c r="M707" s="8">
        <v>0.65772760475463177</v>
      </c>
      <c r="N707" s="8">
        <v>0</v>
      </c>
      <c r="O707" s="8">
        <v>7.31</v>
      </c>
      <c r="P707" s="8">
        <v>8.6522699603780691</v>
      </c>
      <c r="Q707" s="8">
        <v>7.9124999999999996</v>
      </c>
      <c r="R707" s="8">
        <v>7.9124999999999996</v>
      </c>
      <c r="S707" s="8">
        <v>126.8</v>
      </c>
      <c r="T707" s="8">
        <v>134.11000000000001</v>
      </c>
      <c r="U707" s="8">
        <v>166.16</v>
      </c>
      <c r="V707" s="8">
        <v>166.16</v>
      </c>
      <c r="W707" s="9">
        <v>6</v>
      </c>
      <c r="X707" s="9">
        <v>24148</v>
      </c>
      <c r="Y707" s="9">
        <v>24148</v>
      </c>
      <c r="Z707" s="4" t="str">
        <f t="shared" si="280"/>
        <v xml:space="preserve"> </v>
      </c>
      <c r="AA707" s="10">
        <f t="shared" si="281"/>
        <v>3238488.2800000003</v>
      </c>
      <c r="AB707" s="40">
        <f t="shared" si="282"/>
        <v>4012431.6799999997</v>
      </c>
      <c r="AC707" s="40">
        <f t="shared" si="283"/>
        <v>3962906.2357737599</v>
      </c>
      <c r="AD707" s="39">
        <f t="shared" si="284"/>
        <v>164.10908712</v>
      </c>
      <c r="AE707" s="41" t="str">
        <f t="shared" si="285"/>
        <v xml:space="preserve"> </v>
      </c>
      <c r="AG707" s="39">
        <f t="shared" si="286"/>
        <v>164.10908712</v>
      </c>
      <c r="AH707" s="40">
        <f t="shared" si="287"/>
        <v>3962906.2357737599</v>
      </c>
      <c r="AI707" s="40">
        <f t="shared" si="288"/>
        <v>3952083.5388438618</v>
      </c>
      <c r="AJ707" s="39">
        <f t="shared" si="289"/>
        <v>163.66090520307529</v>
      </c>
      <c r="AK707" s="41" t="str">
        <f t="shared" si="290"/>
        <v xml:space="preserve"> </v>
      </c>
      <c r="AM707" s="39">
        <f t="shared" si="291"/>
        <v>163.66090520307529</v>
      </c>
      <c r="AN707" s="40">
        <f t="shared" si="292"/>
        <v>3952083.5388438622</v>
      </c>
      <c r="AO707" s="40">
        <f t="shared" si="293"/>
        <v>3949447.4991234536</v>
      </c>
      <c r="AP707" s="39">
        <f t="shared" si="294"/>
        <v>163.55174337930487</v>
      </c>
      <c r="AQ707" s="41" t="str">
        <f t="shared" si="295"/>
        <v xml:space="preserve"> </v>
      </c>
      <c r="AR707" s="39"/>
      <c r="AS707" s="39">
        <f t="shared" si="296"/>
        <v>163.55174337930487</v>
      </c>
      <c r="AT707" s="40">
        <f t="shared" si="297"/>
        <v>3949447.4991234541</v>
      </c>
      <c r="AU707" s="40">
        <f t="shared" si="298"/>
        <v>3948799.7897335975</v>
      </c>
      <c r="AV707" s="39">
        <f t="shared" si="299"/>
        <v>163.52492089339066</v>
      </c>
      <c r="AW707" s="41" t="str">
        <f t="shared" si="300"/>
        <v xml:space="preserve"> </v>
      </c>
      <c r="AX707" s="39"/>
      <c r="AY707" s="39">
        <f t="shared" si="301"/>
        <v>163.52492089339066</v>
      </c>
      <c r="AZ707" s="40">
        <f t="shared" si="302"/>
        <v>3948799.7897335975</v>
      </c>
      <c r="BA707" s="40">
        <f t="shared" si="303"/>
        <v>3948637.8889422189</v>
      </c>
      <c r="BB707" s="39">
        <f t="shared" si="304"/>
        <v>163.51821637163405</v>
      </c>
      <c r="BC707" s="41" t="str">
        <f t="shared" si="305"/>
        <v xml:space="preserve"> </v>
      </c>
      <c r="BD707" s="41"/>
      <c r="BE707" s="51">
        <f t="shared" si="306"/>
        <v>163.51641767125398</v>
      </c>
      <c r="BF707" s="54">
        <f t="shared" si="307"/>
        <v>3948594.453925441</v>
      </c>
      <c r="BG707" s="41"/>
      <c r="BH707" s="51"/>
      <c r="BI707" s="39"/>
      <c r="BJ707" s="39"/>
    </row>
    <row r="708" spans="1:62" x14ac:dyDescent="0.2">
      <c r="A708" s="45">
        <v>206304007</v>
      </c>
      <c r="B708" s="58">
        <v>37894</v>
      </c>
      <c r="C708" s="45" t="s">
        <v>212</v>
      </c>
      <c r="D708" s="4" t="s">
        <v>212</v>
      </c>
      <c r="E708" s="6" t="s">
        <v>213</v>
      </c>
      <c r="F708" s="8">
        <v>89.602477867530993</v>
      </c>
      <c r="G708" s="8">
        <v>20.93122627772075</v>
      </c>
      <c r="H708" s="8">
        <v>17.185605868960302</v>
      </c>
      <c r="I708" s="8">
        <v>16.237616671838818</v>
      </c>
      <c r="J708" s="8">
        <v>1.7964956673271109</v>
      </c>
      <c r="K708" s="8">
        <v>8.94</v>
      </c>
      <c r="L708" s="8">
        <v>5.8242153871965554</v>
      </c>
      <c r="M708" s="8">
        <v>0.89950108615215674</v>
      </c>
      <c r="N708" s="8">
        <v>0.18970553278979488</v>
      </c>
      <c r="O708" s="8">
        <v>7.31</v>
      </c>
      <c r="P708" s="8">
        <v>9.0531350409395817</v>
      </c>
      <c r="Q708" s="8">
        <v>8.4458422179758248</v>
      </c>
      <c r="R708" s="8">
        <v>8.4458422179758248</v>
      </c>
      <c r="S708" s="8">
        <v>126.8</v>
      </c>
      <c r="T708" s="8">
        <v>134.11000000000001</v>
      </c>
      <c r="U708" s="8">
        <v>177.36268657749233</v>
      </c>
      <c r="V708" s="8">
        <v>177.36268657749233</v>
      </c>
      <c r="W708" s="9">
        <v>6</v>
      </c>
      <c r="X708" s="9">
        <v>20015</v>
      </c>
      <c r="Y708" s="9">
        <v>20015</v>
      </c>
      <c r="Z708" s="4" t="str">
        <f t="shared" si="280"/>
        <v xml:space="preserve"> </v>
      </c>
      <c r="AA708" s="10">
        <f t="shared" si="281"/>
        <v>2684211.6500000004</v>
      </c>
      <c r="AB708" s="40">
        <f t="shared" si="282"/>
        <v>3549914.171848509</v>
      </c>
      <c r="AC708" s="40">
        <f t="shared" si="283"/>
        <v>3506097.5812253831</v>
      </c>
      <c r="AD708" s="39">
        <f t="shared" si="284"/>
        <v>175.17349893706634</v>
      </c>
      <c r="AE708" s="41" t="str">
        <f t="shared" si="285"/>
        <v xml:space="preserve"> </v>
      </c>
      <c r="AG708" s="39">
        <f t="shared" si="286"/>
        <v>175.17349893706634</v>
      </c>
      <c r="AH708" s="40">
        <f t="shared" si="287"/>
        <v>3506097.5812253826</v>
      </c>
      <c r="AI708" s="40">
        <f t="shared" si="288"/>
        <v>3496522.4287310559</v>
      </c>
      <c r="AJ708" s="39">
        <f t="shared" si="289"/>
        <v>174.6951001114692</v>
      </c>
      <c r="AK708" s="41" t="str">
        <f t="shared" si="290"/>
        <v xml:space="preserve"> </v>
      </c>
      <c r="AM708" s="39">
        <f t="shared" si="291"/>
        <v>174.6951001114692</v>
      </c>
      <c r="AN708" s="40">
        <f t="shared" si="292"/>
        <v>3496522.4287310559</v>
      </c>
      <c r="AO708" s="40">
        <f t="shared" si="293"/>
        <v>3494190.2482710923</v>
      </c>
      <c r="AP708" s="39">
        <f t="shared" si="294"/>
        <v>174.57857847969484</v>
      </c>
      <c r="AQ708" s="41" t="str">
        <f t="shared" si="295"/>
        <v xml:space="preserve"> </v>
      </c>
      <c r="AR708" s="39"/>
      <c r="AS708" s="39">
        <f t="shared" si="296"/>
        <v>174.57857847969484</v>
      </c>
      <c r="AT708" s="40">
        <f t="shared" si="297"/>
        <v>3494190.2482710923</v>
      </c>
      <c r="AU708" s="40">
        <f t="shared" si="298"/>
        <v>3493617.2010703757</v>
      </c>
      <c r="AV708" s="39">
        <f t="shared" si="299"/>
        <v>174.54994759282417</v>
      </c>
      <c r="AW708" s="41" t="str">
        <f t="shared" si="300"/>
        <v xml:space="preserve"> </v>
      </c>
      <c r="AX708" s="39"/>
      <c r="AY708" s="39">
        <f t="shared" si="301"/>
        <v>174.54994759282417</v>
      </c>
      <c r="AZ708" s="40">
        <f t="shared" si="302"/>
        <v>3493617.2010703757</v>
      </c>
      <c r="BA708" s="40">
        <f t="shared" si="303"/>
        <v>3493473.9627651321</v>
      </c>
      <c r="BB708" s="39">
        <f t="shared" si="304"/>
        <v>174.54279104497289</v>
      </c>
      <c r="BC708" s="41" t="str">
        <f t="shared" si="305"/>
        <v xml:space="preserve"> </v>
      </c>
      <c r="BD708" s="41"/>
      <c r="BE708" s="51">
        <f t="shared" si="306"/>
        <v>174.54087107427139</v>
      </c>
      <c r="BF708" s="54">
        <f t="shared" si="307"/>
        <v>3493435.5345515418</v>
      </c>
      <c r="BG708" s="41"/>
      <c r="BH708" s="51"/>
      <c r="BI708" s="39"/>
      <c r="BJ708" s="39"/>
    </row>
    <row r="709" spans="1:62" x14ac:dyDescent="0.2">
      <c r="A709" s="45">
        <v>206304010</v>
      </c>
      <c r="B709" s="58">
        <v>37772</v>
      </c>
      <c r="C709" s="45" t="s">
        <v>214</v>
      </c>
      <c r="D709" s="4" t="s">
        <v>214</v>
      </c>
      <c r="E709" s="6" t="s">
        <v>215</v>
      </c>
      <c r="F709" s="8">
        <v>89.602477867530993</v>
      </c>
      <c r="G709" s="8">
        <v>17.549060111547202</v>
      </c>
      <c r="H709" s="8">
        <v>13.014315224127246</v>
      </c>
      <c r="I709" s="8">
        <v>16.7624264666199</v>
      </c>
      <c r="J709" s="8">
        <v>1.3725056806444949</v>
      </c>
      <c r="K709" s="8">
        <v>9.34</v>
      </c>
      <c r="L709" s="8">
        <v>0.80513717548950647</v>
      </c>
      <c r="M709" s="8">
        <v>0.66272836190869644</v>
      </c>
      <c r="N709" s="8">
        <v>0</v>
      </c>
      <c r="O709" s="8">
        <v>7.31</v>
      </c>
      <c r="P709" s="8">
        <v>8.5167791778558151</v>
      </c>
      <c r="Q709" s="8">
        <v>7.8209325443934041</v>
      </c>
      <c r="R709" s="8">
        <v>7.8209325443934041</v>
      </c>
      <c r="S709" s="8">
        <v>126.8</v>
      </c>
      <c r="T709" s="8">
        <v>134.11000000000001</v>
      </c>
      <c r="U709" s="8">
        <v>164.23958343226147</v>
      </c>
      <c r="V709" s="8">
        <v>164.23958343226147</v>
      </c>
      <c r="W709" s="9">
        <v>6</v>
      </c>
      <c r="X709" s="9">
        <v>16871</v>
      </c>
      <c r="Y709" s="9">
        <v>16871</v>
      </c>
      <c r="Z709" s="4" t="str">
        <f t="shared" si="280"/>
        <v xml:space="preserve"> </v>
      </c>
      <c r="AA709" s="10">
        <f t="shared" si="281"/>
        <v>2262569.81</v>
      </c>
      <c r="AB709" s="40">
        <f t="shared" si="282"/>
        <v>2770886.0120856832</v>
      </c>
      <c r="AC709" s="40">
        <f t="shared" si="283"/>
        <v>2736684.9660385097</v>
      </c>
      <c r="AD709" s="39">
        <f t="shared" si="284"/>
        <v>162.21237425395708</v>
      </c>
      <c r="AE709" s="41" t="str">
        <f t="shared" si="285"/>
        <v xml:space="preserve"> </v>
      </c>
      <c r="AG709" s="39">
        <f t="shared" si="286"/>
        <v>162.21237425395708</v>
      </c>
      <c r="AH709" s="40">
        <f t="shared" si="287"/>
        <v>2736684.9660385097</v>
      </c>
      <c r="AI709" s="40">
        <f t="shared" si="288"/>
        <v>2729211.0793962586</v>
      </c>
      <c r="AJ709" s="39">
        <f t="shared" si="289"/>
        <v>161.76937225986953</v>
      </c>
      <c r="AK709" s="41" t="str">
        <f t="shared" si="290"/>
        <v xml:space="preserve"> </v>
      </c>
      <c r="AM709" s="39">
        <f t="shared" si="291"/>
        <v>161.76937225986953</v>
      </c>
      <c r="AN709" s="40">
        <f t="shared" si="292"/>
        <v>2729211.0793962586</v>
      </c>
      <c r="AO709" s="40">
        <f t="shared" si="293"/>
        <v>2727390.6956063015</v>
      </c>
      <c r="AP709" s="39">
        <f t="shared" si="294"/>
        <v>161.6614720885722</v>
      </c>
      <c r="AQ709" s="41" t="str">
        <f t="shared" si="295"/>
        <v xml:space="preserve"> </v>
      </c>
      <c r="AR709" s="39"/>
      <c r="AS709" s="39">
        <f t="shared" si="296"/>
        <v>161.6614720885722</v>
      </c>
      <c r="AT709" s="40">
        <f t="shared" si="297"/>
        <v>2727390.6956063015</v>
      </c>
      <c r="AU709" s="40">
        <f t="shared" si="298"/>
        <v>2726943.4035322219</v>
      </c>
      <c r="AV709" s="39">
        <f t="shared" si="299"/>
        <v>161.63495960714965</v>
      </c>
      <c r="AW709" s="41" t="str">
        <f t="shared" si="300"/>
        <v xml:space="preserve"> </v>
      </c>
      <c r="AX709" s="39"/>
      <c r="AY709" s="39">
        <f t="shared" si="301"/>
        <v>161.63495960714965</v>
      </c>
      <c r="AZ709" s="40">
        <f t="shared" si="302"/>
        <v>2726943.4035322219</v>
      </c>
      <c r="BA709" s="40">
        <f t="shared" si="303"/>
        <v>2726831.5988526773</v>
      </c>
      <c r="BB709" s="39">
        <f t="shared" si="304"/>
        <v>161.62833257380578</v>
      </c>
      <c r="BC709" s="41" t="str">
        <f t="shared" si="305"/>
        <v xml:space="preserve"> </v>
      </c>
      <c r="BD709" s="41"/>
      <c r="BE709" s="51">
        <f t="shared" si="306"/>
        <v>161.62655466214747</v>
      </c>
      <c r="BF709" s="54">
        <f t="shared" si="307"/>
        <v>2726801.60370509</v>
      </c>
      <c r="BG709" s="41"/>
      <c r="BH709" s="51"/>
      <c r="BI709" s="39"/>
      <c r="BJ709" s="39"/>
    </row>
    <row r="710" spans="1:62" x14ac:dyDescent="0.2">
      <c r="A710" s="45">
        <v>206304012</v>
      </c>
      <c r="B710" s="58">
        <v>37925</v>
      </c>
      <c r="C710" s="45" t="s">
        <v>216</v>
      </c>
      <c r="D710" s="4" t="s">
        <v>1174</v>
      </c>
      <c r="E710" s="6" t="s">
        <v>217</v>
      </c>
      <c r="F710" s="8">
        <v>89.602477867530993</v>
      </c>
      <c r="G710" s="8">
        <v>23.5460627366813</v>
      </c>
      <c r="H710" s="8">
        <v>17.185605868960302</v>
      </c>
      <c r="I710" s="8">
        <v>15.305526734453897</v>
      </c>
      <c r="J710" s="8">
        <v>1.4681469184478106</v>
      </c>
      <c r="K710" s="8">
        <v>9.16</v>
      </c>
      <c r="L710" s="8">
        <v>3.9088263465382971</v>
      </c>
      <c r="M710" s="8">
        <v>0.70357901962448577</v>
      </c>
      <c r="N710" s="8">
        <v>0</v>
      </c>
      <c r="O710" s="8">
        <v>7.31</v>
      </c>
      <c r="P710" s="8">
        <v>12.09834682160891</v>
      </c>
      <c r="Q710" s="8">
        <v>8.4095112746118552</v>
      </c>
      <c r="R710" s="8">
        <v>8.4095112746118552</v>
      </c>
      <c r="S710" s="8">
        <v>126.8</v>
      </c>
      <c r="T710" s="8">
        <v>134.11000000000001</v>
      </c>
      <c r="U710" s="8">
        <v>176.59973676684893</v>
      </c>
      <c r="V710" s="8">
        <v>176.59973676684893</v>
      </c>
      <c r="W710" s="9">
        <v>6</v>
      </c>
      <c r="X710" s="9">
        <v>7381</v>
      </c>
      <c r="Y710" s="9">
        <v>8862</v>
      </c>
      <c r="Z710" s="4" t="str">
        <f t="shared" si="280"/>
        <v xml:space="preserve"> </v>
      </c>
      <c r="AA710" s="10">
        <f t="shared" si="281"/>
        <v>1188482.82</v>
      </c>
      <c r="AB710" s="40">
        <f t="shared" si="282"/>
        <v>1565026.8672278153</v>
      </c>
      <c r="AC710" s="40">
        <f t="shared" si="283"/>
        <v>1545709.7406056223</v>
      </c>
      <c r="AD710" s="39">
        <f t="shared" si="284"/>
        <v>174.41996621593572</v>
      </c>
      <c r="AE710" s="41" t="str">
        <f t="shared" si="285"/>
        <v xml:space="preserve"> </v>
      </c>
      <c r="AG710" s="39">
        <f t="shared" si="286"/>
        <v>174.41996621593572</v>
      </c>
      <c r="AH710" s="40">
        <f t="shared" si="287"/>
        <v>1545709.7406056223</v>
      </c>
      <c r="AI710" s="40">
        <f t="shared" si="288"/>
        <v>1541488.4073040283</v>
      </c>
      <c r="AJ710" s="39">
        <f t="shared" si="289"/>
        <v>173.9436252882</v>
      </c>
      <c r="AK710" s="41" t="str">
        <f t="shared" si="290"/>
        <v xml:space="preserve"> </v>
      </c>
      <c r="AM710" s="39">
        <f t="shared" si="291"/>
        <v>173.9436252882</v>
      </c>
      <c r="AN710" s="40">
        <f t="shared" si="292"/>
        <v>1541488.4073040283</v>
      </c>
      <c r="AO710" s="40">
        <f t="shared" si="293"/>
        <v>1540460.2345363565</v>
      </c>
      <c r="AP710" s="39">
        <f t="shared" si="294"/>
        <v>173.82760489013276</v>
      </c>
      <c r="AQ710" s="41" t="str">
        <f t="shared" si="295"/>
        <v xml:space="preserve"> </v>
      </c>
      <c r="AR710" s="39"/>
      <c r="AS710" s="39">
        <f t="shared" si="296"/>
        <v>173.82760489013276</v>
      </c>
      <c r="AT710" s="40">
        <f t="shared" si="297"/>
        <v>1540460.2345363565</v>
      </c>
      <c r="AU710" s="40">
        <f t="shared" si="298"/>
        <v>1540207.5990578926</v>
      </c>
      <c r="AV710" s="39">
        <f t="shared" si="299"/>
        <v>173.79909716293079</v>
      </c>
      <c r="AW710" s="41" t="str">
        <f t="shared" si="300"/>
        <v xml:space="preserve"> </v>
      </c>
      <c r="AX710" s="39"/>
      <c r="AY710" s="39">
        <f t="shared" si="301"/>
        <v>173.79909716293079</v>
      </c>
      <c r="AZ710" s="40">
        <f t="shared" si="302"/>
        <v>1540207.5990578926</v>
      </c>
      <c r="BA710" s="40">
        <f t="shared" si="303"/>
        <v>1540144.4505463312</v>
      </c>
      <c r="BB710" s="39">
        <f t="shared" si="304"/>
        <v>173.7919713999471</v>
      </c>
      <c r="BC710" s="41" t="str">
        <f t="shared" si="305"/>
        <v xml:space="preserve"> </v>
      </c>
      <c r="BD710" s="41"/>
      <c r="BE710" s="51">
        <f t="shared" si="306"/>
        <v>173.79005968826169</v>
      </c>
      <c r="BF710" s="54">
        <f t="shared" si="307"/>
        <v>1540127.5089573751</v>
      </c>
      <c r="BG710" s="41"/>
      <c r="BH710" s="51"/>
      <c r="BI710" s="39"/>
      <c r="BJ710" s="39"/>
    </row>
    <row r="711" spans="1:62" x14ac:dyDescent="0.2">
      <c r="A711" s="45">
        <v>206304055</v>
      </c>
      <c r="B711" s="58">
        <v>37986</v>
      </c>
      <c r="C711" s="45"/>
      <c r="D711" s="4" t="s">
        <v>1175</v>
      </c>
      <c r="E711" s="6" t="s">
        <v>218</v>
      </c>
      <c r="F711" s="8">
        <v>73.271352613947201</v>
      </c>
      <c r="G711" s="8">
        <v>16.027076866336785</v>
      </c>
      <c r="H711" s="8">
        <v>13.97107907920214</v>
      </c>
      <c r="I711" s="8">
        <v>14.406829148354181</v>
      </c>
      <c r="J711" s="8">
        <v>0.92184282509143434</v>
      </c>
      <c r="K711" s="8">
        <v>9.48</v>
      </c>
      <c r="L711" s="8">
        <v>1.7246982278985861</v>
      </c>
      <c r="M711" s="8">
        <v>0.65515198082183357</v>
      </c>
      <c r="N711" s="8">
        <v>0</v>
      </c>
      <c r="O711" s="8">
        <v>7.31</v>
      </c>
      <c r="P711" s="8">
        <v>7.1438743584227193</v>
      </c>
      <c r="Q711" s="8">
        <v>6.8884015370826077</v>
      </c>
      <c r="R711" s="8">
        <v>6.8884015370826077</v>
      </c>
      <c r="S711" s="8">
        <v>126.8</v>
      </c>
      <c r="T711" s="8">
        <v>134.11000000000001</v>
      </c>
      <c r="U711" s="8">
        <v>144.65643227873477</v>
      </c>
      <c r="V711" s="8">
        <v>144.65643227873477</v>
      </c>
      <c r="W711" s="9">
        <v>6</v>
      </c>
      <c r="X711" s="9">
        <v>17451</v>
      </c>
      <c r="Y711" s="9">
        <v>17451</v>
      </c>
      <c r="Z711" s="4" t="str">
        <f t="shared" ref="Z711:Z774" si="308">IF($T711&gt;=$U711, "HH", " ")</f>
        <v xml:space="preserve"> </v>
      </c>
      <c r="AA711" s="10">
        <f t="shared" ref="AA711:AA774" si="309">T711*Y711</f>
        <v>2340353.6100000003</v>
      </c>
      <c r="AB711" s="40">
        <f t="shared" ref="AB711:AB774" si="310">$V711*$Y711</f>
        <v>2524399.3996962006</v>
      </c>
      <c r="AC711" s="40">
        <f t="shared" ref="AC711:AC774" si="311">IF($Z711="HH",$AB711,($AB711*$AB$1029))</f>
        <v>2493240.7379057505</v>
      </c>
      <c r="AD711" s="39">
        <f t="shared" ref="AD711:AD774" si="312">$AC711/$Y711</f>
        <v>142.87093793511835</v>
      </c>
      <c r="AE711" s="41" t="str">
        <f t="shared" ref="AE711:AE774" si="313">IF($T711&gt;=$AD711, "HH", " ")</f>
        <v xml:space="preserve"> </v>
      </c>
      <c r="AG711" s="39">
        <f t="shared" ref="AG711:AG774" si="314">IF(AE711="HH",$T711,AD711)</f>
        <v>142.87093793511835</v>
      </c>
      <c r="AH711" s="40">
        <f t="shared" ref="AH711:AH774" si="315">AG711*$Y711</f>
        <v>2493240.7379057505</v>
      </c>
      <c r="AI711" s="40">
        <f t="shared" ref="AI711:AI774" si="316">IF(AE711="HH",AH711,(AH711*AH$1029))</f>
        <v>2486431.6974505298</v>
      </c>
      <c r="AJ711" s="39">
        <f t="shared" ref="AJ711:AJ774" si="317">AI711/$Y711</f>
        <v>142.48075740361756</v>
      </c>
      <c r="AK711" s="41" t="str">
        <f t="shared" ref="AK711:AK774" si="318">IF($T711&gt;=AJ711, "HH", " ")</f>
        <v xml:space="preserve"> </v>
      </c>
      <c r="AM711" s="39">
        <f t="shared" ref="AM711:AM774" si="319">IF(AK711="HH",$T711,AJ711)</f>
        <v>142.48075740361756</v>
      </c>
      <c r="AN711" s="40">
        <f t="shared" ref="AN711:AN774" si="320">AM711*$Y711</f>
        <v>2486431.6974505302</v>
      </c>
      <c r="AO711" s="40">
        <f t="shared" ref="AO711:AO774" si="321">IF(AK711="HH",AN711,(AN711*AN$1029))</f>
        <v>2484773.2475083307</v>
      </c>
      <c r="AP711" s="39">
        <f t="shared" ref="AP711:AP774" si="322">AO711/$Y711</f>
        <v>142.38572273842937</v>
      </c>
      <c r="AQ711" s="41" t="str">
        <f t="shared" ref="AQ711:AQ774" si="323">IF($T711&gt;=AP711, "HH", " ")</f>
        <v xml:space="preserve"> </v>
      </c>
      <c r="AR711" s="39"/>
      <c r="AS711" s="39">
        <f t="shared" ref="AS711:AS774" si="324">IF(AQ711="HH",$T711,AP711)</f>
        <v>142.38572273842937</v>
      </c>
      <c r="AT711" s="40">
        <f t="shared" ref="AT711:AT774" si="325">AS711*$Y711</f>
        <v>2484773.2475083307</v>
      </c>
      <c r="AU711" s="40">
        <f t="shared" ref="AU711:AU774" si="326">IF(AQ711="HH",AT711,(AT711*AT$1029))</f>
        <v>2484365.7446957394</v>
      </c>
      <c r="AV711" s="39">
        <f t="shared" ref="AV711:AV774" si="327">AU711/$Y711</f>
        <v>142.36237147990025</v>
      </c>
      <c r="AW711" s="41" t="str">
        <f t="shared" ref="AW711:AW774" si="328">IF($T711&gt;=AV711, "HH", " ")</f>
        <v xml:space="preserve"> </v>
      </c>
      <c r="AX711" s="39"/>
      <c r="AY711" s="39">
        <f t="shared" ref="AY711:AY774" si="329">IF(AW711="HH",$T711,AV711)</f>
        <v>142.36237147990025</v>
      </c>
      <c r="AZ711" s="40">
        <f t="shared" ref="AZ711:AZ774" si="330">AY711*$Y711</f>
        <v>2484365.7446957394</v>
      </c>
      <c r="BA711" s="40">
        <f t="shared" ref="BA711:BA774" si="331">IF(AW711="HH",AZ711,(AZ711*AZ$1029))</f>
        <v>2484263.8857002067</v>
      </c>
      <c r="BB711" s="39">
        <f t="shared" ref="BB711:BB774" si="332">BA711/$Y711</f>
        <v>142.35653462266959</v>
      </c>
      <c r="BC711" s="41" t="str">
        <f t="shared" ref="BC711:BC774" si="333">IF($T711&gt;=BB711, "HH", " ")</f>
        <v xml:space="preserve"> </v>
      </c>
      <c r="BD711" s="41"/>
      <c r="BE711" s="51">
        <f t="shared" ref="BE711:BE774" si="334">IF(BC711="HH", BB711, BB711*$BA$1029)</f>
        <v>142.35496870078873</v>
      </c>
      <c r="BF711" s="54">
        <f t="shared" ref="BF711:BF774" si="335">BE711*$Y711</f>
        <v>2484236.5587974642</v>
      </c>
      <c r="BG711" s="41"/>
      <c r="BH711" s="51"/>
      <c r="BI711" s="39"/>
      <c r="BJ711" s="39"/>
    </row>
    <row r="712" spans="1:62" x14ac:dyDescent="0.2">
      <c r="A712" s="45">
        <v>206310790</v>
      </c>
      <c r="B712" s="58">
        <v>37986</v>
      </c>
      <c r="C712" s="45" t="s">
        <v>219</v>
      </c>
      <c r="D712" s="4" t="s">
        <v>219</v>
      </c>
      <c r="E712" s="6" t="s">
        <v>220</v>
      </c>
      <c r="F712" s="8">
        <v>67.325922148563663</v>
      </c>
      <c r="G712" s="8">
        <v>18.704946455889853</v>
      </c>
      <c r="H712" s="8">
        <v>14.481727010028896</v>
      </c>
      <c r="I712" s="8">
        <v>13.3946176736965</v>
      </c>
      <c r="J712" s="8">
        <v>0.75315315315315312</v>
      </c>
      <c r="K712" s="8">
        <v>5.61</v>
      </c>
      <c r="L712" s="8">
        <v>2.5780096407128199</v>
      </c>
      <c r="M712" s="8">
        <v>0.61488628250892408</v>
      </c>
      <c r="N712" s="8">
        <v>1.5349067110445234</v>
      </c>
      <c r="O712" s="8">
        <v>7.31</v>
      </c>
      <c r="P712" s="8">
        <v>6.8824694883562811</v>
      </c>
      <c r="Q712" s="8">
        <v>6.6154084537799172</v>
      </c>
      <c r="R712" s="8">
        <v>6.6154084537799172</v>
      </c>
      <c r="S712" s="8">
        <v>126.8</v>
      </c>
      <c r="T712" s="8">
        <v>134.11000000000001</v>
      </c>
      <c r="U712" s="8">
        <v>138.92357752937824</v>
      </c>
      <c r="V712" s="8">
        <v>138.92357752937824</v>
      </c>
      <c r="W712" s="9">
        <v>4</v>
      </c>
      <c r="X712" s="9">
        <v>23458</v>
      </c>
      <c r="Y712" s="9">
        <v>23458</v>
      </c>
      <c r="Z712" s="4" t="str">
        <f t="shared" si="308"/>
        <v xml:space="preserve"> </v>
      </c>
      <c r="AA712" s="10">
        <f t="shared" si="309"/>
        <v>3145952.3800000004</v>
      </c>
      <c r="AB712" s="40">
        <f t="shared" si="310"/>
        <v>3258869.2816841546</v>
      </c>
      <c r="AC712" s="40">
        <f t="shared" si="311"/>
        <v>3218645.0581403272</v>
      </c>
      <c r="AD712" s="39">
        <f t="shared" si="312"/>
        <v>137.20884381193312</v>
      </c>
      <c r="AE712" s="41" t="str">
        <f t="shared" si="313"/>
        <v xml:space="preserve"> </v>
      </c>
      <c r="AG712" s="39">
        <f t="shared" si="314"/>
        <v>137.20884381193312</v>
      </c>
      <c r="AH712" s="40">
        <f t="shared" si="315"/>
        <v>3218645.0581403272</v>
      </c>
      <c r="AI712" s="40">
        <f t="shared" si="316"/>
        <v>3209854.9384865458</v>
      </c>
      <c r="AJ712" s="39">
        <f t="shared" si="317"/>
        <v>136.83412645948272</v>
      </c>
      <c r="AK712" s="41" t="str">
        <f t="shared" si="318"/>
        <v xml:space="preserve"> </v>
      </c>
      <c r="AM712" s="39">
        <f t="shared" si="319"/>
        <v>136.83412645948272</v>
      </c>
      <c r="AN712" s="40">
        <f t="shared" si="320"/>
        <v>3209854.9384865458</v>
      </c>
      <c r="AO712" s="40">
        <f t="shared" si="321"/>
        <v>3207713.9652425754</v>
      </c>
      <c r="AP712" s="39">
        <f t="shared" si="322"/>
        <v>136.74285809713425</v>
      </c>
      <c r="AQ712" s="41" t="str">
        <f t="shared" si="323"/>
        <v xml:space="preserve"> </v>
      </c>
      <c r="AR712" s="39"/>
      <c r="AS712" s="39">
        <f t="shared" si="324"/>
        <v>136.74285809713425</v>
      </c>
      <c r="AT712" s="40">
        <f t="shared" si="325"/>
        <v>3207713.9652425749</v>
      </c>
      <c r="AU712" s="40">
        <f t="shared" si="326"/>
        <v>3207187.9001522749</v>
      </c>
      <c r="AV712" s="39">
        <f t="shared" si="327"/>
        <v>136.72043226840628</v>
      </c>
      <c r="AW712" s="41" t="str">
        <f t="shared" si="328"/>
        <v xml:space="preserve"> </v>
      </c>
      <c r="AX712" s="39"/>
      <c r="AY712" s="39">
        <f t="shared" si="329"/>
        <v>136.72043226840628</v>
      </c>
      <c r="AZ712" s="40">
        <f t="shared" si="330"/>
        <v>3207187.9001522744</v>
      </c>
      <c r="BA712" s="40">
        <f t="shared" si="331"/>
        <v>3207056.4054483683</v>
      </c>
      <c r="BB712" s="39">
        <f t="shared" si="332"/>
        <v>136.71482673068328</v>
      </c>
      <c r="BC712" s="41" t="str">
        <f t="shared" si="333"/>
        <v xml:space="preserve"> </v>
      </c>
      <c r="BD712" s="41"/>
      <c r="BE712" s="51">
        <f t="shared" si="334"/>
        <v>136.71332286758926</v>
      </c>
      <c r="BF712" s="54">
        <f t="shared" si="335"/>
        <v>3207021.1278279088</v>
      </c>
      <c r="BG712" s="41"/>
      <c r="BH712" s="51"/>
      <c r="BI712" s="39"/>
      <c r="BJ712" s="39"/>
    </row>
    <row r="713" spans="1:62" x14ac:dyDescent="0.2">
      <c r="A713" s="45">
        <v>206310895</v>
      </c>
      <c r="B713" s="58">
        <v>37802</v>
      </c>
      <c r="C713" s="45" t="s">
        <v>221</v>
      </c>
      <c r="D713" s="4" t="s">
        <v>221</v>
      </c>
      <c r="E713" s="6" t="s">
        <v>222</v>
      </c>
      <c r="F713" s="8">
        <v>93.264720211470504</v>
      </c>
      <c r="G713" s="8">
        <v>19.716775864696022</v>
      </c>
      <c r="H713" s="8">
        <v>14.466158768855706</v>
      </c>
      <c r="I713" s="8">
        <v>13.3946176736965</v>
      </c>
      <c r="J713" s="8">
        <v>0.79097973487734263</v>
      </c>
      <c r="K713" s="8">
        <v>6.51</v>
      </c>
      <c r="L713" s="8">
        <v>7.7533312348837605E-3</v>
      </c>
      <c r="M713" s="8">
        <v>0.64304007313728484</v>
      </c>
      <c r="N713" s="8">
        <v>1.9260206518243435</v>
      </c>
      <c r="O713" s="8">
        <v>7.31</v>
      </c>
      <c r="P713" s="8">
        <v>9.8448441261618171</v>
      </c>
      <c r="Q713" s="8">
        <v>7.9015033154896273</v>
      </c>
      <c r="R713" s="8">
        <v>7.9015033154896273</v>
      </c>
      <c r="S713" s="8">
        <v>126.8</v>
      </c>
      <c r="T713" s="8">
        <v>134.11000000000001</v>
      </c>
      <c r="U713" s="8">
        <v>165.93156962528218</v>
      </c>
      <c r="V713" s="8">
        <v>165.93156962528218</v>
      </c>
      <c r="W713" s="9">
        <v>4</v>
      </c>
      <c r="X713" s="9">
        <v>21463</v>
      </c>
      <c r="Y713" s="9">
        <v>21463</v>
      </c>
      <c r="Z713" s="4" t="str">
        <f t="shared" si="308"/>
        <v xml:space="preserve"> </v>
      </c>
      <c r="AA713" s="10">
        <f t="shared" si="309"/>
        <v>2878402.93</v>
      </c>
      <c r="AB713" s="40">
        <f t="shared" si="310"/>
        <v>3561389.2788674315</v>
      </c>
      <c r="AC713" s="40">
        <f t="shared" si="311"/>
        <v>3517431.0509983706</v>
      </c>
      <c r="AD713" s="39">
        <f t="shared" si="312"/>
        <v>163.88347626139731</v>
      </c>
      <c r="AE713" s="41" t="str">
        <f t="shared" si="313"/>
        <v xml:space="preserve"> </v>
      </c>
      <c r="AG713" s="39">
        <f t="shared" si="314"/>
        <v>163.88347626139731</v>
      </c>
      <c r="AH713" s="40">
        <f t="shared" si="315"/>
        <v>3517431.0509983702</v>
      </c>
      <c r="AI713" s="40">
        <f t="shared" si="316"/>
        <v>3507824.9467980936</v>
      </c>
      <c r="AJ713" s="39">
        <f t="shared" si="317"/>
        <v>163.43591048772743</v>
      </c>
      <c r="AK713" s="41" t="str">
        <f t="shared" si="318"/>
        <v xml:space="preserve"> </v>
      </c>
      <c r="AM713" s="39">
        <f t="shared" si="319"/>
        <v>163.43591048772743</v>
      </c>
      <c r="AN713" s="40">
        <f t="shared" si="320"/>
        <v>3507824.9467980936</v>
      </c>
      <c r="AO713" s="40">
        <f t="shared" si="321"/>
        <v>3505485.2275585793</v>
      </c>
      <c r="AP713" s="39">
        <f t="shared" si="322"/>
        <v>163.32689873543211</v>
      </c>
      <c r="AQ713" s="41" t="str">
        <f t="shared" si="323"/>
        <v xml:space="preserve"> </v>
      </c>
      <c r="AR713" s="39"/>
      <c r="AS713" s="39">
        <f t="shared" si="324"/>
        <v>163.32689873543211</v>
      </c>
      <c r="AT713" s="40">
        <f t="shared" si="325"/>
        <v>3505485.2275585793</v>
      </c>
      <c r="AU713" s="40">
        <f t="shared" si="326"/>
        <v>3504910.3279812597</v>
      </c>
      <c r="AV713" s="39">
        <f t="shared" si="327"/>
        <v>163.30011312403948</v>
      </c>
      <c r="AW713" s="41" t="str">
        <f t="shared" si="328"/>
        <v xml:space="preserve"> </v>
      </c>
      <c r="AX713" s="39"/>
      <c r="AY713" s="39">
        <f t="shared" si="329"/>
        <v>163.30011312403948</v>
      </c>
      <c r="AZ713" s="40">
        <f t="shared" si="330"/>
        <v>3504910.3279812597</v>
      </c>
      <c r="BA713" s="40">
        <f t="shared" si="331"/>
        <v>3504766.6266578124</v>
      </c>
      <c r="BB713" s="39">
        <f t="shared" si="332"/>
        <v>163.29341781940141</v>
      </c>
      <c r="BC713" s="41" t="str">
        <f t="shared" si="333"/>
        <v xml:space="preserve"> </v>
      </c>
      <c r="BD713" s="41"/>
      <c r="BE713" s="51">
        <f t="shared" si="334"/>
        <v>163.29162159180541</v>
      </c>
      <c r="BF713" s="54">
        <f t="shared" si="335"/>
        <v>3504728.0742249195</v>
      </c>
      <c r="BG713" s="41"/>
      <c r="BH713" s="51"/>
      <c r="BI713" s="39"/>
      <c r="BJ713" s="39"/>
    </row>
    <row r="714" spans="1:62" x14ac:dyDescent="0.2">
      <c r="A714" s="45">
        <v>206310904</v>
      </c>
      <c r="B714" s="58">
        <v>37802</v>
      </c>
      <c r="C714" s="45" t="s">
        <v>223</v>
      </c>
      <c r="D714" s="4" t="s">
        <v>223</v>
      </c>
      <c r="E714" s="6" t="s">
        <v>224</v>
      </c>
      <c r="F714" s="8">
        <v>85.126912780047903</v>
      </c>
      <c r="G714" s="8">
        <v>19.37107228406369</v>
      </c>
      <c r="H714" s="8">
        <v>12.517908975623502</v>
      </c>
      <c r="I714" s="8">
        <v>13.3946176736965</v>
      </c>
      <c r="J714" s="8">
        <v>0.51728899535014794</v>
      </c>
      <c r="K714" s="8">
        <v>7.66</v>
      </c>
      <c r="L714" s="8">
        <v>2.8441796175426761</v>
      </c>
      <c r="M714" s="8">
        <v>0.69781034239819639</v>
      </c>
      <c r="N714" s="8">
        <v>0.49929602078759822</v>
      </c>
      <c r="O714" s="8">
        <v>7.31</v>
      </c>
      <c r="P714" s="8">
        <v>8.1028118923488801</v>
      </c>
      <c r="Q714" s="8">
        <v>7.4969543344755101</v>
      </c>
      <c r="R714" s="8">
        <v>7.4969543344755101</v>
      </c>
      <c r="S714" s="8">
        <v>126.8</v>
      </c>
      <c r="T714" s="8">
        <v>134.11000000000001</v>
      </c>
      <c r="U714" s="8">
        <v>157.43604102398569</v>
      </c>
      <c r="V714" s="8">
        <v>157.43604102398569</v>
      </c>
      <c r="W714" s="9">
        <v>4</v>
      </c>
      <c r="X714" s="9">
        <v>64363</v>
      </c>
      <c r="Y714" s="9">
        <v>64363</v>
      </c>
      <c r="Z714" s="4" t="str">
        <f t="shared" si="308"/>
        <v xml:space="preserve"> </v>
      </c>
      <c r="AA714" s="10">
        <f t="shared" si="309"/>
        <v>8631721.9300000016</v>
      </c>
      <c r="AB714" s="40">
        <f t="shared" si="310"/>
        <v>10133055.908426791</v>
      </c>
      <c r="AC714" s="40">
        <f t="shared" si="311"/>
        <v>10007983.59934908</v>
      </c>
      <c r="AD714" s="39">
        <f t="shared" si="312"/>
        <v>155.49280796962665</v>
      </c>
      <c r="AE714" s="41" t="str">
        <f t="shared" si="313"/>
        <v xml:space="preserve"> </v>
      </c>
      <c r="AG714" s="39">
        <f t="shared" si="314"/>
        <v>155.49280796962665</v>
      </c>
      <c r="AH714" s="40">
        <f t="shared" si="315"/>
        <v>10007983.59934908</v>
      </c>
      <c r="AI714" s="40">
        <f t="shared" si="316"/>
        <v>9980651.796139257</v>
      </c>
      <c r="AJ714" s="39">
        <f t="shared" si="317"/>
        <v>155.06815711106159</v>
      </c>
      <c r="AK714" s="41" t="str">
        <f t="shared" si="318"/>
        <v xml:space="preserve"> </v>
      </c>
      <c r="AM714" s="39">
        <f t="shared" si="319"/>
        <v>155.06815711106159</v>
      </c>
      <c r="AN714" s="40">
        <f t="shared" si="320"/>
        <v>9980651.796139257</v>
      </c>
      <c r="AO714" s="40">
        <f t="shared" si="321"/>
        <v>9973994.7013912331</v>
      </c>
      <c r="AP714" s="39">
        <f t="shared" si="322"/>
        <v>154.96472665026852</v>
      </c>
      <c r="AQ714" s="41" t="str">
        <f t="shared" si="323"/>
        <v xml:space="preserve"> </v>
      </c>
      <c r="AR714" s="39"/>
      <c r="AS714" s="39">
        <f t="shared" si="324"/>
        <v>154.96472665026852</v>
      </c>
      <c r="AT714" s="40">
        <f t="shared" si="325"/>
        <v>9973994.7013912331</v>
      </c>
      <c r="AU714" s="40">
        <f t="shared" si="326"/>
        <v>9972358.9662602041</v>
      </c>
      <c r="AV714" s="39">
        <f t="shared" si="327"/>
        <v>154.93931243509786</v>
      </c>
      <c r="AW714" s="41" t="str">
        <f t="shared" si="328"/>
        <v xml:space="preserve"> </v>
      </c>
      <c r="AX714" s="39"/>
      <c r="AY714" s="39">
        <f t="shared" si="329"/>
        <v>154.93931243509786</v>
      </c>
      <c r="AZ714" s="40">
        <f t="shared" si="330"/>
        <v>9972358.9662602041</v>
      </c>
      <c r="BA714" s="40">
        <f t="shared" si="331"/>
        <v>9971950.099542588</v>
      </c>
      <c r="BB714" s="39">
        <f t="shared" si="332"/>
        <v>154.93295992328802</v>
      </c>
      <c r="BC714" s="41" t="str">
        <f t="shared" si="333"/>
        <v xml:space="preserve"> </v>
      </c>
      <c r="BD714" s="41"/>
      <c r="BE714" s="51">
        <f t="shared" si="334"/>
        <v>154.93125566072888</v>
      </c>
      <c r="BF714" s="54">
        <f t="shared" si="335"/>
        <v>9971840.408091493</v>
      </c>
      <c r="BG714" s="41"/>
      <c r="BH714" s="51"/>
      <c r="BI714" s="39"/>
      <c r="BJ714" s="39"/>
    </row>
    <row r="715" spans="1:62" x14ac:dyDescent="0.2">
      <c r="A715" s="45">
        <v>206311001</v>
      </c>
      <c r="B715" s="58">
        <v>37802</v>
      </c>
      <c r="C715" s="45" t="s">
        <v>225</v>
      </c>
      <c r="D715" s="4" t="s">
        <v>225</v>
      </c>
      <c r="E715" s="6" t="s">
        <v>226</v>
      </c>
      <c r="F715" s="8">
        <v>77.491557840939379</v>
      </c>
      <c r="G715" s="8">
        <v>15.44273911612084</v>
      </c>
      <c r="H715" s="8">
        <v>10.86823333908163</v>
      </c>
      <c r="I715" s="8">
        <v>11.423581607537587</v>
      </c>
      <c r="J715" s="8">
        <v>0.23956292034427076</v>
      </c>
      <c r="K715" s="8">
        <v>6.29</v>
      </c>
      <c r="L715" s="8">
        <v>1.5891737245318085</v>
      </c>
      <c r="M715" s="8">
        <v>0.70887798454230477</v>
      </c>
      <c r="N715" s="8">
        <v>2.0679478522170815E-2</v>
      </c>
      <c r="O715" s="8">
        <v>7.31</v>
      </c>
      <c r="P715" s="8">
        <v>7.4362312069857488</v>
      </c>
      <c r="Q715" s="8">
        <v>6.5692203005809988</v>
      </c>
      <c r="R715" s="8">
        <v>6.5692203005809988</v>
      </c>
      <c r="S715" s="8">
        <v>126.8</v>
      </c>
      <c r="T715" s="8">
        <v>134.11000000000001</v>
      </c>
      <c r="U715" s="8">
        <v>137.95362631220098</v>
      </c>
      <c r="V715" s="8">
        <v>137.95362631220098</v>
      </c>
      <c r="W715" s="9">
        <v>4</v>
      </c>
      <c r="X715" s="9">
        <v>49776</v>
      </c>
      <c r="Y715" s="9">
        <v>49776</v>
      </c>
      <c r="Z715" s="4" t="str">
        <f t="shared" si="308"/>
        <v xml:space="preserve"> </v>
      </c>
      <c r="AA715" s="10">
        <f t="shared" si="309"/>
        <v>6675459.3600000003</v>
      </c>
      <c r="AB715" s="40">
        <f t="shared" si="310"/>
        <v>6866779.7033161158</v>
      </c>
      <c r="AC715" s="40">
        <f t="shared" si="311"/>
        <v>6782023.041438085</v>
      </c>
      <c r="AD715" s="39">
        <f t="shared" si="312"/>
        <v>136.25086470262949</v>
      </c>
      <c r="AE715" s="41" t="str">
        <f t="shared" si="313"/>
        <v xml:space="preserve"> </v>
      </c>
      <c r="AG715" s="39">
        <f t="shared" si="314"/>
        <v>136.25086470262949</v>
      </c>
      <c r="AH715" s="40">
        <f t="shared" si="315"/>
        <v>6782023.041438085</v>
      </c>
      <c r="AI715" s="40">
        <f t="shared" si="316"/>
        <v>6763501.3365119174</v>
      </c>
      <c r="AJ715" s="39">
        <f t="shared" si="317"/>
        <v>135.87876359112659</v>
      </c>
      <c r="AK715" s="41" t="str">
        <f t="shared" si="318"/>
        <v xml:space="preserve"> </v>
      </c>
      <c r="AM715" s="39">
        <f t="shared" si="319"/>
        <v>135.87876359112659</v>
      </c>
      <c r="AN715" s="40">
        <f t="shared" si="320"/>
        <v>6763501.3365119165</v>
      </c>
      <c r="AO715" s="40">
        <f t="shared" si="321"/>
        <v>6758990.0811204631</v>
      </c>
      <c r="AP715" s="39">
        <f t="shared" si="322"/>
        <v>135.78813245581131</v>
      </c>
      <c r="AQ715" s="41" t="str">
        <f t="shared" si="323"/>
        <v xml:space="preserve"> </v>
      </c>
      <c r="AR715" s="39"/>
      <c r="AS715" s="39">
        <f t="shared" si="324"/>
        <v>135.78813245581131</v>
      </c>
      <c r="AT715" s="40">
        <f t="shared" si="325"/>
        <v>6758990.081120464</v>
      </c>
      <c r="AU715" s="40">
        <f t="shared" si="326"/>
        <v>6757881.6067471597</v>
      </c>
      <c r="AV715" s="39">
        <f t="shared" si="327"/>
        <v>135.76586320208855</v>
      </c>
      <c r="AW715" s="41" t="str">
        <f t="shared" si="328"/>
        <v xml:space="preserve"> </v>
      </c>
      <c r="AX715" s="39"/>
      <c r="AY715" s="39">
        <f t="shared" si="329"/>
        <v>135.76586320208855</v>
      </c>
      <c r="AZ715" s="40">
        <f t="shared" si="330"/>
        <v>6757881.6067471597</v>
      </c>
      <c r="BA715" s="40">
        <f t="shared" si="331"/>
        <v>6757604.5336012831</v>
      </c>
      <c r="BB715" s="39">
        <f t="shared" si="332"/>
        <v>135.76029680169728</v>
      </c>
      <c r="BC715" s="41" t="str">
        <f t="shared" si="333"/>
        <v xml:space="preserve"> </v>
      </c>
      <c r="BD715" s="41"/>
      <c r="BE715" s="51">
        <f t="shared" si="334"/>
        <v>135.75880343843247</v>
      </c>
      <c r="BF715" s="54">
        <f t="shared" si="335"/>
        <v>6757530.199951414</v>
      </c>
      <c r="BG715" s="41"/>
      <c r="BH715" s="51"/>
      <c r="BI715" s="39"/>
      <c r="BJ715" s="39"/>
    </row>
    <row r="716" spans="1:62" x14ac:dyDescent="0.2">
      <c r="A716" s="45">
        <v>206312216</v>
      </c>
      <c r="B716" s="58">
        <v>37986</v>
      </c>
      <c r="C716" s="45" t="s">
        <v>227</v>
      </c>
      <c r="D716" s="4" t="s">
        <v>227</v>
      </c>
      <c r="E716" s="6" t="s">
        <v>228</v>
      </c>
      <c r="F716" s="8">
        <v>75.633956103754755</v>
      </c>
      <c r="G716" s="8">
        <v>17.912660983130781</v>
      </c>
      <c r="H716" s="8">
        <v>14.165517866860149</v>
      </c>
      <c r="I716" s="8">
        <v>13.3946176736965</v>
      </c>
      <c r="J716" s="8">
        <v>0.49845818973335754</v>
      </c>
      <c r="K716" s="8">
        <v>6</v>
      </c>
      <c r="L716" s="8">
        <v>0</v>
      </c>
      <c r="M716" s="8">
        <v>0</v>
      </c>
      <c r="N716" s="8">
        <v>0</v>
      </c>
      <c r="O716" s="8">
        <v>7.31</v>
      </c>
      <c r="P716" s="8">
        <v>7.0078142572102307</v>
      </c>
      <c r="Q716" s="8">
        <v>6.7457605408587771</v>
      </c>
      <c r="R716" s="8">
        <v>6.7457605408587771</v>
      </c>
      <c r="S716" s="8">
        <v>126.8</v>
      </c>
      <c r="T716" s="8">
        <v>134.11000000000001</v>
      </c>
      <c r="U716" s="8">
        <v>141.66097135803432</v>
      </c>
      <c r="V716" s="8">
        <v>141.66097135803432</v>
      </c>
      <c r="W716" s="9">
        <v>4</v>
      </c>
      <c r="X716" s="9">
        <v>7285</v>
      </c>
      <c r="Y716" s="9">
        <v>14451</v>
      </c>
      <c r="Z716" s="4" t="str">
        <f t="shared" si="308"/>
        <v xml:space="preserve"> </v>
      </c>
      <c r="AA716" s="10">
        <f t="shared" si="309"/>
        <v>1938023.61</v>
      </c>
      <c r="AB716" s="40">
        <f t="shared" si="310"/>
        <v>2047142.6970949539</v>
      </c>
      <c r="AC716" s="40">
        <f t="shared" si="311"/>
        <v>2021874.8147847108</v>
      </c>
      <c r="AD716" s="39">
        <f t="shared" si="312"/>
        <v>139.91244998856209</v>
      </c>
      <c r="AE716" s="41" t="str">
        <f t="shared" si="313"/>
        <v xml:space="preserve"> </v>
      </c>
      <c r="AG716" s="39">
        <f t="shared" si="314"/>
        <v>139.91244998856209</v>
      </c>
      <c r="AH716" s="40">
        <f t="shared" si="315"/>
        <v>2021874.8147847108</v>
      </c>
      <c r="AI716" s="40">
        <f t="shared" si="316"/>
        <v>2016353.0746655336</v>
      </c>
      <c r="AJ716" s="39">
        <f t="shared" si="317"/>
        <v>139.53034908764332</v>
      </c>
      <c r="AK716" s="41" t="str">
        <f t="shared" si="318"/>
        <v xml:space="preserve"> </v>
      </c>
      <c r="AM716" s="39">
        <f t="shared" si="319"/>
        <v>139.53034908764332</v>
      </c>
      <c r="AN716" s="40">
        <f t="shared" si="320"/>
        <v>2016353.0746655336</v>
      </c>
      <c r="AO716" s="40">
        <f t="shared" si="321"/>
        <v>2015008.1671647318</v>
      </c>
      <c r="AP716" s="39">
        <f t="shared" si="322"/>
        <v>139.43728234480187</v>
      </c>
      <c r="AQ716" s="41" t="str">
        <f t="shared" si="323"/>
        <v xml:space="preserve"> </v>
      </c>
      <c r="AR716" s="39"/>
      <c r="AS716" s="39">
        <f t="shared" si="324"/>
        <v>139.43728234480187</v>
      </c>
      <c r="AT716" s="40">
        <f t="shared" si="325"/>
        <v>2015008.1671647318</v>
      </c>
      <c r="AU716" s="40">
        <f t="shared" si="326"/>
        <v>2014677.7058253167</v>
      </c>
      <c r="AV716" s="39">
        <f t="shared" si="327"/>
        <v>139.4144146304973</v>
      </c>
      <c r="AW716" s="41" t="str">
        <f t="shared" si="328"/>
        <v xml:space="preserve"> </v>
      </c>
      <c r="AX716" s="39"/>
      <c r="AY716" s="39">
        <f t="shared" si="329"/>
        <v>139.4144146304973</v>
      </c>
      <c r="AZ716" s="40">
        <f t="shared" si="330"/>
        <v>2014677.7058253165</v>
      </c>
      <c r="BA716" s="40">
        <f t="shared" si="331"/>
        <v>2014595.1040393778</v>
      </c>
      <c r="BB716" s="39">
        <f t="shared" si="332"/>
        <v>139.40869863949746</v>
      </c>
      <c r="BC716" s="41" t="str">
        <f t="shared" si="333"/>
        <v xml:space="preserve"> </v>
      </c>
      <c r="BD716" s="41"/>
      <c r="BE716" s="51">
        <f t="shared" si="334"/>
        <v>139.40716514381242</v>
      </c>
      <c r="BF716" s="54">
        <f t="shared" si="335"/>
        <v>2014572.9434932333</v>
      </c>
      <c r="BG716" s="41"/>
      <c r="BH716" s="51"/>
      <c r="BI716" s="39"/>
      <c r="BJ716" s="39"/>
    </row>
    <row r="717" spans="1:62" x14ac:dyDescent="0.2">
      <c r="A717" s="45">
        <v>206312230</v>
      </c>
      <c r="B717" s="58">
        <v>37955</v>
      </c>
      <c r="C717" s="45" t="s">
        <v>229</v>
      </c>
      <c r="D717" s="4" t="s">
        <v>229</v>
      </c>
      <c r="E717" s="6" t="s">
        <v>230</v>
      </c>
      <c r="F717" s="8">
        <v>84.847040184358349</v>
      </c>
      <c r="G717" s="8">
        <v>21.196744922943971</v>
      </c>
      <c r="H717" s="8">
        <v>15.492027747176801</v>
      </c>
      <c r="I717" s="8">
        <v>6.4077968217389216</v>
      </c>
      <c r="J717" s="8">
        <v>0.19165586441979932</v>
      </c>
      <c r="K717" s="8">
        <v>7.35</v>
      </c>
      <c r="L717" s="8">
        <v>1.641834621245527</v>
      </c>
      <c r="M717" s="8">
        <v>0.62025061212732246</v>
      </c>
      <c r="N717" s="8">
        <v>2.95457125224226</v>
      </c>
      <c r="O717" s="8">
        <v>0</v>
      </c>
      <c r="P717" s="8">
        <v>8.2648806951845977</v>
      </c>
      <c r="Q717" s="8">
        <v>7.0350961013126483</v>
      </c>
      <c r="R717" s="8">
        <v>7.0350961013126483</v>
      </c>
      <c r="S717" s="8">
        <v>126.8</v>
      </c>
      <c r="T717" s="8">
        <v>126.8</v>
      </c>
      <c r="U717" s="8">
        <v>147.73701812756562</v>
      </c>
      <c r="V717" s="8">
        <v>147.73701812756562</v>
      </c>
      <c r="W717" s="9">
        <v>4</v>
      </c>
      <c r="X717" s="9">
        <v>15063</v>
      </c>
      <c r="Y717" s="9">
        <v>15063</v>
      </c>
      <c r="Z717" s="4" t="str">
        <f t="shared" si="308"/>
        <v xml:space="preserve"> </v>
      </c>
      <c r="AA717" s="10">
        <f t="shared" si="309"/>
        <v>1909988.4</v>
      </c>
      <c r="AB717" s="40">
        <f t="shared" si="310"/>
        <v>2225362.7040555207</v>
      </c>
      <c r="AC717" s="40">
        <f t="shared" si="311"/>
        <v>2197895.0521993632</v>
      </c>
      <c r="AD717" s="39">
        <f t="shared" si="312"/>
        <v>145.91350011281705</v>
      </c>
      <c r="AE717" s="41" t="str">
        <f t="shared" si="313"/>
        <v xml:space="preserve"> </v>
      </c>
      <c r="AG717" s="39">
        <f t="shared" si="314"/>
        <v>145.91350011281705</v>
      </c>
      <c r="AH717" s="40">
        <f t="shared" si="315"/>
        <v>2197895.0521993632</v>
      </c>
      <c r="AI717" s="40">
        <f t="shared" si="316"/>
        <v>2191892.6008118065</v>
      </c>
      <c r="AJ717" s="39">
        <f t="shared" si="317"/>
        <v>145.51501034400894</v>
      </c>
      <c r="AK717" s="41" t="str">
        <f t="shared" si="318"/>
        <v xml:space="preserve"> </v>
      </c>
      <c r="AM717" s="39">
        <f t="shared" si="319"/>
        <v>145.51501034400894</v>
      </c>
      <c r="AN717" s="40">
        <f t="shared" si="320"/>
        <v>2191892.6008118065</v>
      </c>
      <c r="AO717" s="40">
        <f t="shared" si="321"/>
        <v>2190430.6084470651</v>
      </c>
      <c r="AP717" s="39">
        <f t="shared" si="322"/>
        <v>145.41795183210948</v>
      </c>
      <c r="AQ717" s="41" t="str">
        <f t="shared" si="323"/>
        <v xml:space="preserve"> </v>
      </c>
      <c r="AR717" s="39"/>
      <c r="AS717" s="39">
        <f t="shared" si="324"/>
        <v>145.41795183210948</v>
      </c>
      <c r="AT717" s="40">
        <f t="shared" si="325"/>
        <v>2190430.6084470651</v>
      </c>
      <c r="AU717" s="40">
        <f t="shared" si="326"/>
        <v>2190071.3778272797</v>
      </c>
      <c r="AV717" s="39">
        <f t="shared" si="327"/>
        <v>145.39410328800901</v>
      </c>
      <c r="AW717" s="41" t="str">
        <f t="shared" si="328"/>
        <v xml:space="preserve"> </v>
      </c>
      <c r="AX717" s="39"/>
      <c r="AY717" s="39">
        <f t="shared" si="329"/>
        <v>145.39410328800901</v>
      </c>
      <c r="AZ717" s="40">
        <f t="shared" si="330"/>
        <v>2190071.3778272797</v>
      </c>
      <c r="BA717" s="40">
        <f t="shared" si="331"/>
        <v>2189981.584900789</v>
      </c>
      <c r="BB717" s="39">
        <f t="shared" si="332"/>
        <v>145.38814212977422</v>
      </c>
      <c r="BC717" s="41" t="str">
        <f t="shared" si="333"/>
        <v xml:space="preserve"> </v>
      </c>
      <c r="BD717" s="41"/>
      <c r="BE717" s="51">
        <f t="shared" si="334"/>
        <v>145.3865428602108</v>
      </c>
      <c r="BF717" s="54">
        <f t="shared" si="335"/>
        <v>2189957.495103355</v>
      </c>
      <c r="BG717" s="41"/>
      <c r="BH717" s="51"/>
      <c r="BI717" s="39"/>
      <c r="BJ717" s="39"/>
    </row>
    <row r="718" spans="1:62" x14ac:dyDescent="0.2">
      <c r="A718" s="45">
        <v>206312834</v>
      </c>
      <c r="B718" s="58">
        <v>37802</v>
      </c>
      <c r="C718" s="45" t="s">
        <v>231</v>
      </c>
      <c r="D718" s="4" t="s">
        <v>231</v>
      </c>
      <c r="E718" s="6" t="s">
        <v>232</v>
      </c>
      <c r="F718" s="8">
        <v>78.715758425325618</v>
      </c>
      <c r="G718" s="8">
        <v>19.979966123474096</v>
      </c>
      <c r="H718" s="8">
        <v>13.056743180888967</v>
      </c>
      <c r="I718" s="8">
        <v>8.4366567373401082</v>
      </c>
      <c r="J718" s="8">
        <v>0.58375678990713165</v>
      </c>
      <c r="K718" s="8">
        <v>8.64</v>
      </c>
      <c r="L718" s="8">
        <v>1.4051528269328419</v>
      </c>
      <c r="M718" s="8">
        <v>0.62253022603819874</v>
      </c>
      <c r="N718" s="8">
        <v>3.3160462212857693</v>
      </c>
      <c r="O718" s="8">
        <v>7.31</v>
      </c>
      <c r="P718" s="8">
        <v>7.5955096080836402</v>
      </c>
      <c r="Q718" s="8">
        <v>7.1033305265596374</v>
      </c>
      <c r="R718" s="8">
        <v>7.1033305265596374</v>
      </c>
      <c r="S718" s="8">
        <v>126.8</v>
      </c>
      <c r="T718" s="8">
        <v>134.11000000000001</v>
      </c>
      <c r="U718" s="8">
        <v>149.16994105775237</v>
      </c>
      <c r="V718" s="8">
        <v>149.16994105775237</v>
      </c>
      <c r="W718" s="9">
        <v>4</v>
      </c>
      <c r="X718" s="9">
        <v>25673</v>
      </c>
      <c r="Y718" s="9">
        <v>25673</v>
      </c>
      <c r="Z718" s="4" t="str">
        <f t="shared" si="308"/>
        <v xml:space="preserve"> </v>
      </c>
      <c r="AA718" s="10">
        <f t="shared" si="309"/>
        <v>3443006.0300000003</v>
      </c>
      <c r="AB718" s="40">
        <f t="shared" si="310"/>
        <v>3829639.8967756764</v>
      </c>
      <c r="AC718" s="40">
        <f t="shared" si="311"/>
        <v>3782370.6515297741</v>
      </c>
      <c r="AD718" s="39">
        <f t="shared" si="312"/>
        <v>147.32873647527651</v>
      </c>
      <c r="AE718" s="41" t="str">
        <f t="shared" si="313"/>
        <v xml:space="preserve"> </v>
      </c>
      <c r="AG718" s="39">
        <f t="shared" si="314"/>
        <v>147.32873647527651</v>
      </c>
      <c r="AH718" s="40">
        <f t="shared" si="315"/>
        <v>3782370.6515297741</v>
      </c>
      <c r="AI718" s="40">
        <f t="shared" si="316"/>
        <v>3772040.9972804459</v>
      </c>
      <c r="AJ718" s="39">
        <f t="shared" si="317"/>
        <v>146.92638169596253</v>
      </c>
      <c r="AK718" s="41" t="str">
        <f t="shared" si="318"/>
        <v xml:space="preserve"> </v>
      </c>
      <c r="AM718" s="39">
        <f t="shared" si="319"/>
        <v>146.92638169596253</v>
      </c>
      <c r="AN718" s="40">
        <f t="shared" si="320"/>
        <v>3772040.9972804459</v>
      </c>
      <c r="AO718" s="40">
        <f t="shared" si="321"/>
        <v>3769525.0459352601</v>
      </c>
      <c r="AP718" s="39">
        <f t="shared" si="322"/>
        <v>146.82838179937133</v>
      </c>
      <c r="AQ718" s="41" t="str">
        <f t="shared" si="323"/>
        <v xml:space="preserve"> </v>
      </c>
      <c r="AR718" s="39"/>
      <c r="AS718" s="39">
        <f t="shared" si="324"/>
        <v>146.82838179937133</v>
      </c>
      <c r="AT718" s="40">
        <f t="shared" si="325"/>
        <v>3769525.0459352601</v>
      </c>
      <c r="AU718" s="40">
        <f t="shared" si="326"/>
        <v>3768906.8438277263</v>
      </c>
      <c r="AV718" s="39">
        <f t="shared" si="327"/>
        <v>146.80430194475622</v>
      </c>
      <c r="AW718" s="41" t="str">
        <f t="shared" si="328"/>
        <v xml:space="preserve"> </v>
      </c>
      <c r="AX718" s="39"/>
      <c r="AY718" s="39">
        <f t="shared" si="329"/>
        <v>146.80430194475622</v>
      </c>
      <c r="AZ718" s="40">
        <f t="shared" si="330"/>
        <v>3768906.8438277263</v>
      </c>
      <c r="BA718" s="40">
        <f t="shared" si="331"/>
        <v>3768752.3186471295</v>
      </c>
      <c r="BB718" s="39">
        <f t="shared" si="332"/>
        <v>146.7982829683765</v>
      </c>
      <c r="BC718" s="41" t="str">
        <f t="shared" si="333"/>
        <v xml:space="preserve"> </v>
      </c>
      <c r="BD718" s="41"/>
      <c r="BE718" s="51">
        <f t="shared" si="334"/>
        <v>146.79666818726386</v>
      </c>
      <c r="BF718" s="54">
        <f t="shared" si="335"/>
        <v>3768710.8623716249</v>
      </c>
      <c r="BG718" s="41"/>
      <c r="BH718" s="51"/>
      <c r="BI718" s="39"/>
      <c r="BJ718" s="39"/>
    </row>
    <row r="719" spans="1:62" x14ac:dyDescent="0.2">
      <c r="A719" s="45">
        <v>206314004</v>
      </c>
      <c r="B719" s="58">
        <v>37802</v>
      </c>
      <c r="C719" s="45" t="s">
        <v>233</v>
      </c>
      <c r="D719" s="4" t="s">
        <v>233</v>
      </c>
      <c r="E719" s="6" t="s">
        <v>234</v>
      </c>
      <c r="F719" s="8">
        <v>85.95422792894685</v>
      </c>
      <c r="G719" s="8">
        <v>19.320038586920365</v>
      </c>
      <c r="H719" s="8">
        <v>12.501330583460847</v>
      </c>
      <c r="I719" s="8">
        <v>3.6378484465438095</v>
      </c>
      <c r="J719" s="8">
        <v>0.92039784445479345</v>
      </c>
      <c r="K719" s="8">
        <v>9.4700000000000006</v>
      </c>
      <c r="L719" s="8">
        <v>1.5353852422047307</v>
      </c>
      <c r="M719" s="8">
        <v>0.69476548466502563</v>
      </c>
      <c r="N719" s="8">
        <v>1.4725522023759889</v>
      </c>
      <c r="O719" s="8">
        <v>7.31</v>
      </c>
      <c r="P719" s="8">
        <v>8.1399401237442621</v>
      </c>
      <c r="Q719" s="8">
        <v>7.1408273159786226</v>
      </c>
      <c r="R719" s="8">
        <v>7.1408273159786226</v>
      </c>
      <c r="S719" s="8">
        <v>126.8</v>
      </c>
      <c r="T719" s="8">
        <v>134.11000000000001</v>
      </c>
      <c r="U719" s="8">
        <v>149.95737363555105</v>
      </c>
      <c r="V719" s="8">
        <v>149.95737363555105</v>
      </c>
      <c r="W719" s="9">
        <v>4</v>
      </c>
      <c r="X719" s="9">
        <v>24316</v>
      </c>
      <c r="Y719" s="9">
        <v>24316</v>
      </c>
      <c r="Z719" s="4" t="str">
        <f t="shared" si="308"/>
        <v xml:space="preserve"> </v>
      </c>
      <c r="AA719" s="10">
        <f t="shared" si="309"/>
        <v>3261018.7600000002</v>
      </c>
      <c r="AB719" s="40">
        <f t="shared" si="310"/>
        <v>3646363.4973220592</v>
      </c>
      <c r="AC719" s="40">
        <f t="shared" si="311"/>
        <v>3601356.4326746133</v>
      </c>
      <c r="AD719" s="39">
        <f t="shared" si="312"/>
        <v>148.10644977276746</v>
      </c>
      <c r="AE719" s="41" t="str">
        <f t="shared" si="313"/>
        <v xml:space="preserve"> </v>
      </c>
      <c r="AG719" s="39">
        <f t="shared" si="314"/>
        <v>148.10644977276746</v>
      </c>
      <c r="AH719" s="40">
        <f t="shared" si="315"/>
        <v>3601356.4326746138</v>
      </c>
      <c r="AI719" s="40">
        <f t="shared" si="316"/>
        <v>3591521.1282569794</v>
      </c>
      <c r="AJ719" s="39">
        <f t="shared" si="317"/>
        <v>147.70197105843803</v>
      </c>
      <c r="AK719" s="41" t="str">
        <f t="shared" si="318"/>
        <v xml:space="preserve"> </v>
      </c>
      <c r="AM719" s="39">
        <f t="shared" si="319"/>
        <v>147.70197105843803</v>
      </c>
      <c r="AN719" s="40">
        <f t="shared" si="320"/>
        <v>3591521.1282569794</v>
      </c>
      <c r="AO719" s="40">
        <f t="shared" si="321"/>
        <v>3589125.5836644322</v>
      </c>
      <c r="AP719" s="39">
        <f t="shared" si="322"/>
        <v>147.60345384374207</v>
      </c>
      <c r="AQ719" s="41" t="str">
        <f t="shared" si="323"/>
        <v xml:space="preserve"> </v>
      </c>
      <c r="AR719" s="39"/>
      <c r="AS719" s="39">
        <f t="shared" si="324"/>
        <v>147.60345384374207</v>
      </c>
      <c r="AT719" s="40">
        <f t="shared" si="325"/>
        <v>3589125.5836644322</v>
      </c>
      <c r="AU719" s="40">
        <f t="shared" si="326"/>
        <v>3588536.9670687108</v>
      </c>
      <c r="AV719" s="39">
        <f t="shared" si="327"/>
        <v>147.57924687731168</v>
      </c>
      <c r="AW719" s="41" t="str">
        <f t="shared" si="328"/>
        <v xml:space="preserve"> </v>
      </c>
      <c r="AX719" s="39"/>
      <c r="AY719" s="39">
        <f t="shared" si="329"/>
        <v>147.57924687731168</v>
      </c>
      <c r="AZ719" s="40">
        <f t="shared" si="330"/>
        <v>3588536.9670687108</v>
      </c>
      <c r="BA719" s="40">
        <f t="shared" si="331"/>
        <v>3588389.837053061</v>
      </c>
      <c r="BB719" s="39">
        <f t="shared" si="332"/>
        <v>147.57319612818972</v>
      </c>
      <c r="BC719" s="41" t="str">
        <f t="shared" si="333"/>
        <v xml:space="preserve"> </v>
      </c>
      <c r="BD719" s="41"/>
      <c r="BE719" s="51">
        <f t="shared" si="334"/>
        <v>147.57157282303231</v>
      </c>
      <c r="BF719" s="54">
        <f t="shared" si="335"/>
        <v>3588350.3647648538</v>
      </c>
      <c r="BG719" s="41"/>
      <c r="BH719" s="51"/>
      <c r="BI719" s="39"/>
      <c r="BJ719" s="39"/>
    </row>
    <row r="720" spans="1:62" x14ac:dyDescent="0.2">
      <c r="A720" s="45">
        <v>206314005</v>
      </c>
      <c r="B720" s="58">
        <v>37802</v>
      </c>
      <c r="C720" s="45" t="s">
        <v>235</v>
      </c>
      <c r="D720" s="4" t="s">
        <v>235</v>
      </c>
      <c r="E720" s="6" t="s">
        <v>236</v>
      </c>
      <c r="F720" s="8">
        <v>93.264720211470504</v>
      </c>
      <c r="G720" s="8">
        <v>25.7539106681925</v>
      </c>
      <c r="H720" s="8">
        <v>12.719046460715154</v>
      </c>
      <c r="I720" s="8">
        <v>13.3946176736965</v>
      </c>
      <c r="J720" s="8">
        <v>0.57747506689369987</v>
      </c>
      <c r="K720" s="8">
        <v>9.4700000000000006</v>
      </c>
      <c r="L720" s="8">
        <v>6.5573877603466331</v>
      </c>
      <c r="M720" s="8">
        <v>5.1852785210411092</v>
      </c>
      <c r="N720" s="8">
        <v>0</v>
      </c>
      <c r="O720" s="8">
        <v>7.31</v>
      </c>
      <c r="P720" s="8">
        <v>9.8256579907565076</v>
      </c>
      <c r="Q720" s="8">
        <v>8.7116218181178056</v>
      </c>
      <c r="R720" s="8">
        <v>8.7116218181178056</v>
      </c>
      <c r="S720" s="8">
        <v>126.8</v>
      </c>
      <c r="T720" s="8">
        <v>134.11000000000001</v>
      </c>
      <c r="U720" s="8">
        <v>182.94405818047392</v>
      </c>
      <c r="V720" s="8">
        <v>182.94405818047392</v>
      </c>
      <c r="W720" s="9">
        <v>4</v>
      </c>
      <c r="X720" s="9">
        <v>3150</v>
      </c>
      <c r="Y720" s="9">
        <v>3150</v>
      </c>
      <c r="Z720" s="4" t="str">
        <f t="shared" si="308"/>
        <v xml:space="preserve"> </v>
      </c>
      <c r="AA720" s="10">
        <f t="shared" si="309"/>
        <v>422446.50000000006</v>
      </c>
      <c r="AB720" s="40">
        <f t="shared" si="310"/>
        <v>576273.78326849279</v>
      </c>
      <c r="AC720" s="40">
        <f t="shared" si="311"/>
        <v>569160.83596160973</v>
      </c>
      <c r="AD720" s="39">
        <f t="shared" si="312"/>
        <v>180.68597967035228</v>
      </c>
      <c r="AE720" s="41" t="str">
        <f t="shared" si="313"/>
        <v xml:space="preserve"> </v>
      </c>
      <c r="AG720" s="39">
        <f t="shared" si="314"/>
        <v>180.68597967035228</v>
      </c>
      <c r="AH720" s="40">
        <f t="shared" si="315"/>
        <v>569160.83596160973</v>
      </c>
      <c r="AI720" s="40">
        <f t="shared" si="316"/>
        <v>567606.45771859854</v>
      </c>
      <c r="AJ720" s="39">
        <f t="shared" si="317"/>
        <v>180.19252625987255</v>
      </c>
      <c r="AK720" s="41" t="str">
        <f t="shared" si="318"/>
        <v xml:space="preserve"> </v>
      </c>
      <c r="AM720" s="39">
        <f t="shared" si="319"/>
        <v>180.19252625987255</v>
      </c>
      <c r="AN720" s="40">
        <f t="shared" si="320"/>
        <v>567606.45771859854</v>
      </c>
      <c r="AO720" s="40">
        <f t="shared" si="321"/>
        <v>567227.86421130027</v>
      </c>
      <c r="AP720" s="39">
        <f t="shared" si="322"/>
        <v>180.07233784485723</v>
      </c>
      <c r="AQ720" s="41" t="str">
        <f t="shared" si="323"/>
        <v xml:space="preserve"> </v>
      </c>
      <c r="AR720" s="39"/>
      <c r="AS720" s="39">
        <f t="shared" si="324"/>
        <v>180.07233784485723</v>
      </c>
      <c r="AT720" s="40">
        <f t="shared" si="325"/>
        <v>567227.86421130027</v>
      </c>
      <c r="AU720" s="40">
        <f t="shared" si="326"/>
        <v>567134.83884156961</v>
      </c>
      <c r="AV720" s="39">
        <f t="shared" si="327"/>
        <v>180.04280598145067</v>
      </c>
      <c r="AW720" s="41" t="str">
        <f t="shared" si="328"/>
        <v xml:space="preserve"> </v>
      </c>
      <c r="AX720" s="39"/>
      <c r="AY720" s="39">
        <f t="shared" si="329"/>
        <v>180.04280598145067</v>
      </c>
      <c r="AZ720" s="40">
        <f t="shared" si="330"/>
        <v>567134.83884156961</v>
      </c>
      <c r="BA720" s="40">
        <f t="shared" si="331"/>
        <v>567111.58631317713</v>
      </c>
      <c r="BB720" s="39">
        <f t="shared" si="332"/>
        <v>180.03542422640544</v>
      </c>
      <c r="BC720" s="41" t="str">
        <f t="shared" si="333"/>
        <v xml:space="preserve"> </v>
      </c>
      <c r="BD720" s="41"/>
      <c r="BE720" s="51">
        <f t="shared" si="334"/>
        <v>180.03344383673894</v>
      </c>
      <c r="BF720" s="54">
        <f t="shared" si="335"/>
        <v>567105.34808572766</v>
      </c>
      <c r="BG720" s="41"/>
      <c r="BH720" s="51"/>
      <c r="BI720" s="39"/>
      <c r="BJ720" s="39"/>
    </row>
    <row r="721" spans="1:62" x14ac:dyDescent="0.2">
      <c r="A721" s="45">
        <v>206320990</v>
      </c>
      <c r="B721" s="58">
        <v>37986</v>
      </c>
      <c r="C721" s="45" t="s">
        <v>237</v>
      </c>
      <c r="D721" s="4" t="s">
        <v>237</v>
      </c>
      <c r="E721" s="6" t="s">
        <v>238</v>
      </c>
      <c r="F721" s="8">
        <v>74.451266954053196</v>
      </c>
      <c r="G721" s="8">
        <v>25.101671748501733</v>
      </c>
      <c r="H721" s="8">
        <v>16.9806925014319</v>
      </c>
      <c r="I721" s="8">
        <v>16.041642090362199</v>
      </c>
      <c r="J721" s="8">
        <v>0.56860477342025029</v>
      </c>
      <c r="K721" s="8">
        <v>6.93</v>
      </c>
      <c r="L721" s="8">
        <v>0</v>
      </c>
      <c r="M721" s="8">
        <v>0</v>
      </c>
      <c r="N721" s="8">
        <v>0</v>
      </c>
      <c r="O721" s="8">
        <v>7.31</v>
      </c>
      <c r="P721" s="8">
        <v>7.9642350962043951</v>
      </c>
      <c r="Q721" s="8">
        <v>7.3691939033884637</v>
      </c>
      <c r="R721" s="8">
        <v>7.3691939033884637</v>
      </c>
      <c r="S721" s="8">
        <v>122.9</v>
      </c>
      <c r="T721" s="8">
        <v>130.21</v>
      </c>
      <c r="U721" s="8">
        <v>154.75307197115774</v>
      </c>
      <c r="V721" s="8">
        <v>154.75307197115774</v>
      </c>
      <c r="W721" s="9">
        <v>3</v>
      </c>
      <c r="X721" s="9">
        <v>7807</v>
      </c>
      <c r="Y721" s="9">
        <v>13316</v>
      </c>
      <c r="Z721" s="4" t="str">
        <f t="shared" si="308"/>
        <v xml:space="preserve"> </v>
      </c>
      <c r="AA721" s="10">
        <f t="shared" si="309"/>
        <v>1733876.36</v>
      </c>
      <c r="AB721" s="40">
        <f t="shared" si="310"/>
        <v>2060691.9063679364</v>
      </c>
      <c r="AC721" s="40">
        <f t="shared" si="311"/>
        <v>2035256.786167637</v>
      </c>
      <c r="AD721" s="39">
        <f t="shared" si="312"/>
        <v>152.84295480381775</v>
      </c>
      <c r="AE721" s="41" t="str">
        <f t="shared" si="313"/>
        <v xml:space="preserve"> </v>
      </c>
      <c r="AG721" s="39">
        <f t="shared" si="314"/>
        <v>152.84295480381775</v>
      </c>
      <c r="AH721" s="40">
        <f t="shared" si="315"/>
        <v>2035256.7861676372</v>
      </c>
      <c r="AI721" s="40">
        <f t="shared" si="316"/>
        <v>2029698.4998846133</v>
      </c>
      <c r="AJ721" s="39">
        <f t="shared" si="317"/>
        <v>152.42554069424853</v>
      </c>
      <c r="AK721" s="41" t="str">
        <f t="shared" si="318"/>
        <v xml:space="preserve"> </v>
      </c>
      <c r="AM721" s="39">
        <f t="shared" si="319"/>
        <v>152.42554069424853</v>
      </c>
      <c r="AN721" s="40">
        <f t="shared" si="320"/>
        <v>2029698.4998846133</v>
      </c>
      <c r="AO721" s="40">
        <f t="shared" si="321"/>
        <v>2028344.6909851904</v>
      </c>
      <c r="AP721" s="39">
        <f t="shared" si="322"/>
        <v>152.32387285860548</v>
      </c>
      <c r="AQ721" s="41" t="str">
        <f t="shared" si="323"/>
        <v xml:space="preserve"> </v>
      </c>
      <c r="AR721" s="39"/>
      <c r="AS721" s="39">
        <f t="shared" si="324"/>
        <v>152.32387285860548</v>
      </c>
      <c r="AT721" s="40">
        <f t="shared" si="325"/>
        <v>2028344.6909851907</v>
      </c>
      <c r="AU721" s="40">
        <f t="shared" si="326"/>
        <v>2028012.042455869</v>
      </c>
      <c r="AV721" s="39">
        <f t="shared" si="327"/>
        <v>152.29889174345666</v>
      </c>
      <c r="AW721" s="41" t="str">
        <f t="shared" si="328"/>
        <v xml:space="preserve"> </v>
      </c>
      <c r="AX721" s="39"/>
      <c r="AY721" s="39">
        <f t="shared" si="329"/>
        <v>152.29889174345666</v>
      </c>
      <c r="AZ721" s="40">
        <f t="shared" si="330"/>
        <v>2028012.042455869</v>
      </c>
      <c r="BA721" s="40">
        <f t="shared" si="331"/>
        <v>2027928.8939621283</v>
      </c>
      <c r="BB721" s="39">
        <f t="shared" si="332"/>
        <v>152.2926474888952</v>
      </c>
      <c r="BC721" s="41" t="str">
        <f t="shared" si="333"/>
        <v xml:space="preserve"> </v>
      </c>
      <c r="BD721" s="41"/>
      <c r="BE721" s="51">
        <f t="shared" si="334"/>
        <v>152.29097226977282</v>
      </c>
      <c r="BF721" s="54">
        <f t="shared" si="335"/>
        <v>2027906.586744295</v>
      </c>
      <c r="BG721" s="41"/>
      <c r="BH721" s="51"/>
      <c r="BI721" s="39"/>
      <c r="BJ721" s="39"/>
    </row>
    <row r="722" spans="1:62" x14ac:dyDescent="0.2">
      <c r="A722" s="45">
        <v>206330206</v>
      </c>
      <c r="B722" s="58">
        <v>37802</v>
      </c>
      <c r="C722" s="45" t="s">
        <v>239</v>
      </c>
      <c r="D722" s="4" t="s">
        <v>1176</v>
      </c>
      <c r="E722" s="6" t="s">
        <v>240</v>
      </c>
      <c r="F722" s="8">
        <v>77.421616960348842</v>
      </c>
      <c r="G722" s="8">
        <v>18.526577829843315</v>
      </c>
      <c r="H722" s="8">
        <v>17.088478872781113</v>
      </c>
      <c r="I722" s="8">
        <v>14.39623501081987</v>
      </c>
      <c r="J722" s="8">
        <v>1.0942386228665333</v>
      </c>
      <c r="K722" s="8">
        <v>8.1199999999999992</v>
      </c>
      <c r="L722" s="8">
        <v>3.2284458292151794</v>
      </c>
      <c r="M722" s="8">
        <v>0.61659133434210311</v>
      </c>
      <c r="N722" s="8">
        <v>0</v>
      </c>
      <c r="O722" s="8">
        <v>0</v>
      </c>
      <c r="P722" s="8">
        <v>7.5690249101055951</v>
      </c>
      <c r="Q722" s="8">
        <v>7.0246092230108488</v>
      </c>
      <c r="R722" s="8">
        <v>7.0246092230108488</v>
      </c>
      <c r="S722" s="8">
        <v>126.8</v>
      </c>
      <c r="T722" s="8">
        <v>126.8</v>
      </c>
      <c r="U722" s="8">
        <v>147.51679368322783</v>
      </c>
      <c r="V722" s="8">
        <v>147.51679368322783</v>
      </c>
      <c r="W722" s="9">
        <v>6</v>
      </c>
      <c r="X722" s="9">
        <v>41427</v>
      </c>
      <c r="Y722" s="9">
        <v>41427</v>
      </c>
      <c r="Z722" s="4" t="str">
        <f t="shared" si="308"/>
        <v xml:space="preserve"> </v>
      </c>
      <c r="AA722" s="10">
        <f t="shared" si="309"/>
        <v>5252943.5999999996</v>
      </c>
      <c r="AB722" s="40">
        <f t="shared" si="310"/>
        <v>6111178.2119150795</v>
      </c>
      <c r="AC722" s="40">
        <f t="shared" si="311"/>
        <v>6035747.9392454121</v>
      </c>
      <c r="AD722" s="39">
        <f t="shared" si="312"/>
        <v>145.69599389879576</v>
      </c>
      <c r="AE722" s="41" t="str">
        <f t="shared" si="313"/>
        <v xml:space="preserve"> </v>
      </c>
      <c r="AG722" s="39">
        <f t="shared" si="314"/>
        <v>145.69599389879576</v>
      </c>
      <c r="AH722" s="40">
        <f t="shared" si="315"/>
        <v>6035747.9392454121</v>
      </c>
      <c r="AI722" s="40">
        <f t="shared" si="316"/>
        <v>6019264.311623333</v>
      </c>
      <c r="AJ722" s="39">
        <f t="shared" si="317"/>
        <v>145.29809813945815</v>
      </c>
      <c r="AK722" s="41" t="str">
        <f t="shared" si="318"/>
        <v xml:space="preserve"> </v>
      </c>
      <c r="AM722" s="39">
        <f t="shared" si="319"/>
        <v>145.29809813945815</v>
      </c>
      <c r="AN722" s="40">
        <f t="shared" si="320"/>
        <v>6019264.311623333</v>
      </c>
      <c r="AO722" s="40">
        <f t="shared" si="321"/>
        <v>6015249.4623274803</v>
      </c>
      <c r="AP722" s="39">
        <f t="shared" si="322"/>
        <v>145.20118430799914</v>
      </c>
      <c r="AQ722" s="41" t="str">
        <f t="shared" si="323"/>
        <v xml:space="preserve"> </v>
      </c>
      <c r="AR722" s="39"/>
      <c r="AS722" s="39">
        <f t="shared" si="324"/>
        <v>145.20118430799914</v>
      </c>
      <c r="AT722" s="40">
        <f t="shared" si="325"/>
        <v>6015249.4623274803</v>
      </c>
      <c r="AU722" s="40">
        <f t="shared" si="326"/>
        <v>6014262.9614156587</v>
      </c>
      <c r="AV722" s="39">
        <f t="shared" si="327"/>
        <v>145.17737131377262</v>
      </c>
      <c r="AW722" s="41" t="str">
        <f t="shared" si="328"/>
        <v xml:space="preserve"> </v>
      </c>
      <c r="AX722" s="39"/>
      <c r="AY722" s="39">
        <f t="shared" si="329"/>
        <v>145.17737131377262</v>
      </c>
      <c r="AZ722" s="40">
        <f t="shared" si="330"/>
        <v>6014262.9614156587</v>
      </c>
      <c r="BA722" s="40">
        <f t="shared" si="331"/>
        <v>6014016.3766342411</v>
      </c>
      <c r="BB722" s="39">
        <f t="shared" si="332"/>
        <v>145.17141904154877</v>
      </c>
      <c r="BC722" s="41" t="str">
        <f t="shared" si="333"/>
        <v xml:space="preserve"> </v>
      </c>
      <c r="BD722" s="41"/>
      <c r="BE722" s="51">
        <f t="shared" si="334"/>
        <v>145.16982215593933</v>
      </c>
      <c r="BF722" s="54">
        <f t="shared" si="335"/>
        <v>6013950.222454099</v>
      </c>
      <c r="BG722" s="41"/>
      <c r="BH722" s="51"/>
      <c r="BI722" s="39"/>
      <c r="BJ722" s="39"/>
    </row>
    <row r="723" spans="1:62" x14ac:dyDescent="0.2">
      <c r="A723" s="45">
        <v>206330222</v>
      </c>
      <c r="B723" s="58">
        <v>37802</v>
      </c>
      <c r="C723" s="45" t="s">
        <v>241</v>
      </c>
      <c r="D723" s="4" t="s">
        <v>1177</v>
      </c>
      <c r="E723" s="6" t="s">
        <v>242</v>
      </c>
      <c r="F723" s="8">
        <v>89.602477867530993</v>
      </c>
      <c r="G723" s="8">
        <v>15.127475848669652</v>
      </c>
      <c r="H723" s="8">
        <v>17.185605868960302</v>
      </c>
      <c r="I723" s="8">
        <v>16.762426466619893</v>
      </c>
      <c r="J723" s="8">
        <v>4.3613794592260779</v>
      </c>
      <c r="K723" s="8">
        <v>8.7100000000000009</v>
      </c>
      <c r="L723" s="8">
        <v>0</v>
      </c>
      <c r="M723" s="8">
        <v>0</v>
      </c>
      <c r="N723" s="8">
        <v>0</v>
      </c>
      <c r="O723" s="8">
        <v>0</v>
      </c>
      <c r="P723" s="8">
        <v>9.4575551837659884</v>
      </c>
      <c r="Q723" s="8">
        <v>7.5874682755503464</v>
      </c>
      <c r="R723" s="8">
        <v>7.5874682755503464</v>
      </c>
      <c r="S723" s="8">
        <v>122.9</v>
      </c>
      <c r="T723" s="8">
        <v>122.9</v>
      </c>
      <c r="U723" s="8">
        <v>159.33683378655726</v>
      </c>
      <c r="V723" s="8">
        <v>159.33683378655726</v>
      </c>
      <c r="W723" s="9">
        <v>6</v>
      </c>
      <c r="X723" s="9">
        <v>7684</v>
      </c>
      <c r="Y723" s="9">
        <v>7684</v>
      </c>
      <c r="Z723" s="4" t="str">
        <f t="shared" si="308"/>
        <v xml:space="preserve"> </v>
      </c>
      <c r="AA723" s="10">
        <f t="shared" si="309"/>
        <v>944363.60000000009</v>
      </c>
      <c r="AB723" s="40">
        <f t="shared" si="310"/>
        <v>1224344.2308159061</v>
      </c>
      <c r="AC723" s="40">
        <f t="shared" si="311"/>
        <v>1209232.1499749455</v>
      </c>
      <c r="AD723" s="39">
        <f t="shared" si="312"/>
        <v>157.3701392471298</v>
      </c>
      <c r="AE723" s="41" t="str">
        <f t="shared" si="313"/>
        <v xml:space="preserve"> </v>
      </c>
      <c r="AG723" s="39">
        <f t="shared" si="314"/>
        <v>157.3701392471298</v>
      </c>
      <c r="AH723" s="40">
        <f t="shared" si="315"/>
        <v>1209232.1499749455</v>
      </c>
      <c r="AI723" s="40">
        <f t="shared" si="316"/>
        <v>1205929.7369733639</v>
      </c>
      <c r="AJ723" s="39">
        <f t="shared" si="317"/>
        <v>156.9403613968459</v>
      </c>
      <c r="AK723" s="41" t="str">
        <f t="shared" si="318"/>
        <v xml:space="preserve"> </v>
      </c>
      <c r="AM723" s="39">
        <f t="shared" si="319"/>
        <v>156.9403613968459</v>
      </c>
      <c r="AN723" s="40">
        <f t="shared" si="320"/>
        <v>1205929.7369733639</v>
      </c>
      <c r="AO723" s="40">
        <f t="shared" si="321"/>
        <v>1205125.3818388027</v>
      </c>
      <c r="AP723" s="39">
        <f t="shared" si="322"/>
        <v>156.8356821757942</v>
      </c>
      <c r="AQ723" s="41" t="str">
        <f t="shared" si="323"/>
        <v xml:space="preserve"> </v>
      </c>
      <c r="AR723" s="39"/>
      <c r="AS723" s="39">
        <f t="shared" si="324"/>
        <v>156.8356821757942</v>
      </c>
      <c r="AT723" s="40">
        <f t="shared" si="325"/>
        <v>1205125.3818388027</v>
      </c>
      <c r="AU723" s="40">
        <f t="shared" si="326"/>
        <v>1204927.7412761811</v>
      </c>
      <c r="AV723" s="39">
        <f t="shared" si="327"/>
        <v>156.80996112391736</v>
      </c>
      <c r="AW723" s="41" t="str">
        <f t="shared" si="328"/>
        <v xml:space="preserve"> </v>
      </c>
      <c r="AX723" s="39"/>
      <c r="AY723" s="39">
        <f t="shared" si="329"/>
        <v>156.80996112391736</v>
      </c>
      <c r="AZ723" s="40">
        <f t="shared" si="330"/>
        <v>1204927.7412761811</v>
      </c>
      <c r="BA723" s="40">
        <f t="shared" si="331"/>
        <v>1204878.3392387887</v>
      </c>
      <c r="BB723" s="39">
        <f t="shared" si="332"/>
        <v>156.80353191551129</v>
      </c>
      <c r="BC723" s="41" t="str">
        <f t="shared" si="333"/>
        <v xml:space="preserve"> </v>
      </c>
      <c r="BD723" s="41"/>
      <c r="BE723" s="51">
        <f t="shared" si="334"/>
        <v>156.80180707666022</v>
      </c>
      <c r="BF723" s="54">
        <f t="shared" si="335"/>
        <v>1204865.0855770572</v>
      </c>
      <c r="BG723" s="41"/>
      <c r="BH723" s="51"/>
      <c r="BI723" s="39"/>
      <c r="BJ723" s="39"/>
    </row>
    <row r="724" spans="1:62" x14ac:dyDescent="0.2">
      <c r="A724" s="45">
        <v>206331091</v>
      </c>
      <c r="B724" s="58">
        <v>37802</v>
      </c>
      <c r="C724" s="45" t="s">
        <v>243</v>
      </c>
      <c r="D724" s="4" t="s">
        <v>924</v>
      </c>
      <c r="E724" s="6" t="s">
        <v>244</v>
      </c>
      <c r="F724" s="8">
        <v>66.703368988710778</v>
      </c>
      <c r="G724" s="8">
        <v>18.745177634892887</v>
      </c>
      <c r="H724" s="8">
        <v>10.816942724228866</v>
      </c>
      <c r="I724" s="8">
        <v>16.361995910989954</v>
      </c>
      <c r="J724" s="8">
        <v>1.1192924234792141</v>
      </c>
      <c r="K724" s="8">
        <v>5.56</v>
      </c>
      <c r="L724" s="8">
        <v>2.8202828915975973</v>
      </c>
      <c r="M724" s="8">
        <v>0.63162404811994433</v>
      </c>
      <c r="N724" s="8">
        <v>0</v>
      </c>
      <c r="O724" s="8">
        <v>7.31</v>
      </c>
      <c r="P724" s="8">
        <v>6.7677264511541084</v>
      </c>
      <c r="Q724" s="8">
        <v>6.503434231100961</v>
      </c>
      <c r="R724" s="8">
        <v>6.503434231100961</v>
      </c>
      <c r="S724" s="8">
        <v>126.8</v>
      </c>
      <c r="T724" s="8">
        <v>134.11000000000001</v>
      </c>
      <c r="U724" s="8">
        <v>136.57211885312017</v>
      </c>
      <c r="V724" s="8">
        <v>136.57211885312017</v>
      </c>
      <c r="W724" s="9">
        <v>6</v>
      </c>
      <c r="X724" s="9">
        <v>23917</v>
      </c>
      <c r="Y724" s="9">
        <v>23917</v>
      </c>
      <c r="Z724" s="4" t="str">
        <f t="shared" si="308"/>
        <v xml:space="preserve"> </v>
      </c>
      <c r="AA724" s="10">
        <f t="shared" si="309"/>
        <v>3207508.87</v>
      </c>
      <c r="AB724" s="40">
        <f t="shared" si="310"/>
        <v>3266395.3666100753</v>
      </c>
      <c r="AC724" s="40">
        <f t="shared" si="311"/>
        <v>3226078.248600007</v>
      </c>
      <c r="AD724" s="39">
        <f t="shared" si="312"/>
        <v>134.8864091901161</v>
      </c>
      <c r="AE724" s="41" t="str">
        <f t="shared" si="313"/>
        <v xml:space="preserve"> </v>
      </c>
      <c r="AG724" s="39">
        <f t="shared" si="314"/>
        <v>134.8864091901161</v>
      </c>
      <c r="AH724" s="40">
        <f t="shared" si="315"/>
        <v>3226078.2486000066</v>
      </c>
      <c r="AI724" s="40">
        <f t="shared" si="316"/>
        <v>3217267.82890308</v>
      </c>
      <c r="AJ724" s="39">
        <f t="shared" si="317"/>
        <v>134.51803440661789</v>
      </c>
      <c r="AK724" s="41" t="str">
        <f t="shared" si="318"/>
        <v xml:space="preserve"> </v>
      </c>
      <c r="AM724" s="39">
        <f t="shared" si="319"/>
        <v>134.51803440661789</v>
      </c>
      <c r="AN724" s="40">
        <f t="shared" si="320"/>
        <v>3217267.82890308</v>
      </c>
      <c r="AO724" s="40">
        <f t="shared" si="321"/>
        <v>3215121.9112612018</v>
      </c>
      <c r="AP724" s="39">
        <f t="shared" si="322"/>
        <v>134.42831087766868</v>
      </c>
      <c r="AQ724" s="41" t="str">
        <f t="shared" si="323"/>
        <v xml:space="preserve"> </v>
      </c>
      <c r="AR724" s="39"/>
      <c r="AS724" s="39">
        <f t="shared" si="324"/>
        <v>134.42831087766868</v>
      </c>
      <c r="AT724" s="40">
        <f t="shared" si="325"/>
        <v>3215121.9112612018</v>
      </c>
      <c r="AU724" s="40">
        <f t="shared" si="326"/>
        <v>3214594.6312677548</v>
      </c>
      <c r="AV724" s="39">
        <f t="shared" si="327"/>
        <v>134.40626463468473</v>
      </c>
      <c r="AW724" s="41" t="str">
        <f t="shared" si="328"/>
        <v xml:space="preserve"> </v>
      </c>
      <c r="AX724" s="39"/>
      <c r="AY724" s="39">
        <f t="shared" si="329"/>
        <v>134.40626463468473</v>
      </c>
      <c r="AZ724" s="40">
        <f t="shared" si="330"/>
        <v>3214594.6312677548</v>
      </c>
      <c r="BA724" s="40">
        <f t="shared" si="331"/>
        <v>3214462.8328878731</v>
      </c>
      <c r="BB724" s="39">
        <f t="shared" si="332"/>
        <v>134.40075397783471</v>
      </c>
      <c r="BC724" s="41" t="str">
        <f t="shared" si="333"/>
        <v xml:space="preserve"> </v>
      </c>
      <c r="BD724" s="41"/>
      <c r="BE724" s="51">
        <f t="shared" si="334"/>
        <v>134.39927556954095</v>
      </c>
      <c r="BF724" s="54">
        <f t="shared" si="335"/>
        <v>3214427.4737967108</v>
      </c>
      <c r="BG724" s="41"/>
      <c r="BH724" s="51"/>
      <c r="BI724" s="39"/>
      <c r="BJ724" s="39"/>
    </row>
    <row r="725" spans="1:62" x14ac:dyDescent="0.2">
      <c r="A725" s="45">
        <v>206331100</v>
      </c>
      <c r="B725" s="58">
        <v>37802</v>
      </c>
      <c r="C725" s="45" t="s">
        <v>245</v>
      </c>
      <c r="D725" s="4" t="s">
        <v>245</v>
      </c>
      <c r="E725" s="6" t="s">
        <v>246</v>
      </c>
      <c r="F725" s="8">
        <v>69.201956521739135</v>
      </c>
      <c r="G725" s="8">
        <v>17.876847826086955</v>
      </c>
      <c r="H725" s="8">
        <v>11.745326086956522</v>
      </c>
      <c r="I725" s="8">
        <v>16.7624264666199</v>
      </c>
      <c r="J725" s="8">
        <v>0.72097826086956518</v>
      </c>
      <c r="K725" s="8">
        <v>5.77</v>
      </c>
      <c r="L725" s="8">
        <v>2.6264807486558954</v>
      </c>
      <c r="M725" s="8">
        <v>0.65532173913043479</v>
      </c>
      <c r="N725" s="8">
        <v>0</v>
      </c>
      <c r="O725" s="8">
        <v>7.31</v>
      </c>
      <c r="P725" s="8">
        <v>6.966304347826088</v>
      </c>
      <c r="Q725" s="8">
        <v>6.6334668825029199</v>
      </c>
      <c r="R725" s="8">
        <v>6.6334668825029199</v>
      </c>
      <c r="S725" s="8">
        <v>122.9</v>
      </c>
      <c r="T725" s="8">
        <v>130.21</v>
      </c>
      <c r="U725" s="8">
        <v>139.30280453256131</v>
      </c>
      <c r="V725" s="8">
        <v>139.30280453256131</v>
      </c>
      <c r="W725" s="9">
        <v>6</v>
      </c>
      <c r="X725" s="9">
        <v>7809</v>
      </c>
      <c r="Y725" s="9">
        <v>7809</v>
      </c>
      <c r="Z725" s="4" t="str">
        <f t="shared" si="308"/>
        <v xml:space="preserve"> </v>
      </c>
      <c r="AA725" s="10">
        <f t="shared" si="309"/>
        <v>1016809.89</v>
      </c>
      <c r="AB725" s="40">
        <f t="shared" si="310"/>
        <v>1087815.6005947713</v>
      </c>
      <c r="AC725" s="40">
        <f t="shared" si="311"/>
        <v>1074388.69263663</v>
      </c>
      <c r="AD725" s="39">
        <f t="shared" si="312"/>
        <v>137.5833900162159</v>
      </c>
      <c r="AE725" s="41" t="str">
        <f t="shared" si="313"/>
        <v xml:space="preserve"> </v>
      </c>
      <c r="AG725" s="39">
        <f t="shared" si="314"/>
        <v>137.5833900162159</v>
      </c>
      <c r="AH725" s="40">
        <f t="shared" si="315"/>
        <v>1074388.69263663</v>
      </c>
      <c r="AI725" s="40">
        <f t="shared" si="316"/>
        <v>1071454.5371170393</v>
      </c>
      <c r="AJ725" s="39">
        <f t="shared" si="317"/>
        <v>137.20764977808162</v>
      </c>
      <c r="AK725" s="41" t="str">
        <f t="shared" si="318"/>
        <v xml:space="preserve"> </v>
      </c>
      <c r="AM725" s="39">
        <f t="shared" si="319"/>
        <v>137.20764977808162</v>
      </c>
      <c r="AN725" s="40">
        <f t="shared" si="320"/>
        <v>1071454.5371170393</v>
      </c>
      <c r="AO725" s="40">
        <f t="shared" si="321"/>
        <v>1070739.8769407822</v>
      </c>
      <c r="AP725" s="39">
        <f t="shared" si="322"/>
        <v>137.11613227567963</v>
      </c>
      <c r="AQ725" s="41" t="str">
        <f t="shared" si="323"/>
        <v xml:space="preserve"> </v>
      </c>
      <c r="AR725" s="39"/>
      <c r="AS725" s="39">
        <f t="shared" si="324"/>
        <v>137.11613227567963</v>
      </c>
      <c r="AT725" s="40">
        <f t="shared" si="325"/>
        <v>1070739.8769407822</v>
      </c>
      <c r="AU725" s="40">
        <f t="shared" si="326"/>
        <v>1070564.2756009637</v>
      </c>
      <c r="AV725" s="39">
        <f t="shared" si="327"/>
        <v>137.09364522998638</v>
      </c>
      <c r="AW725" s="41" t="str">
        <f t="shared" si="328"/>
        <v xml:space="preserve"> </v>
      </c>
      <c r="AX725" s="39"/>
      <c r="AY725" s="39">
        <f t="shared" si="329"/>
        <v>137.09364522998638</v>
      </c>
      <c r="AZ725" s="40">
        <f t="shared" si="330"/>
        <v>1070564.2756009637</v>
      </c>
      <c r="BA725" s="40">
        <f t="shared" si="331"/>
        <v>1070520.3824656641</v>
      </c>
      <c r="BB725" s="39">
        <f t="shared" si="332"/>
        <v>137.08802439053196</v>
      </c>
      <c r="BC725" s="41" t="str">
        <f t="shared" si="333"/>
        <v xml:space="preserve"> </v>
      </c>
      <c r="BD725" s="41"/>
      <c r="BE725" s="51">
        <f t="shared" si="334"/>
        <v>137.08651642226366</v>
      </c>
      <c r="BF725" s="54">
        <f t="shared" si="335"/>
        <v>1070508.6067414568</v>
      </c>
      <c r="BG725" s="41"/>
      <c r="BH725" s="51"/>
      <c r="BI725" s="39"/>
      <c r="BJ725" s="39"/>
    </row>
    <row r="726" spans="1:62" x14ac:dyDescent="0.2">
      <c r="A726" s="45">
        <v>206331111</v>
      </c>
      <c r="B726" s="58">
        <v>37986</v>
      </c>
      <c r="C726" s="45" t="s">
        <v>247</v>
      </c>
      <c r="D726" s="4" t="s">
        <v>247</v>
      </c>
      <c r="E726" s="6" t="s">
        <v>248</v>
      </c>
      <c r="F726" s="8">
        <v>65.844476937392002</v>
      </c>
      <c r="G726" s="8">
        <v>21.865977668483318</v>
      </c>
      <c r="H726" s="8">
        <v>14.746211617705702</v>
      </c>
      <c r="I726" s="8">
        <v>16.367107536886881</v>
      </c>
      <c r="J726" s="8">
        <v>0.93486640967699053</v>
      </c>
      <c r="K726" s="8">
        <v>5.34</v>
      </c>
      <c r="L726" s="8">
        <v>2.8015273844900541</v>
      </c>
      <c r="M726" s="8">
        <v>0.62251894191147161</v>
      </c>
      <c r="N726" s="8">
        <v>7.4578983947929139E-2</v>
      </c>
      <c r="O726" s="8">
        <v>7.31</v>
      </c>
      <c r="P726" s="8">
        <v>7.0168363684700248</v>
      </c>
      <c r="Q726" s="8">
        <v>6.7953632740247176</v>
      </c>
      <c r="R726" s="8">
        <v>6.7953632740247176</v>
      </c>
      <c r="S726" s="8">
        <v>126.8</v>
      </c>
      <c r="T726" s="8">
        <v>134.11000000000001</v>
      </c>
      <c r="U726" s="8">
        <v>142.70262875451905</v>
      </c>
      <c r="V726" s="8">
        <v>142.70262875451905</v>
      </c>
      <c r="W726" s="9">
        <v>6</v>
      </c>
      <c r="X726" s="9">
        <v>25915</v>
      </c>
      <c r="Y726" s="9">
        <v>25915</v>
      </c>
      <c r="Z726" s="4" t="str">
        <f t="shared" si="308"/>
        <v xml:space="preserve"> </v>
      </c>
      <c r="AA726" s="10">
        <f t="shared" si="309"/>
        <v>3475460.6500000004</v>
      </c>
      <c r="AB726" s="40">
        <f t="shared" si="310"/>
        <v>3698138.6241733613</v>
      </c>
      <c r="AC726" s="40">
        <f t="shared" si="311"/>
        <v>3652492.4991351897</v>
      </c>
      <c r="AD726" s="39">
        <f t="shared" si="312"/>
        <v>140.94125020780203</v>
      </c>
      <c r="AE726" s="41" t="str">
        <f t="shared" si="313"/>
        <v xml:space="preserve"> </v>
      </c>
      <c r="AG726" s="39">
        <f t="shared" si="314"/>
        <v>140.94125020780203</v>
      </c>
      <c r="AH726" s="40">
        <f t="shared" si="315"/>
        <v>3652492.4991351897</v>
      </c>
      <c r="AI726" s="40">
        <f t="shared" si="316"/>
        <v>3642517.5421200516</v>
      </c>
      <c r="AJ726" s="39">
        <f t="shared" si="317"/>
        <v>140.55633965348454</v>
      </c>
      <c r="AK726" s="41" t="str">
        <f t="shared" si="318"/>
        <v xml:space="preserve"> </v>
      </c>
      <c r="AM726" s="39">
        <f t="shared" si="319"/>
        <v>140.55633965348454</v>
      </c>
      <c r="AN726" s="40">
        <f t="shared" si="320"/>
        <v>3642517.542120052</v>
      </c>
      <c r="AO726" s="40">
        <f t="shared" si="321"/>
        <v>3640087.9829194578</v>
      </c>
      <c r="AP726" s="39">
        <f t="shared" si="322"/>
        <v>140.46258857493567</v>
      </c>
      <c r="AQ726" s="41" t="str">
        <f t="shared" si="323"/>
        <v xml:space="preserve"> </v>
      </c>
      <c r="AR726" s="39"/>
      <c r="AS726" s="39">
        <f t="shared" si="324"/>
        <v>140.46258857493567</v>
      </c>
      <c r="AT726" s="40">
        <f t="shared" si="325"/>
        <v>3640087.9829194578</v>
      </c>
      <c r="AU726" s="40">
        <f t="shared" si="326"/>
        <v>3639491.0084902588</v>
      </c>
      <c r="AV726" s="39">
        <f t="shared" si="327"/>
        <v>140.43955271040937</v>
      </c>
      <c r="AW726" s="41" t="str">
        <f t="shared" si="328"/>
        <v xml:space="preserve"> </v>
      </c>
      <c r="AX726" s="39"/>
      <c r="AY726" s="39">
        <f t="shared" si="329"/>
        <v>140.43955271040937</v>
      </c>
      <c r="AZ726" s="40">
        <f t="shared" si="330"/>
        <v>3639491.0084902588</v>
      </c>
      <c r="BA726" s="40">
        <f t="shared" si="331"/>
        <v>3639341.7893589111</v>
      </c>
      <c r="BB726" s="39">
        <f t="shared" si="332"/>
        <v>140.43379468874826</v>
      </c>
      <c r="BC726" s="41" t="str">
        <f t="shared" si="333"/>
        <v xml:space="preserve"> </v>
      </c>
      <c r="BD726" s="41"/>
      <c r="BE726" s="51">
        <f t="shared" si="334"/>
        <v>140.43224991700669</v>
      </c>
      <c r="BF726" s="54">
        <f t="shared" si="335"/>
        <v>3639301.7565992284</v>
      </c>
      <c r="BG726" s="41"/>
      <c r="BH726" s="51"/>
      <c r="BI726" s="39"/>
      <c r="BJ726" s="39"/>
    </row>
    <row r="727" spans="1:62" x14ac:dyDescent="0.2">
      <c r="A727" s="45">
        <v>206331117</v>
      </c>
      <c r="B727" s="58">
        <v>37894</v>
      </c>
      <c r="C727" s="45" t="s">
        <v>251</v>
      </c>
      <c r="D727" s="4" t="s">
        <v>251</v>
      </c>
      <c r="E727" s="6" t="s">
        <v>252</v>
      </c>
      <c r="F727" s="8">
        <v>57.585594013096355</v>
      </c>
      <c r="G727" s="8">
        <v>21.023136888057376</v>
      </c>
      <c r="H727" s="8">
        <v>11.393576551294045</v>
      </c>
      <c r="I727" s="8">
        <v>16.7624264666199</v>
      </c>
      <c r="J727" s="8">
        <v>0.36526348612410353</v>
      </c>
      <c r="K727" s="8">
        <v>5.79</v>
      </c>
      <c r="L727" s="8">
        <v>5.6367039723426711</v>
      </c>
      <c r="M727" s="8">
        <v>0.65797817274711567</v>
      </c>
      <c r="N727" s="8">
        <v>0</v>
      </c>
      <c r="O727" s="8">
        <v>7.31</v>
      </c>
      <c r="P727" s="8">
        <v>6.2005512940442786</v>
      </c>
      <c r="Q727" s="8">
        <v>6.3262339775140797</v>
      </c>
      <c r="R727" s="8">
        <v>6.2005512940442786</v>
      </c>
      <c r="S727" s="8">
        <v>122.9</v>
      </c>
      <c r="T727" s="8">
        <v>130.21</v>
      </c>
      <c r="U727" s="8">
        <v>132.72523084432586</v>
      </c>
      <c r="V727" s="8">
        <v>132.72523084432586</v>
      </c>
      <c r="W727" s="9">
        <v>6</v>
      </c>
      <c r="X727" s="9">
        <v>9758</v>
      </c>
      <c r="Y727" s="9">
        <v>9758</v>
      </c>
      <c r="Z727" s="4" t="str">
        <f t="shared" si="308"/>
        <v xml:space="preserve"> </v>
      </c>
      <c r="AA727" s="10">
        <f t="shared" si="309"/>
        <v>1270589.1800000002</v>
      </c>
      <c r="AB727" s="40">
        <f t="shared" si="310"/>
        <v>1295132.8025789317</v>
      </c>
      <c r="AC727" s="40">
        <f t="shared" si="311"/>
        <v>1279146.9783967</v>
      </c>
      <c r="AD727" s="39">
        <f t="shared" si="312"/>
        <v>131.08700332001436</v>
      </c>
      <c r="AE727" s="41" t="str">
        <f t="shared" si="313"/>
        <v xml:space="preserve"> </v>
      </c>
      <c r="AG727" s="39">
        <f t="shared" si="314"/>
        <v>131.08700332001436</v>
      </c>
      <c r="AH727" s="40">
        <f t="shared" si="315"/>
        <v>1279146.9783967002</v>
      </c>
      <c r="AI727" s="40">
        <f t="shared" si="316"/>
        <v>1275653.6279986987</v>
      </c>
      <c r="AJ727" s="39">
        <f t="shared" si="317"/>
        <v>130.7290047139474</v>
      </c>
      <c r="AK727" s="41" t="str">
        <f t="shared" si="318"/>
        <v xml:space="preserve"> </v>
      </c>
      <c r="AM727" s="39">
        <f t="shared" si="319"/>
        <v>130.7290047139474</v>
      </c>
      <c r="AN727" s="40">
        <f t="shared" si="320"/>
        <v>1275653.6279986987</v>
      </c>
      <c r="AO727" s="40">
        <f t="shared" si="321"/>
        <v>1274802.7670288237</v>
      </c>
      <c r="AP727" s="39">
        <f t="shared" si="322"/>
        <v>130.6418084678032</v>
      </c>
      <c r="AQ727" s="41" t="str">
        <f t="shared" si="323"/>
        <v xml:space="preserve"> </v>
      </c>
      <c r="AR727" s="39"/>
      <c r="AS727" s="39">
        <f t="shared" si="324"/>
        <v>130.6418084678032</v>
      </c>
      <c r="AT727" s="40">
        <f t="shared" si="325"/>
        <v>1274802.7670288237</v>
      </c>
      <c r="AU727" s="40">
        <f t="shared" si="326"/>
        <v>1274593.6993750308</v>
      </c>
      <c r="AV727" s="39">
        <f t="shared" si="327"/>
        <v>130.62038321121446</v>
      </c>
      <c r="AW727" s="41" t="str">
        <f t="shared" si="328"/>
        <v xml:space="preserve"> </v>
      </c>
      <c r="AX727" s="39"/>
      <c r="AY727" s="39">
        <f t="shared" si="329"/>
        <v>130.62038321121446</v>
      </c>
      <c r="AZ727" s="40">
        <f t="shared" si="330"/>
        <v>1274593.6993750306</v>
      </c>
      <c r="BA727" s="40">
        <f t="shared" si="331"/>
        <v>1274541.4410333564</v>
      </c>
      <c r="BB727" s="39">
        <f t="shared" si="332"/>
        <v>130.6150277755028</v>
      </c>
      <c r="BC727" s="41" t="str">
        <f t="shared" si="333"/>
        <v xml:space="preserve"> </v>
      </c>
      <c r="BD727" s="41"/>
      <c r="BE727" s="51">
        <f t="shared" si="334"/>
        <v>130.61359101019727</v>
      </c>
      <c r="BF727" s="54">
        <f t="shared" si="335"/>
        <v>1274527.421077505</v>
      </c>
      <c r="BG727" s="41"/>
      <c r="BH727" s="51"/>
      <c r="BI727" s="39"/>
      <c r="BJ727" s="39"/>
    </row>
    <row r="728" spans="1:62" x14ac:dyDescent="0.2">
      <c r="A728" s="45">
        <v>206331125</v>
      </c>
      <c r="B728" s="58">
        <v>37986</v>
      </c>
      <c r="C728" s="45" t="s">
        <v>253</v>
      </c>
      <c r="D728" s="4" t="s">
        <v>1178</v>
      </c>
      <c r="E728" s="6" t="s">
        <v>254</v>
      </c>
      <c r="F728" s="8">
        <v>61.91859341791718</v>
      </c>
      <c r="G728" s="8">
        <v>23.091775616667739</v>
      </c>
      <c r="H728" s="8">
        <v>16.327365234752367</v>
      </c>
      <c r="I728" s="8">
        <v>16.7624264666199</v>
      </c>
      <c r="J728" s="8">
        <v>0.31274554002704963</v>
      </c>
      <c r="K728" s="8">
        <v>5.71</v>
      </c>
      <c r="L728" s="8">
        <v>0</v>
      </c>
      <c r="M728" s="8">
        <v>0.69337283441746644</v>
      </c>
      <c r="N728" s="8">
        <v>0</v>
      </c>
      <c r="O728" s="8">
        <v>7.31</v>
      </c>
      <c r="P728" s="8">
        <v>6.8008295227667928</v>
      </c>
      <c r="Q728" s="8">
        <v>6.6063139555200854</v>
      </c>
      <c r="R728" s="8">
        <v>6.6063139555200854</v>
      </c>
      <c r="S728" s="8">
        <v>122.9</v>
      </c>
      <c r="T728" s="8">
        <v>130.21</v>
      </c>
      <c r="U728" s="8">
        <v>138.73259306592178</v>
      </c>
      <c r="V728" s="8">
        <v>138.73259306592178</v>
      </c>
      <c r="W728" s="9">
        <v>6</v>
      </c>
      <c r="X728" s="9">
        <v>12112</v>
      </c>
      <c r="Y728" s="9">
        <v>12112</v>
      </c>
      <c r="Z728" s="4" t="str">
        <f t="shared" si="308"/>
        <v xml:space="preserve"> </v>
      </c>
      <c r="AA728" s="10">
        <f t="shared" si="309"/>
        <v>1577103.52</v>
      </c>
      <c r="AB728" s="40">
        <f t="shared" si="310"/>
        <v>1680329.1672144446</v>
      </c>
      <c r="AC728" s="40">
        <f t="shared" si="311"/>
        <v>1659588.8643035167</v>
      </c>
      <c r="AD728" s="39">
        <f t="shared" si="312"/>
        <v>137.0202166697091</v>
      </c>
      <c r="AE728" s="41" t="str">
        <f t="shared" si="313"/>
        <v xml:space="preserve"> </v>
      </c>
      <c r="AG728" s="39">
        <f t="shared" si="314"/>
        <v>137.0202166697091</v>
      </c>
      <c r="AH728" s="40">
        <f t="shared" si="315"/>
        <v>1659588.8643035167</v>
      </c>
      <c r="AI728" s="40">
        <f t="shared" si="316"/>
        <v>1655056.5271151038</v>
      </c>
      <c r="AJ728" s="39">
        <f t="shared" si="317"/>
        <v>136.64601445798414</v>
      </c>
      <c r="AK728" s="41" t="str">
        <f t="shared" si="318"/>
        <v xml:space="preserve"> </v>
      </c>
      <c r="AM728" s="39">
        <f t="shared" si="319"/>
        <v>136.64601445798414</v>
      </c>
      <c r="AN728" s="40">
        <f t="shared" si="320"/>
        <v>1655056.5271151038</v>
      </c>
      <c r="AO728" s="40">
        <f t="shared" si="321"/>
        <v>1653952.604411518</v>
      </c>
      <c r="AP728" s="39">
        <f t="shared" si="322"/>
        <v>136.55487156634067</v>
      </c>
      <c r="AQ728" s="41" t="str">
        <f t="shared" si="323"/>
        <v xml:space="preserve"> </v>
      </c>
      <c r="AR728" s="39"/>
      <c r="AS728" s="39">
        <f t="shared" si="324"/>
        <v>136.55487156634067</v>
      </c>
      <c r="AT728" s="40">
        <f t="shared" si="325"/>
        <v>1653952.6044115182</v>
      </c>
      <c r="AU728" s="40">
        <f t="shared" si="326"/>
        <v>1653681.3561843946</v>
      </c>
      <c r="AV728" s="39">
        <f t="shared" si="327"/>
        <v>136.53247656740379</v>
      </c>
      <c r="AW728" s="41" t="str">
        <f t="shared" si="328"/>
        <v xml:space="preserve"> </v>
      </c>
      <c r="AX728" s="39"/>
      <c r="AY728" s="39">
        <f t="shared" si="329"/>
        <v>136.53247656740379</v>
      </c>
      <c r="AZ728" s="40">
        <f t="shared" si="330"/>
        <v>1653681.3561843948</v>
      </c>
      <c r="BA728" s="40">
        <f t="shared" si="331"/>
        <v>1653613.5552487914</v>
      </c>
      <c r="BB728" s="39">
        <f t="shared" si="332"/>
        <v>136.52687873586456</v>
      </c>
      <c r="BC728" s="41" t="str">
        <f t="shared" si="333"/>
        <v xml:space="preserve"> </v>
      </c>
      <c r="BD728" s="41"/>
      <c r="BE728" s="51">
        <f t="shared" si="334"/>
        <v>136.52537694019847</v>
      </c>
      <c r="BF728" s="54">
        <f t="shared" si="335"/>
        <v>1653595.3654996839</v>
      </c>
      <c r="BG728" s="41"/>
      <c r="BH728" s="51"/>
      <c r="BI728" s="39"/>
      <c r="BJ728" s="39"/>
    </row>
    <row r="729" spans="1:62" x14ac:dyDescent="0.2">
      <c r="A729" s="45">
        <v>206331139</v>
      </c>
      <c r="B729" s="58">
        <v>37680</v>
      </c>
      <c r="C729" s="45" t="s">
        <v>255</v>
      </c>
      <c r="D729" s="4" t="s">
        <v>255</v>
      </c>
      <c r="E729" s="6" t="s">
        <v>256</v>
      </c>
      <c r="F729" s="8">
        <v>78.814831187489645</v>
      </c>
      <c r="G729" s="8">
        <v>22.821959440791293</v>
      </c>
      <c r="H729" s="8">
        <v>16.657070232635242</v>
      </c>
      <c r="I729" s="8">
        <v>1.7612311432834171</v>
      </c>
      <c r="J729" s="8">
        <v>0.68514118362159471</v>
      </c>
      <c r="K729" s="8">
        <v>5.87</v>
      </c>
      <c r="L729" s="8">
        <v>0.50072445470860882</v>
      </c>
      <c r="M729" s="8">
        <v>0.70198817483560805</v>
      </c>
      <c r="N729" s="8">
        <v>0</v>
      </c>
      <c r="O729" s="8">
        <v>7.31</v>
      </c>
      <c r="P729" s="8">
        <v>8.0519113665248376</v>
      </c>
      <c r="Q729" s="8">
        <v>6.7561472908682694</v>
      </c>
      <c r="R729" s="8">
        <v>6.7561472908682694</v>
      </c>
      <c r="S729" s="8">
        <v>122.9</v>
      </c>
      <c r="T729" s="8">
        <v>130.21</v>
      </c>
      <c r="U729" s="8">
        <v>141.87909310823363</v>
      </c>
      <c r="V729" s="8">
        <v>141.87909310823363</v>
      </c>
      <c r="W729" s="9">
        <v>6</v>
      </c>
      <c r="X729" s="9">
        <v>6941</v>
      </c>
      <c r="Y729" s="9">
        <v>6941</v>
      </c>
      <c r="Z729" s="4" t="str">
        <f t="shared" si="308"/>
        <v xml:space="preserve"> </v>
      </c>
      <c r="AA729" s="10">
        <f t="shared" si="309"/>
        <v>903787.6100000001</v>
      </c>
      <c r="AB729" s="40">
        <f t="shared" si="310"/>
        <v>984782.78526424966</v>
      </c>
      <c r="AC729" s="40">
        <f t="shared" si="311"/>
        <v>972627.61134573305</v>
      </c>
      <c r="AD729" s="39">
        <f t="shared" si="312"/>
        <v>140.1278794619987</v>
      </c>
      <c r="AE729" s="41" t="str">
        <f t="shared" si="313"/>
        <v xml:space="preserve"> </v>
      </c>
      <c r="AG729" s="39">
        <f t="shared" si="314"/>
        <v>140.1278794619987</v>
      </c>
      <c r="AH729" s="40">
        <f t="shared" si="315"/>
        <v>972627.61134573305</v>
      </c>
      <c r="AI729" s="40">
        <f t="shared" si="316"/>
        <v>969971.36533914786</v>
      </c>
      <c r="AJ729" s="39">
        <f t="shared" si="317"/>
        <v>139.74519022318799</v>
      </c>
      <c r="AK729" s="41" t="str">
        <f t="shared" si="318"/>
        <v xml:space="preserve"> </v>
      </c>
      <c r="AM729" s="39">
        <f t="shared" si="319"/>
        <v>139.74519022318799</v>
      </c>
      <c r="AN729" s="40">
        <f t="shared" si="320"/>
        <v>969971.36533914786</v>
      </c>
      <c r="AO729" s="40">
        <f t="shared" si="321"/>
        <v>969324.39443846664</v>
      </c>
      <c r="AP729" s="39">
        <f t="shared" si="322"/>
        <v>139.65198018130911</v>
      </c>
      <c r="AQ729" s="41" t="str">
        <f t="shared" si="323"/>
        <v xml:space="preserve"> </v>
      </c>
      <c r="AR729" s="39"/>
      <c r="AS729" s="39">
        <f t="shared" si="324"/>
        <v>139.65198018130911</v>
      </c>
      <c r="AT729" s="40">
        <f t="shared" si="325"/>
        <v>969324.39443846652</v>
      </c>
      <c r="AU729" s="40">
        <f t="shared" si="326"/>
        <v>969165.42523777857</v>
      </c>
      <c r="AV729" s="39">
        <f t="shared" si="327"/>
        <v>139.62907725655936</v>
      </c>
      <c r="AW729" s="41" t="str">
        <f t="shared" si="328"/>
        <v xml:space="preserve"> </v>
      </c>
      <c r="AX729" s="39"/>
      <c r="AY729" s="39">
        <f t="shared" si="329"/>
        <v>139.62907725655936</v>
      </c>
      <c r="AZ729" s="40">
        <f t="shared" si="330"/>
        <v>969165.42523777846</v>
      </c>
      <c r="BA729" s="40">
        <f t="shared" si="331"/>
        <v>969125.68945534376</v>
      </c>
      <c r="BB729" s="39">
        <f t="shared" si="332"/>
        <v>139.62335246439184</v>
      </c>
      <c r="BC729" s="41" t="str">
        <f t="shared" si="333"/>
        <v xml:space="preserve"> </v>
      </c>
      <c r="BD729" s="41"/>
      <c r="BE729" s="51">
        <f t="shared" si="334"/>
        <v>139.62181660751475</v>
      </c>
      <c r="BF729" s="54">
        <f t="shared" si="335"/>
        <v>969115.02907275979</v>
      </c>
      <c r="BG729" s="41"/>
      <c r="BH729" s="51"/>
      <c r="BI729" s="39"/>
      <c r="BJ729" s="39"/>
    </row>
    <row r="730" spans="1:62" x14ac:dyDescent="0.2">
      <c r="A730" s="45">
        <v>206331147</v>
      </c>
      <c r="B730" s="58">
        <v>37986</v>
      </c>
      <c r="C730" s="45" t="s">
        <v>257</v>
      </c>
      <c r="D730" s="4" t="s">
        <v>257</v>
      </c>
      <c r="E730" s="6" t="s">
        <v>258</v>
      </c>
      <c r="F730" s="8">
        <v>70.471218128671893</v>
      </c>
      <c r="G730" s="8">
        <v>17.446531415506612</v>
      </c>
      <c r="H730" s="8">
        <v>15.200966630972708</v>
      </c>
      <c r="I730" s="8">
        <v>16.7624264666199</v>
      </c>
      <c r="J730" s="8">
        <v>0.69814487888171795</v>
      </c>
      <c r="K730" s="8">
        <v>6.28</v>
      </c>
      <c r="L730" s="8">
        <v>2.3721063475725472</v>
      </c>
      <c r="M730" s="8">
        <v>0.61692703962029349</v>
      </c>
      <c r="N730" s="8">
        <v>0</v>
      </c>
      <c r="O730" s="8">
        <v>7.31</v>
      </c>
      <c r="P730" s="8">
        <v>6.9296975660579401</v>
      </c>
      <c r="Q730" s="8">
        <v>6.8579160453922841</v>
      </c>
      <c r="R730" s="8">
        <v>6.8579160453922841</v>
      </c>
      <c r="S730" s="8">
        <v>126.8</v>
      </c>
      <c r="T730" s="8">
        <v>134.11000000000001</v>
      </c>
      <c r="U730" s="8">
        <v>144.01623695323795</v>
      </c>
      <c r="V730" s="8">
        <v>144.01623695323795</v>
      </c>
      <c r="W730" s="9">
        <v>6</v>
      </c>
      <c r="X730" s="9">
        <v>22854</v>
      </c>
      <c r="Y730" s="9">
        <v>22854</v>
      </c>
      <c r="Z730" s="4" t="str">
        <f t="shared" si="308"/>
        <v xml:space="preserve"> </v>
      </c>
      <c r="AA730" s="10">
        <f t="shared" si="309"/>
        <v>3064949.9400000004</v>
      </c>
      <c r="AB730" s="40">
        <f t="shared" si="310"/>
        <v>3291347.0793293002</v>
      </c>
      <c r="AC730" s="40">
        <f t="shared" si="311"/>
        <v>3250721.9823291386</v>
      </c>
      <c r="AD730" s="39">
        <f t="shared" si="312"/>
        <v>142.23864454052412</v>
      </c>
      <c r="AE730" s="41" t="str">
        <f t="shared" si="313"/>
        <v xml:space="preserve"> </v>
      </c>
      <c r="AG730" s="39">
        <f t="shared" si="314"/>
        <v>142.23864454052412</v>
      </c>
      <c r="AH730" s="40">
        <f t="shared" si="315"/>
        <v>3250721.9823291381</v>
      </c>
      <c r="AI730" s="40">
        <f t="shared" si="316"/>
        <v>3241844.2605953971</v>
      </c>
      <c r="AJ730" s="39">
        <f t="shared" si="317"/>
        <v>141.85019080228395</v>
      </c>
      <c r="AK730" s="41" t="str">
        <f t="shared" si="318"/>
        <v xml:space="preserve"> </v>
      </c>
      <c r="AM730" s="39">
        <f t="shared" si="319"/>
        <v>141.85019080228395</v>
      </c>
      <c r="AN730" s="40">
        <f t="shared" si="320"/>
        <v>3241844.2605953976</v>
      </c>
      <c r="AO730" s="40">
        <f t="shared" si="321"/>
        <v>3239681.9504735805</v>
      </c>
      <c r="AP730" s="39">
        <f t="shared" si="322"/>
        <v>141.75557672501884</v>
      </c>
      <c r="AQ730" s="41" t="str">
        <f t="shared" si="323"/>
        <v xml:space="preserve"> </v>
      </c>
      <c r="AR730" s="39"/>
      <c r="AS730" s="39">
        <f t="shared" si="324"/>
        <v>141.75557672501884</v>
      </c>
      <c r="AT730" s="40">
        <f t="shared" si="325"/>
        <v>3239681.9504735805</v>
      </c>
      <c r="AU730" s="40">
        <f t="shared" si="326"/>
        <v>3239150.6426337026</v>
      </c>
      <c r="AV730" s="39">
        <f t="shared" si="327"/>
        <v>141.73232881043592</v>
      </c>
      <c r="AW730" s="41" t="str">
        <f t="shared" si="328"/>
        <v xml:space="preserve"> </v>
      </c>
      <c r="AX730" s="39"/>
      <c r="AY730" s="39">
        <f t="shared" si="329"/>
        <v>141.73232881043592</v>
      </c>
      <c r="AZ730" s="40">
        <f t="shared" si="330"/>
        <v>3239150.6426337026</v>
      </c>
      <c r="BA730" s="40">
        <f t="shared" si="331"/>
        <v>3239017.8374573546</v>
      </c>
      <c r="BB730" s="39">
        <f t="shared" si="332"/>
        <v>141.72651778495469</v>
      </c>
      <c r="BC730" s="41" t="str">
        <f t="shared" si="333"/>
        <v xml:space="preserve"> </v>
      </c>
      <c r="BD730" s="41"/>
      <c r="BE730" s="51">
        <f t="shared" si="334"/>
        <v>141.72495879325905</v>
      </c>
      <c r="BF730" s="54">
        <f t="shared" si="335"/>
        <v>3238982.2082611425</v>
      </c>
      <c r="BG730" s="41"/>
      <c r="BH730" s="51"/>
      <c r="BI730" s="39"/>
      <c r="BJ730" s="39"/>
    </row>
    <row r="731" spans="1:62" x14ac:dyDescent="0.2">
      <c r="A731" s="45">
        <v>206331151</v>
      </c>
      <c r="B731" s="58">
        <v>37986</v>
      </c>
      <c r="C731" s="45" t="s">
        <v>259</v>
      </c>
      <c r="D731" s="4" t="s">
        <v>259</v>
      </c>
      <c r="E731" s="6" t="s">
        <v>260</v>
      </c>
      <c r="F731" s="8">
        <v>80.36703708611779</v>
      </c>
      <c r="G731" s="8">
        <v>16.905552505537361</v>
      </c>
      <c r="H731" s="8">
        <v>15.349222876398539</v>
      </c>
      <c r="I731" s="8">
        <v>16.7624264666199</v>
      </c>
      <c r="J731" s="8">
        <v>0.57374628476231948</v>
      </c>
      <c r="K731" s="8">
        <v>5.82</v>
      </c>
      <c r="L731" s="8">
        <v>2.0026922252024431</v>
      </c>
      <c r="M731" s="8">
        <v>0.66035325521079824</v>
      </c>
      <c r="N731" s="8">
        <v>0</v>
      </c>
      <c r="O731" s="8">
        <v>7.31</v>
      </c>
      <c r="P731" s="8">
        <v>7.7810559794029119</v>
      </c>
      <c r="Q731" s="8">
        <v>7.2875515349924571</v>
      </c>
      <c r="R731" s="8">
        <v>7.2875515349924571</v>
      </c>
      <c r="S731" s="8">
        <v>126.8</v>
      </c>
      <c r="T731" s="8">
        <v>134.11000000000001</v>
      </c>
      <c r="U731" s="8">
        <v>153.03858223484158</v>
      </c>
      <c r="V731" s="8">
        <v>153.03858223484158</v>
      </c>
      <c r="W731" s="9">
        <v>6</v>
      </c>
      <c r="X731" s="9">
        <v>26703</v>
      </c>
      <c r="Y731" s="9">
        <v>26703</v>
      </c>
      <c r="Z731" s="4" t="str">
        <f t="shared" si="308"/>
        <v xml:space="preserve"> </v>
      </c>
      <c r="AA731" s="10">
        <f t="shared" si="309"/>
        <v>3581139.3300000005</v>
      </c>
      <c r="AB731" s="40">
        <f t="shared" si="310"/>
        <v>4086589.2614169749</v>
      </c>
      <c r="AC731" s="40">
        <f t="shared" si="311"/>
        <v>4036148.4901633053</v>
      </c>
      <c r="AD731" s="39">
        <f t="shared" si="312"/>
        <v>151.14962701431693</v>
      </c>
      <c r="AE731" s="41" t="str">
        <f t="shared" si="313"/>
        <v xml:space="preserve"> </v>
      </c>
      <c r="AG731" s="39">
        <f t="shared" si="314"/>
        <v>151.14962701431693</v>
      </c>
      <c r="AH731" s="40">
        <f t="shared" si="315"/>
        <v>4036148.4901633053</v>
      </c>
      <c r="AI731" s="40">
        <f t="shared" si="316"/>
        <v>4025125.768636669</v>
      </c>
      <c r="AJ731" s="39">
        <f t="shared" si="317"/>
        <v>150.73683738294082</v>
      </c>
      <c r="AK731" s="41" t="str">
        <f t="shared" si="318"/>
        <v xml:space="preserve"> </v>
      </c>
      <c r="AM731" s="39">
        <f t="shared" si="319"/>
        <v>150.73683738294082</v>
      </c>
      <c r="AN731" s="40">
        <f t="shared" si="320"/>
        <v>4025125.7686366686</v>
      </c>
      <c r="AO731" s="40">
        <f t="shared" si="321"/>
        <v>4022441.0097489879</v>
      </c>
      <c r="AP731" s="39">
        <f t="shared" si="322"/>
        <v>150.63629591240638</v>
      </c>
      <c r="AQ731" s="41" t="str">
        <f t="shared" si="323"/>
        <v xml:space="preserve"> </v>
      </c>
      <c r="AR731" s="39"/>
      <c r="AS731" s="39">
        <f t="shared" si="324"/>
        <v>150.63629591240638</v>
      </c>
      <c r="AT731" s="40">
        <f t="shared" si="325"/>
        <v>4022441.0097489874</v>
      </c>
      <c r="AU731" s="40">
        <f t="shared" si="326"/>
        <v>4021781.3294233885</v>
      </c>
      <c r="AV731" s="39">
        <f t="shared" si="327"/>
        <v>150.61159155987673</v>
      </c>
      <c r="AW731" s="41" t="str">
        <f t="shared" si="328"/>
        <v xml:space="preserve"> </v>
      </c>
      <c r="AX731" s="39"/>
      <c r="AY731" s="39">
        <f t="shared" si="329"/>
        <v>150.61159155987673</v>
      </c>
      <c r="AZ731" s="40">
        <f t="shared" si="330"/>
        <v>4021781.3294233885</v>
      </c>
      <c r="BA731" s="40">
        <f t="shared" si="331"/>
        <v>4021616.4363888823</v>
      </c>
      <c r="BB731" s="39">
        <f t="shared" si="332"/>
        <v>150.60541648462279</v>
      </c>
      <c r="BC731" s="41" t="str">
        <f t="shared" si="333"/>
        <v xml:space="preserve"> </v>
      </c>
      <c r="BD731" s="41"/>
      <c r="BE731" s="51">
        <f t="shared" si="334"/>
        <v>150.60375982504146</v>
      </c>
      <c r="BF731" s="54">
        <f t="shared" si="335"/>
        <v>4021572.1986080823</v>
      </c>
      <c r="BG731" s="41"/>
      <c r="BH731" s="51"/>
      <c r="BI731" s="39"/>
      <c r="BJ731" s="39"/>
    </row>
    <row r="732" spans="1:62" x14ac:dyDescent="0.2">
      <c r="A732" s="45">
        <v>206331154</v>
      </c>
      <c r="B732" s="58">
        <v>37894</v>
      </c>
      <c r="C732" s="45" t="s">
        <v>261</v>
      </c>
      <c r="D732" s="4" t="s">
        <v>1179</v>
      </c>
      <c r="E732" s="6" t="s">
        <v>262</v>
      </c>
      <c r="F732" s="8">
        <v>65.202785304682081</v>
      </c>
      <c r="G732" s="8">
        <v>20.229346524670742</v>
      </c>
      <c r="H732" s="8">
        <v>15.680383136933644</v>
      </c>
      <c r="I732" s="8">
        <v>14.075713655554855</v>
      </c>
      <c r="J732" s="8">
        <v>1.2123952359947066</v>
      </c>
      <c r="K732" s="8">
        <v>5.84</v>
      </c>
      <c r="L732" s="8">
        <v>1.3182234226138276</v>
      </c>
      <c r="M732" s="8">
        <v>0.67164534627260697</v>
      </c>
      <c r="N732" s="8">
        <v>0</v>
      </c>
      <c r="O732" s="8">
        <v>7.31</v>
      </c>
      <c r="P732" s="8">
        <v>6.8158749763690221</v>
      </c>
      <c r="Q732" s="8">
        <v>6.5770246313361227</v>
      </c>
      <c r="R732" s="8">
        <v>6.5770246313361227</v>
      </c>
      <c r="S732" s="8">
        <v>126.8</v>
      </c>
      <c r="T732" s="8">
        <v>134.11000000000001</v>
      </c>
      <c r="U732" s="8">
        <v>138.11751725805857</v>
      </c>
      <c r="V732" s="8">
        <v>138.11751725805857</v>
      </c>
      <c r="W732" s="9">
        <v>6</v>
      </c>
      <c r="X732" s="9">
        <v>21810</v>
      </c>
      <c r="Y732" s="9">
        <v>21810</v>
      </c>
      <c r="Z732" s="4" t="str">
        <f t="shared" si="308"/>
        <v xml:space="preserve"> </v>
      </c>
      <c r="AA732" s="10">
        <f t="shared" si="309"/>
        <v>2924939.1</v>
      </c>
      <c r="AB732" s="40">
        <f t="shared" si="310"/>
        <v>3012343.0513982573</v>
      </c>
      <c r="AC732" s="40">
        <f t="shared" si="311"/>
        <v>2975161.7011148487</v>
      </c>
      <c r="AD732" s="39">
        <f t="shared" si="312"/>
        <v>136.41273274254235</v>
      </c>
      <c r="AE732" s="41" t="str">
        <f t="shared" si="313"/>
        <v xml:space="preserve"> </v>
      </c>
      <c r="AG732" s="39">
        <f t="shared" si="314"/>
        <v>136.41273274254235</v>
      </c>
      <c r="AH732" s="40">
        <f t="shared" si="315"/>
        <v>2975161.7011148487</v>
      </c>
      <c r="AI732" s="40">
        <f t="shared" si="316"/>
        <v>2967036.5345091037</v>
      </c>
      <c r="AJ732" s="39">
        <f t="shared" si="317"/>
        <v>136.04018956942247</v>
      </c>
      <c r="AK732" s="41" t="str">
        <f t="shared" si="318"/>
        <v xml:space="preserve"> </v>
      </c>
      <c r="AM732" s="39">
        <f t="shared" si="319"/>
        <v>136.04018956942247</v>
      </c>
      <c r="AN732" s="40">
        <f t="shared" si="320"/>
        <v>2967036.5345091042</v>
      </c>
      <c r="AO732" s="40">
        <f t="shared" si="321"/>
        <v>2965057.5211405866</v>
      </c>
      <c r="AP732" s="39">
        <f t="shared" si="322"/>
        <v>135.94945076297967</v>
      </c>
      <c r="AQ732" s="41" t="str">
        <f t="shared" si="323"/>
        <v xml:space="preserve"> </v>
      </c>
      <c r="AR732" s="39"/>
      <c r="AS732" s="39">
        <f t="shared" si="324"/>
        <v>135.94945076297967</v>
      </c>
      <c r="AT732" s="40">
        <f t="shared" si="325"/>
        <v>2965057.5211405866</v>
      </c>
      <c r="AU732" s="40">
        <f t="shared" si="326"/>
        <v>2964571.2517071194</v>
      </c>
      <c r="AV732" s="39">
        <f t="shared" si="327"/>
        <v>135.92715505305455</v>
      </c>
      <c r="AW732" s="41" t="str">
        <f t="shared" si="328"/>
        <v xml:space="preserve"> </v>
      </c>
      <c r="AX732" s="39"/>
      <c r="AY732" s="39">
        <f t="shared" si="329"/>
        <v>135.92715505305455</v>
      </c>
      <c r="AZ732" s="40">
        <f t="shared" si="330"/>
        <v>2964571.2517071199</v>
      </c>
      <c r="BA732" s="40">
        <f t="shared" si="331"/>
        <v>2964449.7042858</v>
      </c>
      <c r="BB732" s="39">
        <f t="shared" si="332"/>
        <v>135.9215820396974</v>
      </c>
      <c r="BC732" s="41" t="str">
        <f t="shared" si="333"/>
        <v xml:space="preserve"> </v>
      </c>
      <c r="BD732" s="41"/>
      <c r="BE732" s="51">
        <f t="shared" si="334"/>
        <v>135.92008690229497</v>
      </c>
      <c r="BF732" s="54">
        <f t="shared" si="335"/>
        <v>2964417.0953390533</v>
      </c>
      <c r="BG732" s="41"/>
      <c r="BH732" s="51"/>
      <c r="BI732" s="39"/>
      <c r="BJ732" s="39"/>
    </row>
    <row r="733" spans="1:62" x14ac:dyDescent="0.2">
      <c r="A733" s="45">
        <v>206331213</v>
      </c>
      <c r="B733" s="58">
        <v>37986</v>
      </c>
      <c r="C733" s="45" t="s">
        <v>267</v>
      </c>
      <c r="D733" s="4" t="s">
        <v>267</v>
      </c>
      <c r="E733" s="6" t="s">
        <v>268</v>
      </c>
      <c r="F733" s="8">
        <v>67.839823729463049</v>
      </c>
      <c r="G733" s="8">
        <v>22.608420750107776</v>
      </c>
      <c r="H733" s="8">
        <v>15.391435551084927</v>
      </c>
      <c r="I733" s="8">
        <v>14.509268573070843</v>
      </c>
      <c r="J733" s="8">
        <v>1.0411936580926378</v>
      </c>
      <c r="K733" s="8">
        <v>5.66</v>
      </c>
      <c r="L733" s="8">
        <v>4.8102207449374212</v>
      </c>
      <c r="M733" s="8">
        <v>0.66007951334003923</v>
      </c>
      <c r="N733" s="8">
        <v>4.7384223914840956E-2</v>
      </c>
      <c r="O733" s="8">
        <v>7.31</v>
      </c>
      <c r="P733" s="8">
        <v>7.1627341093068928</v>
      </c>
      <c r="Q733" s="8">
        <v>6.9938913372005764</v>
      </c>
      <c r="R733" s="8">
        <v>6.9938913372005764</v>
      </c>
      <c r="S733" s="8">
        <v>126.8</v>
      </c>
      <c r="T733" s="8">
        <v>134.11000000000001</v>
      </c>
      <c r="U733" s="8">
        <v>146.87171808121209</v>
      </c>
      <c r="V733" s="8">
        <v>146.87171808121209</v>
      </c>
      <c r="W733" s="9">
        <v>6</v>
      </c>
      <c r="X733" s="9">
        <v>17850</v>
      </c>
      <c r="Y733" s="9">
        <v>17850</v>
      </c>
      <c r="Z733" s="4" t="str">
        <f t="shared" si="308"/>
        <v xml:space="preserve"> </v>
      </c>
      <c r="AA733" s="10">
        <f t="shared" si="309"/>
        <v>2393863.5000000005</v>
      </c>
      <c r="AB733" s="40">
        <f t="shared" si="310"/>
        <v>2621660.1677496359</v>
      </c>
      <c r="AC733" s="40">
        <f t="shared" si="311"/>
        <v>2589301.016299102</v>
      </c>
      <c r="AD733" s="39">
        <f t="shared" si="312"/>
        <v>145.0588804649357</v>
      </c>
      <c r="AE733" s="41" t="str">
        <f t="shared" si="313"/>
        <v xml:space="preserve"> </v>
      </c>
      <c r="AG733" s="39">
        <f t="shared" si="314"/>
        <v>145.0588804649357</v>
      </c>
      <c r="AH733" s="40">
        <f t="shared" si="315"/>
        <v>2589301.016299102</v>
      </c>
      <c r="AI733" s="40">
        <f t="shared" si="316"/>
        <v>2582229.6352235889</v>
      </c>
      <c r="AJ733" s="39">
        <f t="shared" si="317"/>
        <v>144.66272466238593</v>
      </c>
      <c r="AK733" s="41" t="str">
        <f t="shared" si="318"/>
        <v xml:space="preserve"> </v>
      </c>
      <c r="AM733" s="39">
        <f t="shared" si="319"/>
        <v>144.66272466238593</v>
      </c>
      <c r="AN733" s="40">
        <f t="shared" si="320"/>
        <v>2582229.6352235889</v>
      </c>
      <c r="AO733" s="40">
        <f t="shared" si="321"/>
        <v>2580507.2880568947</v>
      </c>
      <c r="AP733" s="39">
        <f t="shared" si="322"/>
        <v>144.56623462503612</v>
      </c>
      <c r="AQ733" s="41" t="str">
        <f t="shared" si="323"/>
        <v xml:space="preserve"> </v>
      </c>
      <c r="AR733" s="39"/>
      <c r="AS733" s="39">
        <f t="shared" si="324"/>
        <v>144.56623462503612</v>
      </c>
      <c r="AT733" s="40">
        <f t="shared" si="325"/>
        <v>2580507.2880568947</v>
      </c>
      <c r="AU733" s="40">
        <f t="shared" si="326"/>
        <v>2580084.0848616534</v>
      </c>
      <c r="AV733" s="39">
        <f t="shared" si="327"/>
        <v>144.5425257625576</v>
      </c>
      <c r="AW733" s="41" t="str">
        <f t="shared" si="328"/>
        <v xml:space="preserve"> </v>
      </c>
      <c r="AX733" s="39"/>
      <c r="AY733" s="39">
        <f t="shared" si="329"/>
        <v>144.5425257625576</v>
      </c>
      <c r="AZ733" s="40">
        <f t="shared" si="330"/>
        <v>2580084.0848616534</v>
      </c>
      <c r="BA733" s="40">
        <f t="shared" si="331"/>
        <v>2579978.301414174</v>
      </c>
      <c r="BB733" s="39">
        <f t="shared" si="332"/>
        <v>144.53659951900136</v>
      </c>
      <c r="BC733" s="41" t="str">
        <f t="shared" si="333"/>
        <v xml:space="preserve"> </v>
      </c>
      <c r="BD733" s="41"/>
      <c r="BE733" s="51">
        <f t="shared" si="334"/>
        <v>144.53500961640665</v>
      </c>
      <c r="BF733" s="54">
        <f t="shared" si="335"/>
        <v>2579949.9216528586</v>
      </c>
      <c r="BG733" s="41"/>
      <c r="BH733" s="51"/>
      <c r="BI733" s="39"/>
      <c r="BJ733" s="39"/>
    </row>
    <row r="734" spans="1:62" x14ac:dyDescent="0.2">
      <c r="A734" s="45">
        <v>206331214</v>
      </c>
      <c r="B734" s="58">
        <v>37986</v>
      </c>
      <c r="C734" s="45" t="s">
        <v>269</v>
      </c>
      <c r="D734" s="4" t="s">
        <v>269</v>
      </c>
      <c r="E734" s="6" t="s">
        <v>270</v>
      </c>
      <c r="F734" s="8">
        <v>57.636805235976887</v>
      </c>
      <c r="G734" s="8">
        <v>21.385539704453649</v>
      </c>
      <c r="H734" s="8">
        <v>17.185605868960302</v>
      </c>
      <c r="I734" s="8">
        <v>16.401493071534489</v>
      </c>
      <c r="J734" s="8">
        <v>0.65061103441223089</v>
      </c>
      <c r="K734" s="8">
        <v>5.57</v>
      </c>
      <c r="L734" s="8">
        <v>2.7317407812993606</v>
      </c>
      <c r="M734" s="8">
        <v>0.64958224676586385</v>
      </c>
      <c r="N734" s="8">
        <v>5.9511995244280011E-2</v>
      </c>
      <c r="O734" s="8">
        <v>7.31</v>
      </c>
      <c r="P734" s="8">
        <v>6.3217875952344436</v>
      </c>
      <c r="Q734" s="8">
        <v>6.4790444969323531</v>
      </c>
      <c r="R734" s="8">
        <v>6.3217875952344436</v>
      </c>
      <c r="S734" s="8">
        <v>122.9</v>
      </c>
      <c r="T734" s="8">
        <v>130.21</v>
      </c>
      <c r="U734" s="8">
        <v>135.9026775338815</v>
      </c>
      <c r="V734" s="8">
        <v>135.9026775338815</v>
      </c>
      <c r="W734" s="9">
        <v>6</v>
      </c>
      <c r="X734" s="9">
        <v>16404</v>
      </c>
      <c r="Y734" s="9">
        <v>16404</v>
      </c>
      <c r="Z734" s="4" t="str">
        <f t="shared" si="308"/>
        <v xml:space="preserve"> </v>
      </c>
      <c r="AA734" s="10">
        <f t="shared" si="309"/>
        <v>2135964.8400000003</v>
      </c>
      <c r="AB734" s="40">
        <f t="shared" si="310"/>
        <v>2229347.5222657924</v>
      </c>
      <c r="AC734" s="40">
        <f t="shared" si="311"/>
        <v>2201830.6857984657</v>
      </c>
      <c r="AD734" s="39">
        <f t="shared" si="312"/>
        <v>134.22523078508081</v>
      </c>
      <c r="AE734" s="41" t="str">
        <f t="shared" si="313"/>
        <v xml:space="preserve"> </v>
      </c>
      <c r="AG734" s="39">
        <f t="shared" si="314"/>
        <v>134.22523078508081</v>
      </c>
      <c r="AH734" s="40">
        <f t="shared" si="315"/>
        <v>2201830.6857984657</v>
      </c>
      <c r="AI734" s="40">
        <f t="shared" si="316"/>
        <v>2195817.4861955498</v>
      </c>
      <c r="AJ734" s="39">
        <f t="shared" si="317"/>
        <v>133.85866167980674</v>
      </c>
      <c r="AK734" s="41" t="str">
        <f t="shared" si="318"/>
        <v xml:space="preserve"> </v>
      </c>
      <c r="AM734" s="39">
        <f t="shared" si="319"/>
        <v>133.85866167980674</v>
      </c>
      <c r="AN734" s="40">
        <f t="shared" si="320"/>
        <v>2195817.4861955498</v>
      </c>
      <c r="AO734" s="40">
        <f t="shared" si="321"/>
        <v>2194352.8759322576</v>
      </c>
      <c r="AP734" s="39">
        <f t="shared" si="322"/>
        <v>133.76937795246633</v>
      </c>
      <c r="AQ734" s="41" t="str">
        <f t="shared" si="323"/>
        <v xml:space="preserve"> </v>
      </c>
      <c r="AR734" s="39"/>
      <c r="AS734" s="39">
        <f t="shared" si="324"/>
        <v>133.76937795246633</v>
      </c>
      <c r="AT734" s="40">
        <f t="shared" si="325"/>
        <v>2194352.8759322576</v>
      </c>
      <c r="AU734" s="40">
        <f t="shared" si="326"/>
        <v>2193993.0020606047</v>
      </c>
      <c r="AV734" s="39">
        <f t="shared" si="327"/>
        <v>133.74743977448213</v>
      </c>
      <c r="AW734" s="41" t="str">
        <f t="shared" si="328"/>
        <v xml:space="preserve"> </v>
      </c>
      <c r="AX734" s="39"/>
      <c r="AY734" s="39">
        <f t="shared" si="329"/>
        <v>133.74743977448213</v>
      </c>
      <c r="AZ734" s="40">
        <f t="shared" si="330"/>
        <v>2193993.0020606047</v>
      </c>
      <c r="BA734" s="40">
        <f t="shared" si="331"/>
        <v>2193903.0483475202</v>
      </c>
      <c r="BB734" s="39">
        <f t="shared" si="332"/>
        <v>133.74195612945135</v>
      </c>
      <c r="BC734" s="41" t="str">
        <f t="shared" si="333"/>
        <v xml:space="preserve"> </v>
      </c>
      <c r="BD734" s="41"/>
      <c r="BE734" s="51">
        <f t="shared" si="334"/>
        <v>133.74048496793392</v>
      </c>
      <c r="BF734" s="54">
        <f t="shared" si="335"/>
        <v>2193878.9154139883</v>
      </c>
      <c r="BG734" s="41"/>
      <c r="BH734" s="51"/>
      <c r="BI734" s="39"/>
      <c r="BJ734" s="39"/>
    </row>
    <row r="735" spans="1:62" x14ac:dyDescent="0.2">
      <c r="A735" s="45">
        <v>206331250</v>
      </c>
      <c r="B735" s="58">
        <v>37652</v>
      </c>
      <c r="C735" s="45" t="s">
        <v>275</v>
      </c>
      <c r="D735" s="4" t="s">
        <v>275</v>
      </c>
      <c r="E735" s="6" t="s">
        <v>276</v>
      </c>
      <c r="F735" s="8">
        <v>80.616572148708258</v>
      </c>
      <c r="G735" s="8">
        <v>14.925750892669607</v>
      </c>
      <c r="H735" s="8">
        <v>17.019822516278094</v>
      </c>
      <c r="I735" s="8">
        <v>16.7624264666199</v>
      </c>
      <c r="J735" s="8">
        <v>0.26084331022894353</v>
      </c>
      <c r="K735" s="8">
        <v>5.62</v>
      </c>
      <c r="L735" s="8">
        <v>1.591108525914102</v>
      </c>
      <c r="M735" s="8">
        <v>0.67838689350976678</v>
      </c>
      <c r="N735" s="8">
        <v>0</v>
      </c>
      <c r="O735" s="8">
        <v>7.31</v>
      </c>
      <c r="P735" s="8">
        <v>7.5978554925435837</v>
      </c>
      <c r="Q735" s="8">
        <v>7.2392455376964353</v>
      </c>
      <c r="R735" s="8">
        <v>7.2392455376964353</v>
      </c>
      <c r="S735" s="8">
        <v>126.8</v>
      </c>
      <c r="T735" s="8">
        <v>134.11000000000001</v>
      </c>
      <c r="U735" s="8">
        <v>152.02415629162513</v>
      </c>
      <c r="V735" s="8">
        <v>152.02415629162513</v>
      </c>
      <c r="W735" s="9">
        <v>6</v>
      </c>
      <c r="X735" s="9">
        <v>19741</v>
      </c>
      <c r="Y735" s="9">
        <v>19741</v>
      </c>
      <c r="Z735" s="4" t="str">
        <f t="shared" si="308"/>
        <v xml:space="preserve"> </v>
      </c>
      <c r="AA735" s="10">
        <f t="shared" si="309"/>
        <v>2647465.5100000002</v>
      </c>
      <c r="AB735" s="40">
        <f t="shared" si="310"/>
        <v>3001108.8693529717</v>
      </c>
      <c r="AC735" s="40">
        <f t="shared" si="311"/>
        <v>2964066.1825785479</v>
      </c>
      <c r="AD735" s="39">
        <f t="shared" si="312"/>
        <v>150.14772213051759</v>
      </c>
      <c r="AE735" s="41" t="str">
        <f t="shared" si="313"/>
        <v xml:space="preserve"> </v>
      </c>
      <c r="AG735" s="39">
        <f t="shared" si="314"/>
        <v>150.14772213051759</v>
      </c>
      <c r="AH735" s="40">
        <f t="shared" si="315"/>
        <v>2964066.1825785479</v>
      </c>
      <c r="AI735" s="40">
        <f t="shared" si="316"/>
        <v>2955971.3178339256</v>
      </c>
      <c r="AJ735" s="39">
        <f t="shared" si="317"/>
        <v>149.73766870137914</v>
      </c>
      <c r="AK735" s="41" t="str">
        <f t="shared" si="318"/>
        <v xml:space="preserve"> </v>
      </c>
      <c r="AM735" s="39">
        <f t="shared" si="319"/>
        <v>149.73766870137914</v>
      </c>
      <c r="AN735" s="40">
        <f t="shared" si="320"/>
        <v>2955971.3178339256</v>
      </c>
      <c r="AO735" s="40">
        <f t="shared" si="321"/>
        <v>2953999.6849649306</v>
      </c>
      <c r="AP735" s="39">
        <f t="shared" si="322"/>
        <v>149.63779367635533</v>
      </c>
      <c r="AQ735" s="41" t="str">
        <f t="shared" si="323"/>
        <v xml:space="preserve"> </v>
      </c>
      <c r="AR735" s="39"/>
      <c r="AS735" s="39">
        <f t="shared" si="324"/>
        <v>149.63779367635533</v>
      </c>
      <c r="AT735" s="40">
        <f t="shared" si="325"/>
        <v>2953999.6849649306</v>
      </c>
      <c r="AU735" s="40">
        <f t="shared" si="326"/>
        <v>2953515.2290165965</v>
      </c>
      <c r="AV735" s="39">
        <f t="shared" si="327"/>
        <v>149.6132530781924</v>
      </c>
      <c r="AW735" s="41" t="str">
        <f t="shared" si="328"/>
        <v xml:space="preserve"> </v>
      </c>
      <c r="AX735" s="39"/>
      <c r="AY735" s="39">
        <f t="shared" si="329"/>
        <v>149.6132530781924</v>
      </c>
      <c r="AZ735" s="40">
        <f t="shared" si="330"/>
        <v>2953515.229016596</v>
      </c>
      <c r="BA735" s="40">
        <f t="shared" si="331"/>
        <v>2953394.1348922066</v>
      </c>
      <c r="BB735" s="39">
        <f t="shared" si="332"/>
        <v>149.60711893481621</v>
      </c>
      <c r="BC735" s="41" t="str">
        <f t="shared" si="333"/>
        <v xml:space="preserve"> </v>
      </c>
      <c r="BD735" s="41"/>
      <c r="BE735" s="51">
        <f t="shared" si="334"/>
        <v>149.60547325650793</v>
      </c>
      <c r="BF735" s="54">
        <f t="shared" si="335"/>
        <v>2953361.6475567231</v>
      </c>
      <c r="BG735" s="41"/>
      <c r="BH735" s="51"/>
      <c r="BI735" s="39"/>
      <c r="BJ735" s="39"/>
    </row>
    <row r="736" spans="1:62" x14ac:dyDescent="0.2">
      <c r="A736" s="45">
        <v>206331284</v>
      </c>
      <c r="B736" s="58">
        <v>37986</v>
      </c>
      <c r="C736" s="45" t="s">
        <v>283</v>
      </c>
      <c r="D736" s="4" t="s">
        <v>1180</v>
      </c>
      <c r="E736" s="6" t="s">
        <v>284</v>
      </c>
      <c r="F736" s="8">
        <v>79.809136771300444</v>
      </c>
      <c r="G736" s="8">
        <v>20.386055057299451</v>
      </c>
      <c r="H736" s="8">
        <v>17.185605868960302</v>
      </c>
      <c r="I736" s="8">
        <v>16.7624264666199</v>
      </c>
      <c r="J736" s="8">
        <v>1.3922209765819631</v>
      </c>
      <c r="K736" s="8">
        <v>6.54</v>
      </c>
      <c r="L736" s="8">
        <v>1.5898093931851496</v>
      </c>
      <c r="M736" s="8">
        <v>0.66382286995515694</v>
      </c>
      <c r="N736" s="8">
        <v>0.65344404382679244</v>
      </c>
      <c r="O736" s="8">
        <v>7.31</v>
      </c>
      <c r="P736" s="8">
        <v>8.0529147982062792</v>
      </c>
      <c r="Q736" s="8">
        <v>7.6146260723864589</v>
      </c>
      <c r="R736" s="8">
        <v>7.6146260723864589</v>
      </c>
      <c r="S736" s="8">
        <v>126.8</v>
      </c>
      <c r="T736" s="8">
        <v>134.11000000000001</v>
      </c>
      <c r="U736" s="8">
        <v>159.90714752011564</v>
      </c>
      <c r="V736" s="8">
        <v>159.90714752011564</v>
      </c>
      <c r="W736" s="9">
        <v>6</v>
      </c>
      <c r="X736" s="9">
        <v>19486</v>
      </c>
      <c r="Y736" s="9">
        <v>19486</v>
      </c>
      <c r="Z736" s="4" t="str">
        <f t="shared" si="308"/>
        <v xml:space="preserve"> </v>
      </c>
      <c r="AA736" s="10">
        <f t="shared" si="309"/>
        <v>2613267.4600000004</v>
      </c>
      <c r="AB736" s="40">
        <f t="shared" si="310"/>
        <v>3115950.6765769734</v>
      </c>
      <c r="AC736" s="40">
        <f t="shared" si="311"/>
        <v>3077490.4973759837</v>
      </c>
      <c r="AD736" s="39">
        <f t="shared" si="312"/>
        <v>157.93341359827485</v>
      </c>
      <c r="AE736" s="41" t="str">
        <f t="shared" si="313"/>
        <v xml:space="preserve"> </v>
      </c>
      <c r="AG736" s="39">
        <f t="shared" si="314"/>
        <v>157.93341359827485</v>
      </c>
      <c r="AH736" s="40">
        <f t="shared" si="315"/>
        <v>3077490.4973759837</v>
      </c>
      <c r="AI736" s="40">
        <f t="shared" si="316"/>
        <v>3069085.8708276497</v>
      </c>
      <c r="AJ736" s="39">
        <f t="shared" si="317"/>
        <v>157.50209744573795</v>
      </c>
      <c r="AK736" s="41" t="str">
        <f t="shared" si="318"/>
        <v xml:space="preserve"> </v>
      </c>
      <c r="AM736" s="39">
        <f t="shared" si="319"/>
        <v>157.50209744573795</v>
      </c>
      <c r="AN736" s="40">
        <f t="shared" si="320"/>
        <v>3069085.8708276497</v>
      </c>
      <c r="AO736" s="40">
        <f t="shared" si="321"/>
        <v>3067038.7905518077</v>
      </c>
      <c r="AP736" s="39">
        <f t="shared" si="322"/>
        <v>157.39704354674166</v>
      </c>
      <c r="AQ736" s="41" t="str">
        <f t="shared" si="323"/>
        <v xml:space="preserve"> </v>
      </c>
      <c r="AR736" s="39"/>
      <c r="AS736" s="39">
        <f t="shared" si="324"/>
        <v>157.39704354674166</v>
      </c>
      <c r="AT736" s="40">
        <f t="shared" si="325"/>
        <v>3067038.7905518077</v>
      </c>
      <c r="AU736" s="40">
        <f t="shared" si="326"/>
        <v>3066535.7961901571</v>
      </c>
      <c r="AV736" s="39">
        <f t="shared" si="327"/>
        <v>157.37123043159997</v>
      </c>
      <c r="AW736" s="41" t="str">
        <f t="shared" si="328"/>
        <v xml:space="preserve"> </v>
      </c>
      <c r="AX736" s="39"/>
      <c r="AY736" s="39">
        <f t="shared" si="329"/>
        <v>157.37123043159997</v>
      </c>
      <c r="AZ736" s="40">
        <f t="shared" si="330"/>
        <v>3066535.7961901571</v>
      </c>
      <c r="BA736" s="40">
        <f t="shared" si="331"/>
        <v>3066410.0682225134</v>
      </c>
      <c r="BB736" s="39">
        <f t="shared" si="332"/>
        <v>157.3647782111523</v>
      </c>
      <c r="BC736" s="41" t="str">
        <f t="shared" si="333"/>
        <v xml:space="preserve"> </v>
      </c>
      <c r="BD736" s="41"/>
      <c r="BE736" s="51">
        <f t="shared" si="334"/>
        <v>157.36304719859197</v>
      </c>
      <c r="BF736" s="54">
        <f t="shared" si="335"/>
        <v>3066376.3377117631</v>
      </c>
      <c r="BG736" s="41"/>
      <c r="BH736" s="51"/>
      <c r="BI736" s="39"/>
      <c r="BJ736" s="39"/>
    </row>
    <row r="737" spans="1:62" x14ac:dyDescent="0.2">
      <c r="A737" s="45">
        <v>206331300</v>
      </c>
      <c r="B737" s="58">
        <v>37955</v>
      </c>
      <c r="C737" s="45" t="s">
        <v>287</v>
      </c>
      <c r="D737" s="4" t="s">
        <v>287</v>
      </c>
      <c r="E737" s="6" t="s">
        <v>288</v>
      </c>
      <c r="F737" s="8">
        <v>72.940649744690305</v>
      </c>
      <c r="G737" s="8">
        <v>18.498778953600237</v>
      </c>
      <c r="H737" s="8">
        <v>11.527640050321912</v>
      </c>
      <c r="I737" s="8">
        <v>11.157255975727077</v>
      </c>
      <c r="J737" s="8">
        <v>2.8343077036927403E-2</v>
      </c>
      <c r="K737" s="8">
        <v>5.98</v>
      </c>
      <c r="L737" s="8">
        <v>1.9187959610631196</v>
      </c>
      <c r="M737" s="8">
        <v>0.60550284910826613</v>
      </c>
      <c r="N737" s="8">
        <v>0</v>
      </c>
      <c r="O737" s="8">
        <v>0</v>
      </c>
      <c r="P737" s="8">
        <v>7.1137541626581813</v>
      </c>
      <c r="Q737" s="8">
        <v>6.1328483305773922</v>
      </c>
      <c r="R737" s="8">
        <v>6.1328483305773922</v>
      </c>
      <c r="S737" s="8">
        <v>122.9</v>
      </c>
      <c r="T737" s="8">
        <v>122.9</v>
      </c>
      <c r="U737" s="8">
        <v>128.78981494212525</v>
      </c>
      <c r="V737" s="8">
        <v>128.78981494212525</v>
      </c>
      <c r="W737" s="9">
        <v>6</v>
      </c>
      <c r="X737" s="9">
        <v>7267</v>
      </c>
      <c r="Y737" s="9">
        <v>7267</v>
      </c>
      <c r="Z737" s="4" t="str">
        <f t="shared" si="308"/>
        <v xml:space="preserve"> </v>
      </c>
      <c r="AA737" s="10">
        <f t="shared" si="309"/>
        <v>893114.3</v>
      </c>
      <c r="AB737" s="40">
        <f t="shared" si="310"/>
        <v>935915.58518442418</v>
      </c>
      <c r="AC737" s="40">
        <f t="shared" si="311"/>
        <v>924363.57911649288</v>
      </c>
      <c r="AD737" s="39">
        <f t="shared" si="312"/>
        <v>127.2001622562946</v>
      </c>
      <c r="AE737" s="41" t="str">
        <f t="shared" si="313"/>
        <v xml:space="preserve"> </v>
      </c>
      <c r="AG737" s="39">
        <f t="shared" si="314"/>
        <v>127.2001622562946</v>
      </c>
      <c r="AH737" s="40">
        <f t="shared" si="315"/>
        <v>924363.57911649288</v>
      </c>
      <c r="AI737" s="40">
        <f t="shared" si="316"/>
        <v>921839.14218192571</v>
      </c>
      <c r="AJ737" s="39">
        <f t="shared" si="317"/>
        <v>126.85277861317266</v>
      </c>
      <c r="AK737" s="41" t="str">
        <f t="shared" si="318"/>
        <v xml:space="preserve"> </v>
      </c>
      <c r="AM737" s="39">
        <f t="shared" si="319"/>
        <v>126.85277861317266</v>
      </c>
      <c r="AN737" s="40">
        <f t="shared" si="320"/>
        <v>921839.14218192571</v>
      </c>
      <c r="AO737" s="40">
        <f t="shared" si="321"/>
        <v>921224.27547409036</v>
      </c>
      <c r="AP737" s="39">
        <f t="shared" si="322"/>
        <v>126.76816780983768</v>
      </c>
      <c r="AQ737" s="41" t="str">
        <f t="shared" si="323"/>
        <v xml:space="preserve"> </v>
      </c>
      <c r="AR737" s="39"/>
      <c r="AS737" s="39">
        <f t="shared" si="324"/>
        <v>126.76816780983768</v>
      </c>
      <c r="AT737" s="40">
        <f t="shared" si="325"/>
        <v>921224.27547409036</v>
      </c>
      <c r="AU737" s="40">
        <f t="shared" si="326"/>
        <v>921073.19469291251</v>
      </c>
      <c r="AV737" s="39">
        <f t="shared" si="327"/>
        <v>126.74737783031685</v>
      </c>
      <c r="AW737" s="41" t="str">
        <f t="shared" si="328"/>
        <v xml:space="preserve"> </v>
      </c>
      <c r="AX737" s="39"/>
      <c r="AY737" s="39">
        <f t="shared" si="329"/>
        <v>126.74737783031685</v>
      </c>
      <c r="AZ737" s="40">
        <f t="shared" si="330"/>
        <v>921073.19469291251</v>
      </c>
      <c r="BA737" s="40">
        <f t="shared" si="331"/>
        <v>921035.43069193012</v>
      </c>
      <c r="BB737" s="39">
        <f t="shared" si="332"/>
        <v>126.74218118782581</v>
      </c>
      <c r="BC737" s="41" t="str">
        <f t="shared" si="333"/>
        <v xml:space="preserve"> </v>
      </c>
      <c r="BD737" s="41"/>
      <c r="BE737" s="51">
        <f t="shared" si="334"/>
        <v>126.74078702383274</v>
      </c>
      <c r="BF737" s="54">
        <f t="shared" si="335"/>
        <v>921025.29930219252</v>
      </c>
      <c r="BG737" s="41"/>
      <c r="BH737" s="51"/>
      <c r="BI737" s="39"/>
      <c r="BJ737" s="39"/>
    </row>
    <row r="738" spans="1:62" x14ac:dyDescent="0.2">
      <c r="A738" s="45">
        <v>206331305</v>
      </c>
      <c r="B738" s="58">
        <v>37986</v>
      </c>
      <c r="C738" s="45" t="s">
        <v>289</v>
      </c>
      <c r="D738" s="4" t="s">
        <v>1181</v>
      </c>
      <c r="E738" s="6" t="s">
        <v>290</v>
      </c>
      <c r="F738" s="8">
        <v>71.723028042547313</v>
      </c>
      <c r="G738" s="8">
        <v>19.230308053598563</v>
      </c>
      <c r="H738" s="8">
        <v>13.972565271446332</v>
      </c>
      <c r="I738" s="8">
        <v>16.7624264666199</v>
      </c>
      <c r="J738" s="8">
        <v>0.94059953032186772</v>
      </c>
      <c r="K738" s="8">
        <v>6.12</v>
      </c>
      <c r="L738" s="8">
        <v>0.64518465797461277</v>
      </c>
      <c r="M738" s="8">
        <v>0.61868434866694288</v>
      </c>
      <c r="N738" s="8">
        <v>0</v>
      </c>
      <c r="O738" s="8">
        <v>7.31</v>
      </c>
      <c r="P738" s="8">
        <v>7.1694189805221722</v>
      </c>
      <c r="Q738" s="8">
        <v>6.8661398185587759</v>
      </c>
      <c r="R738" s="8">
        <v>6.8661398185587759</v>
      </c>
      <c r="S738" s="8">
        <v>126.8</v>
      </c>
      <c r="T738" s="8">
        <v>134.11000000000001</v>
      </c>
      <c r="U738" s="8">
        <v>144.18893618973428</v>
      </c>
      <c r="V738" s="8">
        <v>144.18893618973428</v>
      </c>
      <c r="W738" s="9">
        <v>6</v>
      </c>
      <c r="X738" s="9">
        <v>20264</v>
      </c>
      <c r="Y738" s="9">
        <v>20264</v>
      </c>
      <c r="Z738" s="4" t="str">
        <f t="shared" si="308"/>
        <v xml:space="preserve"> </v>
      </c>
      <c r="AA738" s="10">
        <f t="shared" si="309"/>
        <v>2717605.0400000005</v>
      </c>
      <c r="AB738" s="40">
        <f t="shared" si="310"/>
        <v>2921844.6029487755</v>
      </c>
      <c r="AC738" s="40">
        <f t="shared" si="311"/>
        <v>2885780.2750145788</v>
      </c>
      <c r="AD738" s="39">
        <f t="shared" si="312"/>
        <v>142.40921215034439</v>
      </c>
      <c r="AE738" s="41" t="str">
        <f t="shared" si="313"/>
        <v xml:space="preserve"> </v>
      </c>
      <c r="AG738" s="39">
        <f t="shared" si="314"/>
        <v>142.40921215034439</v>
      </c>
      <c r="AH738" s="40">
        <f t="shared" si="315"/>
        <v>2885780.2750145788</v>
      </c>
      <c r="AI738" s="40">
        <f t="shared" si="316"/>
        <v>2877899.2090835138</v>
      </c>
      <c r="AJ738" s="39">
        <f t="shared" si="317"/>
        <v>142.02029259196181</v>
      </c>
      <c r="AK738" s="41" t="str">
        <f t="shared" si="318"/>
        <v xml:space="preserve"> </v>
      </c>
      <c r="AM738" s="39">
        <f t="shared" si="319"/>
        <v>142.02029259196181</v>
      </c>
      <c r="AN738" s="40">
        <f t="shared" si="320"/>
        <v>2877899.2090835138</v>
      </c>
      <c r="AO738" s="40">
        <f t="shared" si="321"/>
        <v>2875979.6503110551</v>
      </c>
      <c r="AP738" s="39">
        <f t="shared" si="322"/>
        <v>141.92556505680295</v>
      </c>
      <c r="AQ738" s="41" t="str">
        <f t="shared" si="323"/>
        <v xml:space="preserve"> </v>
      </c>
      <c r="AR738" s="39"/>
      <c r="AS738" s="39">
        <f t="shared" si="324"/>
        <v>141.92556505680295</v>
      </c>
      <c r="AT738" s="40">
        <f t="shared" si="325"/>
        <v>2875979.6503110551</v>
      </c>
      <c r="AU738" s="40">
        <f t="shared" si="326"/>
        <v>2875507.9896484041</v>
      </c>
      <c r="AV738" s="39">
        <f t="shared" si="327"/>
        <v>141.90228926413363</v>
      </c>
      <c r="AW738" s="41" t="str">
        <f t="shared" si="328"/>
        <v xml:space="preserve"> </v>
      </c>
      <c r="AX738" s="39"/>
      <c r="AY738" s="39">
        <f t="shared" si="329"/>
        <v>141.90228926413363</v>
      </c>
      <c r="AZ738" s="40">
        <f t="shared" si="330"/>
        <v>2875507.9896484041</v>
      </c>
      <c r="BA738" s="40">
        <f t="shared" si="331"/>
        <v>2875390.0938208285</v>
      </c>
      <c r="BB738" s="39">
        <f t="shared" si="332"/>
        <v>141.89647127027382</v>
      </c>
      <c r="BC738" s="41" t="str">
        <f t="shared" si="333"/>
        <v xml:space="preserve"> </v>
      </c>
      <c r="BD738" s="41"/>
      <c r="BE738" s="51">
        <f t="shared" si="334"/>
        <v>141.89491040908985</v>
      </c>
      <c r="BF738" s="54">
        <f t="shared" si="335"/>
        <v>2875358.4645297965</v>
      </c>
      <c r="BG738" s="41"/>
      <c r="BH738" s="51"/>
      <c r="BI738" s="39"/>
      <c r="BJ738" s="39"/>
    </row>
    <row r="739" spans="1:62" x14ac:dyDescent="0.2">
      <c r="A739" s="45">
        <v>206331346</v>
      </c>
      <c r="B739" s="58">
        <v>37986</v>
      </c>
      <c r="C739" s="45" t="s">
        <v>291</v>
      </c>
      <c r="D739" s="4" t="s">
        <v>291</v>
      </c>
      <c r="E739" s="6" t="s">
        <v>292</v>
      </c>
      <c r="F739" s="8">
        <v>76.403224857294177</v>
      </c>
      <c r="G739" s="8">
        <v>20.598010945683516</v>
      </c>
      <c r="H739" s="8">
        <v>13.568940151827222</v>
      </c>
      <c r="I739" s="8">
        <v>13.058582945918907</v>
      </c>
      <c r="J739" s="8">
        <v>1.2347142941211087</v>
      </c>
      <c r="K739" s="8">
        <v>6.14</v>
      </c>
      <c r="L739" s="8">
        <v>5.2988975201387341</v>
      </c>
      <c r="M739" s="8">
        <v>0.62721944330018242</v>
      </c>
      <c r="N739" s="8">
        <v>0</v>
      </c>
      <c r="O739" s="11">
        <v>7.31</v>
      </c>
      <c r="P739" s="8">
        <v>7.6073135997175303</v>
      </c>
      <c r="Q739" s="8">
        <v>7.2119795079141928</v>
      </c>
      <c r="R739" s="8">
        <v>7.2119795079141928</v>
      </c>
      <c r="S739" s="8">
        <v>126.8</v>
      </c>
      <c r="T739" s="8">
        <v>134.11000000000001</v>
      </c>
      <c r="U739" s="8">
        <v>151.45156966619803</v>
      </c>
      <c r="V739" s="8">
        <v>151.45156966619803</v>
      </c>
      <c r="W739" s="9">
        <v>6</v>
      </c>
      <c r="X739" s="9">
        <v>17649</v>
      </c>
      <c r="Y739" s="9">
        <v>17649</v>
      </c>
      <c r="Z739" s="4" t="str">
        <f t="shared" si="308"/>
        <v xml:space="preserve"> </v>
      </c>
      <c r="AA739" s="10">
        <f t="shared" si="309"/>
        <v>2366907.39</v>
      </c>
      <c r="AB739" s="40">
        <f t="shared" si="310"/>
        <v>2672968.7530387291</v>
      </c>
      <c r="AC739" s="40">
        <f t="shared" si="311"/>
        <v>2639976.2997199721</v>
      </c>
      <c r="AD739" s="39">
        <f t="shared" si="312"/>
        <v>149.58220294180816</v>
      </c>
      <c r="AE739" s="41" t="str">
        <f t="shared" si="313"/>
        <v xml:space="preserve"> </v>
      </c>
      <c r="AG739" s="39">
        <f t="shared" si="314"/>
        <v>149.58220294180816</v>
      </c>
      <c r="AH739" s="40">
        <f t="shared" si="315"/>
        <v>2639976.2997199721</v>
      </c>
      <c r="AI739" s="40">
        <f t="shared" si="316"/>
        <v>2632766.5244454369</v>
      </c>
      <c r="AJ739" s="39">
        <f t="shared" si="317"/>
        <v>149.17369394557409</v>
      </c>
      <c r="AK739" s="41" t="str">
        <f t="shared" si="318"/>
        <v xml:space="preserve"> </v>
      </c>
      <c r="AM739" s="39">
        <f t="shared" si="319"/>
        <v>149.17369394557409</v>
      </c>
      <c r="AN739" s="40">
        <f t="shared" si="320"/>
        <v>2632766.5244454369</v>
      </c>
      <c r="AO739" s="40">
        <f t="shared" si="321"/>
        <v>2631010.4691736316</v>
      </c>
      <c r="AP739" s="39">
        <f t="shared" si="322"/>
        <v>149.07419509171237</v>
      </c>
      <c r="AQ739" s="41" t="str">
        <f t="shared" si="323"/>
        <v xml:space="preserve"> </v>
      </c>
      <c r="AR739" s="39"/>
      <c r="AS739" s="39">
        <f t="shared" si="324"/>
        <v>149.07419509171237</v>
      </c>
      <c r="AT739" s="40">
        <f t="shared" si="325"/>
        <v>2631010.4691736316</v>
      </c>
      <c r="AU739" s="40">
        <f t="shared" si="326"/>
        <v>2630578.9834566871</v>
      </c>
      <c r="AV739" s="39">
        <f t="shared" si="327"/>
        <v>149.04974692371732</v>
      </c>
      <c r="AW739" s="41" t="str">
        <f t="shared" si="328"/>
        <v xml:space="preserve"> </v>
      </c>
      <c r="AX739" s="39"/>
      <c r="AY739" s="39">
        <f t="shared" si="329"/>
        <v>149.04974692371732</v>
      </c>
      <c r="AZ739" s="40">
        <f t="shared" si="330"/>
        <v>2630578.9834566871</v>
      </c>
      <c r="BA739" s="40">
        <f t="shared" si="331"/>
        <v>2630471.1297183656</v>
      </c>
      <c r="BB739" s="39">
        <f t="shared" si="332"/>
        <v>149.04363588409348</v>
      </c>
      <c r="BC739" s="41" t="str">
        <f t="shared" si="333"/>
        <v xml:space="preserve"> </v>
      </c>
      <c r="BD739" s="41"/>
      <c r="BE739" s="51">
        <f t="shared" si="334"/>
        <v>149.04199640409874</v>
      </c>
      <c r="BF739" s="54">
        <f t="shared" si="335"/>
        <v>2630442.1945359386</v>
      </c>
      <c r="BG739" s="41"/>
      <c r="BH739" s="51"/>
      <c r="BI739" s="39"/>
      <c r="BJ739" s="39"/>
    </row>
    <row r="740" spans="1:62" x14ac:dyDescent="0.2">
      <c r="A740" s="45">
        <v>206331349</v>
      </c>
      <c r="B740" s="58">
        <v>37986</v>
      </c>
      <c r="C740" s="45" t="s">
        <v>293</v>
      </c>
      <c r="D740" s="4" t="s">
        <v>1182</v>
      </c>
      <c r="E740" s="6" t="s">
        <v>294</v>
      </c>
      <c r="F740" s="8">
        <v>62.754396094693192</v>
      </c>
      <c r="G740" s="8">
        <v>23.5460627366813</v>
      </c>
      <c r="H740" s="8">
        <v>17.185605868960302</v>
      </c>
      <c r="I740" s="8">
        <v>16.7624264666199</v>
      </c>
      <c r="J740" s="8">
        <v>1.0092383601910662</v>
      </c>
      <c r="K740" s="8">
        <v>5.71</v>
      </c>
      <c r="L740" s="8">
        <v>2.8015273844900541</v>
      </c>
      <c r="M740" s="8">
        <v>0.66683533672773077</v>
      </c>
      <c r="N740" s="8">
        <v>7.6123834260782119E-2</v>
      </c>
      <c r="O740" s="8">
        <v>7.31</v>
      </c>
      <c r="P740" s="8">
        <v>7.0679838328696656</v>
      </c>
      <c r="Q740" s="8">
        <v>6.8911108041312161</v>
      </c>
      <c r="R740" s="8">
        <v>6.8911108041312161</v>
      </c>
      <c r="S740" s="8">
        <v>122.9</v>
      </c>
      <c r="T740" s="8">
        <v>130.21</v>
      </c>
      <c r="U740" s="8">
        <v>144.71332688675554</v>
      </c>
      <c r="V740" s="8">
        <v>144.71332688675554</v>
      </c>
      <c r="W740" s="9">
        <v>6</v>
      </c>
      <c r="X740" s="9">
        <v>14859</v>
      </c>
      <c r="Y740" s="9">
        <v>14859</v>
      </c>
      <c r="Z740" s="4" t="str">
        <f t="shared" si="308"/>
        <v xml:space="preserve"> </v>
      </c>
      <c r="AA740" s="10">
        <f t="shared" si="309"/>
        <v>1934790.3900000001</v>
      </c>
      <c r="AB740" s="40">
        <f t="shared" si="310"/>
        <v>2150295.3242103006</v>
      </c>
      <c r="AC740" s="40">
        <f t="shared" si="311"/>
        <v>2123754.229023573</v>
      </c>
      <c r="AD740" s="39">
        <f t="shared" si="312"/>
        <v>142.92713029299233</v>
      </c>
      <c r="AE740" s="41" t="str">
        <f t="shared" si="313"/>
        <v xml:space="preserve"> </v>
      </c>
      <c r="AG740" s="39">
        <f t="shared" si="314"/>
        <v>142.92713029299233</v>
      </c>
      <c r="AH740" s="40">
        <f t="shared" si="315"/>
        <v>2123754.229023573</v>
      </c>
      <c r="AI740" s="40">
        <f t="shared" si="316"/>
        <v>2117954.2562241093</v>
      </c>
      <c r="AJ740" s="39">
        <f t="shared" si="317"/>
        <v>142.53679630016214</v>
      </c>
      <c r="AK740" s="41" t="str">
        <f t="shared" si="318"/>
        <v xml:space="preserve"> </v>
      </c>
      <c r="AM740" s="39">
        <f t="shared" si="319"/>
        <v>142.53679630016214</v>
      </c>
      <c r="AN740" s="40">
        <f t="shared" si="320"/>
        <v>2117954.2562241093</v>
      </c>
      <c r="AO740" s="40">
        <f t="shared" si="321"/>
        <v>2116541.580735208</v>
      </c>
      <c r="AP740" s="39">
        <f t="shared" si="322"/>
        <v>142.44172425702996</v>
      </c>
      <c r="AQ740" s="41" t="str">
        <f t="shared" si="323"/>
        <v xml:space="preserve"> </v>
      </c>
      <c r="AR740" s="39"/>
      <c r="AS740" s="39">
        <f t="shared" si="324"/>
        <v>142.44172425702996</v>
      </c>
      <c r="AT740" s="40">
        <f t="shared" si="325"/>
        <v>2116541.580735208</v>
      </c>
      <c r="AU740" s="40">
        <f t="shared" si="326"/>
        <v>2116194.4679159671</v>
      </c>
      <c r="AV740" s="39">
        <f t="shared" si="327"/>
        <v>142.41836381425176</v>
      </c>
      <c r="AW740" s="41" t="str">
        <f t="shared" si="328"/>
        <v xml:space="preserve"> </v>
      </c>
      <c r="AX740" s="39"/>
      <c r="AY740" s="39">
        <f t="shared" si="329"/>
        <v>142.41836381425176</v>
      </c>
      <c r="AZ740" s="40">
        <f t="shared" si="330"/>
        <v>2116194.4679159671</v>
      </c>
      <c r="BA740" s="40">
        <f t="shared" si="331"/>
        <v>2116107.7039427827</v>
      </c>
      <c r="BB740" s="39">
        <f t="shared" si="332"/>
        <v>142.4125246613354</v>
      </c>
      <c r="BC740" s="41" t="str">
        <f t="shared" si="333"/>
        <v xml:space="preserve"> </v>
      </c>
      <c r="BD740" s="41"/>
      <c r="BE740" s="51">
        <f t="shared" si="334"/>
        <v>142.41095812356411</v>
      </c>
      <c r="BF740" s="54">
        <f t="shared" si="335"/>
        <v>2116084.4267580393</v>
      </c>
      <c r="BG740" s="41"/>
      <c r="BH740" s="51"/>
      <c r="BI740" s="39"/>
      <c r="BJ740" s="39"/>
    </row>
    <row r="741" spans="1:62" x14ac:dyDescent="0.2">
      <c r="A741" s="45">
        <v>206331352</v>
      </c>
      <c r="B741" s="58">
        <v>37986</v>
      </c>
      <c r="C741" s="45" t="s">
        <v>295</v>
      </c>
      <c r="D741" s="4" t="s">
        <v>1183</v>
      </c>
      <c r="E741" s="6" t="s">
        <v>296</v>
      </c>
      <c r="F741" s="8">
        <v>89.602477867530993</v>
      </c>
      <c r="G741" s="8">
        <v>21.868388781201787</v>
      </c>
      <c r="H741" s="8">
        <v>16.642430475889078</v>
      </c>
      <c r="I741" s="8">
        <v>16.7624264666199</v>
      </c>
      <c r="J741" s="8">
        <v>0.77863048380078326</v>
      </c>
      <c r="K741" s="8">
        <v>5.71</v>
      </c>
      <c r="L741" s="8">
        <v>2.0298043631541609</v>
      </c>
      <c r="M741" s="8">
        <v>0.68141935994303571</v>
      </c>
      <c r="N741" s="8">
        <v>0</v>
      </c>
      <c r="O741" s="8">
        <v>7.31</v>
      </c>
      <c r="P741" s="8">
        <v>8.9457019660587846</v>
      </c>
      <c r="Q741" s="8">
        <v>8.0692788899069878</v>
      </c>
      <c r="R741" s="8">
        <v>8.0692788899069878</v>
      </c>
      <c r="S741" s="8">
        <v>126.8</v>
      </c>
      <c r="T741" s="8">
        <v>134.11000000000001</v>
      </c>
      <c r="U741" s="8">
        <v>169.45485668804676</v>
      </c>
      <c r="V741" s="8">
        <v>169.45485668804676</v>
      </c>
      <c r="W741" s="9">
        <v>6</v>
      </c>
      <c r="X741" s="9">
        <v>8546</v>
      </c>
      <c r="Y741" s="9">
        <v>8546</v>
      </c>
      <c r="Z741" s="4" t="str">
        <f t="shared" si="308"/>
        <v xml:space="preserve"> </v>
      </c>
      <c r="AA741" s="10">
        <f t="shared" si="309"/>
        <v>1146104.06</v>
      </c>
      <c r="AB741" s="40">
        <f t="shared" si="310"/>
        <v>1448161.2052560477</v>
      </c>
      <c r="AC741" s="40">
        <f t="shared" si="311"/>
        <v>1430286.5514995723</v>
      </c>
      <c r="AD741" s="39">
        <f t="shared" si="312"/>
        <v>167.36327539194622</v>
      </c>
      <c r="AE741" s="41" t="str">
        <f t="shared" si="313"/>
        <v xml:space="preserve"> </v>
      </c>
      <c r="AG741" s="39">
        <f t="shared" si="314"/>
        <v>167.36327539194622</v>
      </c>
      <c r="AH741" s="40">
        <f t="shared" si="315"/>
        <v>1430286.5514995723</v>
      </c>
      <c r="AI741" s="40">
        <f t="shared" si="316"/>
        <v>1426380.4389274269</v>
      </c>
      <c r="AJ741" s="39">
        <f t="shared" si="317"/>
        <v>166.90620628685079</v>
      </c>
      <c r="AK741" s="41" t="str">
        <f t="shared" si="318"/>
        <v xml:space="preserve"> </v>
      </c>
      <c r="AM741" s="39">
        <f t="shared" si="319"/>
        <v>166.90620628685079</v>
      </c>
      <c r="AN741" s="40">
        <f t="shared" si="320"/>
        <v>1426380.4389274269</v>
      </c>
      <c r="AO741" s="40">
        <f t="shared" si="321"/>
        <v>1425429.0431746624</v>
      </c>
      <c r="AP741" s="39">
        <f t="shared" si="322"/>
        <v>166.79487984725748</v>
      </c>
      <c r="AQ741" s="41" t="str">
        <f t="shared" si="323"/>
        <v xml:space="preserve"> </v>
      </c>
      <c r="AR741" s="39"/>
      <c r="AS741" s="39">
        <f t="shared" si="324"/>
        <v>166.79487984725748</v>
      </c>
      <c r="AT741" s="40">
        <f t="shared" si="325"/>
        <v>1425429.0431746624</v>
      </c>
      <c r="AU741" s="40">
        <f t="shared" si="326"/>
        <v>1425195.2728115816</v>
      </c>
      <c r="AV741" s="39">
        <f t="shared" si="327"/>
        <v>166.76752548696251</v>
      </c>
      <c r="AW741" s="41" t="str">
        <f t="shared" si="328"/>
        <v xml:space="preserve"> </v>
      </c>
      <c r="AX741" s="39"/>
      <c r="AY741" s="39">
        <f t="shared" si="329"/>
        <v>166.76752548696251</v>
      </c>
      <c r="AZ741" s="40">
        <f t="shared" si="330"/>
        <v>1425195.2728115816</v>
      </c>
      <c r="BA741" s="40">
        <f t="shared" si="331"/>
        <v>1425136.8398053965</v>
      </c>
      <c r="BB741" s="39">
        <f t="shared" si="332"/>
        <v>166.76068801841757</v>
      </c>
      <c r="BC741" s="41" t="str">
        <f t="shared" si="333"/>
        <v xml:space="preserve"> </v>
      </c>
      <c r="BD741" s="41"/>
      <c r="BE741" s="51">
        <f t="shared" si="334"/>
        <v>166.75885365084937</v>
      </c>
      <c r="BF741" s="54">
        <f t="shared" si="335"/>
        <v>1425121.1633001587</v>
      </c>
      <c r="BG741" s="41"/>
      <c r="BH741" s="51"/>
      <c r="BI741" s="39"/>
      <c r="BJ741" s="39"/>
    </row>
    <row r="742" spans="1:62" x14ac:dyDescent="0.2">
      <c r="A742" s="45">
        <v>206331371</v>
      </c>
      <c r="B742" s="58">
        <v>37986</v>
      </c>
      <c r="C742" s="45" t="s">
        <v>299</v>
      </c>
      <c r="D742" s="4" t="s">
        <v>1184</v>
      </c>
      <c r="E742" s="6" t="s">
        <v>300</v>
      </c>
      <c r="F742" s="8">
        <v>63.718890554722641</v>
      </c>
      <c r="G742" s="8">
        <v>18.725537231384308</v>
      </c>
      <c r="H742" s="8">
        <v>13.270914542728635</v>
      </c>
      <c r="I742" s="8">
        <v>16.7624264666199</v>
      </c>
      <c r="J742" s="8">
        <v>0.49300349825087458</v>
      </c>
      <c r="K742" s="8">
        <v>5.59</v>
      </c>
      <c r="L742" s="8">
        <v>1.2539885873366887</v>
      </c>
      <c r="M742" s="8">
        <v>0.63487656171914042</v>
      </c>
      <c r="N742" s="8">
        <v>1.3675485660504263</v>
      </c>
      <c r="O742" s="8">
        <v>7.31</v>
      </c>
      <c r="P742" s="8">
        <v>6.706838580709646</v>
      </c>
      <c r="Q742" s="8">
        <v>6.4563593004406314</v>
      </c>
      <c r="R742" s="8">
        <v>6.4563593004406314</v>
      </c>
      <c r="S742" s="8">
        <v>122.9</v>
      </c>
      <c r="T742" s="8">
        <v>130.21</v>
      </c>
      <c r="U742" s="8">
        <v>135.58354530925325</v>
      </c>
      <c r="V742" s="8">
        <v>135.58354530925325</v>
      </c>
      <c r="W742" s="9">
        <v>6</v>
      </c>
      <c r="X742" s="9">
        <v>10364</v>
      </c>
      <c r="Y742" s="9">
        <v>10364</v>
      </c>
      <c r="Z742" s="4" t="str">
        <f t="shared" si="308"/>
        <v xml:space="preserve"> </v>
      </c>
      <c r="AA742" s="10">
        <f t="shared" si="309"/>
        <v>1349496.4400000002</v>
      </c>
      <c r="AB742" s="40">
        <f t="shared" si="310"/>
        <v>1405187.8635851007</v>
      </c>
      <c r="AC742" s="40">
        <f t="shared" si="311"/>
        <v>1387843.62978487</v>
      </c>
      <c r="AD742" s="39">
        <f t="shared" si="312"/>
        <v>133.91003760950116</v>
      </c>
      <c r="AE742" s="41" t="str">
        <f t="shared" si="313"/>
        <v xml:space="preserve"> </v>
      </c>
      <c r="AG742" s="39">
        <f t="shared" si="314"/>
        <v>133.91003760950116</v>
      </c>
      <c r="AH742" s="40">
        <f t="shared" si="315"/>
        <v>1387843.62978487</v>
      </c>
      <c r="AI742" s="40">
        <f t="shared" si="316"/>
        <v>1384053.4288319275</v>
      </c>
      <c r="AJ742" s="39">
        <f t="shared" si="317"/>
        <v>133.54432929678961</v>
      </c>
      <c r="AK742" s="41" t="str">
        <f t="shared" si="318"/>
        <v xml:space="preserve"> </v>
      </c>
      <c r="AM742" s="39">
        <f t="shared" si="319"/>
        <v>133.54432929678961</v>
      </c>
      <c r="AN742" s="40">
        <f t="shared" si="320"/>
        <v>1384053.4288319275</v>
      </c>
      <c r="AO742" s="40">
        <f t="shared" si="321"/>
        <v>1383130.2651948966</v>
      </c>
      <c r="AP742" s="39">
        <f t="shared" si="322"/>
        <v>133.45525522914866</v>
      </c>
      <c r="AQ742" s="41" t="str">
        <f t="shared" si="323"/>
        <v xml:space="preserve"> </v>
      </c>
      <c r="AR742" s="39"/>
      <c r="AS742" s="39">
        <f t="shared" si="324"/>
        <v>133.45525522914866</v>
      </c>
      <c r="AT742" s="40">
        <f t="shared" si="325"/>
        <v>1383130.2651948968</v>
      </c>
      <c r="AU742" s="40">
        <f t="shared" si="326"/>
        <v>1382903.4318314048</v>
      </c>
      <c r="AV742" s="39">
        <f t="shared" si="327"/>
        <v>133.4333685672911</v>
      </c>
      <c r="AW742" s="41" t="str">
        <f t="shared" si="328"/>
        <v xml:space="preserve"> </v>
      </c>
      <c r="AX742" s="39"/>
      <c r="AY742" s="39">
        <f t="shared" si="329"/>
        <v>133.4333685672911</v>
      </c>
      <c r="AZ742" s="40">
        <f t="shared" si="330"/>
        <v>1382903.431831405</v>
      </c>
      <c r="BA742" s="40">
        <f t="shared" si="331"/>
        <v>1382846.7327906999</v>
      </c>
      <c r="BB742" s="39">
        <f t="shared" si="332"/>
        <v>133.42789779917985</v>
      </c>
      <c r="BC742" s="41" t="str">
        <f t="shared" si="333"/>
        <v xml:space="preserve"> </v>
      </c>
      <c r="BD742" s="41"/>
      <c r="BE742" s="51">
        <f t="shared" si="334"/>
        <v>133.42643009230406</v>
      </c>
      <c r="BF742" s="54">
        <f t="shared" si="335"/>
        <v>1382831.5214766392</v>
      </c>
      <c r="BG742" s="41"/>
      <c r="BH742" s="51"/>
      <c r="BI742" s="39"/>
      <c r="BJ742" s="39"/>
    </row>
    <row r="743" spans="1:62" x14ac:dyDescent="0.2">
      <c r="A743" s="45">
        <v>206332173</v>
      </c>
      <c r="B743" s="58">
        <v>37894</v>
      </c>
      <c r="C743" s="45" t="s">
        <v>303</v>
      </c>
      <c r="D743" s="4" t="s">
        <v>1185</v>
      </c>
      <c r="E743" s="6" t="s">
        <v>304</v>
      </c>
      <c r="F743" s="8">
        <v>89.602477867530993</v>
      </c>
      <c r="G743" s="8">
        <v>23.5460627366813</v>
      </c>
      <c r="H743" s="8">
        <v>17.185605868960302</v>
      </c>
      <c r="I743" s="8">
        <v>16.7624264666199</v>
      </c>
      <c r="J743" s="8">
        <v>3.656022821385847</v>
      </c>
      <c r="K743" s="8">
        <v>8.92</v>
      </c>
      <c r="L743" s="8">
        <v>6.3205535251565319</v>
      </c>
      <c r="M743" s="8">
        <v>0.73358372148429773</v>
      </c>
      <c r="N743" s="8">
        <v>0</v>
      </c>
      <c r="O743" s="8">
        <v>7.31</v>
      </c>
      <c r="P743" s="8">
        <v>9.0707794239440513</v>
      </c>
      <c r="Q743" s="8">
        <v>8.7018366503909572</v>
      </c>
      <c r="R743" s="8">
        <v>8.7018366503909572</v>
      </c>
      <c r="S743" s="8">
        <v>126.8</v>
      </c>
      <c r="T743" s="8">
        <v>134.11000000000001</v>
      </c>
      <c r="U743" s="8">
        <v>182.73856965821011</v>
      </c>
      <c r="V743" s="8">
        <v>182.73856965821011</v>
      </c>
      <c r="W743" s="9">
        <v>6</v>
      </c>
      <c r="X743" s="9">
        <v>12687</v>
      </c>
      <c r="Y743" s="9">
        <v>16962</v>
      </c>
      <c r="Z743" s="4" t="str">
        <f t="shared" si="308"/>
        <v xml:space="preserve"> </v>
      </c>
      <c r="AA743" s="10">
        <f t="shared" si="309"/>
        <v>2274773.8200000003</v>
      </c>
      <c r="AB743" s="40">
        <f t="shared" si="310"/>
        <v>3099611.6185425599</v>
      </c>
      <c r="AC743" s="40">
        <f t="shared" si="311"/>
        <v>3061353.1123348889</v>
      </c>
      <c r="AD743" s="39">
        <f t="shared" si="312"/>
        <v>180.48302749291881</v>
      </c>
      <c r="AE743" s="41" t="str">
        <f t="shared" si="313"/>
        <v xml:space="preserve"> </v>
      </c>
      <c r="AG743" s="39">
        <f t="shared" si="314"/>
        <v>180.48302749291881</v>
      </c>
      <c r="AH743" s="40">
        <f t="shared" si="315"/>
        <v>3061353.1123348889</v>
      </c>
      <c r="AI743" s="40">
        <f t="shared" si="316"/>
        <v>3052992.5569851021</v>
      </c>
      <c r="AJ743" s="39">
        <f t="shared" si="317"/>
        <v>179.99012834483565</v>
      </c>
      <c r="AK743" s="41" t="str">
        <f t="shared" si="318"/>
        <v xml:space="preserve"> </v>
      </c>
      <c r="AM743" s="39">
        <f t="shared" si="319"/>
        <v>179.99012834483565</v>
      </c>
      <c r="AN743" s="40">
        <f t="shared" si="320"/>
        <v>3052992.5569851021</v>
      </c>
      <c r="AO743" s="40">
        <f t="shared" si="321"/>
        <v>3050956.2109495932</v>
      </c>
      <c r="AP743" s="39">
        <f t="shared" si="322"/>
        <v>179.87007492922965</v>
      </c>
      <c r="AQ743" s="41" t="str">
        <f t="shared" si="323"/>
        <v xml:space="preserve"> </v>
      </c>
      <c r="AR743" s="39"/>
      <c r="AS743" s="39">
        <f t="shared" si="324"/>
        <v>179.87007492922965</v>
      </c>
      <c r="AT743" s="40">
        <f t="shared" si="325"/>
        <v>3050956.2109495932</v>
      </c>
      <c r="AU743" s="40">
        <f t="shared" si="326"/>
        <v>3050455.8541309973</v>
      </c>
      <c r="AV743" s="39">
        <f t="shared" si="327"/>
        <v>179.84057623694125</v>
      </c>
      <c r="AW743" s="41" t="str">
        <f t="shared" si="328"/>
        <v xml:space="preserve"> </v>
      </c>
      <c r="AX743" s="39"/>
      <c r="AY743" s="39">
        <f t="shared" si="329"/>
        <v>179.84057623694125</v>
      </c>
      <c r="AZ743" s="40">
        <f t="shared" si="330"/>
        <v>3050455.8541309973</v>
      </c>
      <c r="BA743" s="40">
        <f t="shared" si="331"/>
        <v>3050330.7854409781</v>
      </c>
      <c r="BB743" s="39">
        <f t="shared" si="332"/>
        <v>179.83320277331555</v>
      </c>
      <c r="BC743" s="41" t="str">
        <f t="shared" si="333"/>
        <v xml:space="preserve"> </v>
      </c>
      <c r="BD743" s="41"/>
      <c r="BE743" s="51">
        <f t="shared" si="334"/>
        <v>179.83122460808505</v>
      </c>
      <c r="BF743" s="54">
        <f t="shared" si="335"/>
        <v>3050297.2318023387</v>
      </c>
      <c r="BG743" s="41"/>
      <c r="BH743" s="51"/>
      <c r="BI743" s="39"/>
      <c r="BJ743" s="39"/>
    </row>
    <row r="744" spans="1:62" x14ac:dyDescent="0.2">
      <c r="A744" s="45">
        <v>206334012</v>
      </c>
      <c r="B744" s="58">
        <v>37772</v>
      </c>
      <c r="C744" s="45" t="s">
        <v>305</v>
      </c>
      <c r="D744" s="4" t="s">
        <v>305</v>
      </c>
      <c r="E744" s="6" t="s">
        <v>306</v>
      </c>
      <c r="F744" s="8">
        <v>82.344438992476285</v>
      </c>
      <c r="G744" s="8">
        <v>18.295191364082434</v>
      </c>
      <c r="H744" s="8">
        <v>12.827526987242395</v>
      </c>
      <c r="I744" s="8">
        <v>16.7624264666199</v>
      </c>
      <c r="J744" s="8">
        <v>0.92659470068694794</v>
      </c>
      <c r="K744" s="8">
        <v>8.83</v>
      </c>
      <c r="L744" s="8">
        <v>9.2726908597125188</v>
      </c>
      <c r="M744" s="8">
        <v>0.62687209682695444</v>
      </c>
      <c r="N744" s="8">
        <v>0</v>
      </c>
      <c r="O744" s="8">
        <v>7.31</v>
      </c>
      <c r="P744" s="8">
        <v>7.8529564932940792</v>
      </c>
      <c r="Q744" s="8">
        <v>7.8597870733823711</v>
      </c>
      <c r="R744" s="8">
        <v>7.8529564932940792</v>
      </c>
      <c r="S744" s="8">
        <v>126.8</v>
      </c>
      <c r="T744" s="8">
        <v>134.11000000000001</v>
      </c>
      <c r="U744" s="8">
        <v>165.0486979609415</v>
      </c>
      <c r="V744" s="8">
        <v>165.0486979609415</v>
      </c>
      <c r="W744" s="9">
        <v>6</v>
      </c>
      <c r="X744" s="9">
        <v>26046</v>
      </c>
      <c r="Y744" s="9">
        <v>26046</v>
      </c>
      <c r="Z744" s="4" t="str">
        <f t="shared" si="308"/>
        <v xml:space="preserve"> </v>
      </c>
      <c r="AA744" s="10">
        <f t="shared" si="309"/>
        <v>3493029.0600000005</v>
      </c>
      <c r="AB744" s="40">
        <f t="shared" si="310"/>
        <v>4298858.3870906821</v>
      </c>
      <c r="AC744" s="40">
        <f t="shared" si="311"/>
        <v>4245797.5780188218</v>
      </c>
      <c r="AD744" s="39">
        <f t="shared" si="312"/>
        <v>163.01150188200958</v>
      </c>
      <c r="AE744" s="41" t="str">
        <f t="shared" si="313"/>
        <v xml:space="preserve"> </v>
      </c>
      <c r="AG744" s="39">
        <f t="shared" si="314"/>
        <v>163.01150188200958</v>
      </c>
      <c r="AH744" s="40">
        <f t="shared" si="315"/>
        <v>4245797.5780188218</v>
      </c>
      <c r="AI744" s="40">
        <f t="shared" si="316"/>
        <v>4234202.304833252</v>
      </c>
      <c r="AJ744" s="39">
        <f t="shared" si="317"/>
        <v>162.5663174703698</v>
      </c>
      <c r="AK744" s="41" t="str">
        <f t="shared" si="318"/>
        <v xml:space="preserve"> </v>
      </c>
      <c r="AM744" s="39">
        <f t="shared" si="319"/>
        <v>162.5663174703698</v>
      </c>
      <c r="AN744" s="40">
        <f t="shared" si="320"/>
        <v>4234202.304833252</v>
      </c>
      <c r="AO744" s="40">
        <f t="shared" si="321"/>
        <v>4231378.0918959286</v>
      </c>
      <c r="AP744" s="39">
        <f t="shared" si="322"/>
        <v>162.45788573661707</v>
      </c>
      <c r="AQ744" s="41" t="str">
        <f t="shared" si="323"/>
        <v xml:space="preserve"> </v>
      </c>
      <c r="AR744" s="39"/>
      <c r="AS744" s="39">
        <f t="shared" si="324"/>
        <v>162.45788573661707</v>
      </c>
      <c r="AT744" s="40">
        <f t="shared" si="325"/>
        <v>4231378.0918959286</v>
      </c>
      <c r="AU744" s="40">
        <f t="shared" si="326"/>
        <v>4230684.1458888575</v>
      </c>
      <c r="AV744" s="39">
        <f t="shared" si="327"/>
        <v>162.43124264335628</v>
      </c>
      <c r="AW744" s="41" t="str">
        <f t="shared" si="328"/>
        <v xml:space="preserve"> </v>
      </c>
      <c r="AX744" s="39"/>
      <c r="AY744" s="39">
        <f t="shared" si="329"/>
        <v>162.43124264335628</v>
      </c>
      <c r="AZ744" s="40">
        <f t="shared" si="330"/>
        <v>4230684.1458888575</v>
      </c>
      <c r="BA744" s="40">
        <f t="shared" si="331"/>
        <v>4230510.6878388766</v>
      </c>
      <c r="BB744" s="39">
        <f t="shared" si="332"/>
        <v>162.42458296240792</v>
      </c>
      <c r="BC744" s="41" t="str">
        <f t="shared" si="333"/>
        <v xml:space="preserve"> </v>
      </c>
      <c r="BD744" s="41"/>
      <c r="BE744" s="51">
        <f t="shared" si="334"/>
        <v>162.42279629199535</v>
      </c>
      <c r="BF744" s="54">
        <f t="shared" si="335"/>
        <v>4230464.1522213109</v>
      </c>
      <c r="BG744" s="41"/>
      <c r="BH744" s="51"/>
      <c r="BI744" s="39"/>
      <c r="BJ744" s="39"/>
    </row>
    <row r="745" spans="1:62" x14ac:dyDescent="0.2">
      <c r="A745" s="45">
        <v>206334014</v>
      </c>
      <c r="B745" s="58">
        <v>37986</v>
      </c>
      <c r="C745" s="45" t="s">
        <v>307</v>
      </c>
      <c r="D745" s="4" t="s">
        <v>1186</v>
      </c>
      <c r="E745" s="6" t="s">
        <v>308</v>
      </c>
      <c r="F745" s="8">
        <v>66.130252755817835</v>
      </c>
      <c r="G745" s="8">
        <v>21.747778643803585</v>
      </c>
      <c r="H745" s="8">
        <v>16.322970715955908</v>
      </c>
      <c r="I745" s="8">
        <v>15.638948892105557</v>
      </c>
      <c r="J745" s="8">
        <v>0.99939873065360207</v>
      </c>
      <c r="K745" s="8">
        <v>8.68</v>
      </c>
      <c r="L745" s="8">
        <v>2.8015273844900541</v>
      </c>
      <c r="M745" s="8">
        <v>0.63294154325798901</v>
      </c>
      <c r="N745" s="8">
        <v>8.2031377725973575E-2</v>
      </c>
      <c r="O745" s="8">
        <v>7.31</v>
      </c>
      <c r="P745" s="8">
        <v>7.0302425119697141</v>
      </c>
      <c r="Q745" s="8">
        <v>7.017292502190525</v>
      </c>
      <c r="R745" s="8">
        <v>7.017292502190525</v>
      </c>
      <c r="S745" s="8">
        <v>126.8</v>
      </c>
      <c r="T745" s="8">
        <v>134.11000000000001</v>
      </c>
      <c r="U745" s="8">
        <v>147.363142546001</v>
      </c>
      <c r="V745" s="8">
        <v>147.363142546001</v>
      </c>
      <c r="W745" s="9">
        <v>6</v>
      </c>
      <c r="X745" s="9">
        <v>33887</v>
      </c>
      <c r="Y745" s="9">
        <v>33887</v>
      </c>
      <c r="Z745" s="4" t="str">
        <f t="shared" si="308"/>
        <v xml:space="preserve"> </v>
      </c>
      <c r="AA745" s="10">
        <f t="shared" si="309"/>
        <v>4544585.57</v>
      </c>
      <c r="AB745" s="40">
        <f t="shared" si="310"/>
        <v>4993694.8114563357</v>
      </c>
      <c r="AC745" s="40">
        <f t="shared" si="311"/>
        <v>4932057.6363985306</v>
      </c>
      <c r="AD745" s="39">
        <f t="shared" si="312"/>
        <v>145.5442392775557</v>
      </c>
      <c r="AE745" s="41" t="str">
        <f t="shared" si="313"/>
        <v xml:space="preserve"> </v>
      </c>
      <c r="AG745" s="39">
        <f t="shared" si="314"/>
        <v>145.5442392775557</v>
      </c>
      <c r="AH745" s="40">
        <f t="shared" si="315"/>
        <v>4932057.6363985306</v>
      </c>
      <c r="AI745" s="40">
        <f t="shared" si="316"/>
        <v>4918588.1869935263</v>
      </c>
      <c r="AJ745" s="39">
        <f t="shared" si="317"/>
        <v>145.14675796008871</v>
      </c>
      <c r="AK745" s="41" t="str">
        <f t="shared" si="318"/>
        <v xml:space="preserve"> </v>
      </c>
      <c r="AM745" s="39">
        <f t="shared" si="319"/>
        <v>145.14675796008871</v>
      </c>
      <c r="AN745" s="40">
        <f t="shared" si="320"/>
        <v>4918588.1869935263</v>
      </c>
      <c r="AO745" s="40">
        <f t="shared" si="321"/>
        <v>4915307.4886728013</v>
      </c>
      <c r="AP745" s="39">
        <f t="shared" si="322"/>
        <v>145.04994507252934</v>
      </c>
      <c r="AQ745" s="41" t="str">
        <f t="shared" si="323"/>
        <v xml:space="preserve"> </v>
      </c>
      <c r="AR745" s="39"/>
      <c r="AS745" s="39">
        <f t="shared" si="324"/>
        <v>145.04994507252934</v>
      </c>
      <c r="AT745" s="40">
        <f t="shared" si="325"/>
        <v>4915307.4886728013</v>
      </c>
      <c r="AU745" s="40">
        <f t="shared" si="326"/>
        <v>4914501.3782446589</v>
      </c>
      <c r="AV745" s="39">
        <f t="shared" si="327"/>
        <v>145.02615688153742</v>
      </c>
      <c r="AW745" s="41" t="str">
        <f t="shared" si="328"/>
        <v xml:space="preserve"> </v>
      </c>
      <c r="AX745" s="39"/>
      <c r="AY745" s="39">
        <f t="shared" si="329"/>
        <v>145.02615688153742</v>
      </c>
      <c r="AZ745" s="40">
        <f t="shared" si="330"/>
        <v>4914501.3782446589</v>
      </c>
      <c r="BA745" s="40">
        <f t="shared" si="331"/>
        <v>4914299.8836881509</v>
      </c>
      <c r="BB745" s="39">
        <f t="shared" si="332"/>
        <v>145.02021080910529</v>
      </c>
      <c r="BC745" s="41" t="str">
        <f t="shared" si="333"/>
        <v xml:space="preserve"> </v>
      </c>
      <c r="BD745" s="41"/>
      <c r="BE745" s="51">
        <f t="shared" si="334"/>
        <v>145.01861558678638</v>
      </c>
      <c r="BF745" s="54">
        <f t="shared" si="335"/>
        <v>4914245.8263894301</v>
      </c>
      <c r="BG745" s="41"/>
      <c r="BH745" s="51"/>
      <c r="BI745" s="39"/>
      <c r="BJ745" s="39"/>
    </row>
    <row r="746" spans="1:62" x14ac:dyDescent="0.2">
      <c r="A746" s="45">
        <v>206334020</v>
      </c>
      <c r="B746" s="58">
        <v>37772</v>
      </c>
      <c r="C746" s="45" t="s">
        <v>309</v>
      </c>
      <c r="D746" s="4" t="s">
        <v>309</v>
      </c>
      <c r="E746" s="6" t="s">
        <v>310</v>
      </c>
      <c r="F746" s="8">
        <v>89.602477867530993</v>
      </c>
      <c r="G746" s="8">
        <v>19.192700620466006</v>
      </c>
      <c r="H746" s="8">
        <v>15.6864116070257</v>
      </c>
      <c r="I746" s="8">
        <v>16.7624264666199</v>
      </c>
      <c r="J746" s="8">
        <v>1.8441524359382908</v>
      </c>
      <c r="K746" s="8">
        <v>9.35</v>
      </c>
      <c r="L746" s="8">
        <v>0.53771562903325798</v>
      </c>
      <c r="M746" s="8">
        <v>0.71844639811048416</v>
      </c>
      <c r="N746" s="8">
        <v>0</v>
      </c>
      <c r="O746" s="8">
        <v>7.31</v>
      </c>
      <c r="P746" s="8">
        <v>8.6283359889028439</v>
      </c>
      <c r="Q746" s="8">
        <v>8.0502165512362307</v>
      </c>
      <c r="R746" s="8">
        <v>8.0502165512362307</v>
      </c>
      <c r="S746" s="8">
        <v>126.8</v>
      </c>
      <c r="T746" s="8">
        <v>134.11000000000001</v>
      </c>
      <c r="U746" s="8">
        <v>169.05454757596084</v>
      </c>
      <c r="V746" s="8">
        <v>169.05454757596084</v>
      </c>
      <c r="W746" s="9">
        <v>6</v>
      </c>
      <c r="X746" s="9">
        <v>26566</v>
      </c>
      <c r="Y746" s="9">
        <v>26566</v>
      </c>
      <c r="Z746" s="4" t="str">
        <f t="shared" si="308"/>
        <v xml:space="preserve"> </v>
      </c>
      <c r="AA746" s="10">
        <f t="shared" si="309"/>
        <v>3562766.2600000002</v>
      </c>
      <c r="AB746" s="40">
        <f t="shared" si="310"/>
        <v>4491103.1109029753</v>
      </c>
      <c r="AC746" s="40">
        <f t="shared" si="311"/>
        <v>4435669.4252051003</v>
      </c>
      <c r="AD746" s="39">
        <f t="shared" si="312"/>
        <v>166.96790729523076</v>
      </c>
      <c r="AE746" s="41" t="str">
        <f t="shared" si="313"/>
        <v xml:space="preserve"> </v>
      </c>
      <c r="AG746" s="39">
        <f t="shared" si="314"/>
        <v>166.96790729523076</v>
      </c>
      <c r="AH746" s="40">
        <f t="shared" si="315"/>
        <v>4435669.4252051003</v>
      </c>
      <c r="AI746" s="40">
        <f t="shared" si="316"/>
        <v>4423555.612004865</v>
      </c>
      <c r="AJ746" s="39">
        <f t="shared" si="317"/>
        <v>166.51191794040747</v>
      </c>
      <c r="AK746" s="41" t="str">
        <f t="shared" si="318"/>
        <v xml:space="preserve"> </v>
      </c>
      <c r="AM746" s="39">
        <f t="shared" si="319"/>
        <v>166.51191794040747</v>
      </c>
      <c r="AN746" s="40">
        <f t="shared" si="320"/>
        <v>4423555.612004865</v>
      </c>
      <c r="AO746" s="40">
        <f t="shared" si="321"/>
        <v>4420605.1004116582</v>
      </c>
      <c r="AP746" s="39">
        <f t="shared" si="322"/>
        <v>166.40085449114125</v>
      </c>
      <c r="AQ746" s="41" t="str">
        <f t="shared" si="323"/>
        <v xml:space="preserve"> </v>
      </c>
      <c r="AR746" s="39"/>
      <c r="AS746" s="39">
        <f t="shared" si="324"/>
        <v>166.40085449114125</v>
      </c>
      <c r="AT746" s="40">
        <f t="shared" si="325"/>
        <v>4420605.1004116582</v>
      </c>
      <c r="AU746" s="40">
        <f t="shared" si="326"/>
        <v>4419880.1211751904</v>
      </c>
      <c r="AV746" s="39">
        <f t="shared" si="327"/>
        <v>166.37356475100469</v>
      </c>
      <c r="AW746" s="41" t="str">
        <f t="shared" si="328"/>
        <v xml:space="preserve"> </v>
      </c>
      <c r="AX746" s="39"/>
      <c r="AY746" s="39">
        <f t="shared" si="329"/>
        <v>166.37356475100469</v>
      </c>
      <c r="AZ746" s="40">
        <f t="shared" si="330"/>
        <v>4419880.1211751904</v>
      </c>
      <c r="BA746" s="40">
        <f t="shared" si="331"/>
        <v>4419698.9060902223</v>
      </c>
      <c r="BB746" s="39">
        <f t="shared" si="332"/>
        <v>166.36674343484989</v>
      </c>
      <c r="BC746" s="41" t="str">
        <f t="shared" si="333"/>
        <v xml:space="preserve"> </v>
      </c>
      <c r="BD746" s="41"/>
      <c r="BE746" s="51">
        <f t="shared" si="334"/>
        <v>166.36491340067212</v>
      </c>
      <c r="BF746" s="54">
        <f t="shared" si="335"/>
        <v>4419650.2894022558</v>
      </c>
      <c r="BG746" s="41"/>
      <c r="BH746" s="51"/>
      <c r="BI746" s="39"/>
      <c r="BJ746" s="39"/>
    </row>
    <row r="747" spans="1:62" x14ac:dyDescent="0.2">
      <c r="A747" s="45">
        <v>206334030</v>
      </c>
      <c r="B747" s="58">
        <v>37986</v>
      </c>
      <c r="C747" s="45" t="s">
        <v>311</v>
      </c>
      <c r="D747" s="4" t="s">
        <v>1187</v>
      </c>
      <c r="E747" s="6" t="s">
        <v>312</v>
      </c>
      <c r="F747" s="8">
        <v>89.602477867530993</v>
      </c>
      <c r="G747" s="8">
        <v>20.523876404494381</v>
      </c>
      <c r="H747" s="8">
        <v>17.185605868960302</v>
      </c>
      <c r="I747" s="8">
        <v>16.7624264666199</v>
      </c>
      <c r="J747" s="8">
        <v>0.79771855302822692</v>
      </c>
      <c r="K747" s="8">
        <v>9.56</v>
      </c>
      <c r="L747" s="8">
        <v>1.6784972366498079</v>
      </c>
      <c r="M747" s="8">
        <v>0.73022334886270202</v>
      </c>
      <c r="N747" s="8">
        <v>0.70007911851104987</v>
      </c>
      <c r="O747" s="8">
        <v>7.31</v>
      </c>
      <c r="P747" s="8">
        <v>8.8662154014798578</v>
      </c>
      <c r="Q747" s="8">
        <v>8.2425452432328665</v>
      </c>
      <c r="R747" s="8">
        <v>8.2425452432328665</v>
      </c>
      <c r="S747" s="8">
        <v>126.8</v>
      </c>
      <c r="T747" s="8">
        <v>134.11000000000001</v>
      </c>
      <c r="U747" s="8">
        <v>173.09345010789019</v>
      </c>
      <c r="V747" s="8">
        <v>173.09345010789019</v>
      </c>
      <c r="W747" s="9">
        <v>6</v>
      </c>
      <c r="X747" s="9">
        <v>14488</v>
      </c>
      <c r="Y747" s="9">
        <v>14488</v>
      </c>
      <c r="Z747" s="4" t="str">
        <f t="shared" si="308"/>
        <v xml:space="preserve"> </v>
      </c>
      <c r="AA747" s="10">
        <f t="shared" si="309"/>
        <v>1942985.6800000002</v>
      </c>
      <c r="AB747" s="40">
        <f t="shared" si="310"/>
        <v>2507777.905163113</v>
      </c>
      <c r="AC747" s="40">
        <f t="shared" si="311"/>
        <v>2476824.4024796849</v>
      </c>
      <c r="AD747" s="39">
        <f t="shared" si="312"/>
        <v>170.95695765320852</v>
      </c>
      <c r="AE747" s="41" t="str">
        <f t="shared" si="313"/>
        <v xml:space="preserve"> </v>
      </c>
      <c r="AG747" s="39">
        <f t="shared" si="314"/>
        <v>170.95695765320852</v>
      </c>
      <c r="AH747" s="40">
        <f t="shared" si="315"/>
        <v>2476824.4024796849</v>
      </c>
      <c r="AI747" s="40">
        <f t="shared" si="316"/>
        <v>2470060.1950365128</v>
      </c>
      <c r="AJ747" s="39">
        <f t="shared" si="317"/>
        <v>170.4900742018576</v>
      </c>
      <c r="AK747" s="41" t="str">
        <f t="shared" si="318"/>
        <v xml:space="preserve"> </v>
      </c>
      <c r="AM747" s="39">
        <f t="shared" si="319"/>
        <v>170.4900742018576</v>
      </c>
      <c r="AN747" s="40">
        <f t="shared" si="320"/>
        <v>2470060.1950365128</v>
      </c>
      <c r="AO747" s="40">
        <f t="shared" si="321"/>
        <v>2468412.6648864234</v>
      </c>
      <c r="AP747" s="39">
        <f t="shared" si="322"/>
        <v>170.37635732236495</v>
      </c>
      <c r="AQ747" s="41" t="str">
        <f t="shared" si="323"/>
        <v xml:space="preserve"> </v>
      </c>
      <c r="AR747" s="39"/>
      <c r="AS747" s="39">
        <f t="shared" si="324"/>
        <v>170.37635732236495</v>
      </c>
      <c r="AT747" s="40">
        <f t="shared" si="325"/>
        <v>2468412.6648864234</v>
      </c>
      <c r="AU747" s="40">
        <f t="shared" si="326"/>
        <v>2468007.845209382</v>
      </c>
      <c r="AV747" s="39">
        <f t="shared" si="327"/>
        <v>170.34841559976408</v>
      </c>
      <c r="AW747" s="41" t="str">
        <f t="shared" si="328"/>
        <v xml:space="preserve"> </v>
      </c>
      <c r="AX747" s="39"/>
      <c r="AY747" s="39">
        <f t="shared" si="329"/>
        <v>170.34841559976408</v>
      </c>
      <c r="AZ747" s="40">
        <f t="shared" si="330"/>
        <v>2468007.845209382</v>
      </c>
      <c r="BA747" s="40">
        <f t="shared" si="331"/>
        <v>2467906.6568877287</v>
      </c>
      <c r="BB747" s="39">
        <f t="shared" si="332"/>
        <v>170.3414313147245</v>
      </c>
      <c r="BC747" s="41" t="str">
        <f t="shared" si="333"/>
        <v xml:space="preserve"> </v>
      </c>
      <c r="BD747" s="41"/>
      <c r="BE747" s="51">
        <f t="shared" si="334"/>
        <v>170.33955755898003</v>
      </c>
      <c r="BF747" s="54">
        <f t="shared" si="335"/>
        <v>2467879.5099145025</v>
      </c>
      <c r="BG747" s="41"/>
      <c r="BH747" s="51"/>
      <c r="BI747" s="39"/>
      <c r="BJ747" s="39"/>
    </row>
    <row r="748" spans="1:62" x14ac:dyDescent="0.2">
      <c r="A748" s="45">
        <v>206334502</v>
      </c>
      <c r="B748" s="58">
        <v>37894</v>
      </c>
      <c r="C748" s="45" t="s">
        <v>315</v>
      </c>
      <c r="D748" s="4" t="s">
        <v>1188</v>
      </c>
      <c r="E748" s="6" t="s">
        <v>316</v>
      </c>
      <c r="F748" s="8">
        <v>80.254121306376362</v>
      </c>
      <c r="G748" s="8">
        <v>20.945878693623641</v>
      </c>
      <c r="H748" s="8">
        <v>17.185605868960302</v>
      </c>
      <c r="I748" s="8">
        <v>16.7624264666199</v>
      </c>
      <c r="J748" s="8">
        <v>2.9634136858475895</v>
      </c>
      <c r="K748" s="8">
        <v>11.18</v>
      </c>
      <c r="L748" s="8">
        <v>4.0669446508479892</v>
      </c>
      <c r="M748" s="8">
        <v>0.61989535780481053</v>
      </c>
      <c r="N748" s="8">
        <v>0</v>
      </c>
      <c r="O748" s="8">
        <v>7.31</v>
      </c>
      <c r="P748" s="8">
        <v>7.578790046656299</v>
      </c>
      <c r="Q748" s="8">
        <v>8.0644143015040317</v>
      </c>
      <c r="R748" s="8">
        <v>7.578790046656299</v>
      </c>
      <c r="S748" s="8">
        <v>126.8</v>
      </c>
      <c r="T748" s="8">
        <v>134.11000000000001</v>
      </c>
      <c r="U748" s="8">
        <v>168.86707607673694</v>
      </c>
      <c r="V748" s="8">
        <v>168.86707607673694</v>
      </c>
      <c r="W748" s="9">
        <v>6</v>
      </c>
      <c r="X748" s="9">
        <v>13718</v>
      </c>
      <c r="Y748" s="9">
        <v>18341</v>
      </c>
      <c r="Z748" s="4" t="str">
        <f t="shared" si="308"/>
        <v xml:space="preserve"> </v>
      </c>
      <c r="AA748" s="10">
        <f t="shared" si="309"/>
        <v>2459711.5100000002</v>
      </c>
      <c r="AB748" s="40">
        <f t="shared" si="310"/>
        <v>3097191.0423234319</v>
      </c>
      <c r="AC748" s="40">
        <f t="shared" si="311"/>
        <v>3058962.413288034</v>
      </c>
      <c r="AD748" s="39">
        <f t="shared" si="312"/>
        <v>166.78274975672178</v>
      </c>
      <c r="AE748" s="41" t="str">
        <f t="shared" si="313"/>
        <v xml:space="preserve"> </v>
      </c>
      <c r="AG748" s="39">
        <f t="shared" si="314"/>
        <v>166.78274975672178</v>
      </c>
      <c r="AH748" s="40">
        <f t="shared" si="315"/>
        <v>3058962.413288034</v>
      </c>
      <c r="AI748" s="40">
        <f t="shared" si="316"/>
        <v>3050608.3869373444</v>
      </c>
      <c r="AJ748" s="39">
        <f t="shared" si="317"/>
        <v>166.32726606713618</v>
      </c>
      <c r="AK748" s="41" t="str">
        <f t="shared" si="318"/>
        <v xml:space="preserve"> </v>
      </c>
      <c r="AM748" s="39">
        <f t="shared" si="319"/>
        <v>166.32726606713618</v>
      </c>
      <c r="AN748" s="40">
        <f t="shared" si="320"/>
        <v>3050608.3869373444</v>
      </c>
      <c r="AO748" s="40">
        <f t="shared" si="321"/>
        <v>3048573.6311432575</v>
      </c>
      <c r="AP748" s="39">
        <f t="shared" si="322"/>
        <v>166.21632578066939</v>
      </c>
      <c r="AQ748" s="41" t="str">
        <f t="shared" si="323"/>
        <v xml:space="preserve"> </v>
      </c>
      <c r="AR748" s="39"/>
      <c r="AS748" s="39">
        <f t="shared" si="324"/>
        <v>166.21632578066939</v>
      </c>
      <c r="AT748" s="40">
        <f t="shared" si="325"/>
        <v>3048573.6311432575</v>
      </c>
      <c r="AU748" s="40">
        <f t="shared" si="326"/>
        <v>3048073.66506775</v>
      </c>
      <c r="AV748" s="39">
        <f t="shared" si="327"/>
        <v>166.18906630324136</v>
      </c>
      <c r="AW748" s="41" t="str">
        <f t="shared" si="328"/>
        <v xml:space="preserve"> </v>
      </c>
      <c r="AX748" s="39"/>
      <c r="AY748" s="39">
        <f t="shared" si="329"/>
        <v>166.18906630324136</v>
      </c>
      <c r="AZ748" s="40">
        <f t="shared" si="330"/>
        <v>3048073.66506775</v>
      </c>
      <c r="BA748" s="40">
        <f t="shared" si="331"/>
        <v>3047948.6940474822</v>
      </c>
      <c r="BB748" s="39">
        <f t="shared" si="332"/>
        <v>166.18225255152294</v>
      </c>
      <c r="BC748" s="41" t="str">
        <f t="shared" si="333"/>
        <v xml:space="preserve"> </v>
      </c>
      <c r="BD748" s="41"/>
      <c r="BE748" s="51">
        <f t="shared" si="334"/>
        <v>166.18042454674486</v>
      </c>
      <c r="BF748" s="54">
        <f t="shared" si="335"/>
        <v>3047915.1666118475</v>
      </c>
      <c r="BG748" s="41"/>
      <c r="BH748" s="51"/>
      <c r="BI748" s="39"/>
      <c r="BJ748" s="39"/>
    </row>
    <row r="749" spans="1:62" x14ac:dyDescent="0.2">
      <c r="A749" s="45">
        <v>206340788</v>
      </c>
      <c r="B749" s="58">
        <v>37986</v>
      </c>
      <c r="C749" s="45" t="s">
        <v>317</v>
      </c>
      <c r="D749" s="4" t="s">
        <v>317</v>
      </c>
      <c r="E749" s="6" t="s">
        <v>318</v>
      </c>
      <c r="F749" s="8">
        <v>80.450870037579918</v>
      </c>
      <c r="G749" s="8">
        <v>16.173473204267371</v>
      </c>
      <c r="H749" s="8">
        <v>13.424011968582471</v>
      </c>
      <c r="I749" s="8">
        <v>14.62859992519636</v>
      </c>
      <c r="J749" s="8">
        <v>0.4398454058097494</v>
      </c>
      <c r="K749" s="8">
        <v>6.29</v>
      </c>
      <c r="L749" s="8">
        <v>2.279378605197802</v>
      </c>
      <c r="M749" s="8">
        <v>0.67878319411544685</v>
      </c>
      <c r="N749" s="8">
        <v>0</v>
      </c>
      <c r="O749" s="8">
        <v>7.31</v>
      </c>
      <c r="P749" s="8">
        <v>7.197117566388231</v>
      </c>
      <c r="Q749" s="8">
        <v>7.0837481170374561</v>
      </c>
      <c r="R749" s="8">
        <v>7.0837481170374561</v>
      </c>
      <c r="S749" s="8">
        <v>126.8</v>
      </c>
      <c r="T749" s="8">
        <v>134.11000000000001</v>
      </c>
      <c r="U749" s="8">
        <v>148.75871045778658</v>
      </c>
      <c r="V749" s="8">
        <v>148.75871045778658</v>
      </c>
      <c r="W749" s="9">
        <v>7</v>
      </c>
      <c r="X749" s="9">
        <v>40496</v>
      </c>
      <c r="Y749" s="9">
        <v>40496</v>
      </c>
      <c r="Z749" s="4" t="str">
        <f t="shared" si="308"/>
        <v xml:space="preserve"> </v>
      </c>
      <c r="AA749" s="10">
        <f t="shared" si="309"/>
        <v>5430918.5600000005</v>
      </c>
      <c r="AB749" s="40">
        <f t="shared" si="310"/>
        <v>6024132.7386985254</v>
      </c>
      <c r="AC749" s="40">
        <f t="shared" si="311"/>
        <v>5949776.8683047695</v>
      </c>
      <c r="AD749" s="39">
        <f t="shared" si="312"/>
        <v>146.92258169460612</v>
      </c>
      <c r="AE749" s="41" t="str">
        <f t="shared" si="313"/>
        <v xml:space="preserve"> </v>
      </c>
      <c r="AG749" s="39">
        <f t="shared" si="314"/>
        <v>146.92258169460612</v>
      </c>
      <c r="AH749" s="40">
        <f t="shared" si="315"/>
        <v>5949776.8683047695</v>
      </c>
      <c r="AI749" s="40">
        <f t="shared" si="316"/>
        <v>5933528.0276774289</v>
      </c>
      <c r="AJ749" s="39">
        <f t="shared" si="317"/>
        <v>146.52133612399814</v>
      </c>
      <c r="AK749" s="41" t="str">
        <f t="shared" si="318"/>
        <v xml:space="preserve"> </v>
      </c>
      <c r="AM749" s="39">
        <f t="shared" si="319"/>
        <v>146.52133612399814</v>
      </c>
      <c r="AN749" s="40">
        <f t="shared" si="320"/>
        <v>5933528.0276774289</v>
      </c>
      <c r="AO749" s="40">
        <f t="shared" si="321"/>
        <v>5929570.3644829681</v>
      </c>
      <c r="AP749" s="39">
        <f t="shared" si="322"/>
        <v>146.42360639280344</v>
      </c>
      <c r="AQ749" s="41" t="str">
        <f t="shared" si="323"/>
        <v xml:space="preserve"> </v>
      </c>
      <c r="AR749" s="39"/>
      <c r="AS749" s="39">
        <f t="shared" si="324"/>
        <v>146.42360639280344</v>
      </c>
      <c r="AT749" s="40">
        <f t="shared" si="325"/>
        <v>5929570.3644829681</v>
      </c>
      <c r="AU749" s="40">
        <f t="shared" si="326"/>
        <v>5928597.9149431922</v>
      </c>
      <c r="AV749" s="39">
        <f t="shared" si="327"/>
        <v>146.39959292135501</v>
      </c>
      <c r="AW749" s="41" t="str">
        <f t="shared" si="328"/>
        <v xml:space="preserve"> </v>
      </c>
      <c r="AX749" s="39"/>
      <c r="AY749" s="39">
        <f t="shared" si="329"/>
        <v>146.39959292135501</v>
      </c>
      <c r="AZ749" s="40">
        <f t="shared" si="330"/>
        <v>5928597.9149431922</v>
      </c>
      <c r="BA749" s="40">
        <f t="shared" si="331"/>
        <v>5928354.8424286796</v>
      </c>
      <c r="BB749" s="39">
        <f t="shared" si="332"/>
        <v>146.39359053804523</v>
      </c>
      <c r="BC749" s="41" t="str">
        <f t="shared" si="333"/>
        <v xml:space="preserve"> </v>
      </c>
      <c r="BD749" s="41"/>
      <c r="BE749" s="51">
        <f t="shared" si="334"/>
        <v>146.39198020854931</v>
      </c>
      <c r="BF749" s="54">
        <f t="shared" si="335"/>
        <v>5928289.630525413</v>
      </c>
      <c r="BG749" s="41"/>
      <c r="BH749" s="51"/>
      <c r="BI749" s="39"/>
      <c r="BJ749" s="39"/>
    </row>
    <row r="750" spans="1:62" x14ac:dyDescent="0.2">
      <c r="A750" s="45">
        <v>206340789</v>
      </c>
      <c r="B750" s="58">
        <v>37986</v>
      </c>
      <c r="C750" s="45" t="s">
        <v>319</v>
      </c>
      <c r="D750" s="4" t="s">
        <v>319</v>
      </c>
      <c r="E750" s="6" t="s">
        <v>320</v>
      </c>
      <c r="F750" s="8">
        <v>76.52717051842599</v>
      </c>
      <c r="G750" s="8">
        <v>18.095932689128119</v>
      </c>
      <c r="H750" s="8">
        <v>14.44461182349267</v>
      </c>
      <c r="I750" s="8">
        <v>15.895396259690635</v>
      </c>
      <c r="J750" s="8">
        <v>0.26226255649042879</v>
      </c>
      <c r="K750" s="8">
        <v>5.8</v>
      </c>
      <c r="L750" s="8">
        <v>2.5327514759686065</v>
      </c>
      <c r="M750" s="8">
        <v>0.63685417202483741</v>
      </c>
      <c r="N750" s="8">
        <v>0</v>
      </c>
      <c r="O750" s="8">
        <v>7.31</v>
      </c>
      <c r="P750" s="8">
        <v>6.9396700591542047</v>
      </c>
      <c r="Q750" s="8">
        <v>7.0752489747610641</v>
      </c>
      <c r="R750" s="8">
        <v>6.9396700591542047</v>
      </c>
      <c r="S750" s="8">
        <v>126.8</v>
      </c>
      <c r="T750" s="8">
        <v>134.11000000000001</v>
      </c>
      <c r="U750" s="8">
        <v>148.44464955437547</v>
      </c>
      <c r="V750" s="8">
        <v>148.44464955437547</v>
      </c>
      <c r="W750" s="9">
        <v>7</v>
      </c>
      <c r="X750" s="9">
        <v>48779</v>
      </c>
      <c r="Y750" s="9">
        <v>48779</v>
      </c>
      <c r="Z750" s="4" t="str">
        <f t="shared" si="308"/>
        <v xml:space="preserve"> </v>
      </c>
      <c r="AA750" s="10">
        <f t="shared" si="309"/>
        <v>6541751.6900000004</v>
      </c>
      <c r="AB750" s="40">
        <f t="shared" si="310"/>
        <v>7240981.5606128816</v>
      </c>
      <c r="AC750" s="40">
        <f t="shared" si="311"/>
        <v>7151606.1252102368</v>
      </c>
      <c r="AD750" s="39">
        <f t="shared" si="312"/>
        <v>146.61239724492583</v>
      </c>
      <c r="AE750" s="41" t="str">
        <f t="shared" si="313"/>
        <v xml:space="preserve"> </v>
      </c>
      <c r="AG750" s="39">
        <f t="shared" si="314"/>
        <v>146.61239724492583</v>
      </c>
      <c r="AH750" s="40">
        <f t="shared" si="315"/>
        <v>7151606.1252102368</v>
      </c>
      <c r="AI750" s="40">
        <f t="shared" si="316"/>
        <v>7132075.088882287</v>
      </c>
      <c r="AJ750" s="39">
        <f t="shared" si="317"/>
        <v>146.21199878804993</v>
      </c>
      <c r="AK750" s="41" t="str">
        <f t="shared" si="318"/>
        <v xml:space="preserve"> </v>
      </c>
      <c r="AM750" s="39">
        <f t="shared" si="319"/>
        <v>146.21199878804993</v>
      </c>
      <c r="AN750" s="40">
        <f t="shared" si="320"/>
        <v>7132075.088882287</v>
      </c>
      <c r="AO750" s="40">
        <f t="shared" si="321"/>
        <v>7127317.9947980028</v>
      </c>
      <c r="AP750" s="39">
        <f t="shared" si="322"/>
        <v>146.11447538485828</v>
      </c>
      <c r="AQ750" s="41" t="str">
        <f t="shared" si="323"/>
        <v xml:space="preserve"> </v>
      </c>
      <c r="AR750" s="39"/>
      <c r="AS750" s="39">
        <f t="shared" si="324"/>
        <v>146.11447538485828</v>
      </c>
      <c r="AT750" s="40">
        <f t="shared" si="325"/>
        <v>7127317.9947980018</v>
      </c>
      <c r="AU750" s="40">
        <f t="shared" si="326"/>
        <v>7126149.1146468548</v>
      </c>
      <c r="AV750" s="39">
        <f t="shared" si="327"/>
        <v>146.09051261089516</v>
      </c>
      <c r="AW750" s="41" t="str">
        <f t="shared" si="328"/>
        <v xml:space="preserve"> </v>
      </c>
      <c r="AX750" s="39"/>
      <c r="AY750" s="39">
        <f t="shared" si="329"/>
        <v>146.09051261089516</v>
      </c>
      <c r="AZ750" s="40">
        <f t="shared" si="330"/>
        <v>7126149.1146468548</v>
      </c>
      <c r="BA750" s="40">
        <f t="shared" si="331"/>
        <v>7125856.942533155</v>
      </c>
      <c r="BB750" s="39">
        <f t="shared" si="332"/>
        <v>146.08452289987812</v>
      </c>
      <c r="BC750" s="41" t="str">
        <f t="shared" si="333"/>
        <v xml:space="preserve"> </v>
      </c>
      <c r="BD750" s="41"/>
      <c r="BE750" s="51">
        <f t="shared" si="334"/>
        <v>146.08291597012624</v>
      </c>
      <c r="BF750" s="54">
        <f t="shared" si="335"/>
        <v>7125778.5581067875</v>
      </c>
      <c r="BG750" s="41"/>
      <c r="BH750" s="51"/>
      <c r="BI750" s="39"/>
      <c r="BJ750" s="39"/>
    </row>
    <row r="751" spans="1:62" x14ac:dyDescent="0.2">
      <c r="A751" s="45">
        <v>206340819</v>
      </c>
      <c r="B751" s="58">
        <v>37986</v>
      </c>
      <c r="C751" s="45" t="s">
        <v>321</v>
      </c>
      <c r="D751" s="4" t="s">
        <v>321</v>
      </c>
      <c r="E751" s="6" t="s">
        <v>322</v>
      </c>
      <c r="F751" s="8">
        <v>88.967099526289743</v>
      </c>
      <c r="G751" s="8">
        <v>16.832221724682427</v>
      </c>
      <c r="H751" s="8">
        <v>12.768117649831492</v>
      </c>
      <c r="I751" s="8">
        <v>13.199995286465084</v>
      </c>
      <c r="J751" s="8">
        <v>0.82684829487874434</v>
      </c>
      <c r="K751" s="8">
        <v>5.82</v>
      </c>
      <c r="L751" s="8">
        <v>1.7359773598780335</v>
      </c>
      <c r="M751" s="8">
        <v>0.63939855294478098</v>
      </c>
      <c r="N751" s="8">
        <v>4.517106261161382E-2</v>
      </c>
      <c r="O751" s="8">
        <v>7.31</v>
      </c>
      <c r="P751" s="8">
        <v>8.4639457000777742</v>
      </c>
      <c r="Q751" s="8">
        <v>7.4072414728790967</v>
      </c>
      <c r="R751" s="8">
        <v>7.4072414728790967</v>
      </c>
      <c r="S751" s="8">
        <v>126.8</v>
      </c>
      <c r="T751" s="8">
        <v>134.11000000000001</v>
      </c>
      <c r="U751" s="8">
        <v>155.55207093046101</v>
      </c>
      <c r="V751" s="8">
        <v>155.55207093046101</v>
      </c>
      <c r="W751" s="9">
        <v>7</v>
      </c>
      <c r="X751" s="9">
        <v>28680</v>
      </c>
      <c r="Y751" s="9">
        <v>28680</v>
      </c>
      <c r="Z751" s="4" t="str">
        <f t="shared" si="308"/>
        <v xml:space="preserve"> </v>
      </c>
      <c r="AA751" s="10">
        <f t="shared" si="309"/>
        <v>3846274.8000000003</v>
      </c>
      <c r="AB751" s="40">
        <f t="shared" si="310"/>
        <v>4461233.3942856221</v>
      </c>
      <c r="AC751" s="40">
        <f t="shared" si="311"/>
        <v>4406168.390499955</v>
      </c>
      <c r="AD751" s="39">
        <f t="shared" si="312"/>
        <v>153.63209171896636</v>
      </c>
      <c r="AE751" s="41" t="str">
        <f t="shared" si="313"/>
        <v xml:space="preserve"> </v>
      </c>
      <c r="AG751" s="39">
        <f t="shared" si="314"/>
        <v>153.63209171896636</v>
      </c>
      <c r="AH751" s="40">
        <f t="shared" si="315"/>
        <v>4406168.390499955</v>
      </c>
      <c r="AI751" s="40">
        <f t="shared" si="316"/>
        <v>4394135.1446254998</v>
      </c>
      <c r="AJ751" s="39">
        <f t="shared" si="317"/>
        <v>153.21252247648187</v>
      </c>
      <c r="AK751" s="41" t="str">
        <f t="shared" si="318"/>
        <v xml:space="preserve"> </v>
      </c>
      <c r="AM751" s="39">
        <f t="shared" si="319"/>
        <v>153.21252247648187</v>
      </c>
      <c r="AN751" s="40">
        <f t="shared" si="320"/>
        <v>4394135.1446254998</v>
      </c>
      <c r="AO751" s="40">
        <f t="shared" si="321"/>
        <v>4391204.2564840345</v>
      </c>
      <c r="AP751" s="39">
        <f t="shared" si="322"/>
        <v>153.11032972399005</v>
      </c>
      <c r="AQ751" s="41" t="str">
        <f t="shared" si="323"/>
        <v xml:space="preserve"> </v>
      </c>
      <c r="AR751" s="39"/>
      <c r="AS751" s="39">
        <f t="shared" si="324"/>
        <v>153.11032972399005</v>
      </c>
      <c r="AT751" s="40">
        <f t="shared" si="325"/>
        <v>4391204.2564840345</v>
      </c>
      <c r="AU751" s="40">
        <f t="shared" si="326"/>
        <v>4390484.098985971</v>
      </c>
      <c r="AV751" s="39">
        <f t="shared" si="327"/>
        <v>153.08521962991531</v>
      </c>
      <c r="AW751" s="41" t="str">
        <f t="shared" si="328"/>
        <v xml:space="preserve"> </v>
      </c>
      <c r="AX751" s="39"/>
      <c r="AY751" s="39">
        <f t="shared" si="329"/>
        <v>153.08521962991531</v>
      </c>
      <c r="AZ751" s="40">
        <f t="shared" si="330"/>
        <v>4390484.098985971</v>
      </c>
      <c r="BA751" s="40">
        <f t="shared" si="331"/>
        <v>4390304.0891379127</v>
      </c>
      <c r="BB751" s="39">
        <f t="shared" si="332"/>
        <v>153.07894313591049</v>
      </c>
      <c r="BC751" s="41" t="str">
        <f t="shared" si="333"/>
        <v xml:space="preserve"> </v>
      </c>
      <c r="BD751" s="41"/>
      <c r="BE751" s="51">
        <f t="shared" si="334"/>
        <v>153.07725926753599</v>
      </c>
      <c r="BF751" s="54">
        <f t="shared" si="335"/>
        <v>4390255.7957929326</v>
      </c>
      <c r="BG751" s="41"/>
      <c r="BH751" s="51"/>
      <c r="BI751" s="39"/>
      <c r="BJ751" s="39"/>
    </row>
    <row r="752" spans="1:62" x14ac:dyDescent="0.2">
      <c r="A752" s="45">
        <v>206340825</v>
      </c>
      <c r="B752" s="58">
        <v>37986</v>
      </c>
      <c r="C752" s="45" t="s">
        <v>323</v>
      </c>
      <c r="D752" s="4" t="s">
        <v>323</v>
      </c>
      <c r="E752" s="6" t="s">
        <v>324</v>
      </c>
      <c r="F752" s="8">
        <v>72.274595480303134</v>
      </c>
      <c r="G752" s="8">
        <v>15.629116315058829</v>
      </c>
      <c r="H752" s="8">
        <v>16.8825242939396</v>
      </c>
      <c r="I752" s="8">
        <v>8.3399558498896251</v>
      </c>
      <c r="J752" s="8">
        <v>0.67904690380282651</v>
      </c>
      <c r="K752" s="8">
        <v>6.29</v>
      </c>
      <c r="L752" s="8">
        <v>2.3921362650740368</v>
      </c>
      <c r="M752" s="8">
        <v>0.68112878632712048</v>
      </c>
      <c r="N752" s="8">
        <v>0</v>
      </c>
      <c r="O752" s="8">
        <v>7.31</v>
      </c>
      <c r="P752" s="8">
        <v>7.0322969436289569</v>
      </c>
      <c r="Q752" s="8">
        <v>6.5239251947197587</v>
      </c>
      <c r="R752" s="8">
        <v>6.5239251947197587</v>
      </c>
      <c r="S752" s="8">
        <v>126.8</v>
      </c>
      <c r="T752" s="8">
        <v>134.11000000000001</v>
      </c>
      <c r="U752" s="8">
        <v>137.00242908911494</v>
      </c>
      <c r="V752" s="8">
        <v>137.00242908911494</v>
      </c>
      <c r="W752" s="9">
        <v>7</v>
      </c>
      <c r="X752" s="9">
        <v>32481</v>
      </c>
      <c r="Y752" s="9">
        <v>32481</v>
      </c>
      <c r="Z752" s="4" t="str">
        <f t="shared" si="308"/>
        <v xml:space="preserve"> </v>
      </c>
      <c r="AA752" s="10">
        <f t="shared" si="309"/>
        <v>4356026.91</v>
      </c>
      <c r="AB752" s="40">
        <f t="shared" si="310"/>
        <v>4449975.899243542</v>
      </c>
      <c r="AC752" s="40">
        <f t="shared" si="311"/>
        <v>4395049.8467191793</v>
      </c>
      <c r="AD752" s="39">
        <f t="shared" si="312"/>
        <v>135.31140810686799</v>
      </c>
      <c r="AE752" s="41" t="str">
        <f t="shared" si="313"/>
        <v xml:space="preserve"> </v>
      </c>
      <c r="AG752" s="39">
        <f t="shared" si="314"/>
        <v>135.31140810686799</v>
      </c>
      <c r="AH752" s="40">
        <f t="shared" si="315"/>
        <v>4395049.8467191793</v>
      </c>
      <c r="AI752" s="40">
        <f t="shared" si="316"/>
        <v>4383046.9655877892</v>
      </c>
      <c r="AJ752" s="39">
        <f t="shared" si="317"/>
        <v>134.94187265132814</v>
      </c>
      <c r="AK752" s="41" t="str">
        <f t="shared" si="318"/>
        <v xml:space="preserve"> </v>
      </c>
      <c r="AM752" s="39">
        <f t="shared" si="319"/>
        <v>134.94187265132814</v>
      </c>
      <c r="AN752" s="40">
        <f t="shared" si="320"/>
        <v>4383046.9655877892</v>
      </c>
      <c r="AO752" s="40">
        <f t="shared" si="321"/>
        <v>4380123.4732617419</v>
      </c>
      <c r="AP752" s="39">
        <f t="shared" si="322"/>
        <v>134.85186642226969</v>
      </c>
      <c r="AQ752" s="41" t="str">
        <f t="shared" si="323"/>
        <v xml:space="preserve"> </v>
      </c>
      <c r="AR752" s="39"/>
      <c r="AS752" s="39">
        <f t="shared" si="324"/>
        <v>134.85186642226969</v>
      </c>
      <c r="AT752" s="40">
        <f t="shared" si="325"/>
        <v>4380123.4732617419</v>
      </c>
      <c r="AU752" s="40">
        <f t="shared" si="326"/>
        <v>4379405.1330121271</v>
      </c>
      <c r="AV752" s="39">
        <f t="shared" si="327"/>
        <v>134.82975071617645</v>
      </c>
      <c r="AW752" s="41" t="str">
        <f t="shared" si="328"/>
        <v xml:space="preserve"> </v>
      </c>
      <c r="AX752" s="39"/>
      <c r="AY752" s="39">
        <f t="shared" si="329"/>
        <v>134.82975071617645</v>
      </c>
      <c r="AZ752" s="40">
        <f t="shared" si="330"/>
        <v>4379405.1330121271</v>
      </c>
      <c r="BA752" s="40">
        <f t="shared" si="331"/>
        <v>4379225.5774016734</v>
      </c>
      <c r="BB752" s="39">
        <f t="shared" si="332"/>
        <v>134.82422269639707</v>
      </c>
      <c r="BC752" s="41" t="str">
        <f t="shared" si="333"/>
        <v xml:space="preserve"> </v>
      </c>
      <c r="BD752" s="41"/>
      <c r="BE752" s="51">
        <f t="shared" si="334"/>
        <v>134.82273962994742</v>
      </c>
      <c r="BF752" s="54">
        <f t="shared" si="335"/>
        <v>4379177.4059203221</v>
      </c>
      <c r="BG752" s="41"/>
      <c r="BH752" s="51"/>
      <c r="BI752" s="39"/>
      <c r="BJ752" s="39"/>
    </row>
    <row r="753" spans="1:62" x14ac:dyDescent="0.2">
      <c r="A753" s="45">
        <v>206340862</v>
      </c>
      <c r="B753" s="58">
        <v>37986</v>
      </c>
      <c r="C753" s="45" t="s">
        <v>325</v>
      </c>
      <c r="D753" s="4" t="s">
        <v>325</v>
      </c>
      <c r="E753" s="6" t="s">
        <v>326</v>
      </c>
      <c r="F753" s="8">
        <v>97.725377872869075</v>
      </c>
      <c r="G753" s="8">
        <v>16.200749994248511</v>
      </c>
      <c r="H753" s="8">
        <v>13.475165067752547</v>
      </c>
      <c r="I753" s="8">
        <v>16.708399475464145</v>
      </c>
      <c r="J753" s="8">
        <v>0.48245795661076218</v>
      </c>
      <c r="K753" s="8">
        <v>6.05</v>
      </c>
      <c r="L753" s="8">
        <v>5.3882714172628914</v>
      </c>
      <c r="M753" s="8">
        <v>0.66433102611932648</v>
      </c>
      <c r="N753" s="8">
        <v>2.1691237526052523</v>
      </c>
      <c r="O753" s="8">
        <v>7.31</v>
      </c>
      <c r="P753" s="8">
        <v>9.2912416315825794</v>
      </c>
      <c r="Q753" s="8">
        <v>8.3086938281466285</v>
      </c>
      <c r="R753" s="8">
        <v>8.3086938281466285</v>
      </c>
      <c r="S753" s="8">
        <v>126.8</v>
      </c>
      <c r="T753" s="8">
        <v>134.11000000000001</v>
      </c>
      <c r="U753" s="8">
        <v>174.48257039107918</v>
      </c>
      <c r="V753" s="8">
        <v>174.48257039107918</v>
      </c>
      <c r="W753" s="9">
        <v>7</v>
      </c>
      <c r="X753" s="9">
        <v>36545</v>
      </c>
      <c r="Y753" s="9">
        <v>48505</v>
      </c>
      <c r="Z753" s="4" t="str">
        <f t="shared" si="308"/>
        <v xml:space="preserve"> </v>
      </c>
      <c r="AA753" s="10">
        <f t="shared" si="309"/>
        <v>6505005.5500000007</v>
      </c>
      <c r="AB753" s="40">
        <f t="shared" si="310"/>
        <v>8463277.0768192951</v>
      </c>
      <c r="AC753" s="40">
        <f t="shared" si="311"/>
        <v>8358814.8478601146</v>
      </c>
      <c r="AD753" s="39">
        <f t="shared" si="312"/>
        <v>172.32893202474207</v>
      </c>
      <c r="AE753" s="41" t="str">
        <f t="shared" si="313"/>
        <v xml:space="preserve"> </v>
      </c>
      <c r="AG753" s="39">
        <f t="shared" si="314"/>
        <v>172.32893202474207</v>
      </c>
      <c r="AH753" s="40">
        <f t="shared" si="315"/>
        <v>8358814.8478601146</v>
      </c>
      <c r="AI753" s="40">
        <f t="shared" si="316"/>
        <v>8335986.9245106084</v>
      </c>
      <c r="AJ753" s="39">
        <f t="shared" si="317"/>
        <v>171.8583017113825</v>
      </c>
      <c r="AK753" s="41" t="str">
        <f t="shared" si="318"/>
        <v xml:space="preserve"> </v>
      </c>
      <c r="AM753" s="39">
        <f t="shared" si="319"/>
        <v>171.8583017113825</v>
      </c>
      <c r="AN753" s="40">
        <f t="shared" si="320"/>
        <v>8335986.9245106075</v>
      </c>
      <c r="AO753" s="40">
        <f t="shared" si="321"/>
        <v>8330426.8212319594</v>
      </c>
      <c r="AP753" s="39">
        <f t="shared" si="322"/>
        <v>171.74367222414099</v>
      </c>
      <c r="AQ753" s="41" t="str">
        <f t="shared" si="323"/>
        <v xml:space="preserve"> </v>
      </c>
      <c r="AR753" s="39"/>
      <c r="AS753" s="39">
        <f t="shared" si="324"/>
        <v>171.74367222414099</v>
      </c>
      <c r="AT753" s="40">
        <f t="shared" si="325"/>
        <v>8330426.8212319585</v>
      </c>
      <c r="AU753" s="40">
        <f t="shared" si="326"/>
        <v>8329060.6312332759</v>
      </c>
      <c r="AV753" s="39">
        <f t="shared" si="327"/>
        <v>171.71550626189622</v>
      </c>
      <c r="AW753" s="41" t="str">
        <f t="shared" si="328"/>
        <v xml:space="preserve"> </v>
      </c>
      <c r="AX753" s="39"/>
      <c r="AY753" s="39">
        <f t="shared" si="329"/>
        <v>171.71550626189622</v>
      </c>
      <c r="AZ753" s="40">
        <f t="shared" si="330"/>
        <v>8329060.6312332759</v>
      </c>
      <c r="BA753" s="40">
        <f t="shared" si="331"/>
        <v>8328719.1397473961</v>
      </c>
      <c r="BB753" s="39">
        <f t="shared" si="332"/>
        <v>171.7084659261395</v>
      </c>
      <c r="BC753" s="41" t="str">
        <f t="shared" si="333"/>
        <v xml:space="preserve"> </v>
      </c>
      <c r="BD753" s="41"/>
      <c r="BE753" s="51">
        <f t="shared" si="334"/>
        <v>171.70657713301432</v>
      </c>
      <c r="BF753" s="54">
        <f t="shared" si="335"/>
        <v>8328627.5238368595</v>
      </c>
      <c r="BG753" s="41"/>
      <c r="BH753" s="51"/>
      <c r="BI753" s="39"/>
      <c r="BJ753" s="39"/>
    </row>
    <row r="754" spans="1:62" x14ac:dyDescent="0.2">
      <c r="A754" s="45">
        <v>206340864</v>
      </c>
      <c r="B754" s="58">
        <v>37986</v>
      </c>
      <c r="C754" s="45" t="s">
        <v>327</v>
      </c>
      <c r="D754" s="4" t="s">
        <v>327</v>
      </c>
      <c r="E754" s="6" t="s">
        <v>328</v>
      </c>
      <c r="F754" s="8">
        <v>80.846528957317403</v>
      </c>
      <c r="G754" s="8">
        <v>14.955618870198894</v>
      </c>
      <c r="H754" s="8">
        <v>11.743493507205084</v>
      </c>
      <c r="I754" s="8">
        <v>15.948989096487864</v>
      </c>
      <c r="J754" s="8">
        <v>0.92699030190126563</v>
      </c>
      <c r="K754" s="8">
        <v>5.5</v>
      </c>
      <c r="L754" s="8">
        <v>4.9026124958693806</v>
      </c>
      <c r="M754" s="8">
        <v>0.60443060729267606</v>
      </c>
      <c r="N754" s="8">
        <v>1.5698179697925627</v>
      </c>
      <c r="O754" s="8">
        <v>7.31</v>
      </c>
      <c r="P754" s="8">
        <v>7.7923774039778646</v>
      </c>
      <c r="Q754" s="8">
        <v>7.215424090303256</v>
      </c>
      <c r="R754" s="8">
        <v>7.215424090303256</v>
      </c>
      <c r="S754" s="8">
        <v>126.8</v>
      </c>
      <c r="T754" s="8">
        <v>134.11000000000001</v>
      </c>
      <c r="U754" s="8">
        <v>151.52390589636838</v>
      </c>
      <c r="V754" s="8">
        <v>151.52390589636838</v>
      </c>
      <c r="W754" s="9">
        <v>7</v>
      </c>
      <c r="X754" s="9">
        <v>27816</v>
      </c>
      <c r="Y754" s="9">
        <v>36919</v>
      </c>
      <c r="Z754" s="4" t="str">
        <f t="shared" si="308"/>
        <v xml:space="preserve"> </v>
      </c>
      <c r="AA754" s="10">
        <f t="shared" si="309"/>
        <v>4951207.0900000008</v>
      </c>
      <c r="AB754" s="40">
        <f t="shared" si="310"/>
        <v>5594111.0817880239</v>
      </c>
      <c r="AC754" s="40">
        <f t="shared" si="311"/>
        <v>5525062.9687055144</v>
      </c>
      <c r="AD754" s="39">
        <f t="shared" si="312"/>
        <v>149.6536463258895</v>
      </c>
      <c r="AE754" s="41" t="str">
        <f t="shared" si="313"/>
        <v xml:space="preserve"> </v>
      </c>
      <c r="AG754" s="39">
        <f t="shared" si="314"/>
        <v>149.6536463258895</v>
      </c>
      <c r="AH754" s="40">
        <f t="shared" si="315"/>
        <v>5525062.9687055144</v>
      </c>
      <c r="AI754" s="40">
        <f t="shared" si="316"/>
        <v>5509974.0217379797</v>
      </c>
      <c r="AJ754" s="39">
        <f t="shared" si="317"/>
        <v>149.24494221777348</v>
      </c>
      <c r="AK754" s="41" t="str">
        <f t="shared" si="318"/>
        <v xml:space="preserve"> </v>
      </c>
      <c r="AM754" s="39">
        <f t="shared" si="319"/>
        <v>149.24494221777348</v>
      </c>
      <c r="AN754" s="40">
        <f t="shared" si="320"/>
        <v>5509974.0217379797</v>
      </c>
      <c r="AO754" s="40">
        <f t="shared" si="321"/>
        <v>5506298.8690654803</v>
      </c>
      <c r="AP754" s="39">
        <f t="shared" si="322"/>
        <v>149.14539584131424</v>
      </c>
      <c r="AQ754" s="41" t="str">
        <f t="shared" si="323"/>
        <v xml:space="preserve"> </v>
      </c>
      <c r="AR754" s="39"/>
      <c r="AS754" s="39">
        <f t="shared" si="324"/>
        <v>149.14539584131424</v>
      </c>
      <c r="AT754" s="40">
        <f t="shared" si="325"/>
        <v>5506298.8690654803</v>
      </c>
      <c r="AU754" s="40">
        <f t="shared" si="326"/>
        <v>5505395.8360509537</v>
      </c>
      <c r="AV754" s="39">
        <f t="shared" si="327"/>
        <v>149.12093599639627</v>
      </c>
      <c r="AW754" s="41" t="str">
        <f t="shared" si="328"/>
        <v xml:space="preserve"> </v>
      </c>
      <c r="AX754" s="39"/>
      <c r="AY754" s="39">
        <f t="shared" si="329"/>
        <v>149.12093599639627</v>
      </c>
      <c r="AZ754" s="40">
        <f t="shared" si="330"/>
        <v>5505395.8360509537</v>
      </c>
      <c r="BA754" s="40">
        <f t="shared" si="331"/>
        <v>5505170.1148216762</v>
      </c>
      <c r="BB754" s="39">
        <f t="shared" si="332"/>
        <v>149.11482203802044</v>
      </c>
      <c r="BC754" s="41" t="str">
        <f t="shared" si="333"/>
        <v xml:space="preserve"> </v>
      </c>
      <c r="BD754" s="41"/>
      <c r="BE754" s="51">
        <f t="shared" si="334"/>
        <v>149.11318177497802</v>
      </c>
      <c r="BF754" s="54">
        <f t="shared" si="335"/>
        <v>5505109.5579504138</v>
      </c>
      <c r="BG754" s="41"/>
      <c r="BH754" s="51"/>
      <c r="BI754" s="39"/>
      <c r="BJ754" s="39"/>
    </row>
    <row r="755" spans="1:62" x14ac:dyDescent="0.2">
      <c r="A755" s="45">
        <v>206340877</v>
      </c>
      <c r="B755" s="58">
        <v>37986</v>
      </c>
      <c r="C755" s="45" t="s">
        <v>329</v>
      </c>
      <c r="D755" s="4" t="s">
        <v>329</v>
      </c>
      <c r="E755" s="6" t="s">
        <v>330</v>
      </c>
      <c r="F755" s="8">
        <v>73.600563463819697</v>
      </c>
      <c r="G755" s="8">
        <v>18.272153024911031</v>
      </c>
      <c r="H755" s="8">
        <v>15.768623962040332</v>
      </c>
      <c r="I755" s="8">
        <v>11.040984578884935</v>
      </c>
      <c r="J755" s="8">
        <v>0.38460854092526692</v>
      </c>
      <c r="K755" s="8">
        <v>5.76</v>
      </c>
      <c r="L755" s="8">
        <v>2.5175721952565104</v>
      </c>
      <c r="M755" s="8">
        <v>0.63216725978647692</v>
      </c>
      <c r="N755" s="8">
        <v>0.67143555024393742</v>
      </c>
      <c r="O755" s="8">
        <v>7.31</v>
      </c>
      <c r="P755" s="8">
        <v>7.3445077105575329</v>
      </c>
      <c r="Q755" s="8">
        <v>6.7979054287934098</v>
      </c>
      <c r="R755" s="8">
        <v>6.7979054287934098</v>
      </c>
      <c r="S755" s="8">
        <v>126.8</v>
      </c>
      <c r="T755" s="8">
        <v>134.11000000000001</v>
      </c>
      <c r="U755" s="8">
        <v>142.75601400466158</v>
      </c>
      <c r="V755" s="8">
        <v>142.75601400466158</v>
      </c>
      <c r="W755" s="9">
        <v>7</v>
      </c>
      <c r="X755" s="9">
        <v>24104</v>
      </c>
      <c r="Y755" s="9">
        <v>24104</v>
      </c>
      <c r="Z755" s="4" t="str">
        <f t="shared" si="308"/>
        <v xml:space="preserve"> </v>
      </c>
      <c r="AA755" s="10">
        <f t="shared" si="309"/>
        <v>3232587.4400000004</v>
      </c>
      <c r="AB755" s="40">
        <f t="shared" si="310"/>
        <v>3440990.9615683625</v>
      </c>
      <c r="AC755" s="40">
        <f t="shared" si="311"/>
        <v>3398518.8101297244</v>
      </c>
      <c r="AD755" s="39">
        <f t="shared" si="312"/>
        <v>140.99397652380205</v>
      </c>
      <c r="AE755" s="41" t="str">
        <f t="shared" si="313"/>
        <v xml:space="preserve"> </v>
      </c>
      <c r="AG755" s="39">
        <f t="shared" si="314"/>
        <v>140.99397652380205</v>
      </c>
      <c r="AH755" s="40">
        <f t="shared" si="315"/>
        <v>3398518.8101297244</v>
      </c>
      <c r="AI755" s="40">
        <f t="shared" si="316"/>
        <v>3389237.4552592603</v>
      </c>
      <c r="AJ755" s="39">
        <f t="shared" si="317"/>
        <v>140.60892197391556</v>
      </c>
      <c r="AK755" s="41" t="str">
        <f t="shared" si="318"/>
        <v xml:space="preserve"> </v>
      </c>
      <c r="AM755" s="39">
        <f t="shared" si="319"/>
        <v>140.60892197391556</v>
      </c>
      <c r="AN755" s="40">
        <f t="shared" si="320"/>
        <v>3389237.4552592607</v>
      </c>
      <c r="AO755" s="40">
        <f t="shared" si="321"/>
        <v>3386976.8338766028</v>
      </c>
      <c r="AP755" s="39">
        <f t="shared" si="322"/>
        <v>140.51513582295897</v>
      </c>
      <c r="AQ755" s="41" t="str">
        <f t="shared" si="323"/>
        <v xml:space="preserve"> </v>
      </c>
      <c r="AR755" s="39"/>
      <c r="AS755" s="39">
        <f t="shared" si="324"/>
        <v>140.51513582295897</v>
      </c>
      <c r="AT755" s="40">
        <f t="shared" si="325"/>
        <v>3386976.8338766028</v>
      </c>
      <c r="AU755" s="40">
        <f t="shared" si="326"/>
        <v>3386421.3696758468</v>
      </c>
      <c r="AV755" s="39">
        <f t="shared" si="327"/>
        <v>140.492091340684</v>
      </c>
      <c r="AW755" s="41" t="str">
        <f t="shared" si="328"/>
        <v xml:space="preserve"> </v>
      </c>
      <c r="AX755" s="39"/>
      <c r="AY755" s="39">
        <f t="shared" si="329"/>
        <v>140.492091340684</v>
      </c>
      <c r="AZ755" s="40">
        <f t="shared" si="330"/>
        <v>3386421.3696758472</v>
      </c>
      <c r="BA755" s="40">
        <f t="shared" si="331"/>
        <v>3386282.5263996907</v>
      </c>
      <c r="BB755" s="39">
        <f t="shared" si="332"/>
        <v>140.48633116493903</v>
      </c>
      <c r="BC755" s="41" t="str">
        <f t="shared" si="333"/>
        <v xml:space="preserve"> </v>
      </c>
      <c r="BD755" s="41"/>
      <c r="BE755" s="51">
        <f t="shared" si="334"/>
        <v>140.48478581529622</v>
      </c>
      <c r="BF755" s="54">
        <f t="shared" si="335"/>
        <v>3386245.2772919</v>
      </c>
      <c r="BG755" s="41"/>
      <c r="BH755" s="51"/>
      <c r="BI755" s="39"/>
      <c r="BJ755" s="39"/>
    </row>
    <row r="756" spans="1:62" x14ac:dyDescent="0.2">
      <c r="A756" s="45">
        <v>206340890</v>
      </c>
      <c r="B756" s="58">
        <v>37986</v>
      </c>
      <c r="C756" s="45" t="s">
        <v>331</v>
      </c>
      <c r="D756" s="4" t="s">
        <v>331</v>
      </c>
      <c r="E756" s="6" t="s">
        <v>332</v>
      </c>
      <c r="F756" s="8">
        <v>74.575713303540738</v>
      </c>
      <c r="G756" s="8">
        <v>19.374727856078835</v>
      </c>
      <c r="H756" s="8">
        <v>13.973129368626102</v>
      </c>
      <c r="I756" s="8">
        <v>10.886931362438409</v>
      </c>
      <c r="J756" s="8">
        <v>0.85613612925403915</v>
      </c>
      <c r="K756" s="8">
        <v>7.52</v>
      </c>
      <c r="L756" s="8">
        <v>0</v>
      </c>
      <c r="M756" s="8">
        <v>0.78953133952102672</v>
      </c>
      <c r="N756" s="8">
        <v>0</v>
      </c>
      <c r="O756" s="8">
        <v>7.31</v>
      </c>
      <c r="P756" s="8">
        <v>7.5160352927695655</v>
      </c>
      <c r="Q756" s="8">
        <v>6.764308467972957</v>
      </c>
      <c r="R756" s="8">
        <v>6.764308467972957</v>
      </c>
      <c r="S756" s="8">
        <v>126.8</v>
      </c>
      <c r="T756" s="8">
        <v>134.11000000000001</v>
      </c>
      <c r="U756" s="8">
        <v>142.0504778274321</v>
      </c>
      <c r="V756" s="8">
        <v>142.0504778274321</v>
      </c>
      <c r="W756" s="9">
        <v>7</v>
      </c>
      <c r="X756" s="9">
        <v>32578</v>
      </c>
      <c r="Y756" s="9">
        <v>32578</v>
      </c>
      <c r="Z756" s="4" t="str">
        <f t="shared" si="308"/>
        <v xml:space="preserve"> </v>
      </c>
      <c r="AA756" s="10">
        <f t="shared" si="309"/>
        <v>4369035.58</v>
      </c>
      <c r="AB756" s="40">
        <f t="shared" si="310"/>
        <v>4627720.4666620828</v>
      </c>
      <c r="AC756" s="40">
        <f t="shared" si="311"/>
        <v>4570600.5129420729</v>
      </c>
      <c r="AD756" s="39">
        <f t="shared" si="312"/>
        <v>140.29714877960811</v>
      </c>
      <c r="AE756" s="41" t="str">
        <f t="shared" si="313"/>
        <v xml:space="preserve"> </v>
      </c>
      <c r="AG756" s="39">
        <f t="shared" si="314"/>
        <v>140.29714877960811</v>
      </c>
      <c r="AH756" s="40">
        <f t="shared" si="315"/>
        <v>4570600.5129420729</v>
      </c>
      <c r="AI756" s="40">
        <f t="shared" si="316"/>
        <v>4558118.2029412277</v>
      </c>
      <c r="AJ756" s="39">
        <f t="shared" si="317"/>
        <v>139.91399726629098</v>
      </c>
      <c r="AK756" s="41" t="str">
        <f t="shared" si="318"/>
        <v xml:space="preserve"> </v>
      </c>
      <c r="AM756" s="39">
        <f t="shared" si="319"/>
        <v>139.91399726629098</v>
      </c>
      <c r="AN756" s="40">
        <f t="shared" si="320"/>
        <v>4558118.2029412277</v>
      </c>
      <c r="AO756" s="40">
        <f t="shared" si="321"/>
        <v>4555077.9380998658</v>
      </c>
      <c r="AP756" s="39">
        <f t="shared" si="322"/>
        <v>139.82067463011435</v>
      </c>
      <c r="AQ756" s="41" t="str">
        <f t="shared" si="323"/>
        <v xml:space="preserve"> </v>
      </c>
      <c r="AR756" s="39"/>
      <c r="AS756" s="39">
        <f t="shared" si="324"/>
        <v>139.82067463011435</v>
      </c>
      <c r="AT756" s="40">
        <f t="shared" si="325"/>
        <v>4555077.9380998658</v>
      </c>
      <c r="AU756" s="40">
        <f t="shared" si="326"/>
        <v>4554330.9053180171</v>
      </c>
      <c r="AV756" s="39">
        <f t="shared" si="327"/>
        <v>139.79774403947502</v>
      </c>
      <c r="AW756" s="41" t="str">
        <f t="shared" si="328"/>
        <v xml:space="preserve"> </v>
      </c>
      <c r="AX756" s="39"/>
      <c r="AY756" s="39">
        <f t="shared" si="329"/>
        <v>139.79774403947502</v>
      </c>
      <c r="AZ756" s="40">
        <f t="shared" si="330"/>
        <v>4554330.9053180171</v>
      </c>
      <c r="BA756" s="40">
        <f t="shared" si="331"/>
        <v>4554144.1777508995</v>
      </c>
      <c r="BB756" s="39">
        <f t="shared" si="332"/>
        <v>139.7920123319694</v>
      </c>
      <c r="BC756" s="41" t="str">
        <f t="shared" si="333"/>
        <v xml:space="preserve"> </v>
      </c>
      <c r="BD756" s="41"/>
      <c r="BE756" s="51">
        <f t="shared" si="334"/>
        <v>139.79047461983376</v>
      </c>
      <c r="BF756" s="54">
        <f t="shared" si="335"/>
        <v>4554094.0821649441</v>
      </c>
      <c r="BG756" s="41"/>
      <c r="BH756" s="51"/>
      <c r="BI756" s="39"/>
      <c r="BJ756" s="39"/>
    </row>
    <row r="757" spans="1:62" x14ac:dyDescent="0.2">
      <c r="A757" s="45">
        <v>206340903</v>
      </c>
      <c r="B757" s="58">
        <v>37986</v>
      </c>
      <c r="C757" s="45" t="s">
        <v>333</v>
      </c>
      <c r="D757" s="4" t="s">
        <v>1189</v>
      </c>
      <c r="E757" s="6" t="s">
        <v>334</v>
      </c>
      <c r="F757" s="8">
        <v>77.73880034189753</v>
      </c>
      <c r="G757" s="8">
        <v>21.955352204736286</v>
      </c>
      <c r="H757" s="8">
        <v>16.642666800744131</v>
      </c>
      <c r="I757" s="8">
        <v>11.234400925134496</v>
      </c>
      <c r="J757" s="8">
        <v>0.61280104580421335</v>
      </c>
      <c r="K757" s="8">
        <v>6.07</v>
      </c>
      <c r="L757" s="8">
        <v>2.3110307130298922</v>
      </c>
      <c r="M757" s="8">
        <v>0.67121725576952085</v>
      </c>
      <c r="N757" s="8">
        <v>0</v>
      </c>
      <c r="O757" s="8">
        <v>7.31</v>
      </c>
      <c r="P757" s="8">
        <v>7.4573281713509987</v>
      </c>
      <c r="Q757" s="8">
        <v>7.2273134643558024</v>
      </c>
      <c r="R757" s="8">
        <v>7.2273134643558024</v>
      </c>
      <c r="S757" s="8">
        <v>126.8</v>
      </c>
      <c r="T757" s="8">
        <v>134.11000000000001</v>
      </c>
      <c r="U757" s="8">
        <v>151.77358275147185</v>
      </c>
      <c r="V757" s="8">
        <v>151.77358275147185</v>
      </c>
      <c r="W757" s="9">
        <v>7</v>
      </c>
      <c r="X757" s="9">
        <v>5954</v>
      </c>
      <c r="Y757" s="9">
        <v>5954</v>
      </c>
      <c r="Z757" s="4" t="str">
        <f t="shared" si="308"/>
        <v xml:space="preserve"> </v>
      </c>
      <c r="AA757" s="10">
        <f t="shared" si="309"/>
        <v>798490.94000000006</v>
      </c>
      <c r="AB757" s="40">
        <f t="shared" si="310"/>
        <v>903659.9117022634</v>
      </c>
      <c r="AC757" s="40">
        <f t="shared" si="311"/>
        <v>892506.03741212236</v>
      </c>
      <c r="AD757" s="39">
        <f t="shared" si="312"/>
        <v>149.90024141957042</v>
      </c>
      <c r="AE757" s="41" t="str">
        <f t="shared" si="313"/>
        <v xml:space="preserve"> </v>
      </c>
      <c r="AG757" s="39">
        <f t="shared" si="314"/>
        <v>149.90024141957042</v>
      </c>
      <c r="AH757" s="40">
        <f t="shared" si="315"/>
        <v>892506.03741212224</v>
      </c>
      <c r="AI757" s="40">
        <f t="shared" si="316"/>
        <v>890068.60342394968</v>
      </c>
      <c r="AJ757" s="39">
        <f t="shared" si="317"/>
        <v>149.49086386025357</v>
      </c>
      <c r="AK757" s="41" t="str">
        <f t="shared" si="318"/>
        <v xml:space="preserve"> </v>
      </c>
      <c r="AM757" s="39">
        <f t="shared" si="319"/>
        <v>149.49086386025357</v>
      </c>
      <c r="AN757" s="40">
        <f t="shared" si="320"/>
        <v>890068.6034239498</v>
      </c>
      <c r="AO757" s="40">
        <f t="shared" si="321"/>
        <v>889474.92766546609</v>
      </c>
      <c r="AP757" s="39">
        <f t="shared" si="322"/>
        <v>149.39115345405881</v>
      </c>
      <c r="AQ757" s="41" t="str">
        <f t="shared" si="323"/>
        <v xml:space="preserve"> </v>
      </c>
      <c r="AR757" s="39"/>
      <c r="AS757" s="39">
        <f t="shared" si="324"/>
        <v>149.39115345405881</v>
      </c>
      <c r="AT757" s="40">
        <f t="shared" si="325"/>
        <v>889474.92766546609</v>
      </c>
      <c r="AU757" s="40">
        <f t="shared" si="326"/>
        <v>889329.05377732893</v>
      </c>
      <c r="AV757" s="39">
        <f t="shared" si="327"/>
        <v>149.36665330489234</v>
      </c>
      <c r="AW757" s="41" t="str">
        <f t="shared" si="328"/>
        <v xml:space="preserve"> </v>
      </c>
      <c r="AX757" s="39"/>
      <c r="AY757" s="39">
        <f t="shared" si="329"/>
        <v>149.36665330489234</v>
      </c>
      <c r="AZ757" s="40">
        <f t="shared" si="330"/>
        <v>889329.05377732893</v>
      </c>
      <c r="BA757" s="40">
        <f t="shared" si="331"/>
        <v>889292.59128612408</v>
      </c>
      <c r="BB757" s="39">
        <f t="shared" si="332"/>
        <v>149.36052927210685</v>
      </c>
      <c r="BC757" s="41" t="str">
        <f t="shared" si="333"/>
        <v xml:space="preserve"> </v>
      </c>
      <c r="BD757" s="41"/>
      <c r="BE757" s="51">
        <f t="shared" si="334"/>
        <v>149.35888630628486</v>
      </c>
      <c r="BF757" s="54">
        <f t="shared" si="335"/>
        <v>889282.80906762008</v>
      </c>
      <c r="BG757" s="41"/>
      <c r="BH757" s="51"/>
      <c r="BI757" s="39"/>
      <c r="BJ757" s="39"/>
    </row>
    <row r="758" spans="1:62" x14ac:dyDescent="0.2">
      <c r="A758" s="45">
        <v>206340908</v>
      </c>
      <c r="B758" s="58">
        <v>37986</v>
      </c>
      <c r="C758" s="45" t="s">
        <v>339</v>
      </c>
      <c r="D758" s="4" t="s">
        <v>339</v>
      </c>
      <c r="E758" s="6" t="s">
        <v>340</v>
      </c>
      <c r="F758" s="8">
        <v>75.798505004434304</v>
      </c>
      <c r="G758" s="8">
        <v>14.071100975547953</v>
      </c>
      <c r="H758" s="8">
        <v>14.447839858102116</v>
      </c>
      <c r="I758" s="8">
        <v>8.2416318256683141</v>
      </c>
      <c r="J758" s="8">
        <v>0.48442924109970859</v>
      </c>
      <c r="K758" s="8">
        <v>6.63</v>
      </c>
      <c r="L758" s="8">
        <v>2.5766863782221661</v>
      </c>
      <c r="M758" s="8">
        <v>0.6547168377042949</v>
      </c>
      <c r="N758" s="8">
        <v>0</v>
      </c>
      <c r="O758" s="8">
        <v>7.31</v>
      </c>
      <c r="P758" s="8">
        <v>6.6913690611934626</v>
      </c>
      <c r="Q758" s="8">
        <v>6.5107455060389414</v>
      </c>
      <c r="R758" s="8">
        <v>6.5107455060389414</v>
      </c>
      <c r="S758" s="8">
        <v>126.8</v>
      </c>
      <c r="T758" s="8">
        <v>134.11000000000001</v>
      </c>
      <c r="U758" s="8">
        <v>136.72565562681777</v>
      </c>
      <c r="V758" s="8">
        <v>136.72565562681777</v>
      </c>
      <c r="W758" s="9">
        <v>7</v>
      </c>
      <c r="X758" s="9">
        <v>33076</v>
      </c>
      <c r="Y758" s="9">
        <v>33076</v>
      </c>
      <c r="Z758" s="4" t="str">
        <f t="shared" si="308"/>
        <v xml:space="preserve"> </v>
      </c>
      <c r="AA758" s="10">
        <f t="shared" si="309"/>
        <v>4435822.3600000003</v>
      </c>
      <c r="AB758" s="40">
        <f t="shared" si="310"/>
        <v>4522337.7855126243</v>
      </c>
      <c r="AC758" s="40">
        <f t="shared" si="311"/>
        <v>4466518.5702260416</v>
      </c>
      <c r="AD758" s="39">
        <f t="shared" si="312"/>
        <v>135.03805085941593</v>
      </c>
      <c r="AE758" s="41" t="str">
        <f t="shared" si="313"/>
        <v xml:space="preserve"> </v>
      </c>
      <c r="AG758" s="39">
        <f t="shared" si="314"/>
        <v>135.03805085941593</v>
      </c>
      <c r="AH758" s="40">
        <f t="shared" si="315"/>
        <v>4466518.5702260416</v>
      </c>
      <c r="AI758" s="40">
        <f t="shared" si="316"/>
        <v>4454320.5080107544</v>
      </c>
      <c r="AJ758" s="39">
        <f t="shared" si="317"/>
        <v>134.66926194251889</v>
      </c>
      <c r="AK758" s="41" t="str">
        <f t="shared" si="318"/>
        <v xml:space="preserve"> </v>
      </c>
      <c r="AM758" s="39">
        <f t="shared" si="319"/>
        <v>134.66926194251889</v>
      </c>
      <c r="AN758" s="40">
        <f t="shared" si="320"/>
        <v>4454320.5080107544</v>
      </c>
      <c r="AO758" s="40">
        <f t="shared" si="321"/>
        <v>4451349.4762319112</v>
      </c>
      <c r="AP758" s="39">
        <f t="shared" si="322"/>
        <v>134.57943754480323</v>
      </c>
      <c r="AQ758" s="41" t="str">
        <f t="shared" si="323"/>
        <v xml:space="preserve"> </v>
      </c>
      <c r="AR758" s="39"/>
      <c r="AS758" s="39">
        <f t="shared" si="324"/>
        <v>134.57943754480323</v>
      </c>
      <c r="AT758" s="40">
        <f t="shared" si="325"/>
        <v>4451349.4762319112</v>
      </c>
      <c r="AU758" s="40">
        <f t="shared" si="326"/>
        <v>4450619.454917809</v>
      </c>
      <c r="AV758" s="39">
        <f t="shared" si="327"/>
        <v>134.55736651704586</v>
      </c>
      <c r="AW758" s="41" t="str">
        <f t="shared" si="328"/>
        <v xml:space="preserve"> </v>
      </c>
      <c r="AX758" s="39"/>
      <c r="AY758" s="39">
        <f t="shared" si="329"/>
        <v>134.55736651704586</v>
      </c>
      <c r="AZ758" s="40">
        <f t="shared" si="330"/>
        <v>4450619.454917809</v>
      </c>
      <c r="BA758" s="40">
        <f t="shared" si="331"/>
        <v>4450436.9795201579</v>
      </c>
      <c r="BB758" s="39">
        <f t="shared" si="332"/>
        <v>134.55184966501869</v>
      </c>
      <c r="BC758" s="41" t="str">
        <f t="shared" si="333"/>
        <v xml:space="preserve"> </v>
      </c>
      <c r="BD758" s="41"/>
      <c r="BE758" s="51">
        <f t="shared" si="334"/>
        <v>134.55036959467239</v>
      </c>
      <c r="BF758" s="54">
        <f t="shared" si="335"/>
        <v>4450388.024713384</v>
      </c>
      <c r="BG758" s="41"/>
      <c r="BH758" s="51"/>
      <c r="BI758" s="39"/>
      <c r="BJ758" s="39"/>
    </row>
    <row r="759" spans="1:62" x14ac:dyDescent="0.2">
      <c r="A759" s="45">
        <v>206340953</v>
      </c>
      <c r="B759" s="58">
        <v>37986</v>
      </c>
      <c r="C759" s="45" t="s">
        <v>341</v>
      </c>
      <c r="D759" s="4" t="s">
        <v>1190</v>
      </c>
      <c r="E759" s="6" t="s">
        <v>342</v>
      </c>
      <c r="F759" s="8">
        <v>103.03165334310155</v>
      </c>
      <c r="G759" s="8">
        <v>19.176625223555774</v>
      </c>
      <c r="H759" s="8">
        <v>12.070395828395354</v>
      </c>
      <c r="I759" s="8">
        <v>18.2088107668317</v>
      </c>
      <c r="J759" s="8">
        <v>0.90038570104936544</v>
      </c>
      <c r="K759" s="8">
        <v>7.13</v>
      </c>
      <c r="L759" s="8">
        <v>1.3511259704444685</v>
      </c>
      <c r="M759" s="8">
        <v>0.62634833760692976</v>
      </c>
      <c r="N759" s="8">
        <v>2.8412055277548185</v>
      </c>
      <c r="O759" s="8">
        <v>7.31</v>
      </c>
      <c r="P759" s="8">
        <v>10.008005343791075</v>
      </c>
      <c r="Q759" s="8">
        <v>8.6323275349369997</v>
      </c>
      <c r="R759" s="8">
        <v>8.6323275349369997</v>
      </c>
      <c r="S759" s="8">
        <v>126.8</v>
      </c>
      <c r="T759" s="8">
        <v>134.11000000000001</v>
      </c>
      <c r="U759" s="8">
        <v>181.27887823367698</v>
      </c>
      <c r="V759" s="8">
        <v>181.27887823367698</v>
      </c>
      <c r="W759" s="9">
        <v>7</v>
      </c>
      <c r="X759" s="9">
        <v>23814</v>
      </c>
      <c r="Y759" s="9">
        <v>23814</v>
      </c>
      <c r="Z759" s="4" t="str">
        <f t="shared" si="308"/>
        <v xml:space="preserve"> </v>
      </c>
      <c r="AA759" s="10">
        <f t="shared" si="309"/>
        <v>3193695.5400000005</v>
      </c>
      <c r="AB759" s="40">
        <f t="shared" si="310"/>
        <v>4316975.2062567836</v>
      </c>
      <c r="AC759" s="40">
        <f t="shared" si="311"/>
        <v>4263690.7812859565</v>
      </c>
      <c r="AD759" s="39">
        <f t="shared" si="312"/>
        <v>179.04135303963872</v>
      </c>
      <c r="AE759" s="41" t="str">
        <f t="shared" si="313"/>
        <v xml:space="preserve"> </v>
      </c>
      <c r="AG759" s="39">
        <f t="shared" si="314"/>
        <v>179.04135303963872</v>
      </c>
      <c r="AH759" s="40">
        <f t="shared" si="315"/>
        <v>4263690.7812859565</v>
      </c>
      <c r="AI759" s="40">
        <f t="shared" si="316"/>
        <v>4252046.6417622641</v>
      </c>
      <c r="AJ759" s="39">
        <f t="shared" si="317"/>
        <v>178.55239110448744</v>
      </c>
      <c r="AK759" s="41" t="str">
        <f t="shared" si="318"/>
        <v xml:space="preserve"> </v>
      </c>
      <c r="AM759" s="39">
        <f t="shared" si="319"/>
        <v>178.55239110448744</v>
      </c>
      <c r="AN759" s="40">
        <f t="shared" si="320"/>
        <v>4252046.6417622641</v>
      </c>
      <c r="AO759" s="40">
        <f t="shared" si="321"/>
        <v>4249210.5266522085</v>
      </c>
      <c r="AP759" s="39">
        <f t="shared" si="322"/>
        <v>178.43329665962074</v>
      </c>
      <c r="AQ759" s="41" t="str">
        <f t="shared" si="323"/>
        <v xml:space="preserve"> </v>
      </c>
      <c r="AR759" s="39"/>
      <c r="AS759" s="39">
        <f t="shared" si="324"/>
        <v>178.43329665962074</v>
      </c>
      <c r="AT759" s="40">
        <f t="shared" si="325"/>
        <v>4249210.5266522085</v>
      </c>
      <c r="AU759" s="40">
        <f t="shared" si="326"/>
        <v>4248513.656125837</v>
      </c>
      <c r="AV759" s="39">
        <f t="shared" si="327"/>
        <v>178.40403359896854</v>
      </c>
      <c r="AW759" s="41" t="str">
        <f t="shared" si="328"/>
        <v xml:space="preserve"> </v>
      </c>
      <c r="AX759" s="39"/>
      <c r="AY759" s="39">
        <f t="shared" si="329"/>
        <v>178.40403359896854</v>
      </c>
      <c r="AZ759" s="40">
        <f t="shared" si="330"/>
        <v>4248513.656125837</v>
      </c>
      <c r="BA759" s="40">
        <f t="shared" si="331"/>
        <v>4248339.467065936</v>
      </c>
      <c r="BB759" s="39">
        <f t="shared" si="332"/>
        <v>178.39671903359098</v>
      </c>
      <c r="BC759" s="41" t="str">
        <f t="shared" si="333"/>
        <v xml:space="preserve"> </v>
      </c>
      <c r="BD759" s="41"/>
      <c r="BE759" s="51">
        <f t="shared" si="334"/>
        <v>178.39475666968161</v>
      </c>
      <c r="BF759" s="54">
        <f t="shared" si="335"/>
        <v>4248292.735331798</v>
      </c>
      <c r="BG759" s="41"/>
      <c r="BH759" s="51"/>
      <c r="BI759" s="39"/>
      <c r="BJ759" s="39"/>
    </row>
    <row r="760" spans="1:62" x14ac:dyDescent="0.2">
      <c r="A760" s="45">
        <v>206340958</v>
      </c>
      <c r="B760" s="58">
        <v>37986</v>
      </c>
      <c r="C760" s="45" t="s">
        <v>343</v>
      </c>
      <c r="D760" s="4" t="s">
        <v>1191</v>
      </c>
      <c r="E760" s="6" t="s">
        <v>344</v>
      </c>
      <c r="F760" s="8">
        <v>84.006164844842772</v>
      </c>
      <c r="G760" s="8">
        <v>16.751618919338963</v>
      </c>
      <c r="H760" s="8">
        <v>14.961171838574314</v>
      </c>
      <c r="I760" s="8">
        <v>18.2088107668317</v>
      </c>
      <c r="J760" s="8">
        <v>0.90361601823550741</v>
      </c>
      <c r="K760" s="8">
        <v>6.33</v>
      </c>
      <c r="L760" s="8">
        <v>1.2772806862873738</v>
      </c>
      <c r="M760" s="8">
        <v>0.62466559602134386</v>
      </c>
      <c r="N760" s="8">
        <v>0.46314270123492585</v>
      </c>
      <c r="O760" s="8">
        <v>7.31</v>
      </c>
      <c r="P760" s="8">
        <v>8.0423830492669541</v>
      </c>
      <c r="Q760" s="8">
        <v>7.5418235685683461</v>
      </c>
      <c r="R760" s="8">
        <v>7.5418235685683461</v>
      </c>
      <c r="S760" s="8">
        <v>126.8</v>
      </c>
      <c r="T760" s="8">
        <v>134.11000000000001</v>
      </c>
      <c r="U760" s="8">
        <v>158.37829493993524</v>
      </c>
      <c r="V760" s="8">
        <v>158.37829493993524</v>
      </c>
      <c r="W760" s="9">
        <v>7</v>
      </c>
      <c r="X760" s="9">
        <v>29133</v>
      </c>
      <c r="Y760" s="9">
        <v>29133</v>
      </c>
      <c r="Z760" s="4" t="str">
        <f t="shared" si="308"/>
        <v xml:space="preserve"> </v>
      </c>
      <c r="AA760" s="10">
        <f t="shared" si="309"/>
        <v>3907026.6300000004</v>
      </c>
      <c r="AB760" s="40">
        <f t="shared" si="310"/>
        <v>4614034.8664851338</v>
      </c>
      <c r="AC760" s="40">
        <f t="shared" si="311"/>
        <v>4557083.8341281079</v>
      </c>
      <c r="AD760" s="39">
        <f t="shared" si="312"/>
        <v>156.42343164549163</v>
      </c>
      <c r="AE760" s="41" t="str">
        <f t="shared" si="313"/>
        <v xml:space="preserve"> </v>
      </c>
      <c r="AG760" s="39">
        <f t="shared" si="314"/>
        <v>156.42343164549163</v>
      </c>
      <c r="AH760" s="40">
        <f t="shared" si="315"/>
        <v>4557083.8341281079</v>
      </c>
      <c r="AI760" s="40">
        <f t="shared" si="316"/>
        <v>4544638.4381771041</v>
      </c>
      <c r="AJ760" s="39">
        <f t="shared" si="317"/>
        <v>155.9962392536678</v>
      </c>
      <c r="AK760" s="41" t="str">
        <f t="shared" si="318"/>
        <v xml:space="preserve"> </v>
      </c>
      <c r="AM760" s="39">
        <f t="shared" si="319"/>
        <v>155.9962392536678</v>
      </c>
      <c r="AN760" s="40">
        <f t="shared" si="320"/>
        <v>4544638.4381771041</v>
      </c>
      <c r="AO760" s="40">
        <f t="shared" si="321"/>
        <v>4541607.1643388402</v>
      </c>
      <c r="AP760" s="39">
        <f t="shared" si="322"/>
        <v>155.89218976208562</v>
      </c>
      <c r="AQ760" s="41" t="str">
        <f t="shared" si="323"/>
        <v xml:space="preserve"> </v>
      </c>
      <c r="AR760" s="39"/>
      <c r="AS760" s="39">
        <f t="shared" si="324"/>
        <v>155.89218976208562</v>
      </c>
      <c r="AT760" s="40">
        <f t="shared" si="325"/>
        <v>4541607.1643388402</v>
      </c>
      <c r="AU760" s="40">
        <f t="shared" si="326"/>
        <v>4540862.3407638883</v>
      </c>
      <c r="AV760" s="39">
        <f t="shared" si="327"/>
        <v>155.86662344296462</v>
      </c>
      <c r="AW760" s="41" t="str">
        <f t="shared" si="328"/>
        <v xml:space="preserve"> </v>
      </c>
      <c r="AX760" s="39"/>
      <c r="AY760" s="39">
        <f t="shared" si="329"/>
        <v>155.86662344296462</v>
      </c>
      <c r="AZ760" s="40">
        <f t="shared" si="330"/>
        <v>4540862.3407638883</v>
      </c>
      <c r="BA760" s="40">
        <f t="shared" si="331"/>
        <v>4540676.1654079175</v>
      </c>
      <c r="BB760" s="39">
        <f t="shared" si="332"/>
        <v>155.86023291140347</v>
      </c>
      <c r="BC760" s="41" t="str">
        <f t="shared" si="333"/>
        <v xml:space="preserve"> </v>
      </c>
      <c r="BD760" s="41"/>
      <c r="BE760" s="51">
        <f t="shared" si="334"/>
        <v>155.85851844884144</v>
      </c>
      <c r="BF760" s="54">
        <f t="shared" si="335"/>
        <v>4540626.2179700974</v>
      </c>
      <c r="BG760" s="41"/>
      <c r="BH760" s="51"/>
      <c r="BI760" s="39"/>
      <c r="BJ760" s="39"/>
    </row>
    <row r="761" spans="1:62" x14ac:dyDescent="0.2">
      <c r="A761" s="45">
        <v>206340960</v>
      </c>
      <c r="B761" s="58">
        <v>37986</v>
      </c>
      <c r="C761" s="45" t="s">
        <v>345</v>
      </c>
      <c r="D761" s="4" t="s">
        <v>1192</v>
      </c>
      <c r="E761" s="6" t="s">
        <v>346</v>
      </c>
      <c r="F761" s="8">
        <v>94.174835469345339</v>
      </c>
      <c r="G761" s="8">
        <v>28.590634261868601</v>
      </c>
      <c r="H761" s="8">
        <v>18.472340597336199</v>
      </c>
      <c r="I761" s="8">
        <v>18.2088107668317</v>
      </c>
      <c r="J761" s="8">
        <v>1.7956356078974713</v>
      </c>
      <c r="K761" s="8">
        <v>6.97</v>
      </c>
      <c r="L761" s="8">
        <v>0.18090748346553129</v>
      </c>
      <c r="M761" s="8">
        <v>1.0814478697609975</v>
      </c>
      <c r="N761" s="8">
        <v>0</v>
      </c>
      <c r="O761" s="8">
        <v>7.31</v>
      </c>
      <c r="P761" s="8">
        <v>9.6435330793210952</v>
      </c>
      <c r="Q761" s="8">
        <v>8.8392306028252943</v>
      </c>
      <c r="R761" s="8">
        <v>8.8392306028252943</v>
      </c>
      <c r="S761" s="8">
        <v>122.9</v>
      </c>
      <c r="T761" s="8">
        <v>130.21</v>
      </c>
      <c r="U761" s="8">
        <v>185.62384265933116</v>
      </c>
      <c r="V761" s="8">
        <v>185.62384265933116</v>
      </c>
      <c r="W761" s="9">
        <v>7</v>
      </c>
      <c r="X761" s="9">
        <v>8377</v>
      </c>
      <c r="Y761" s="9">
        <v>8377</v>
      </c>
      <c r="Z761" s="4" t="str">
        <f t="shared" si="308"/>
        <v xml:space="preserve"> </v>
      </c>
      <c r="AA761" s="10">
        <f t="shared" si="309"/>
        <v>1090769.1700000002</v>
      </c>
      <c r="AB761" s="40">
        <f t="shared" si="310"/>
        <v>1554970.9299572171</v>
      </c>
      <c r="AC761" s="40">
        <f t="shared" si="311"/>
        <v>1535777.923768755</v>
      </c>
      <c r="AD761" s="39">
        <f t="shared" si="312"/>
        <v>183.33268756938702</v>
      </c>
      <c r="AE761" s="41" t="str">
        <f t="shared" si="313"/>
        <v xml:space="preserve"> </v>
      </c>
      <c r="AG761" s="39">
        <f t="shared" si="314"/>
        <v>183.33268756938702</v>
      </c>
      <c r="AH761" s="40">
        <f t="shared" si="315"/>
        <v>1535777.923768755</v>
      </c>
      <c r="AI761" s="40">
        <f t="shared" si="316"/>
        <v>1531583.7142589425</v>
      </c>
      <c r="AJ761" s="39">
        <f t="shared" si="317"/>
        <v>182.83200599963502</v>
      </c>
      <c r="AK761" s="41" t="str">
        <f t="shared" si="318"/>
        <v xml:space="preserve"> </v>
      </c>
      <c r="AM761" s="39">
        <f t="shared" si="319"/>
        <v>182.83200599963502</v>
      </c>
      <c r="AN761" s="40">
        <f t="shared" si="320"/>
        <v>1531583.7142589425</v>
      </c>
      <c r="AO761" s="40">
        <f t="shared" si="321"/>
        <v>1530562.1479215319</v>
      </c>
      <c r="AP761" s="39">
        <f t="shared" si="322"/>
        <v>182.71005705163327</v>
      </c>
      <c r="AQ761" s="41" t="str">
        <f t="shared" si="323"/>
        <v xml:space="preserve"> </v>
      </c>
      <c r="AR761" s="39"/>
      <c r="AS761" s="39">
        <f t="shared" si="324"/>
        <v>182.71005705163327</v>
      </c>
      <c r="AT761" s="40">
        <f t="shared" si="325"/>
        <v>1530562.1479215319</v>
      </c>
      <c r="AU761" s="40">
        <f t="shared" si="326"/>
        <v>1530311.1357292726</v>
      </c>
      <c r="AV761" s="39">
        <f t="shared" si="327"/>
        <v>182.68009260227677</v>
      </c>
      <c r="AW761" s="41" t="str">
        <f t="shared" si="328"/>
        <v xml:space="preserve"> </v>
      </c>
      <c r="AX761" s="39"/>
      <c r="AY761" s="39">
        <f t="shared" si="329"/>
        <v>182.68009260227677</v>
      </c>
      <c r="AZ761" s="40">
        <f t="shared" si="330"/>
        <v>1530311.1357292726</v>
      </c>
      <c r="BA761" s="40">
        <f t="shared" si="331"/>
        <v>1530248.3929727077</v>
      </c>
      <c r="BB761" s="39">
        <f t="shared" si="332"/>
        <v>182.67260271848011</v>
      </c>
      <c r="BC761" s="41" t="str">
        <f t="shared" si="333"/>
        <v xml:space="preserve"> </v>
      </c>
      <c r="BD761" s="41"/>
      <c r="BE761" s="51">
        <f t="shared" si="334"/>
        <v>182.67059331985021</v>
      </c>
      <c r="BF761" s="54">
        <f t="shared" si="335"/>
        <v>1530231.5602403851</v>
      </c>
      <c r="BG761" s="41"/>
      <c r="BH761" s="51"/>
      <c r="BI761" s="39"/>
      <c r="BJ761" s="39"/>
    </row>
    <row r="762" spans="1:62" x14ac:dyDescent="0.2">
      <c r="A762" s="45">
        <v>206340980</v>
      </c>
      <c r="B762" s="58">
        <v>37955</v>
      </c>
      <c r="C762" s="45" t="s">
        <v>347</v>
      </c>
      <c r="D762" s="4" t="s">
        <v>347</v>
      </c>
      <c r="E762" s="6" t="s">
        <v>348</v>
      </c>
      <c r="F762" s="8">
        <v>107.20505263157895</v>
      </c>
      <c r="G762" s="8">
        <v>28.538285714285713</v>
      </c>
      <c r="H762" s="8">
        <v>15.399819548872181</v>
      </c>
      <c r="I762" s="8">
        <v>13.742255639097744</v>
      </c>
      <c r="J762" s="8">
        <v>1.2992481203007519E-2</v>
      </c>
      <c r="K762" s="8">
        <v>5.9</v>
      </c>
      <c r="L762" s="8">
        <v>2.6751899789165563</v>
      </c>
      <c r="M762" s="8">
        <v>0.64757894736842103</v>
      </c>
      <c r="N762" s="8">
        <v>6.0022980040939491E-2</v>
      </c>
      <c r="O762" s="8">
        <v>0</v>
      </c>
      <c r="P762" s="8">
        <v>8.5213834586466177</v>
      </c>
      <c r="Q762" s="8">
        <v>8.7090598960681778</v>
      </c>
      <c r="R762" s="8">
        <v>8.5213834586466177</v>
      </c>
      <c r="S762" s="8">
        <v>122.9</v>
      </c>
      <c r="T762" s="8">
        <v>122.9</v>
      </c>
      <c r="U762" s="8">
        <v>182.70258138001017</v>
      </c>
      <c r="V762" s="8">
        <v>182.70258138001017</v>
      </c>
      <c r="W762" s="9">
        <v>7</v>
      </c>
      <c r="X762" s="9">
        <v>4542</v>
      </c>
      <c r="Y762" s="9">
        <v>4542</v>
      </c>
      <c r="Z762" s="4" t="str">
        <f t="shared" si="308"/>
        <v xml:space="preserve"> </v>
      </c>
      <c r="AA762" s="10">
        <f t="shared" si="309"/>
        <v>558211.80000000005</v>
      </c>
      <c r="AB762" s="40">
        <f t="shared" si="310"/>
        <v>829835.12462800625</v>
      </c>
      <c r="AC762" s="40">
        <f t="shared" si="311"/>
        <v>819592.46968472272</v>
      </c>
      <c r="AD762" s="39">
        <f t="shared" si="312"/>
        <v>180.44748341803671</v>
      </c>
      <c r="AE762" s="41" t="str">
        <f t="shared" si="313"/>
        <v xml:space="preserve"> </v>
      </c>
      <c r="AG762" s="39">
        <f t="shared" si="314"/>
        <v>180.44748341803671</v>
      </c>
      <c r="AH762" s="40">
        <f t="shared" si="315"/>
        <v>819592.46968472272</v>
      </c>
      <c r="AI762" s="40">
        <f t="shared" si="316"/>
        <v>817354.16265001369</v>
      </c>
      <c r="AJ762" s="39">
        <f t="shared" si="317"/>
        <v>179.95468134082205</v>
      </c>
      <c r="AK762" s="41" t="str">
        <f t="shared" si="318"/>
        <v xml:space="preserve"> </v>
      </c>
      <c r="AM762" s="39">
        <f t="shared" si="319"/>
        <v>179.95468134082205</v>
      </c>
      <c r="AN762" s="40">
        <f t="shared" si="320"/>
        <v>817354.16265001369</v>
      </c>
      <c r="AO762" s="40">
        <f t="shared" si="321"/>
        <v>816808.98742352612</v>
      </c>
      <c r="AP762" s="39">
        <f t="shared" si="322"/>
        <v>179.83465156836772</v>
      </c>
      <c r="AQ762" s="41" t="str">
        <f t="shared" si="323"/>
        <v xml:space="preserve"> </v>
      </c>
      <c r="AR762" s="39"/>
      <c r="AS762" s="39">
        <f t="shared" si="324"/>
        <v>179.83465156836772</v>
      </c>
      <c r="AT762" s="40">
        <f t="shared" si="325"/>
        <v>816808.98742352612</v>
      </c>
      <c r="AU762" s="40">
        <f t="shared" si="326"/>
        <v>816675.03074958862</v>
      </c>
      <c r="AV762" s="39">
        <f t="shared" si="327"/>
        <v>179.80515868551049</v>
      </c>
      <c r="AW762" s="41" t="str">
        <f t="shared" si="328"/>
        <v xml:space="preserve"> </v>
      </c>
      <c r="AX762" s="39"/>
      <c r="AY762" s="39">
        <f t="shared" si="329"/>
        <v>179.80515868551049</v>
      </c>
      <c r="AZ762" s="40">
        <f t="shared" si="330"/>
        <v>816675.03074958862</v>
      </c>
      <c r="BA762" s="40">
        <f t="shared" si="331"/>
        <v>816641.54707332794</v>
      </c>
      <c r="BB762" s="39">
        <f t="shared" si="332"/>
        <v>179.79778667400439</v>
      </c>
      <c r="BC762" s="41" t="str">
        <f t="shared" si="333"/>
        <v xml:space="preserve"> </v>
      </c>
      <c r="BD762" s="41"/>
      <c r="BE762" s="51">
        <f t="shared" si="334"/>
        <v>179.79580889835097</v>
      </c>
      <c r="BF762" s="54">
        <f t="shared" si="335"/>
        <v>816632.56401631015</v>
      </c>
      <c r="BG762" s="41"/>
      <c r="BH762" s="51"/>
      <c r="BI762" s="39"/>
      <c r="BJ762" s="39"/>
    </row>
    <row r="763" spans="1:62" x14ac:dyDescent="0.2">
      <c r="A763" s="45">
        <v>206340998</v>
      </c>
      <c r="B763" s="58">
        <v>37711</v>
      </c>
      <c r="C763" s="45" t="s">
        <v>349</v>
      </c>
      <c r="D763" s="4" t="s">
        <v>349</v>
      </c>
      <c r="E763" s="6" t="s">
        <v>350</v>
      </c>
      <c r="F763" s="8">
        <v>65.994064409967095</v>
      </c>
      <c r="G763" s="8">
        <v>22.833568406205924</v>
      </c>
      <c r="H763" s="8">
        <v>18.472340597336199</v>
      </c>
      <c r="I763" s="8">
        <v>4.0205688763516694</v>
      </c>
      <c r="J763" s="8">
        <v>0.69070286788904556</v>
      </c>
      <c r="K763" s="8">
        <v>5.95</v>
      </c>
      <c r="L763" s="8">
        <v>0.36967998746277897</v>
      </c>
      <c r="M763" s="8">
        <v>0.64535260930888572</v>
      </c>
      <c r="N763" s="8">
        <v>0</v>
      </c>
      <c r="O763" s="8">
        <v>7.31</v>
      </c>
      <c r="P763" s="8">
        <v>7.1062106252938406</v>
      </c>
      <c r="Q763" s="8">
        <v>6.3143138877260805</v>
      </c>
      <c r="R763" s="8">
        <v>6.3143138877260805</v>
      </c>
      <c r="S763" s="8">
        <v>122.9</v>
      </c>
      <c r="T763" s="8">
        <v>130.21</v>
      </c>
      <c r="U763" s="8">
        <v>132.60059164224768</v>
      </c>
      <c r="V763" s="8">
        <v>132.60059164224768</v>
      </c>
      <c r="W763" s="9">
        <v>7</v>
      </c>
      <c r="X763" s="9">
        <v>13910</v>
      </c>
      <c r="Y763" s="9">
        <v>13910</v>
      </c>
      <c r="Z763" s="4" t="str">
        <f t="shared" si="308"/>
        <v xml:space="preserve"> </v>
      </c>
      <c r="AA763" s="10">
        <f t="shared" si="309"/>
        <v>1811221.1</v>
      </c>
      <c r="AB763" s="40">
        <f t="shared" si="310"/>
        <v>1844474.2297436653</v>
      </c>
      <c r="AC763" s="40">
        <f t="shared" si="311"/>
        <v>1821707.8843259392</v>
      </c>
      <c r="AD763" s="39">
        <f t="shared" si="312"/>
        <v>130.96390253960743</v>
      </c>
      <c r="AE763" s="41" t="str">
        <f t="shared" si="313"/>
        <v xml:space="preserve"> </v>
      </c>
      <c r="AG763" s="39">
        <f t="shared" si="314"/>
        <v>130.96390253960743</v>
      </c>
      <c r="AH763" s="40">
        <f t="shared" si="315"/>
        <v>1821707.8843259395</v>
      </c>
      <c r="AI763" s="40">
        <f t="shared" si="316"/>
        <v>1816732.8000938452</v>
      </c>
      <c r="AJ763" s="39">
        <f t="shared" si="317"/>
        <v>130.60624012177178</v>
      </c>
      <c r="AK763" s="41" t="str">
        <f t="shared" si="318"/>
        <v xml:space="preserve"> </v>
      </c>
      <c r="AM763" s="39">
        <f t="shared" si="319"/>
        <v>130.60624012177178</v>
      </c>
      <c r="AN763" s="40">
        <f t="shared" si="320"/>
        <v>1816732.8000938455</v>
      </c>
      <c r="AO763" s="40">
        <f t="shared" si="321"/>
        <v>1815521.039316183</v>
      </c>
      <c r="AP763" s="39">
        <f t="shared" si="322"/>
        <v>130.51912575961057</v>
      </c>
      <c r="AQ763" s="41" t="str">
        <f t="shared" si="323"/>
        <v xml:space="preserve"> </v>
      </c>
      <c r="AR763" s="39"/>
      <c r="AS763" s="39">
        <f t="shared" si="324"/>
        <v>130.51912575961057</v>
      </c>
      <c r="AT763" s="40">
        <f t="shared" si="325"/>
        <v>1815521.0393161832</v>
      </c>
      <c r="AU763" s="40">
        <f t="shared" si="326"/>
        <v>1815223.2938657352</v>
      </c>
      <c r="AV763" s="39">
        <f t="shared" si="327"/>
        <v>130.49772062298598</v>
      </c>
      <c r="AW763" s="41" t="str">
        <f t="shared" si="328"/>
        <v xml:space="preserve"> </v>
      </c>
      <c r="AX763" s="39"/>
      <c r="AY763" s="39">
        <f t="shared" si="329"/>
        <v>130.49772062298598</v>
      </c>
      <c r="AZ763" s="40">
        <f t="shared" si="330"/>
        <v>1815223.2938657349</v>
      </c>
      <c r="BA763" s="40">
        <f t="shared" si="331"/>
        <v>1815148.8697106866</v>
      </c>
      <c r="BB763" s="39">
        <f t="shared" si="332"/>
        <v>130.49237021644043</v>
      </c>
      <c r="BC763" s="41" t="str">
        <f t="shared" si="333"/>
        <v xml:space="preserve"> </v>
      </c>
      <c r="BD763" s="41"/>
      <c r="BE763" s="51">
        <f t="shared" si="334"/>
        <v>130.49093480036805</v>
      </c>
      <c r="BF763" s="54">
        <f t="shared" si="335"/>
        <v>1815128.9030731197</v>
      </c>
      <c r="BG763" s="41"/>
      <c r="BH763" s="51"/>
      <c r="BI763" s="39"/>
      <c r="BJ763" s="39"/>
    </row>
    <row r="764" spans="1:62" x14ac:dyDescent="0.2">
      <c r="A764" s="45">
        <v>206341002</v>
      </c>
      <c r="B764" s="58">
        <v>37894</v>
      </c>
      <c r="C764" s="45" t="s">
        <v>351</v>
      </c>
      <c r="D764" s="4" t="s">
        <v>351</v>
      </c>
      <c r="E764" s="6" t="s">
        <v>352</v>
      </c>
      <c r="F764" s="8">
        <v>70.833096722424543</v>
      </c>
      <c r="G764" s="8">
        <v>22.273995432380719</v>
      </c>
      <c r="H764" s="8">
        <v>14.959817295228689</v>
      </c>
      <c r="I764" s="8">
        <v>12.111289426578606</v>
      </c>
      <c r="J764" s="8">
        <v>0.77914943522004809</v>
      </c>
      <c r="K764" s="8">
        <v>6.37</v>
      </c>
      <c r="L764" s="8">
        <v>0</v>
      </c>
      <c r="M764" s="8">
        <v>0.65123634343559045</v>
      </c>
      <c r="N764" s="8">
        <v>0</v>
      </c>
      <c r="O764" s="8">
        <v>7.31</v>
      </c>
      <c r="P764" s="8">
        <v>7.2419825936670579</v>
      </c>
      <c r="Q764" s="8">
        <v>6.7644292327634092</v>
      </c>
      <c r="R764" s="8">
        <v>6.7644292327634092</v>
      </c>
      <c r="S764" s="8">
        <v>122.9</v>
      </c>
      <c r="T764" s="8">
        <v>130.21</v>
      </c>
      <c r="U764" s="8">
        <v>142.05301388803159</v>
      </c>
      <c r="V764" s="8">
        <v>142.05301388803159</v>
      </c>
      <c r="W764" s="9">
        <v>7</v>
      </c>
      <c r="X764" s="9">
        <v>15279</v>
      </c>
      <c r="Y764" s="9">
        <v>15279</v>
      </c>
      <c r="Z764" s="4" t="str">
        <f t="shared" si="308"/>
        <v xml:space="preserve"> </v>
      </c>
      <c r="AA764" s="10">
        <f t="shared" si="309"/>
        <v>1989478.59</v>
      </c>
      <c r="AB764" s="40">
        <f t="shared" si="310"/>
        <v>2170427.9991952344</v>
      </c>
      <c r="AC764" s="40">
        <f t="shared" si="311"/>
        <v>2143638.4064011676</v>
      </c>
      <c r="AD764" s="39">
        <f t="shared" si="312"/>
        <v>140.29965353761159</v>
      </c>
      <c r="AE764" s="41" t="str">
        <f t="shared" si="313"/>
        <v xml:space="preserve"> </v>
      </c>
      <c r="AG764" s="39">
        <f t="shared" si="314"/>
        <v>140.29965353761159</v>
      </c>
      <c r="AH764" s="40">
        <f t="shared" si="315"/>
        <v>2143638.4064011676</v>
      </c>
      <c r="AI764" s="40">
        <f t="shared" si="316"/>
        <v>2137784.1299132858</v>
      </c>
      <c r="AJ764" s="39">
        <f t="shared" si="317"/>
        <v>139.91649518380038</v>
      </c>
      <c r="AK764" s="41" t="str">
        <f t="shared" si="318"/>
        <v xml:space="preserve"> </v>
      </c>
      <c r="AM764" s="39">
        <f t="shared" si="319"/>
        <v>139.91649518380038</v>
      </c>
      <c r="AN764" s="40">
        <f t="shared" si="320"/>
        <v>2137784.1299132858</v>
      </c>
      <c r="AO764" s="40">
        <f t="shared" si="321"/>
        <v>2136358.2278986336</v>
      </c>
      <c r="AP764" s="39">
        <f t="shared" si="322"/>
        <v>139.82317088151277</v>
      </c>
      <c r="AQ764" s="41" t="str">
        <f t="shared" si="323"/>
        <v xml:space="preserve"> </v>
      </c>
      <c r="AR764" s="39"/>
      <c r="AS764" s="39">
        <f t="shared" si="324"/>
        <v>139.82317088151277</v>
      </c>
      <c r="AT764" s="40">
        <f t="shared" si="325"/>
        <v>2136358.2278986336</v>
      </c>
      <c r="AU764" s="40">
        <f t="shared" si="326"/>
        <v>2136007.8651492582</v>
      </c>
      <c r="AV764" s="39">
        <f t="shared" si="327"/>
        <v>139.80023988148821</v>
      </c>
      <c r="AW764" s="41" t="str">
        <f t="shared" si="328"/>
        <v xml:space="preserve"> </v>
      </c>
      <c r="AX764" s="39"/>
      <c r="AY764" s="39">
        <f t="shared" si="329"/>
        <v>139.80023988148821</v>
      </c>
      <c r="AZ764" s="40">
        <f t="shared" si="330"/>
        <v>2136007.8651492582</v>
      </c>
      <c r="BA764" s="40">
        <f t="shared" si="331"/>
        <v>2135920.2888267869</v>
      </c>
      <c r="BB764" s="39">
        <f t="shared" si="332"/>
        <v>139.79450807165304</v>
      </c>
      <c r="BC764" s="41" t="str">
        <f t="shared" si="333"/>
        <v xml:space="preserve"> </v>
      </c>
      <c r="BD764" s="41"/>
      <c r="BE764" s="51">
        <f t="shared" si="334"/>
        <v>139.79297033206424</v>
      </c>
      <c r="BF764" s="54">
        <f t="shared" si="335"/>
        <v>2135896.7937036096</v>
      </c>
      <c r="BG764" s="41"/>
      <c r="BH764" s="51"/>
      <c r="BI764" s="39"/>
      <c r="BJ764" s="39"/>
    </row>
    <row r="765" spans="1:62" x14ac:dyDescent="0.2">
      <c r="A765" s="45">
        <v>206341003</v>
      </c>
      <c r="B765" s="58">
        <v>37986</v>
      </c>
      <c r="C765" s="45" t="s">
        <v>353</v>
      </c>
      <c r="D765" s="4" t="s">
        <v>353</v>
      </c>
      <c r="E765" s="6" t="s">
        <v>354</v>
      </c>
      <c r="F765" s="8">
        <v>76.170363515428434</v>
      </c>
      <c r="G765" s="8">
        <v>13.25217617629197</v>
      </c>
      <c r="H765" s="8">
        <v>12.093264698227248</v>
      </c>
      <c r="I765" s="8">
        <v>16.768067324098443</v>
      </c>
      <c r="J765" s="8">
        <v>0.47115301194366521</v>
      </c>
      <c r="K765" s="8">
        <v>5.82</v>
      </c>
      <c r="L765" s="8">
        <v>8.3502410975087624</v>
      </c>
      <c r="M765" s="8">
        <v>0.61646317128893258</v>
      </c>
      <c r="N765" s="8">
        <v>0</v>
      </c>
      <c r="O765" s="8">
        <v>7.31</v>
      </c>
      <c r="P765" s="8">
        <v>6.7831018826455365</v>
      </c>
      <c r="Q765" s="8">
        <v>7.042586449739372</v>
      </c>
      <c r="R765" s="8">
        <v>6.7831018826455365</v>
      </c>
      <c r="S765" s="8">
        <v>126.8</v>
      </c>
      <c r="T765" s="8">
        <v>134.11000000000001</v>
      </c>
      <c r="U765" s="8">
        <v>147.63483087743296</v>
      </c>
      <c r="V765" s="8">
        <v>147.63483087743296</v>
      </c>
      <c r="W765" s="9">
        <v>7</v>
      </c>
      <c r="X765" s="9">
        <v>30120</v>
      </c>
      <c r="Y765" s="9">
        <v>30120</v>
      </c>
      <c r="Z765" s="4" t="str">
        <f t="shared" si="308"/>
        <v xml:space="preserve"> </v>
      </c>
      <c r="AA765" s="10">
        <f t="shared" si="309"/>
        <v>4039393.2</v>
      </c>
      <c r="AB765" s="40">
        <f t="shared" si="310"/>
        <v>4446761.1060282812</v>
      </c>
      <c r="AC765" s="40">
        <f t="shared" si="311"/>
        <v>4391874.7336965743</v>
      </c>
      <c r="AD765" s="39">
        <f t="shared" si="312"/>
        <v>145.81257415991283</v>
      </c>
      <c r="AE765" s="41" t="str">
        <f t="shared" si="313"/>
        <v xml:space="preserve"> </v>
      </c>
      <c r="AG765" s="39">
        <f t="shared" si="314"/>
        <v>145.81257415991283</v>
      </c>
      <c r="AH765" s="40">
        <f t="shared" si="315"/>
        <v>4391874.7336965743</v>
      </c>
      <c r="AI765" s="40">
        <f t="shared" si="316"/>
        <v>4379880.5237988485</v>
      </c>
      <c r="AJ765" s="39">
        <f t="shared" si="317"/>
        <v>145.41436001988208</v>
      </c>
      <c r="AK765" s="41" t="str">
        <f t="shared" si="318"/>
        <v xml:space="preserve"> </v>
      </c>
      <c r="AM765" s="39">
        <f t="shared" si="319"/>
        <v>145.41436001988208</v>
      </c>
      <c r="AN765" s="40">
        <f t="shared" si="320"/>
        <v>4379880.5237988485</v>
      </c>
      <c r="AO765" s="40">
        <f t="shared" si="321"/>
        <v>4376959.1434894744</v>
      </c>
      <c r="AP765" s="39">
        <f t="shared" si="322"/>
        <v>145.31736864174883</v>
      </c>
      <c r="AQ765" s="41" t="str">
        <f t="shared" si="323"/>
        <v xml:space="preserve"> </v>
      </c>
      <c r="AR765" s="39"/>
      <c r="AS765" s="39">
        <f t="shared" si="324"/>
        <v>145.31736864174883</v>
      </c>
      <c r="AT765" s="40">
        <f t="shared" si="325"/>
        <v>4376959.1434894744</v>
      </c>
      <c r="AU765" s="40">
        <f t="shared" si="326"/>
        <v>4376241.322189942</v>
      </c>
      <c r="AV765" s="39">
        <f t="shared" si="327"/>
        <v>145.29353659329158</v>
      </c>
      <c r="AW765" s="41" t="str">
        <f t="shared" si="328"/>
        <v xml:space="preserve"> </v>
      </c>
      <c r="AX765" s="39"/>
      <c r="AY765" s="39">
        <f t="shared" si="329"/>
        <v>145.29353659329158</v>
      </c>
      <c r="AZ765" s="40">
        <f t="shared" si="330"/>
        <v>4376241.322189942</v>
      </c>
      <c r="BA765" s="40">
        <f t="shared" si="331"/>
        <v>4376061.8962957328</v>
      </c>
      <c r="BB765" s="39">
        <f t="shared" si="332"/>
        <v>145.28757955829127</v>
      </c>
      <c r="BC765" s="41" t="str">
        <f t="shared" si="333"/>
        <v xml:space="preserve"> </v>
      </c>
      <c r="BD765" s="41"/>
      <c r="BE765" s="51">
        <f t="shared" si="334"/>
        <v>145.28598139491612</v>
      </c>
      <c r="BF765" s="54">
        <f t="shared" si="335"/>
        <v>4376013.7596148737</v>
      </c>
      <c r="BG765" s="41"/>
      <c r="BH765" s="51"/>
      <c r="BI765" s="39"/>
      <c r="BJ765" s="39"/>
    </row>
    <row r="766" spans="1:62" x14ac:dyDescent="0.2">
      <c r="A766" s="45">
        <v>206341014</v>
      </c>
      <c r="B766" s="58">
        <v>37986</v>
      </c>
      <c r="C766" s="45" t="s">
        <v>355</v>
      </c>
      <c r="D766" s="4" t="s">
        <v>1193</v>
      </c>
      <c r="E766" s="6" t="s">
        <v>356</v>
      </c>
      <c r="F766" s="8">
        <v>75.54937466431366</v>
      </c>
      <c r="G766" s="8">
        <v>26.574541548377198</v>
      </c>
      <c r="H766" s="8">
        <v>15.432747640604619</v>
      </c>
      <c r="I766" s="8">
        <v>18.2088107668317</v>
      </c>
      <c r="J766" s="8">
        <v>0.65295787616051559</v>
      </c>
      <c r="K766" s="8">
        <v>6.07</v>
      </c>
      <c r="L766" s="8">
        <v>2.3642772669661523</v>
      </c>
      <c r="M766" s="8">
        <v>0.69388782321798503</v>
      </c>
      <c r="N766" s="8">
        <v>0</v>
      </c>
      <c r="O766" s="8">
        <v>7.31</v>
      </c>
      <c r="P766" s="8">
        <v>7.9285812936392235</v>
      </c>
      <c r="Q766" s="8">
        <v>7.6428298793235916</v>
      </c>
      <c r="R766" s="8">
        <v>7.6428298793235916</v>
      </c>
      <c r="S766" s="8">
        <v>122.9</v>
      </c>
      <c r="T766" s="8">
        <v>130.21</v>
      </c>
      <c r="U766" s="8">
        <v>160.49942746579541</v>
      </c>
      <c r="V766" s="8">
        <v>160.49942746579541</v>
      </c>
      <c r="W766" s="9">
        <v>7</v>
      </c>
      <c r="X766" s="9">
        <v>2864</v>
      </c>
      <c r="Y766" s="9">
        <v>2864</v>
      </c>
      <c r="Z766" s="4" t="str">
        <f t="shared" si="308"/>
        <v xml:space="preserve"> </v>
      </c>
      <c r="AA766" s="10">
        <f t="shared" si="309"/>
        <v>372921.44</v>
      </c>
      <c r="AB766" s="40">
        <f t="shared" si="310"/>
        <v>459670.36026203807</v>
      </c>
      <c r="AC766" s="40">
        <f t="shared" si="311"/>
        <v>453996.64900532376</v>
      </c>
      <c r="AD766" s="39">
        <f t="shared" si="312"/>
        <v>158.51838303258512</v>
      </c>
      <c r="AE766" s="41" t="str">
        <f t="shared" si="313"/>
        <v xml:space="preserve"> </v>
      </c>
      <c r="AG766" s="39">
        <f t="shared" si="314"/>
        <v>158.51838303258512</v>
      </c>
      <c r="AH766" s="40">
        <f t="shared" si="315"/>
        <v>453996.64900532376</v>
      </c>
      <c r="AI766" s="40">
        <f t="shared" si="316"/>
        <v>452756.78415689024</v>
      </c>
      <c r="AJ766" s="39">
        <f t="shared" si="317"/>
        <v>158.08546932852312</v>
      </c>
      <c r="AK766" s="41" t="str">
        <f t="shared" si="318"/>
        <v xml:space="preserve"> </v>
      </c>
      <c r="AM766" s="39">
        <f t="shared" si="319"/>
        <v>158.08546932852312</v>
      </c>
      <c r="AN766" s="40">
        <f t="shared" si="320"/>
        <v>452756.78415689024</v>
      </c>
      <c r="AO766" s="40">
        <f t="shared" si="321"/>
        <v>452454.79538185761</v>
      </c>
      <c r="AP766" s="39">
        <f t="shared" si="322"/>
        <v>157.98002632048102</v>
      </c>
      <c r="AQ766" s="41" t="str">
        <f t="shared" si="323"/>
        <v xml:space="preserve"> </v>
      </c>
      <c r="AR766" s="39"/>
      <c r="AS766" s="39">
        <f t="shared" si="324"/>
        <v>157.98002632048102</v>
      </c>
      <c r="AT766" s="40">
        <f t="shared" si="325"/>
        <v>452454.79538185761</v>
      </c>
      <c r="AU766" s="40">
        <f t="shared" si="326"/>
        <v>452380.59279541497</v>
      </c>
      <c r="AV766" s="39">
        <f t="shared" si="327"/>
        <v>157.95411759616445</v>
      </c>
      <c r="AW766" s="41" t="str">
        <f t="shared" si="328"/>
        <v xml:space="preserve"> </v>
      </c>
      <c r="AX766" s="39"/>
      <c r="AY766" s="39">
        <f t="shared" si="329"/>
        <v>157.95411759616445</v>
      </c>
      <c r="AZ766" s="40">
        <f t="shared" si="330"/>
        <v>452380.59279541497</v>
      </c>
      <c r="BA766" s="40">
        <f t="shared" si="331"/>
        <v>452362.04519111034</v>
      </c>
      <c r="BB766" s="39">
        <f t="shared" si="332"/>
        <v>157.94764147734298</v>
      </c>
      <c r="BC766" s="41" t="str">
        <f t="shared" si="333"/>
        <v xml:space="preserve"> </v>
      </c>
      <c r="BD766" s="41"/>
      <c r="BE766" s="51">
        <f t="shared" si="334"/>
        <v>157.94590405328674</v>
      </c>
      <c r="BF766" s="54">
        <f t="shared" si="335"/>
        <v>452357.06920861325</v>
      </c>
      <c r="BG766" s="41"/>
      <c r="BH766" s="51"/>
      <c r="BI766" s="39"/>
      <c r="BJ766" s="39"/>
    </row>
    <row r="767" spans="1:62" x14ac:dyDescent="0.2">
      <c r="A767" s="45">
        <v>206341069</v>
      </c>
      <c r="B767" s="58">
        <v>37986</v>
      </c>
      <c r="C767" s="45" t="s">
        <v>357</v>
      </c>
      <c r="D767" s="4" t="s">
        <v>357</v>
      </c>
      <c r="E767" s="6" t="s">
        <v>358</v>
      </c>
      <c r="F767" s="8">
        <v>83.140347344575886</v>
      </c>
      <c r="G767" s="8">
        <v>22.9683866096149</v>
      </c>
      <c r="H767" s="8">
        <v>13.524238610621696</v>
      </c>
      <c r="I767" s="8">
        <v>18.2088107668317</v>
      </c>
      <c r="J767" s="8">
        <v>0.87037503146237105</v>
      </c>
      <c r="K767" s="8">
        <v>5.82</v>
      </c>
      <c r="L767" s="8">
        <v>1.3709863987743034</v>
      </c>
      <c r="M767" s="8">
        <v>0.6395106972061414</v>
      </c>
      <c r="N767" s="8">
        <v>1.0702236078361527</v>
      </c>
      <c r="O767" s="8">
        <v>7.31</v>
      </c>
      <c r="P767" s="8">
        <v>8.5757623961741754</v>
      </c>
      <c r="Q767" s="8">
        <v>7.7461439533461558</v>
      </c>
      <c r="R767" s="8">
        <v>7.7461439533461558</v>
      </c>
      <c r="S767" s="8">
        <v>122.9</v>
      </c>
      <c r="T767" s="8">
        <v>130.21</v>
      </c>
      <c r="U767" s="8">
        <v>162.66902302026926</v>
      </c>
      <c r="V767" s="8">
        <v>162.66902302026926</v>
      </c>
      <c r="W767" s="9">
        <v>7</v>
      </c>
      <c r="X767" s="9">
        <v>12973</v>
      </c>
      <c r="Y767" s="9">
        <v>12973</v>
      </c>
      <c r="Z767" s="4" t="str">
        <f t="shared" si="308"/>
        <v xml:space="preserve"> </v>
      </c>
      <c r="AA767" s="10">
        <f t="shared" si="309"/>
        <v>1689214.33</v>
      </c>
      <c r="AB767" s="40">
        <f t="shared" si="310"/>
        <v>2110305.2356419531</v>
      </c>
      <c r="AC767" s="40">
        <f t="shared" si="311"/>
        <v>2084257.7381184245</v>
      </c>
      <c r="AD767" s="39">
        <f t="shared" si="312"/>
        <v>160.66119926913009</v>
      </c>
      <c r="AE767" s="41" t="str">
        <f t="shared" si="313"/>
        <v xml:space="preserve"> </v>
      </c>
      <c r="AG767" s="39">
        <f t="shared" si="314"/>
        <v>160.66119926913009</v>
      </c>
      <c r="AH767" s="40">
        <f t="shared" si="315"/>
        <v>2084257.7381184248</v>
      </c>
      <c r="AI767" s="40">
        <f t="shared" si="316"/>
        <v>2078565.6302356233</v>
      </c>
      <c r="AJ767" s="39">
        <f t="shared" si="317"/>
        <v>160.22243353392611</v>
      </c>
      <c r="AK767" s="41" t="str">
        <f t="shared" si="318"/>
        <v xml:space="preserve"> </v>
      </c>
      <c r="AM767" s="39">
        <f t="shared" si="319"/>
        <v>160.22243353392611</v>
      </c>
      <c r="AN767" s="40">
        <f t="shared" si="320"/>
        <v>2078565.6302356233</v>
      </c>
      <c r="AO767" s="40">
        <f t="shared" si="321"/>
        <v>2077179.2269602562</v>
      </c>
      <c r="AP767" s="39">
        <f t="shared" si="322"/>
        <v>160.11556517075897</v>
      </c>
      <c r="AQ767" s="41" t="str">
        <f t="shared" si="323"/>
        <v xml:space="preserve"> </v>
      </c>
      <c r="AR767" s="39"/>
      <c r="AS767" s="39">
        <f t="shared" si="324"/>
        <v>160.11556517075897</v>
      </c>
      <c r="AT767" s="40">
        <f t="shared" si="325"/>
        <v>2077179.2269602562</v>
      </c>
      <c r="AU767" s="40">
        <f t="shared" si="326"/>
        <v>2076838.5695670347</v>
      </c>
      <c r="AV767" s="39">
        <f t="shared" si="327"/>
        <v>160.08930621807096</v>
      </c>
      <c r="AW767" s="41" t="str">
        <f t="shared" si="328"/>
        <v xml:space="preserve"> </v>
      </c>
      <c r="AX767" s="39"/>
      <c r="AY767" s="39">
        <f t="shared" si="329"/>
        <v>160.08930621807096</v>
      </c>
      <c r="AZ767" s="40">
        <f t="shared" si="330"/>
        <v>2076838.5695670345</v>
      </c>
      <c r="BA767" s="40">
        <f t="shared" si="331"/>
        <v>2076753.4191856824</v>
      </c>
      <c r="BB767" s="39">
        <f t="shared" si="332"/>
        <v>160.08274255651602</v>
      </c>
      <c r="BC767" s="41" t="str">
        <f t="shared" si="333"/>
        <v xml:space="preserve"> </v>
      </c>
      <c r="BD767" s="41"/>
      <c r="BE767" s="51">
        <f t="shared" si="334"/>
        <v>160.08098164634791</v>
      </c>
      <c r="BF767" s="54">
        <f t="shared" si="335"/>
        <v>2076730.5748980714</v>
      </c>
      <c r="BG767" s="41"/>
      <c r="BH767" s="51"/>
      <c r="BI767" s="39"/>
      <c r="BJ767" s="39"/>
    </row>
    <row r="768" spans="1:62" x14ac:dyDescent="0.2">
      <c r="A768" s="45">
        <v>206341076</v>
      </c>
      <c r="B768" s="58">
        <v>37802</v>
      </c>
      <c r="C768" s="45" t="s">
        <v>359</v>
      </c>
      <c r="D768" s="4" t="s">
        <v>359</v>
      </c>
      <c r="E768" s="6" t="s">
        <v>360</v>
      </c>
      <c r="F768" s="8">
        <v>83.040428700471182</v>
      </c>
      <c r="G768" s="8">
        <v>18.444862185981787</v>
      </c>
      <c r="H768" s="8">
        <v>11.940455555284295</v>
      </c>
      <c r="I768" s="8">
        <v>13.589463147872367</v>
      </c>
      <c r="J768" s="8">
        <v>0.52523131759478525</v>
      </c>
      <c r="K768" s="8">
        <v>7.61</v>
      </c>
      <c r="L768" s="8">
        <v>1.492484779839325</v>
      </c>
      <c r="M768" s="8">
        <v>0.66234515758892609</v>
      </c>
      <c r="N768" s="8">
        <v>0.36330083820274767</v>
      </c>
      <c r="O768" s="8">
        <v>7.31</v>
      </c>
      <c r="P768" s="8">
        <v>7.7422465271843954</v>
      </c>
      <c r="Q768" s="8">
        <v>7.2489285841417717</v>
      </c>
      <c r="R768" s="8">
        <v>7.2489285841417717</v>
      </c>
      <c r="S768" s="8">
        <v>126.8</v>
      </c>
      <c r="T768" s="8">
        <v>134.11000000000001</v>
      </c>
      <c r="U768" s="8">
        <v>152.22750026697719</v>
      </c>
      <c r="V768" s="8">
        <v>152.22750026697719</v>
      </c>
      <c r="W768" s="9">
        <v>7</v>
      </c>
      <c r="X768" s="9">
        <v>30460</v>
      </c>
      <c r="Y768" s="9">
        <v>30460</v>
      </c>
      <c r="Z768" s="4" t="str">
        <f t="shared" si="308"/>
        <v xml:space="preserve"> </v>
      </c>
      <c r="AA768" s="10">
        <f t="shared" si="309"/>
        <v>4084990.6000000006</v>
      </c>
      <c r="AB768" s="40">
        <f t="shared" si="310"/>
        <v>4636849.6581321247</v>
      </c>
      <c r="AC768" s="40">
        <f t="shared" si="311"/>
        <v>4579617.0228017997</v>
      </c>
      <c r="AD768" s="39">
        <f t="shared" si="312"/>
        <v>150.34855623118187</v>
      </c>
      <c r="AE768" s="41" t="str">
        <f t="shared" si="313"/>
        <v xml:space="preserve"> </v>
      </c>
      <c r="AG768" s="39">
        <f t="shared" si="314"/>
        <v>150.34855623118187</v>
      </c>
      <c r="AH768" s="40">
        <f t="shared" si="315"/>
        <v>4579617.0228017997</v>
      </c>
      <c r="AI768" s="40">
        <f t="shared" si="316"/>
        <v>4567110.0887125274</v>
      </c>
      <c r="AJ768" s="39">
        <f t="shared" si="317"/>
        <v>149.93795432411449</v>
      </c>
      <c r="AK768" s="41" t="str">
        <f t="shared" si="318"/>
        <v xml:space="preserve"> </v>
      </c>
      <c r="AM768" s="39">
        <f t="shared" si="319"/>
        <v>149.93795432411449</v>
      </c>
      <c r="AN768" s="40">
        <f t="shared" si="320"/>
        <v>4567110.0887125274</v>
      </c>
      <c r="AO768" s="40">
        <f t="shared" si="321"/>
        <v>4564063.8262833562</v>
      </c>
      <c r="AP768" s="39">
        <f t="shared" si="322"/>
        <v>149.83794570858032</v>
      </c>
      <c r="AQ768" s="41" t="str">
        <f t="shared" si="323"/>
        <v xml:space="preserve"> </v>
      </c>
      <c r="AR768" s="39"/>
      <c r="AS768" s="39">
        <f t="shared" si="324"/>
        <v>149.83794570858032</v>
      </c>
      <c r="AT768" s="40">
        <f t="shared" si="325"/>
        <v>4564063.8262833562</v>
      </c>
      <c r="AU768" s="40">
        <f t="shared" si="326"/>
        <v>4563315.3198158452</v>
      </c>
      <c r="AV768" s="39">
        <f t="shared" si="327"/>
        <v>149.81337228548409</v>
      </c>
      <c r="AW768" s="41" t="str">
        <f t="shared" si="328"/>
        <v xml:space="preserve"> </v>
      </c>
      <c r="AX768" s="39"/>
      <c r="AY768" s="39">
        <f t="shared" si="329"/>
        <v>149.81337228548409</v>
      </c>
      <c r="AZ768" s="40">
        <f t="shared" si="330"/>
        <v>4563315.3198158452</v>
      </c>
      <c r="BA768" s="40">
        <f t="shared" si="331"/>
        <v>4563128.2238877332</v>
      </c>
      <c r="BB768" s="39">
        <f t="shared" si="332"/>
        <v>149.8072299372204</v>
      </c>
      <c r="BC768" s="41" t="str">
        <f t="shared" si="333"/>
        <v xml:space="preserve"> </v>
      </c>
      <c r="BD768" s="41"/>
      <c r="BE768" s="51">
        <f t="shared" si="334"/>
        <v>149.80558205769108</v>
      </c>
      <c r="BF768" s="54">
        <f t="shared" si="335"/>
        <v>4563078.0294772703</v>
      </c>
      <c r="BG768" s="41"/>
      <c r="BH768" s="51"/>
      <c r="BI768" s="39"/>
      <c r="BJ768" s="39"/>
    </row>
    <row r="769" spans="1:62" x14ac:dyDescent="0.2">
      <c r="A769" s="45">
        <v>206341182</v>
      </c>
      <c r="B769" s="58">
        <v>37802</v>
      </c>
      <c r="C769" s="45" t="s">
        <v>361</v>
      </c>
      <c r="D769" s="4" t="s">
        <v>361</v>
      </c>
      <c r="E769" s="6" t="s">
        <v>362</v>
      </c>
      <c r="F769" s="8">
        <v>78.009186034464889</v>
      </c>
      <c r="G769" s="8">
        <v>20.310391269813863</v>
      </c>
      <c r="H769" s="8">
        <v>11.138032254722519</v>
      </c>
      <c r="I769" s="8">
        <v>16.435197016265498</v>
      </c>
      <c r="J769" s="8">
        <v>0.40964188279172564</v>
      </c>
      <c r="K769" s="8">
        <v>6.52</v>
      </c>
      <c r="L769" s="8">
        <v>1.6732449124979558</v>
      </c>
      <c r="M769" s="8">
        <v>1.7102462271644161</v>
      </c>
      <c r="N769" s="8">
        <v>1.8246893260416057</v>
      </c>
      <c r="O769" s="8">
        <v>7.31</v>
      </c>
      <c r="P769" s="8">
        <v>7.534410332562075</v>
      </c>
      <c r="Q769" s="8">
        <v>7.2670314461881249</v>
      </c>
      <c r="R769" s="8">
        <v>7.2670314461881249</v>
      </c>
      <c r="S769" s="8">
        <v>126.8</v>
      </c>
      <c r="T769" s="8">
        <v>134.11000000000001</v>
      </c>
      <c r="U769" s="8">
        <v>152.60766036995062</v>
      </c>
      <c r="V769" s="8">
        <v>152.60766036995062</v>
      </c>
      <c r="W769" s="9">
        <v>7</v>
      </c>
      <c r="X769" s="9">
        <v>25391</v>
      </c>
      <c r="Y769" s="9">
        <v>25391</v>
      </c>
      <c r="Z769" s="4" t="str">
        <f t="shared" si="308"/>
        <v xml:space="preserve"> </v>
      </c>
      <c r="AA769" s="10">
        <f t="shared" si="309"/>
        <v>3405187.0100000002</v>
      </c>
      <c r="AB769" s="40">
        <f t="shared" si="310"/>
        <v>3874861.1044534161</v>
      </c>
      <c r="AC769" s="40">
        <f t="shared" si="311"/>
        <v>3827033.6938411477</v>
      </c>
      <c r="AD769" s="39">
        <f t="shared" si="312"/>
        <v>150.72402401800431</v>
      </c>
      <c r="AE769" s="41" t="str">
        <f t="shared" si="313"/>
        <v xml:space="preserve"> </v>
      </c>
      <c r="AG769" s="39">
        <f t="shared" si="314"/>
        <v>150.72402401800431</v>
      </c>
      <c r="AH769" s="40">
        <f t="shared" si="315"/>
        <v>3827033.6938411477</v>
      </c>
      <c r="AI769" s="40">
        <f t="shared" si="316"/>
        <v>3816582.0648232675</v>
      </c>
      <c r="AJ769" s="39">
        <f t="shared" si="317"/>
        <v>150.31239670841114</v>
      </c>
      <c r="AK769" s="41" t="str">
        <f t="shared" si="318"/>
        <v xml:space="preserve"> </v>
      </c>
      <c r="AM769" s="39">
        <f t="shared" si="319"/>
        <v>150.31239670841114</v>
      </c>
      <c r="AN769" s="40">
        <f t="shared" si="320"/>
        <v>3816582.0648232675</v>
      </c>
      <c r="AO769" s="40">
        <f t="shared" si="321"/>
        <v>3814036.4045860306</v>
      </c>
      <c r="AP769" s="39">
        <f t="shared" si="322"/>
        <v>150.21213833980664</v>
      </c>
      <c r="AQ769" s="41" t="str">
        <f t="shared" si="323"/>
        <v xml:space="preserve"> </v>
      </c>
      <c r="AR769" s="39"/>
      <c r="AS769" s="39">
        <f t="shared" si="324"/>
        <v>150.21213833980664</v>
      </c>
      <c r="AT769" s="40">
        <f t="shared" si="325"/>
        <v>3814036.4045860306</v>
      </c>
      <c r="AU769" s="40">
        <f t="shared" si="326"/>
        <v>3813410.9026156785</v>
      </c>
      <c r="AV769" s="39">
        <f t="shared" si="327"/>
        <v>150.18750354911893</v>
      </c>
      <c r="AW769" s="41" t="str">
        <f t="shared" si="328"/>
        <v xml:space="preserve"> </v>
      </c>
      <c r="AX769" s="39"/>
      <c r="AY769" s="39">
        <f t="shared" si="329"/>
        <v>150.18750354911893</v>
      </c>
      <c r="AZ769" s="40">
        <f t="shared" si="330"/>
        <v>3813410.902615679</v>
      </c>
      <c r="BA769" s="40">
        <f t="shared" si="331"/>
        <v>3813254.5527686719</v>
      </c>
      <c r="BB769" s="39">
        <f t="shared" si="332"/>
        <v>150.18134586147343</v>
      </c>
      <c r="BC769" s="41" t="str">
        <f t="shared" si="333"/>
        <v xml:space="preserve"> </v>
      </c>
      <c r="BD769" s="41"/>
      <c r="BE769" s="51">
        <f t="shared" si="334"/>
        <v>150.17969386666897</v>
      </c>
      <c r="BF769" s="54">
        <f t="shared" si="335"/>
        <v>3813212.6069685919</v>
      </c>
      <c r="BG769" s="41"/>
      <c r="BH769" s="51"/>
      <c r="BI769" s="39"/>
      <c r="BJ769" s="39"/>
    </row>
    <row r="770" spans="1:62" x14ac:dyDescent="0.2">
      <c r="A770" s="45">
        <v>206342201</v>
      </c>
      <c r="B770" s="58">
        <v>37986</v>
      </c>
      <c r="C770" s="45" t="s">
        <v>363</v>
      </c>
      <c r="D770" s="4" t="s">
        <v>1194</v>
      </c>
      <c r="E770" s="6" t="s">
        <v>364</v>
      </c>
      <c r="F770" s="8">
        <v>87.036266742124127</v>
      </c>
      <c r="G770" s="8">
        <v>19.512898509715146</v>
      </c>
      <c r="H770" s="8">
        <v>14.560507451424259</v>
      </c>
      <c r="I770" s="8">
        <v>18.2088107668317</v>
      </c>
      <c r="J770" s="8">
        <v>0.54275136766647802</v>
      </c>
      <c r="K770" s="8">
        <v>6.27</v>
      </c>
      <c r="L770" s="8">
        <v>0.52604194084665057</v>
      </c>
      <c r="M770" s="8">
        <v>0.61943595548009811</v>
      </c>
      <c r="N770" s="8">
        <v>1.1807883876352663</v>
      </c>
      <c r="O770" s="8">
        <v>7.31</v>
      </c>
      <c r="P770" s="8">
        <v>8.620018864365214</v>
      </c>
      <c r="Q770" s="8">
        <v>7.7883750560861875</v>
      </c>
      <c r="R770" s="8">
        <v>7.7883750560861875</v>
      </c>
      <c r="S770" s="8">
        <v>126.8</v>
      </c>
      <c r="T770" s="8">
        <v>134.11000000000001</v>
      </c>
      <c r="U770" s="8">
        <v>163.55587617780992</v>
      </c>
      <c r="V770" s="8">
        <v>163.55587617780992</v>
      </c>
      <c r="W770" s="9">
        <v>7</v>
      </c>
      <c r="X770" s="9">
        <v>32701</v>
      </c>
      <c r="Y770" s="9">
        <v>32701</v>
      </c>
      <c r="Z770" s="4" t="str">
        <f t="shared" si="308"/>
        <v xml:space="preserve"> </v>
      </c>
      <c r="AA770" s="10">
        <f t="shared" si="309"/>
        <v>4385531.1100000003</v>
      </c>
      <c r="AB770" s="40">
        <f t="shared" si="310"/>
        <v>5348440.7068905625</v>
      </c>
      <c r="AC770" s="40">
        <f t="shared" si="311"/>
        <v>5282424.9032454127</v>
      </c>
      <c r="AD770" s="39">
        <f t="shared" si="312"/>
        <v>161.53710599814724</v>
      </c>
      <c r="AE770" s="41" t="str">
        <f t="shared" si="313"/>
        <v xml:space="preserve"> </v>
      </c>
      <c r="AG770" s="39">
        <f t="shared" si="314"/>
        <v>161.53710599814724</v>
      </c>
      <c r="AH770" s="40">
        <f t="shared" si="315"/>
        <v>5282424.9032454127</v>
      </c>
      <c r="AI770" s="40">
        <f t="shared" si="316"/>
        <v>5267998.6008346491</v>
      </c>
      <c r="AJ770" s="39">
        <f t="shared" si="317"/>
        <v>161.09594816166629</v>
      </c>
      <c r="AK770" s="41" t="str">
        <f t="shared" si="318"/>
        <v xml:space="preserve"> </v>
      </c>
      <c r="AM770" s="39">
        <f t="shared" si="319"/>
        <v>161.09594816166629</v>
      </c>
      <c r="AN770" s="40">
        <f t="shared" si="320"/>
        <v>5267998.6008346491</v>
      </c>
      <c r="AO770" s="40">
        <f t="shared" si="321"/>
        <v>5264484.8457678929</v>
      </c>
      <c r="AP770" s="39">
        <f t="shared" si="322"/>
        <v>160.98849716424246</v>
      </c>
      <c r="AQ770" s="41" t="str">
        <f t="shared" si="323"/>
        <v xml:space="preserve"> </v>
      </c>
      <c r="AR770" s="39"/>
      <c r="AS770" s="39">
        <f t="shared" si="324"/>
        <v>160.98849716424246</v>
      </c>
      <c r="AT770" s="40">
        <f t="shared" si="325"/>
        <v>5264484.8457678929</v>
      </c>
      <c r="AU770" s="40">
        <f t="shared" si="326"/>
        <v>5263621.4702531863</v>
      </c>
      <c r="AV770" s="39">
        <f t="shared" si="327"/>
        <v>160.96209505070752</v>
      </c>
      <c r="AW770" s="41" t="str">
        <f t="shared" si="328"/>
        <v xml:space="preserve"> </v>
      </c>
      <c r="AX770" s="39"/>
      <c r="AY770" s="39">
        <f t="shared" si="329"/>
        <v>160.96209505070752</v>
      </c>
      <c r="AZ770" s="40">
        <f t="shared" si="330"/>
        <v>5263621.4702531863</v>
      </c>
      <c r="BA770" s="40">
        <f t="shared" si="331"/>
        <v>5263405.6617729058</v>
      </c>
      <c r="BB770" s="39">
        <f t="shared" si="332"/>
        <v>160.95549560481044</v>
      </c>
      <c r="BC770" s="41" t="str">
        <f t="shared" si="333"/>
        <v xml:space="preserve"> </v>
      </c>
      <c r="BD770" s="41"/>
      <c r="BE770" s="51">
        <f t="shared" si="334"/>
        <v>160.95372509435879</v>
      </c>
      <c r="BF770" s="54">
        <f t="shared" si="335"/>
        <v>5263347.7643106263</v>
      </c>
      <c r="BG770" s="41"/>
      <c r="BH770" s="51"/>
      <c r="BI770" s="39"/>
      <c r="BJ770" s="39"/>
    </row>
    <row r="771" spans="1:62" x14ac:dyDescent="0.2">
      <c r="A771" s="45">
        <v>206342204</v>
      </c>
      <c r="B771" s="58">
        <v>37986</v>
      </c>
      <c r="C771" s="45" t="s">
        <v>365</v>
      </c>
      <c r="D771" s="4" t="s">
        <v>1195</v>
      </c>
      <c r="E771" s="6" t="s">
        <v>366</v>
      </c>
      <c r="F771" s="8">
        <v>84.685441503334005</v>
      </c>
      <c r="G771" s="8">
        <v>22.144397858153162</v>
      </c>
      <c r="H771" s="8">
        <v>16.114997979389777</v>
      </c>
      <c r="I771" s="8">
        <v>15.409981814507981</v>
      </c>
      <c r="J771" s="8">
        <v>0.8457011517478279</v>
      </c>
      <c r="K771" s="8">
        <v>6.23</v>
      </c>
      <c r="L771" s="8">
        <v>2.6723784287548038</v>
      </c>
      <c r="M771" s="8">
        <v>0.63630127298444128</v>
      </c>
      <c r="N771" s="8">
        <v>0</v>
      </c>
      <c r="O771" s="11">
        <v>7.31</v>
      </c>
      <c r="P771" s="8">
        <v>8.5463871489189742</v>
      </c>
      <c r="Q771" s="8">
        <v>7.8024600004435989</v>
      </c>
      <c r="R771" s="8">
        <v>7.8024600004435989</v>
      </c>
      <c r="S771" s="8">
        <v>126.8</v>
      </c>
      <c r="T771" s="8">
        <v>134.11000000000001</v>
      </c>
      <c r="U771" s="8">
        <v>163.85166000931557</v>
      </c>
      <c r="V771" s="8">
        <v>163.85166000931557</v>
      </c>
      <c r="W771" s="9">
        <v>7</v>
      </c>
      <c r="X771" s="9">
        <v>31181</v>
      </c>
      <c r="Y771" s="9">
        <v>31181</v>
      </c>
      <c r="Z771" s="4" t="str">
        <f t="shared" si="308"/>
        <v xml:space="preserve"> </v>
      </c>
      <c r="AA771" s="10">
        <f t="shared" si="309"/>
        <v>4181683.9100000006</v>
      </c>
      <c r="AB771" s="40">
        <f t="shared" si="310"/>
        <v>5109058.6107504684</v>
      </c>
      <c r="AC771" s="40">
        <f t="shared" si="311"/>
        <v>5045997.5003179759</v>
      </c>
      <c r="AD771" s="39">
        <f t="shared" si="312"/>
        <v>161.82923896982058</v>
      </c>
      <c r="AE771" s="41" t="str">
        <f t="shared" si="313"/>
        <v xml:space="preserve"> </v>
      </c>
      <c r="AG771" s="39">
        <f t="shared" si="314"/>
        <v>161.82923896982058</v>
      </c>
      <c r="AH771" s="40">
        <f t="shared" si="315"/>
        <v>5045997.5003179759</v>
      </c>
      <c r="AI771" s="40">
        <f t="shared" si="316"/>
        <v>5032216.8811446074</v>
      </c>
      <c r="AJ771" s="39">
        <f t="shared" si="317"/>
        <v>161.38728331819402</v>
      </c>
      <c r="AK771" s="41" t="str">
        <f t="shared" si="318"/>
        <v xml:space="preserve"> </v>
      </c>
      <c r="AM771" s="39">
        <f t="shared" si="319"/>
        <v>161.38728331819402</v>
      </c>
      <c r="AN771" s="40">
        <f t="shared" si="320"/>
        <v>5032216.8811446074</v>
      </c>
      <c r="AO771" s="40">
        <f t="shared" si="321"/>
        <v>5028860.3924848838</v>
      </c>
      <c r="AP771" s="39">
        <f t="shared" si="322"/>
        <v>161.27963800022076</v>
      </c>
      <c r="AQ771" s="41" t="str">
        <f t="shared" si="323"/>
        <v xml:space="preserve"> </v>
      </c>
      <c r="AR771" s="39"/>
      <c r="AS771" s="39">
        <f t="shared" si="324"/>
        <v>161.27963800022076</v>
      </c>
      <c r="AT771" s="40">
        <f t="shared" si="325"/>
        <v>5028860.3924848838</v>
      </c>
      <c r="AU771" s="40">
        <f t="shared" si="326"/>
        <v>5028035.659380516</v>
      </c>
      <c r="AV771" s="39">
        <f t="shared" si="327"/>
        <v>161.25318813958873</v>
      </c>
      <c r="AW771" s="41" t="str">
        <f t="shared" si="328"/>
        <v xml:space="preserve"> </v>
      </c>
      <c r="AX771" s="39"/>
      <c r="AY771" s="39">
        <f t="shared" si="329"/>
        <v>161.25318813958873</v>
      </c>
      <c r="AZ771" s="40">
        <f t="shared" si="330"/>
        <v>5028035.659380516</v>
      </c>
      <c r="BA771" s="40">
        <f t="shared" si="331"/>
        <v>5027829.509918482</v>
      </c>
      <c r="BB771" s="39">
        <f t="shared" si="332"/>
        <v>161.24657675887502</v>
      </c>
      <c r="BC771" s="41" t="str">
        <f t="shared" si="333"/>
        <v xml:space="preserve"> </v>
      </c>
      <c r="BD771" s="41"/>
      <c r="BE771" s="51">
        <f t="shared" si="334"/>
        <v>161.24480304653068</v>
      </c>
      <c r="BF771" s="54">
        <f t="shared" si="335"/>
        <v>5027774.2037938731</v>
      </c>
      <c r="BG771" s="41"/>
      <c r="BH771" s="51"/>
      <c r="BI771" s="39"/>
      <c r="BJ771" s="39"/>
    </row>
    <row r="772" spans="1:62" x14ac:dyDescent="0.2">
      <c r="A772" s="45">
        <v>206342207</v>
      </c>
      <c r="B772" s="58">
        <v>37986</v>
      </c>
      <c r="C772" s="45" t="s">
        <v>367</v>
      </c>
      <c r="D772" s="4" t="s">
        <v>367</v>
      </c>
      <c r="E772" s="6" t="s">
        <v>368</v>
      </c>
      <c r="F772" s="8">
        <v>98.69215473608098</v>
      </c>
      <c r="G772" s="8">
        <v>20.472312605447097</v>
      </c>
      <c r="H772" s="8">
        <v>12.539587852494577</v>
      </c>
      <c r="I772" s="8">
        <v>18.2088107668317</v>
      </c>
      <c r="J772" s="8">
        <v>8.3453844299831281E-3</v>
      </c>
      <c r="K772" s="8">
        <v>7.16</v>
      </c>
      <c r="L772" s="8">
        <v>1.779391399249556</v>
      </c>
      <c r="M772" s="8">
        <v>0.6422234273318872</v>
      </c>
      <c r="N772" s="8">
        <v>0</v>
      </c>
      <c r="O772" s="8">
        <v>7.31</v>
      </c>
      <c r="P772" s="8">
        <v>8.8608098336948657</v>
      </c>
      <c r="Q772" s="8">
        <v>8.3406413085932893</v>
      </c>
      <c r="R772" s="8">
        <v>8.3406413085932893</v>
      </c>
      <c r="S772" s="8">
        <v>126.8</v>
      </c>
      <c r="T772" s="8">
        <v>134.11000000000001</v>
      </c>
      <c r="U772" s="8">
        <v>175.15346748045908</v>
      </c>
      <c r="V772" s="8">
        <v>175.15346748045908</v>
      </c>
      <c r="W772" s="9">
        <v>7</v>
      </c>
      <c r="X772" s="9">
        <v>19389</v>
      </c>
      <c r="Y772" s="9">
        <v>19389</v>
      </c>
      <c r="Z772" s="4" t="str">
        <f t="shared" si="308"/>
        <v xml:space="preserve"> </v>
      </c>
      <c r="AA772" s="10">
        <f t="shared" si="309"/>
        <v>2600258.79</v>
      </c>
      <c r="AB772" s="40">
        <f t="shared" si="310"/>
        <v>3396050.5809786213</v>
      </c>
      <c r="AC772" s="40">
        <f t="shared" si="311"/>
        <v>3354133.1286576022</v>
      </c>
      <c r="AD772" s="39">
        <f t="shared" si="312"/>
        <v>172.99154823134779</v>
      </c>
      <c r="AE772" s="41" t="str">
        <f t="shared" si="313"/>
        <v xml:space="preserve"> </v>
      </c>
      <c r="AG772" s="39">
        <f t="shared" si="314"/>
        <v>172.99154823134779</v>
      </c>
      <c r="AH772" s="40">
        <f t="shared" si="315"/>
        <v>3354133.1286576022</v>
      </c>
      <c r="AI772" s="40">
        <f t="shared" si="316"/>
        <v>3344972.9910832383</v>
      </c>
      <c r="AJ772" s="39">
        <f t="shared" si="317"/>
        <v>172.51910831312799</v>
      </c>
      <c r="AK772" s="41" t="str">
        <f t="shared" si="318"/>
        <v xml:space="preserve"> </v>
      </c>
      <c r="AM772" s="39">
        <f t="shared" si="319"/>
        <v>172.51910831312799</v>
      </c>
      <c r="AN772" s="40">
        <f t="shared" si="320"/>
        <v>3344972.9910832387</v>
      </c>
      <c r="AO772" s="40">
        <f t="shared" si="321"/>
        <v>3342741.8940981864</v>
      </c>
      <c r="AP772" s="39">
        <f t="shared" si="322"/>
        <v>172.40403806788316</v>
      </c>
      <c r="AQ772" s="41" t="str">
        <f t="shared" si="323"/>
        <v xml:space="preserve"> </v>
      </c>
      <c r="AR772" s="39"/>
      <c r="AS772" s="39">
        <f t="shared" si="324"/>
        <v>172.40403806788316</v>
      </c>
      <c r="AT772" s="40">
        <f t="shared" si="325"/>
        <v>3342741.8940981869</v>
      </c>
      <c r="AU772" s="40">
        <f t="shared" si="326"/>
        <v>3342193.6844275547</v>
      </c>
      <c r="AV772" s="39">
        <f t="shared" si="327"/>
        <v>172.37576380564005</v>
      </c>
      <c r="AW772" s="41" t="str">
        <f t="shared" si="328"/>
        <v xml:space="preserve"> </v>
      </c>
      <c r="AX772" s="39"/>
      <c r="AY772" s="39">
        <f t="shared" si="329"/>
        <v>172.37576380564005</v>
      </c>
      <c r="AZ772" s="40">
        <f t="shared" si="330"/>
        <v>3342193.6844275547</v>
      </c>
      <c r="BA772" s="40">
        <f t="shared" si="331"/>
        <v>3342056.6544864932</v>
      </c>
      <c r="BB772" s="39">
        <f t="shared" si="332"/>
        <v>172.36869639932402</v>
      </c>
      <c r="BC772" s="41" t="str">
        <f t="shared" si="333"/>
        <v xml:space="preserve"> </v>
      </c>
      <c r="BD772" s="41"/>
      <c r="BE772" s="51">
        <f t="shared" si="334"/>
        <v>172.36680034366364</v>
      </c>
      <c r="BF772" s="54">
        <f t="shared" si="335"/>
        <v>3342019.8918632944</v>
      </c>
      <c r="BG772" s="41"/>
      <c r="BH772" s="51"/>
      <c r="BI772" s="39"/>
      <c r="BJ772" s="39"/>
    </row>
    <row r="773" spans="1:62" x14ac:dyDescent="0.2">
      <c r="A773" s="45">
        <v>206342212</v>
      </c>
      <c r="B773" s="58">
        <v>37986</v>
      </c>
      <c r="C773" s="45" t="s">
        <v>369</v>
      </c>
      <c r="D773" s="4" t="s">
        <v>369</v>
      </c>
      <c r="E773" s="6" t="s">
        <v>370</v>
      </c>
      <c r="F773" s="8">
        <v>92.830486955809477</v>
      </c>
      <c r="G773" s="8">
        <v>17.460560265388867</v>
      </c>
      <c r="H773" s="8">
        <v>17.993938649301715</v>
      </c>
      <c r="I773" s="8">
        <v>18.2088107668317</v>
      </c>
      <c r="J773" s="8">
        <v>0.13285825449481919</v>
      </c>
      <c r="K773" s="8">
        <v>7.5</v>
      </c>
      <c r="L773" s="8">
        <v>1.7295605162221444</v>
      </c>
      <c r="M773" s="8">
        <v>0.65256501617725371</v>
      </c>
      <c r="N773" s="8">
        <v>0</v>
      </c>
      <c r="O773" s="8">
        <v>7.31</v>
      </c>
      <c r="P773" s="8">
        <v>8.8232837776958668</v>
      </c>
      <c r="Q773" s="8">
        <v>8.1909390212112978</v>
      </c>
      <c r="R773" s="8">
        <v>8.1909390212112978</v>
      </c>
      <c r="S773" s="8">
        <v>126.8</v>
      </c>
      <c r="T773" s="8">
        <v>134.11000000000001</v>
      </c>
      <c r="U773" s="8">
        <v>172.00971944543727</v>
      </c>
      <c r="V773" s="8">
        <v>172.00971944543727</v>
      </c>
      <c r="W773" s="9">
        <v>7</v>
      </c>
      <c r="X773" s="9">
        <v>29248</v>
      </c>
      <c r="Y773" s="9">
        <v>29248</v>
      </c>
      <c r="Z773" s="4" t="str">
        <f t="shared" si="308"/>
        <v xml:space="preserve"> </v>
      </c>
      <c r="AA773" s="10">
        <f t="shared" si="309"/>
        <v>3922449.2800000003</v>
      </c>
      <c r="AB773" s="40">
        <f t="shared" si="310"/>
        <v>5030940.274340149</v>
      </c>
      <c r="AC773" s="40">
        <f t="shared" si="311"/>
        <v>4968843.3785339687</v>
      </c>
      <c r="AD773" s="39">
        <f t="shared" si="312"/>
        <v>169.88660347832223</v>
      </c>
      <c r="AE773" s="41" t="str">
        <f t="shared" si="313"/>
        <v xml:space="preserve"> </v>
      </c>
      <c r="AG773" s="39">
        <f t="shared" si="314"/>
        <v>169.88660347832223</v>
      </c>
      <c r="AH773" s="40">
        <f t="shared" si="315"/>
        <v>4968843.3785339687</v>
      </c>
      <c r="AI773" s="40">
        <f t="shared" si="316"/>
        <v>4955273.467267192</v>
      </c>
      <c r="AJ773" s="39">
        <f t="shared" si="317"/>
        <v>169.42264316422293</v>
      </c>
      <c r="AK773" s="41" t="str">
        <f t="shared" si="318"/>
        <v xml:space="preserve"> </v>
      </c>
      <c r="AM773" s="39">
        <f t="shared" si="319"/>
        <v>169.42264316422293</v>
      </c>
      <c r="AN773" s="40">
        <f t="shared" si="320"/>
        <v>4955273.467267192</v>
      </c>
      <c r="AO773" s="40">
        <f t="shared" si="321"/>
        <v>4951968.299864525</v>
      </c>
      <c r="AP773" s="39">
        <f t="shared" si="322"/>
        <v>169.30963826123238</v>
      </c>
      <c r="AQ773" s="41" t="str">
        <f t="shared" si="323"/>
        <v xml:space="preserve"> </v>
      </c>
      <c r="AR773" s="39"/>
      <c r="AS773" s="39">
        <f t="shared" si="324"/>
        <v>169.30963826123238</v>
      </c>
      <c r="AT773" s="40">
        <f t="shared" si="325"/>
        <v>4951968.299864525</v>
      </c>
      <c r="AU773" s="40">
        <f t="shared" si="326"/>
        <v>4951156.1770633468</v>
      </c>
      <c r="AV773" s="39">
        <f t="shared" si="327"/>
        <v>169.28187148055753</v>
      </c>
      <c r="AW773" s="41" t="str">
        <f t="shared" si="328"/>
        <v xml:space="preserve"> </v>
      </c>
      <c r="AX773" s="39"/>
      <c r="AY773" s="39">
        <f t="shared" si="329"/>
        <v>169.28187148055753</v>
      </c>
      <c r="AZ773" s="40">
        <f t="shared" si="330"/>
        <v>4951156.1770633468</v>
      </c>
      <c r="BA773" s="40">
        <f t="shared" si="331"/>
        <v>4950953.1796600875</v>
      </c>
      <c r="BB773" s="39">
        <f t="shared" si="332"/>
        <v>169.27493092382684</v>
      </c>
      <c r="BC773" s="41" t="str">
        <f t="shared" si="333"/>
        <v xml:space="preserve"> </v>
      </c>
      <c r="BD773" s="41"/>
      <c r="BE773" s="51">
        <f t="shared" si="334"/>
        <v>169.27306889958669</v>
      </c>
      <c r="BF773" s="54">
        <f t="shared" si="335"/>
        <v>4950898.7191751115</v>
      </c>
      <c r="BG773" s="41"/>
      <c r="BH773" s="51"/>
      <c r="BI773" s="39"/>
      <c r="BJ773" s="39"/>
    </row>
    <row r="774" spans="1:62" x14ac:dyDescent="0.2">
      <c r="A774" s="45">
        <v>206342225</v>
      </c>
      <c r="B774" s="58">
        <v>37986</v>
      </c>
      <c r="C774" s="45" t="s">
        <v>371</v>
      </c>
      <c r="D774" s="4" t="s">
        <v>371</v>
      </c>
      <c r="E774" s="6" t="s">
        <v>372</v>
      </c>
      <c r="F774" s="8">
        <v>68.547999188664477</v>
      </c>
      <c r="G774" s="8">
        <v>15.880646750311495</v>
      </c>
      <c r="H774" s="8">
        <v>14.380951001130075</v>
      </c>
      <c r="I774" s="8">
        <v>12.159543334009447</v>
      </c>
      <c r="J774" s="8">
        <v>0.63463823128857466</v>
      </c>
      <c r="K774" s="8">
        <v>8.15</v>
      </c>
      <c r="L774" s="8">
        <v>3.6777303485526671</v>
      </c>
      <c r="M774" s="8">
        <v>0.61767784184752683</v>
      </c>
      <c r="N774" s="8">
        <v>0</v>
      </c>
      <c r="O774" s="8">
        <v>0</v>
      </c>
      <c r="P774" s="8">
        <v>6.7531326243806324</v>
      </c>
      <c r="Q774" s="8">
        <v>6.2024593347902135</v>
      </c>
      <c r="R774" s="8">
        <v>6.2024593347902135</v>
      </c>
      <c r="S774" s="8">
        <v>126.8</v>
      </c>
      <c r="T774" s="8">
        <v>126.8</v>
      </c>
      <c r="U774" s="8">
        <v>130.25164603059449</v>
      </c>
      <c r="V774" s="8">
        <v>130.25164603059449</v>
      </c>
      <c r="W774" s="9">
        <v>7</v>
      </c>
      <c r="X774" s="9">
        <v>28928</v>
      </c>
      <c r="Y774" s="9">
        <v>28928</v>
      </c>
      <c r="Z774" s="4" t="str">
        <f t="shared" si="308"/>
        <v xml:space="preserve"> </v>
      </c>
      <c r="AA774" s="10">
        <f t="shared" si="309"/>
        <v>3668070.3999999999</v>
      </c>
      <c r="AB774" s="40">
        <f t="shared" si="310"/>
        <v>3767919.6163730375</v>
      </c>
      <c r="AC774" s="40">
        <f t="shared" si="311"/>
        <v>3721412.1845481452</v>
      </c>
      <c r="AD774" s="39">
        <f t="shared" si="312"/>
        <v>128.64394996363887</v>
      </c>
      <c r="AE774" s="41" t="str">
        <f t="shared" si="313"/>
        <v xml:space="preserve"> </v>
      </c>
      <c r="AG774" s="39">
        <f t="shared" si="314"/>
        <v>128.64394996363887</v>
      </c>
      <c r="AH774" s="40">
        <f t="shared" si="315"/>
        <v>3721412.1845481452</v>
      </c>
      <c r="AI774" s="40">
        <f t="shared" si="316"/>
        <v>3711249.0078721442</v>
      </c>
      <c r="AJ774" s="39">
        <f t="shared" si="317"/>
        <v>128.29262333628816</v>
      </c>
      <c r="AK774" s="41" t="str">
        <f t="shared" si="318"/>
        <v xml:space="preserve"> </v>
      </c>
      <c r="AM774" s="39">
        <f t="shared" si="319"/>
        <v>128.29262333628816</v>
      </c>
      <c r="AN774" s="40">
        <f t="shared" si="320"/>
        <v>3711249.0078721438</v>
      </c>
      <c r="AO774" s="40">
        <f t="shared" si="321"/>
        <v>3708773.6047838931</v>
      </c>
      <c r="AP774" s="39">
        <f t="shared" si="322"/>
        <v>128.20705215652285</v>
      </c>
      <c r="AQ774" s="41" t="str">
        <f t="shared" si="323"/>
        <v xml:space="preserve"> </v>
      </c>
      <c r="AR774" s="39"/>
      <c r="AS774" s="39">
        <f t="shared" si="324"/>
        <v>128.20705215652285</v>
      </c>
      <c r="AT774" s="40">
        <f t="shared" si="325"/>
        <v>3708773.6047838931</v>
      </c>
      <c r="AU774" s="40">
        <f t="shared" si="326"/>
        <v>3708165.3659127085</v>
      </c>
      <c r="AV774" s="39">
        <f t="shared" si="327"/>
        <v>128.18602619996918</v>
      </c>
      <c r="AW774" s="41" t="str">
        <f t="shared" si="328"/>
        <v xml:space="preserve"> </v>
      </c>
      <c r="AX774" s="39"/>
      <c r="AY774" s="39">
        <f t="shared" si="329"/>
        <v>128.18602619996918</v>
      </c>
      <c r="AZ774" s="40">
        <f t="shared" si="330"/>
        <v>3708165.3659127085</v>
      </c>
      <c r="BA774" s="40">
        <f t="shared" si="331"/>
        <v>3708013.3311327063</v>
      </c>
      <c r="BB774" s="39">
        <f t="shared" si="332"/>
        <v>128.180770572895</v>
      </c>
      <c r="BC774" s="41" t="str">
        <f t="shared" si="333"/>
        <v xml:space="preserve"> </v>
      </c>
      <c r="BD774" s="41"/>
      <c r="BE774" s="51">
        <f t="shared" si="334"/>
        <v>128.1793605844187</v>
      </c>
      <c r="BF774" s="54">
        <f t="shared" si="335"/>
        <v>3707972.5429860642</v>
      </c>
      <c r="BG774" s="41"/>
      <c r="BH774" s="51"/>
      <c r="BI774" s="39"/>
      <c r="BJ774" s="39"/>
    </row>
    <row r="775" spans="1:62" x14ac:dyDescent="0.2">
      <c r="A775" s="45">
        <v>206342229</v>
      </c>
      <c r="B775" s="58">
        <v>37802</v>
      </c>
      <c r="C775" s="45" t="s">
        <v>373</v>
      </c>
      <c r="D775" s="4" t="s">
        <v>373</v>
      </c>
      <c r="E775" s="6" t="s">
        <v>374</v>
      </c>
      <c r="F775" s="8">
        <v>92.691517068179706</v>
      </c>
      <c r="G775" s="8">
        <v>28.590634261868601</v>
      </c>
      <c r="H775" s="8">
        <v>14.445214398660589</v>
      </c>
      <c r="I775" s="8">
        <v>11.848572225839456</v>
      </c>
      <c r="J775" s="8">
        <v>0.33503860106036648</v>
      </c>
      <c r="K775" s="8">
        <v>6.07</v>
      </c>
      <c r="L775" s="8">
        <v>1.9972402752123248</v>
      </c>
      <c r="M775" s="8">
        <v>0.86119988838247608</v>
      </c>
      <c r="N775" s="8">
        <v>0</v>
      </c>
      <c r="O775" s="8">
        <v>7.31</v>
      </c>
      <c r="P775" s="8">
        <v>9.852728118314575</v>
      </c>
      <c r="Q775" s="8">
        <v>8.2074708359601782</v>
      </c>
      <c r="R775" s="8">
        <v>8.2074708359601782</v>
      </c>
      <c r="S775" s="8">
        <v>126.8</v>
      </c>
      <c r="T775" s="8">
        <v>134.11000000000001</v>
      </c>
      <c r="U775" s="8">
        <v>172.35688755516372</v>
      </c>
      <c r="V775" s="8">
        <v>172.35688755516372</v>
      </c>
      <c r="W775" s="9">
        <v>7</v>
      </c>
      <c r="X775" s="9">
        <v>20135</v>
      </c>
      <c r="Y775" s="9">
        <v>20135</v>
      </c>
      <c r="Z775" s="4" t="str">
        <f t="shared" ref="Z775:Z838" si="336">IF($T775&gt;=$U775, "HH", " ")</f>
        <v xml:space="preserve"> </v>
      </c>
      <c r="AA775" s="10">
        <f t="shared" ref="AA775:AA838" si="337">T775*Y775</f>
        <v>2700304.85</v>
      </c>
      <c r="AB775" s="40">
        <f t="shared" ref="AB775:AB838" si="338">$V775*$Y775</f>
        <v>3470405.9309232216</v>
      </c>
      <c r="AC775" s="40">
        <f t="shared" ref="AC775:AC838" si="339">IF($Z775="HH",$AB775,($AB775*$AB$1029))</f>
        <v>3427570.7105178363</v>
      </c>
      <c r="AD775" s="39">
        <f t="shared" ref="AD775:AD838" si="340">$AC775/$Y775</f>
        <v>170.22948649207035</v>
      </c>
      <c r="AE775" s="41" t="str">
        <f t="shared" ref="AE775:AE838" si="341">IF($T775&gt;=$AD775, "HH", " ")</f>
        <v xml:space="preserve"> </v>
      </c>
      <c r="AG775" s="39">
        <f t="shared" ref="AG775:AG838" si="342">IF(AE775="HH",$T775,AD775)</f>
        <v>170.22948649207035</v>
      </c>
      <c r="AH775" s="40">
        <f t="shared" ref="AH775:AH838" si="343">AG775*$Y775</f>
        <v>3427570.7105178367</v>
      </c>
      <c r="AI775" s="40">
        <f t="shared" ref="AI775:AI838" si="344">IF(AE775="HH",AH775,(AH775*AH$1029))</f>
        <v>3418210.0149074122</v>
      </c>
      <c r="AJ775" s="39">
        <f t="shared" ref="AJ775:AJ838" si="345">AI775/$Y775</f>
        <v>169.76458976446051</v>
      </c>
      <c r="AK775" s="41" t="str">
        <f t="shared" ref="AK775:AK838" si="346">IF($T775&gt;=AJ775, "HH", " ")</f>
        <v xml:space="preserve"> </v>
      </c>
      <c r="AM775" s="39">
        <f t="shared" ref="AM775:AM838" si="347">IF(AK775="HH",$T775,AJ775)</f>
        <v>169.76458976446051</v>
      </c>
      <c r="AN775" s="40">
        <f t="shared" ref="AN775:AN838" si="348">AM775*$Y775</f>
        <v>3418210.0149074122</v>
      </c>
      <c r="AO775" s="40">
        <f t="shared" ref="AO775:AO838" si="349">IF(AK775="HH",AN775,(AN775*AN$1029))</f>
        <v>3415930.0688274689</v>
      </c>
      <c r="AP775" s="39">
        <f t="shared" ref="AP775:AP838" si="350">AO775/$Y775</f>
        <v>169.65135678308761</v>
      </c>
      <c r="AQ775" s="41" t="str">
        <f t="shared" ref="AQ775:AQ838" si="351">IF($T775&gt;=AP775, "HH", " ")</f>
        <v xml:space="preserve"> </v>
      </c>
      <c r="AR775" s="39"/>
      <c r="AS775" s="39">
        <f t="shared" ref="AS775:AS838" si="352">IF(AQ775="HH",$T775,AP775)</f>
        <v>169.65135678308761</v>
      </c>
      <c r="AT775" s="40">
        <f t="shared" ref="AT775:AT838" si="353">AS775*$Y775</f>
        <v>3415930.0688274689</v>
      </c>
      <c r="AU775" s="40">
        <f t="shared" ref="AU775:AU838" si="354">IF(AQ775="HH",AT775,(AT775*AT$1029))</f>
        <v>3415369.8562961812</v>
      </c>
      <c r="AV775" s="39">
        <f t="shared" ref="AV775:AV838" si="355">AU775/$Y775</f>
        <v>169.62353396057517</v>
      </c>
      <c r="AW775" s="41" t="str">
        <f t="shared" ref="AW775:AW838" si="356">IF($T775&gt;=AV775, "HH", " ")</f>
        <v xml:space="preserve"> </v>
      </c>
      <c r="AX775" s="39"/>
      <c r="AY775" s="39">
        <f t="shared" ref="AY775:AY838" si="357">IF(AW775="HH",$T775,AV775)</f>
        <v>169.62353396057517</v>
      </c>
      <c r="AZ775" s="40">
        <f t="shared" ref="AZ775:AZ838" si="358">AY775*$Y775</f>
        <v>3415369.8562961812</v>
      </c>
      <c r="BA775" s="40">
        <f t="shared" ref="BA775:BA838" si="359">IF(AW775="HH",AZ775,(AZ775*AZ$1029))</f>
        <v>3415229.8261320731</v>
      </c>
      <c r="BB775" s="39">
        <f t="shared" ref="BB775:BB838" si="360">BA775/$Y775</f>
        <v>169.61657939568281</v>
      </c>
      <c r="BC775" s="41" t="str">
        <f t="shared" ref="BC775:BC838" si="361">IF($T775&gt;=BB775, "HH", " ")</f>
        <v xml:space="preserve"> </v>
      </c>
      <c r="BD775" s="41"/>
      <c r="BE775" s="51">
        <f t="shared" ref="BE775:BE838" si="362">IF(BC775="HH", BB775, BB775*$BA$1029)</f>
        <v>169.61471361330945</v>
      </c>
      <c r="BF775" s="54">
        <f t="shared" ref="BF775:BF838" si="363">BE775*$Y775</f>
        <v>3415192.2586039859</v>
      </c>
      <c r="BG775" s="41"/>
      <c r="BH775" s="51"/>
      <c r="BI775" s="39"/>
      <c r="BJ775" s="39"/>
    </row>
    <row r="776" spans="1:62" x14ac:dyDescent="0.2">
      <c r="A776" s="45">
        <v>206342258</v>
      </c>
      <c r="B776" s="58">
        <v>37986</v>
      </c>
      <c r="C776" s="45" t="s">
        <v>375</v>
      </c>
      <c r="D776" s="4" t="s">
        <v>1196</v>
      </c>
      <c r="E776" s="6" t="s">
        <v>376</v>
      </c>
      <c r="F776" s="8">
        <v>103.74800641154077</v>
      </c>
      <c r="G776" s="8">
        <v>16.034201562813063</v>
      </c>
      <c r="H776" s="8">
        <v>9.3835103185734319</v>
      </c>
      <c r="I776" s="8">
        <v>18.2088107668317</v>
      </c>
      <c r="J776" s="8">
        <v>5.1432578641554802E-2</v>
      </c>
      <c r="K776" s="8">
        <v>8.26</v>
      </c>
      <c r="L776" s="8">
        <v>1.4337894795762745</v>
      </c>
      <c r="M776" s="8">
        <v>0.64281065918653579</v>
      </c>
      <c r="N776" s="8">
        <v>0</v>
      </c>
      <c r="O776" s="8">
        <v>7.31</v>
      </c>
      <c r="P776" s="8">
        <v>9.1963470246443606</v>
      </c>
      <c r="Q776" s="8">
        <v>8.2536280888581661</v>
      </c>
      <c r="R776" s="8">
        <v>8.2536280888581661</v>
      </c>
      <c r="S776" s="8">
        <v>126.8</v>
      </c>
      <c r="T776" s="8">
        <v>134.11000000000001</v>
      </c>
      <c r="U776" s="8">
        <v>173.32618986602148</v>
      </c>
      <c r="V776" s="8">
        <v>173.32618986602148</v>
      </c>
      <c r="W776" s="9">
        <v>7</v>
      </c>
      <c r="X776" s="9">
        <v>31007</v>
      </c>
      <c r="Y776" s="9">
        <v>31007</v>
      </c>
      <c r="Z776" s="4" t="str">
        <f t="shared" si="336"/>
        <v xml:space="preserve"> </v>
      </c>
      <c r="AA776" s="10">
        <f t="shared" si="337"/>
        <v>4158348.7700000005</v>
      </c>
      <c r="AB776" s="40">
        <f t="shared" si="338"/>
        <v>5374325.1691757282</v>
      </c>
      <c r="AC776" s="40">
        <f t="shared" si="339"/>
        <v>5307989.873612592</v>
      </c>
      <c r="AD776" s="39">
        <f t="shared" si="340"/>
        <v>171.18682470450517</v>
      </c>
      <c r="AE776" s="41" t="str">
        <f t="shared" si="341"/>
        <v xml:space="preserve"> </v>
      </c>
      <c r="AG776" s="39">
        <f t="shared" si="342"/>
        <v>171.18682470450517</v>
      </c>
      <c r="AH776" s="40">
        <f t="shared" si="343"/>
        <v>5307989.873612592</v>
      </c>
      <c r="AI776" s="40">
        <f t="shared" si="344"/>
        <v>5293493.7532677557</v>
      </c>
      <c r="AJ776" s="39">
        <f t="shared" si="345"/>
        <v>170.71931348623716</v>
      </c>
      <c r="AK776" s="41" t="str">
        <f t="shared" si="346"/>
        <v xml:space="preserve"> </v>
      </c>
      <c r="AM776" s="39">
        <f t="shared" si="347"/>
        <v>170.71931348623716</v>
      </c>
      <c r="AN776" s="40">
        <f t="shared" si="348"/>
        <v>5293493.7532677557</v>
      </c>
      <c r="AO776" s="40">
        <f t="shared" si="349"/>
        <v>5289962.9929343266</v>
      </c>
      <c r="AP776" s="39">
        <f t="shared" si="350"/>
        <v>170.60544370414186</v>
      </c>
      <c r="AQ776" s="41" t="str">
        <f t="shared" si="351"/>
        <v xml:space="preserve"> </v>
      </c>
      <c r="AR776" s="39"/>
      <c r="AS776" s="39">
        <f t="shared" si="352"/>
        <v>170.60544370414186</v>
      </c>
      <c r="AT776" s="40">
        <f t="shared" si="353"/>
        <v>5289962.9929343266</v>
      </c>
      <c r="AU776" s="40">
        <f t="shared" si="354"/>
        <v>5289095.4390034853</v>
      </c>
      <c r="AV776" s="39">
        <f t="shared" si="355"/>
        <v>170.57746441137436</v>
      </c>
      <c r="AW776" s="41" t="str">
        <f t="shared" si="356"/>
        <v xml:space="preserve"> </v>
      </c>
      <c r="AX776" s="39"/>
      <c r="AY776" s="39">
        <f t="shared" si="357"/>
        <v>170.57746441137436</v>
      </c>
      <c r="AZ776" s="40">
        <f t="shared" si="358"/>
        <v>5289095.4390034853</v>
      </c>
      <c r="BA776" s="40">
        <f t="shared" si="359"/>
        <v>5288878.5860904865</v>
      </c>
      <c r="BB776" s="39">
        <f t="shared" si="360"/>
        <v>170.57047073533352</v>
      </c>
      <c r="BC776" s="41" t="str">
        <f t="shared" si="361"/>
        <v xml:space="preserve"> </v>
      </c>
      <c r="BD776" s="41"/>
      <c r="BE776" s="51">
        <f t="shared" si="362"/>
        <v>170.56859446015542</v>
      </c>
      <c r="BF776" s="54">
        <f t="shared" si="363"/>
        <v>5288820.4084260389</v>
      </c>
      <c r="BG776" s="41"/>
      <c r="BH776" s="51"/>
      <c r="BI776" s="39"/>
      <c r="BJ776" s="39"/>
    </row>
    <row r="777" spans="1:62" x14ac:dyDescent="0.2">
      <c r="A777" s="45">
        <v>206344001</v>
      </c>
      <c r="B777" s="58">
        <v>37986</v>
      </c>
      <c r="C777" s="45" t="s">
        <v>377</v>
      </c>
      <c r="D777" s="4" t="s">
        <v>377</v>
      </c>
      <c r="E777" s="6" t="s">
        <v>378</v>
      </c>
      <c r="F777" s="8">
        <v>77.54276315789474</v>
      </c>
      <c r="G777" s="8">
        <v>22.514774754683319</v>
      </c>
      <c r="H777" s="8">
        <v>14.913414362176628</v>
      </c>
      <c r="I777" s="8">
        <v>12.700908786797502</v>
      </c>
      <c r="J777" s="8">
        <v>0.11343108831400535</v>
      </c>
      <c r="K777" s="8">
        <v>8.4499999999999993</v>
      </c>
      <c r="L777" s="8">
        <v>2.2335317769487437</v>
      </c>
      <c r="M777" s="8">
        <v>0.594242863514719</v>
      </c>
      <c r="N777" s="8">
        <v>0</v>
      </c>
      <c r="O777" s="8">
        <v>7.31</v>
      </c>
      <c r="P777" s="8">
        <v>8.0046030330062443</v>
      </c>
      <c r="Q777" s="8">
        <v>7.3186533395164837</v>
      </c>
      <c r="R777" s="8">
        <v>7.3186533395164837</v>
      </c>
      <c r="S777" s="8">
        <v>126.8</v>
      </c>
      <c r="T777" s="8">
        <v>134.11000000000001</v>
      </c>
      <c r="U777" s="8">
        <v>153.69172012984615</v>
      </c>
      <c r="V777" s="8">
        <v>153.69172012984615</v>
      </c>
      <c r="W777" s="9">
        <v>7</v>
      </c>
      <c r="X777" s="9">
        <v>21399</v>
      </c>
      <c r="Y777" s="9">
        <v>21399</v>
      </c>
      <c r="Z777" s="4" t="str">
        <f t="shared" si="336"/>
        <v xml:space="preserve"> </v>
      </c>
      <c r="AA777" s="10">
        <f t="shared" si="337"/>
        <v>2869819.89</v>
      </c>
      <c r="AB777" s="40">
        <f t="shared" si="338"/>
        <v>3288849.1190585778</v>
      </c>
      <c r="AC777" s="40">
        <f t="shared" si="339"/>
        <v>3248254.8543820377</v>
      </c>
      <c r="AD777" s="39">
        <f t="shared" si="340"/>
        <v>151.79470322828345</v>
      </c>
      <c r="AE777" s="41" t="str">
        <f t="shared" si="341"/>
        <v xml:space="preserve"> </v>
      </c>
      <c r="AG777" s="39">
        <f t="shared" si="342"/>
        <v>151.79470322828345</v>
      </c>
      <c r="AH777" s="40">
        <f t="shared" si="343"/>
        <v>3248254.8543820377</v>
      </c>
      <c r="AI777" s="40">
        <f t="shared" si="344"/>
        <v>3239383.8703747201</v>
      </c>
      <c r="AJ777" s="39">
        <f t="shared" si="345"/>
        <v>151.38015189376699</v>
      </c>
      <c r="AK777" s="41" t="str">
        <f t="shared" si="346"/>
        <v xml:space="preserve"> </v>
      </c>
      <c r="AM777" s="39">
        <f t="shared" si="347"/>
        <v>151.38015189376699</v>
      </c>
      <c r="AN777" s="40">
        <f t="shared" si="348"/>
        <v>3239383.8703747201</v>
      </c>
      <c r="AO777" s="40">
        <f t="shared" si="349"/>
        <v>3237223.2013331801</v>
      </c>
      <c r="AP777" s="39">
        <f t="shared" si="350"/>
        <v>151.27918133245385</v>
      </c>
      <c r="AQ777" s="41" t="str">
        <f t="shared" si="351"/>
        <v xml:space="preserve"> </v>
      </c>
      <c r="AR777" s="39"/>
      <c r="AS777" s="39">
        <f t="shared" si="352"/>
        <v>151.27918133245385</v>
      </c>
      <c r="AT777" s="40">
        <f t="shared" si="353"/>
        <v>3237223.2013331796</v>
      </c>
      <c r="AU777" s="40">
        <f t="shared" si="354"/>
        <v>3236692.2967281607</v>
      </c>
      <c r="AV777" s="39">
        <f t="shared" si="355"/>
        <v>151.2543715467153</v>
      </c>
      <c r="AW777" s="41" t="str">
        <f t="shared" si="356"/>
        <v xml:space="preserve"> </v>
      </c>
      <c r="AX777" s="39"/>
      <c r="AY777" s="39">
        <f t="shared" si="357"/>
        <v>151.2543715467153</v>
      </c>
      <c r="AZ777" s="40">
        <f t="shared" si="358"/>
        <v>3236692.2967281607</v>
      </c>
      <c r="BA777" s="40">
        <f t="shared" si="359"/>
        <v>3236559.5923439949</v>
      </c>
      <c r="BB777" s="39">
        <f t="shared" si="360"/>
        <v>151.24817011748189</v>
      </c>
      <c r="BC777" s="41" t="str">
        <f t="shared" si="361"/>
        <v xml:space="preserve"> </v>
      </c>
      <c r="BD777" s="41"/>
      <c r="BE777" s="51">
        <f t="shared" si="362"/>
        <v>151.24650638761059</v>
      </c>
      <c r="BF777" s="54">
        <f t="shared" si="363"/>
        <v>3236523.990188479</v>
      </c>
      <c r="BG777" s="41"/>
      <c r="BH777" s="51"/>
      <c r="BI777" s="39"/>
      <c r="BJ777" s="39"/>
    </row>
    <row r="778" spans="1:62" x14ac:dyDescent="0.2">
      <c r="A778" s="45">
        <v>206344022</v>
      </c>
      <c r="B778" s="58">
        <v>37772</v>
      </c>
      <c r="C778" s="45" t="s">
        <v>379</v>
      </c>
      <c r="D778" s="4" t="s">
        <v>379</v>
      </c>
      <c r="E778" s="6" t="s">
        <v>380</v>
      </c>
      <c r="F778" s="8">
        <v>102.14030061535358</v>
      </c>
      <c r="G778" s="8">
        <v>20.45907394330677</v>
      </c>
      <c r="H778" s="8">
        <v>15.40139211136891</v>
      </c>
      <c r="I778" s="8">
        <v>18.2088107668317</v>
      </c>
      <c r="J778" s="8">
        <v>0.90043377383234136</v>
      </c>
      <c r="K778" s="8">
        <v>9.58</v>
      </c>
      <c r="L778" s="8">
        <v>11.894412256523559</v>
      </c>
      <c r="M778" s="8">
        <v>0.64294078482800365</v>
      </c>
      <c r="N778" s="8">
        <v>0</v>
      </c>
      <c r="O778" s="8">
        <v>7.31</v>
      </c>
      <c r="P778" s="8">
        <v>9.6328683546857672</v>
      </c>
      <c r="Q778" s="8">
        <v>9.3268682126022444</v>
      </c>
      <c r="R778" s="8">
        <v>9.3268682126022444</v>
      </c>
      <c r="S778" s="8">
        <v>126.8</v>
      </c>
      <c r="T778" s="8">
        <v>134.11000000000001</v>
      </c>
      <c r="U778" s="8">
        <v>195.86423246464713</v>
      </c>
      <c r="V778" s="8">
        <v>195.86423246464713</v>
      </c>
      <c r="W778" s="9">
        <v>7</v>
      </c>
      <c r="X778" s="9">
        <v>13137</v>
      </c>
      <c r="Y778" s="9">
        <v>13137</v>
      </c>
      <c r="Z778" s="4" t="str">
        <f t="shared" si="336"/>
        <v xml:space="preserve"> </v>
      </c>
      <c r="AA778" s="10">
        <f t="shared" si="337"/>
        <v>1761803.07</v>
      </c>
      <c r="AB778" s="40">
        <f t="shared" si="338"/>
        <v>2573068.4218880692</v>
      </c>
      <c r="AC778" s="40">
        <f t="shared" si="339"/>
        <v>2541309.0383567046</v>
      </c>
      <c r="AD778" s="39">
        <f t="shared" si="340"/>
        <v>193.44668024333598</v>
      </c>
      <c r="AE778" s="41" t="str">
        <f t="shared" si="341"/>
        <v xml:space="preserve"> </v>
      </c>
      <c r="AG778" s="39">
        <f t="shared" si="342"/>
        <v>193.44668024333598</v>
      </c>
      <c r="AH778" s="40">
        <f t="shared" si="343"/>
        <v>2541309.0383567046</v>
      </c>
      <c r="AI778" s="40">
        <f t="shared" si="344"/>
        <v>2534368.7233729525</v>
      </c>
      <c r="AJ778" s="39">
        <f t="shared" si="345"/>
        <v>192.91837735959143</v>
      </c>
      <c r="AK778" s="41" t="str">
        <f t="shared" si="346"/>
        <v xml:space="preserve"> </v>
      </c>
      <c r="AM778" s="39">
        <f t="shared" si="347"/>
        <v>192.91837735959143</v>
      </c>
      <c r="AN778" s="40">
        <f t="shared" si="348"/>
        <v>2534368.7233729525</v>
      </c>
      <c r="AO778" s="40">
        <f t="shared" si="349"/>
        <v>2532678.299434463</v>
      </c>
      <c r="AP778" s="39">
        <f t="shared" si="350"/>
        <v>192.78970080189259</v>
      </c>
      <c r="AQ778" s="41" t="str">
        <f t="shared" si="351"/>
        <v xml:space="preserve"> </v>
      </c>
      <c r="AR778" s="39"/>
      <c r="AS778" s="39">
        <f t="shared" si="352"/>
        <v>192.78970080189259</v>
      </c>
      <c r="AT778" s="40">
        <f t="shared" si="353"/>
        <v>2532678.299434463</v>
      </c>
      <c r="AU778" s="40">
        <f t="shared" si="354"/>
        <v>2532262.9401933555</v>
      </c>
      <c r="AV778" s="39">
        <f t="shared" si="355"/>
        <v>192.75808329096108</v>
      </c>
      <c r="AW778" s="41" t="str">
        <f t="shared" si="356"/>
        <v xml:space="preserve"> </v>
      </c>
      <c r="AX778" s="39"/>
      <c r="AY778" s="39">
        <f t="shared" si="357"/>
        <v>192.75808329096108</v>
      </c>
      <c r="AZ778" s="40">
        <f t="shared" si="358"/>
        <v>2532262.9401933555</v>
      </c>
      <c r="BA778" s="40">
        <f t="shared" si="359"/>
        <v>2532159.1174128079</v>
      </c>
      <c r="BB778" s="39">
        <f t="shared" si="360"/>
        <v>192.75018020954616</v>
      </c>
      <c r="BC778" s="41" t="str">
        <f t="shared" si="361"/>
        <v xml:space="preserve"> </v>
      </c>
      <c r="BD778" s="41"/>
      <c r="BE778" s="51">
        <f t="shared" si="362"/>
        <v>192.74805995756387</v>
      </c>
      <c r="BF778" s="54">
        <f t="shared" si="363"/>
        <v>2532131.2636625166</v>
      </c>
      <c r="BG778" s="41"/>
      <c r="BH778" s="51"/>
      <c r="BI778" s="39"/>
      <c r="BJ778" s="39"/>
    </row>
    <row r="779" spans="1:62" x14ac:dyDescent="0.2">
      <c r="A779" s="45">
        <v>206344051</v>
      </c>
      <c r="B779" s="58">
        <v>37986</v>
      </c>
      <c r="C779" s="45" t="s">
        <v>381</v>
      </c>
      <c r="D779" s="4" t="s">
        <v>381</v>
      </c>
      <c r="E779" s="6" t="s">
        <v>382</v>
      </c>
      <c r="F779" s="8">
        <v>100.71854109319702</v>
      </c>
      <c r="G779" s="8">
        <v>24.756267204089657</v>
      </c>
      <c r="H779" s="8">
        <v>18.472340597336199</v>
      </c>
      <c r="I779" s="8">
        <v>18.2088107668317</v>
      </c>
      <c r="J779" s="8">
        <v>2.0038586315375539</v>
      </c>
      <c r="K779" s="8">
        <v>9.89</v>
      </c>
      <c r="L779" s="8">
        <v>2.6723784287548038</v>
      </c>
      <c r="M779" s="8">
        <v>0.63503735745182854</v>
      </c>
      <c r="N779" s="8">
        <v>0</v>
      </c>
      <c r="O779" s="8">
        <v>7.31</v>
      </c>
      <c r="P779" s="8">
        <v>10.037984663782934</v>
      </c>
      <c r="Q779" s="8">
        <v>9.2333617039599396</v>
      </c>
      <c r="R779" s="8">
        <v>9.2333617039599396</v>
      </c>
      <c r="S779" s="8">
        <v>126.8</v>
      </c>
      <c r="T779" s="8">
        <v>134.11000000000001</v>
      </c>
      <c r="U779" s="8">
        <v>193.90059578315871</v>
      </c>
      <c r="V779" s="8">
        <v>193.90059578315871</v>
      </c>
      <c r="W779" s="9">
        <v>7</v>
      </c>
      <c r="X779" s="9">
        <v>11984</v>
      </c>
      <c r="Y779" s="9">
        <v>11984</v>
      </c>
      <c r="Z779" s="4" t="str">
        <f t="shared" si="336"/>
        <v xml:space="preserve"> </v>
      </c>
      <c r="AA779" s="10">
        <f t="shared" si="337"/>
        <v>1607174.2400000002</v>
      </c>
      <c r="AB779" s="40">
        <f t="shared" si="338"/>
        <v>2323704.7398653738</v>
      </c>
      <c r="AC779" s="40">
        <f t="shared" si="339"/>
        <v>2295023.2522612154</v>
      </c>
      <c r="AD779" s="39">
        <f t="shared" si="340"/>
        <v>191.50728072940714</v>
      </c>
      <c r="AE779" s="41" t="str">
        <f t="shared" si="341"/>
        <v xml:space="preserve"> </v>
      </c>
      <c r="AG779" s="39">
        <f t="shared" si="342"/>
        <v>191.50728072940714</v>
      </c>
      <c r="AH779" s="40">
        <f t="shared" si="343"/>
        <v>2295023.2522612154</v>
      </c>
      <c r="AI779" s="40">
        <f t="shared" si="344"/>
        <v>2288755.5437592897</v>
      </c>
      <c r="AJ779" s="39">
        <f t="shared" si="345"/>
        <v>190.98427434573512</v>
      </c>
      <c r="AK779" s="41" t="str">
        <f t="shared" si="346"/>
        <v xml:space="preserve"> </v>
      </c>
      <c r="AM779" s="39">
        <f t="shared" si="347"/>
        <v>190.98427434573512</v>
      </c>
      <c r="AN779" s="40">
        <f t="shared" si="348"/>
        <v>2288755.5437592897</v>
      </c>
      <c r="AO779" s="40">
        <f t="shared" si="349"/>
        <v>2287228.9438116024</v>
      </c>
      <c r="AP779" s="39">
        <f t="shared" si="350"/>
        <v>190.85688783474654</v>
      </c>
      <c r="AQ779" s="41" t="str">
        <f t="shared" si="351"/>
        <v xml:space="preserve"> </v>
      </c>
      <c r="AR779" s="39"/>
      <c r="AS779" s="39">
        <f t="shared" si="352"/>
        <v>190.85688783474654</v>
      </c>
      <c r="AT779" s="40">
        <f t="shared" si="353"/>
        <v>2287228.9438116024</v>
      </c>
      <c r="AU779" s="40">
        <f t="shared" si="354"/>
        <v>2286853.8382648174</v>
      </c>
      <c r="AV779" s="39">
        <f t="shared" si="355"/>
        <v>190.82558730514162</v>
      </c>
      <c r="AW779" s="41" t="str">
        <f t="shared" si="356"/>
        <v xml:space="preserve"> </v>
      </c>
      <c r="AX779" s="39"/>
      <c r="AY779" s="39">
        <f t="shared" si="357"/>
        <v>190.82558730514162</v>
      </c>
      <c r="AZ779" s="40">
        <f t="shared" si="358"/>
        <v>2286853.8382648174</v>
      </c>
      <c r="BA779" s="40">
        <f t="shared" si="359"/>
        <v>2286760.0772574488</v>
      </c>
      <c r="BB779" s="39">
        <f t="shared" si="360"/>
        <v>190.81776345606215</v>
      </c>
      <c r="BC779" s="41" t="str">
        <f t="shared" si="361"/>
        <v xml:space="preserve"> </v>
      </c>
      <c r="BD779" s="41"/>
      <c r="BE779" s="51">
        <f t="shared" si="362"/>
        <v>190.81566446066415</v>
      </c>
      <c r="BF779" s="54">
        <f t="shared" si="363"/>
        <v>2286734.9228965994</v>
      </c>
      <c r="BG779" s="41"/>
      <c r="BH779" s="51"/>
      <c r="BI779" s="39"/>
      <c r="BJ779" s="39"/>
    </row>
    <row r="780" spans="1:62" x14ac:dyDescent="0.2">
      <c r="A780" s="45">
        <v>206344052</v>
      </c>
      <c r="B780" s="58">
        <v>37986</v>
      </c>
      <c r="C780" s="45" t="s">
        <v>383</v>
      </c>
      <c r="D780" s="4" t="s">
        <v>383</v>
      </c>
      <c r="E780" s="6" t="s">
        <v>384</v>
      </c>
      <c r="F780" s="8">
        <v>87.659464804770607</v>
      </c>
      <c r="G780" s="8">
        <v>16.946690240028769</v>
      </c>
      <c r="H780" s="8">
        <v>16.400767133139553</v>
      </c>
      <c r="I780" s="8">
        <v>16.978664109556203</v>
      </c>
      <c r="J780" s="8">
        <v>0.82451829432740997</v>
      </c>
      <c r="K780" s="8">
        <v>9.9499999999999993</v>
      </c>
      <c r="L780" s="8">
        <v>1.4876665572855068</v>
      </c>
      <c r="M780" s="8">
        <v>0.63877858020436906</v>
      </c>
      <c r="N780" s="8">
        <v>0</v>
      </c>
      <c r="O780" s="8">
        <v>7.31</v>
      </c>
      <c r="P780" s="8">
        <v>8.2085715141889661</v>
      </c>
      <c r="Q780" s="8">
        <v>7.9098274859656206</v>
      </c>
      <c r="R780" s="8">
        <v>7.9098274859656206</v>
      </c>
      <c r="S780" s="8">
        <v>126.8</v>
      </c>
      <c r="T780" s="8">
        <v>134.11000000000001</v>
      </c>
      <c r="U780" s="8">
        <v>166.10637720527802</v>
      </c>
      <c r="V780" s="8">
        <v>166.10637720527802</v>
      </c>
      <c r="W780" s="9">
        <v>7</v>
      </c>
      <c r="X780" s="9">
        <v>11081</v>
      </c>
      <c r="Y780" s="9">
        <v>11081</v>
      </c>
      <c r="Z780" s="4" t="str">
        <f t="shared" si="336"/>
        <v xml:space="preserve"> </v>
      </c>
      <c r="AA780" s="10">
        <f t="shared" si="337"/>
        <v>1486072.9100000001</v>
      </c>
      <c r="AB780" s="40">
        <f t="shared" si="338"/>
        <v>1840624.7658116857</v>
      </c>
      <c r="AC780" s="40">
        <f t="shared" si="339"/>
        <v>1817905.934327272</v>
      </c>
      <c r="AD780" s="39">
        <f t="shared" si="340"/>
        <v>164.05612619143326</v>
      </c>
      <c r="AE780" s="41" t="str">
        <f t="shared" si="341"/>
        <v xml:space="preserve"> </v>
      </c>
      <c r="AG780" s="39">
        <f t="shared" si="342"/>
        <v>164.05612619143326</v>
      </c>
      <c r="AH780" s="40">
        <f t="shared" si="343"/>
        <v>1817905.934327272</v>
      </c>
      <c r="AI780" s="40">
        <f t="shared" si="344"/>
        <v>1812941.233220624</v>
      </c>
      <c r="AJ780" s="39">
        <f t="shared" si="345"/>
        <v>163.60808891080444</v>
      </c>
      <c r="AK780" s="41" t="str">
        <f t="shared" si="346"/>
        <v xml:space="preserve"> </v>
      </c>
      <c r="AM780" s="39">
        <f t="shared" si="347"/>
        <v>163.60808891080444</v>
      </c>
      <c r="AN780" s="40">
        <f t="shared" si="348"/>
        <v>1812941.233220624</v>
      </c>
      <c r="AO780" s="40">
        <f t="shared" si="349"/>
        <v>1811732.001418066</v>
      </c>
      <c r="AP780" s="39">
        <f t="shared" si="350"/>
        <v>163.49896231550093</v>
      </c>
      <c r="AQ780" s="41" t="str">
        <f t="shared" si="351"/>
        <v xml:space="preserve"> </v>
      </c>
      <c r="AR780" s="39"/>
      <c r="AS780" s="39">
        <f t="shared" si="352"/>
        <v>163.49896231550093</v>
      </c>
      <c r="AT780" s="40">
        <f t="shared" si="353"/>
        <v>1811732.0014180657</v>
      </c>
      <c r="AU780" s="40">
        <f t="shared" si="354"/>
        <v>1811434.8773698332</v>
      </c>
      <c r="AV780" s="39">
        <f t="shared" si="355"/>
        <v>163.47214848568117</v>
      </c>
      <c r="AW780" s="41" t="str">
        <f t="shared" si="356"/>
        <v xml:space="preserve"> </v>
      </c>
      <c r="AX780" s="39"/>
      <c r="AY780" s="39">
        <f t="shared" si="357"/>
        <v>163.47214848568117</v>
      </c>
      <c r="AZ780" s="40">
        <f t="shared" si="358"/>
        <v>1811434.8773698332</v>
      </c>
      <c r="BA780" s="40">
        <f t="shared" si="359"/>
        <v>1811360.6085398612</v>
      </c>
      <c r="BB780" s="39">
        <f t="shared" si="360"/>
        <v>163.46544612759328</v>
      </c>
      <c r="BC780" s="41" t="str">
        <f t="shared" si="361"/>
        <v xml:space="preserve"> </v>
      </c>
      <c r="BD780" s="41"/>
      <c r="BE780" s="51">
        <f t="shared" si="362"/>
        <v>163.46364800768589</v>
      </c>
      <c r="BF780" s="54">
        <f t="shared" si="363"/>
        <v>1811340.6835731673</v>
      </c>
      <c r="BG780" s="41"/>
      <c r="BH780" s="51"/>
      <c r="BI780" s="39"/>
      <c r="BJ780" s="39"/>
    </row>
    <row r="781" spans="1:62" x14ac:dyDescent="0.2">
      <c r="A781" s="45">
        <v>206360042</v>
      </c>
      <c r="B781" s="58">
        <v>37986</v>
      </c>
      <c r="C781" s="45" t="s">
        <v>385</v>
      </c>
      <c r="D781" s="4" t="s">
        <v>385</v>
      </c>
      <c r="E781" s="6" t="s">
        <v>386</v>
      </c>
      <c r="F781" s="8">
        <v>89.602477867530993</v>
      </c>
      <c r="G781" s="8">
        <v>23.5460627366813</v>
      </c>
      <c r="H781" s="8">
        <v>17.185605868960302</v>
      </c>
      <c r="I781" s="8">
        <v>13.183670601461495</v>
      </c>
      <c r="J781" s="8">
        <v>0</v>
      </c>
      <c r="K781" s="8">
        <v>7</v>
      </c>
      <c r="L781" s="8">
        <v>2.0381527004988991</v>
      </c>
      <c r="M781" s="8">
        <v>0.59508525388795197</v>
      </c>
      <c r="N781" s="8">
        <v>0</v>
      </c>
      <c r="O781" s="8">
        <v>0</v>
      </c>
      <c r="P781" s="8">
        <v>9.3722615701705081</v>
      </c>
      <c r="Q781" s="8">
        <v>7.6575527514510471</v>
      </c>
      <c r="R781" s="8">
        <v>7.6575527514510471</v>
      </c>
      <c r="S781" s="8">
        <v>122.9</v>
      </c>
      <c r="T781" s="8">
        <v>122.9</v>
      </c>
      <c r="U781" s="8">
        <v>160.80860778047199</v>
      </c>
      <c r="V781" s="8">
        <v>160.80860778047199</v>
      </c>
      <c r="W781" s="9">
        <v>6</v>
      </c>
      <c r="X781" s="9">
        <v>9201</v>
      </c>
      <c r="Y781" s="9">
        <v>9201</v>
      </c>
      <c r="Z781" s="4" t="str">
        <f t="shared" si="336"/>
        <v xml:space="preserve"> </v>
      </c>
      <c r="AA781" s="10">
        <f t="shared" si="337"/>
        <v>1130802.9000000001</v>
      </c>
      <c r="AB781" s="40">
        <f t="shared" si="338"/>
        <v>1479600.0001881227</v>
      </c>
      <c r="AC781" s="40">
        <f t="shared" si="339"/>
        <v>1461337.2973858009</v>
      </c>
      <c r="AD781" s="39">
        <f t="shared" si="340"/>
        <v>158.82374713463764</v>
      </c>
      <c r="AE781" s="41" t="str">
        <f t="shared" si="341"/>
        <v xml:space="preserve"> </v>
      </c>
      <c r="AG781" s="39">
        <f t="shared" si="342"/>
        <v>158.82374713463764</v>
      </c>
      <c r="AH781" s="40">
        <f t="shared" si="343"/>
        <v>1461337.2973858009</v>
      </c>
      <c r="AI781" s="40">
        <f t="shared" si="344"/>
        <v>1457346.3852266402</v>
      </c>
      <c r="AJ781" s="39">
        <f t="shared" si="345"/>
        <v>158.38999948121293</v>
      </c>
      <c r="AK781" s="41" t="str">
        <f t="shared" si="346"/>
        <v xml:space="preserve"> </v>
      </c>
      <c r="AM781" s="39">
        <f t="shared" si="347"/>
        <v>158.38999948121293</v>
      </c>
      <c r="AN781" s="40">
        <f t="shared" si="348"/>
        <v>1457346.3852266402</v>
      </c>
      <c r="AO781" s="40">
        <f t="shared" si="349"/>
        <v>1456374.3351876941</v>
      </c>
      <c r="AP781" s="39">
        <f t="shared" si="350"/>
        <v>158.28435335155896</v>
      </c>
      <c r="AQ781" s="41" t="str">
        <f t="shared" si="351"/>
        <v xml:space="preserve"> </v>
      </c>
      <c r="AR781" s="39"/>
      <c r="AS781" s="39">
        <f t="shared" si="352"/>
        <v>158.28435335155896</v>
      </c>
      <c r="AT781" s="40">
        <f t="shared" si="353"/>
        <v>1456374.3351876941</v>
      </c>
      <c r="AU781" s="40">
        <f t="shared" si="354"/>
        <v>1456135.4897967232</v>
      </c>
      <c r="AV781" s="39">
        <f t="shared" si="355"/>
        <v>158.25839471760932</v>
      </c>
      <c r="AW781" s="41" t="str">
        <f t="shared" si="356"/>
        <v xml:space="preserve"> </v>
      </c>
      <c r="AX781" s="39"/>
      <c r="AY781" s="39">
        <f t="shared" si="357"/>
        <v>158.25839471760932</v>
      </c>
      <c r="AZ781" s="40">
        <f t="shared" si="358"/>
        <v>1456135.4897967235</v>
      </c>
      <c r="BA781" s="40">
        <f t="shared" si="359"/>
        <v>1456075.7882416418</v>
      </c>
      <c r="BB781" s="39">
        <f t="shared" si="360"/>
        <v>158.25190612342593</v>
      </c>
      <c r="BC781" s="41" t="str">
        <f t="shared" si="361"/>
        <v xml:space="preserve"> </v>
      </c>
      <c r="BD781" s="41"/>
      <c r="BE781" s="51">
        <f t="shared" si="362"/>
        <v>158.25016535245857</v>
      </c>
      <c r="BF781" s="54">
        <f t="shared" si="363"/>
        <v>1456059.7714079712</v>
      </c>
      <c r="BG781" s="41"/>
      <c r="BH781" s="51"/>
      <c r="BI781" s="39"/>
      <c r="BJ781" s="39"/>
    </row>
    <row r="782" spans="1:62" x14ac:dyDescent="0.2">
      <c r="A782" s="45">
        <v>206361112</v>
      </c>
      <c r="B782" s="58">
        <v>37986</v>
      </c>
      <c r="C782" s="45" t="s">
        <v>485</v>
      </c>
      <c r="D782" s="4" t="s">
        <v>485</v>
      </c>
      <c r="E782" s="6" t="s">
        <v>486</v>
      </c>
      <c r="F782" s="8">
        <v>63.710583039798117</v>
      </c>
      <c r="G782" s="8">
        <v>16.023132327427579</v>
      </c>
      <c r="H782" s="8">
        <v>17.185605868960302</v>
      </c>
      <c r="I782" s="8">
        <v>16.7624264666199</v>
      </c>
      <c r="J782" s="8">
        <v>0.4664844119657221</v>
      </c>
      <c r="K782" s="8">
        <v>5.84</v>
      </c>
      <c r="L782" s="8">
        <v>2.2176523855646164</v>
      </c>
      <c r="M782" s="8">
        <v>0.66788707218337617</v>
      </c>
      <c r="N782" s="8">
        <v>0</v>
      </c>
      <c r="O782" s="8">
        <v>7.31</v>
      </c>
      <c r="P782" s="8">
        <v>6.3013006676830869</v>
      </c>
      <c r="Q782" s="8">
        <v>6.5091885786259809</v>
      </c>
      <c r="R782" s="8">
        <v>6.3013006676830869</v>
      </c>
      <c r="S782" s="8">
        <v>122.9</v>
      </c>
      <c r="T782" s="8">
        <v>130.21</v>
      </c>
      <c r="U782" s="8">
        <v>136.4850722402027</v>
      </c>
      <c r="V782" s="8">
        <v>136.4850722402027</v>
      </c>
      <c r="W782" s="9">
        <v>6</v>
      </c>
      <c r="X782" s="9">
        <v>15504</v>
      </c>
      <c r="Y782" s="9">
        <v>15504</v>
      </c>
      <c r="Z782" s="4" t="str">
        <f t="shared" si="336"/>
        <v xml:space="preserve"> </v>
      </c>
      <c r="AA782" s="10">
        <f t="shared" si="337"/>
        <v>2018775.84</v>
      </c>
      <c r="AB782" s="40">
        <f t="shared" si="338"/>
        <v>2116064.5600121026</v>
      </c>
      <c r="AC782" s="40">
        <f t="shared" si="339"/>
        <v>2089945.9751478732</v>
      </c>
      <c r="AD782" s="39">
        <f t="shared" si="340"/>
        <v>134.80043699354187</v>
      </c>
      <c r="AE782" s="41" t="str">
        <f t="shared" si="341"/>
        <v xml:space="preserve"> </v>
      </c>
      <c r="AG782" s="39">
        <f t="shared" si="342"/>
        <v>134.80043699354187</v>
      </c>
      <c r="AH782" s="40">
        <f t="shared" si="343"/>
        <v>2089945.9751478732</v>
      </c>
      <c r="AI782" s="40">
        <f t="shared" si="344"/>
        <v>2084238.3326897442</v>
      </c>
      <c r="AJ782" s="39">
        <f t="shared" si="345"/>
        <v>134.4322970001125</v>
      </c>
      <c r="AK782" s="41" t="str">
        <f t="shared" si="346"/>
        <v xml:space="preserve"> </v>
      </c>
      <c r="AM782" s="39">
        <f t="shared" si="347"/>
        <v>134.4322970001125</v>
      </c>
      <c r="AN782" s="40">
        <f t="shared" si="348"/>
        <v>2084238.3326897442</v>
      </c>
      <c r="AO782" s="40">
        <f t="shared" si="349"/>
        <v>2082848.1457218402</v>
      </c>
      <c r="AP782" s="39">
        <f t="shared" si="350"/>
        <v>134.34263065801343</v>
      </c>
      <c r="AQ782" s="41" t="str">
        <f t="shared" si="351"/>
        <v xml:space="preserve"> </v>
      </c>
      <c r="AR782" s="39"/>
      <c r="AS782" s="39">
        <f t="shared" si="352"/>
        <v>134.34263065801343</v>
      </c>
      <c r="AT782" s="40">
        <f t="shared" si="353"/>
        <v>2082848.1457218402</v>
      </c>
      <c r="AU782" s="40">
        <f t="shared" si="354"/>
        <v>2082506.5586259416</v>
      </c>
      <c r="AV782" s="39">
        <f t="shared" si="355"/>
        <v>134.32059846658549</v>
      </c>
      <c r="AW782" s="41" t="str">
        <f t="shared" si="356"/>
        <v xml:space="preserve"> </v>
      </c>
      <c r="AX782" s="39"/>
      <c r="AY782" s="39">
        <f t="shared" si="357"/>
        <v>134.32059846658549</v>
      </c>
      <c r="AZ782" s="40">
        <f t="shared" si="358"/>
        <v>2082506.5586259414</v>
      </c>
      <c r="BA782" s="40">
        <f t="shared" si="359"/>
        <v>2082421.1758570378</v>
      </c>
      <c r="BB782" s="39">
        <f t="shared" si="360"/>
        <v>134.31509132204835</v>
      </c>
      <c r="BC782" s="41" t="str">
        <f t="shared" si="361"/>
        <v xml:space="preserve"> </v>
      </c>
      <c r="BD782" s="41"/>
      <c r="BE782" s="51">
        <f t="shared" si="362"/>
        <v>134.31361385604382</v>
      </c>
      <c r="BF782" s="54">
        <f t="shared" si="363"/>
        <v>2082398.2692241033</v>
      </c>
      <c r="BG782" s="41"/>
      <c r="BH782" s="51"/>
      <c r="BI782" s="39"/>
      <c r="BJ782" s="39"/>
    </row>
    <row r="783" spans="1:62" x14ac:dyDescent="0.2">
      <c r="A783" s="45">
        <v>206361114</v>
      </c>
      <c r="B783" s="58">
        <v>37894</v>
      </c>
      <c r="C783" s="45" t="s">
        <v>487</v>
      </c>
      <c r="D783" s="4" t="s">
        <v>1197</v>
      </c>
      <c r="E783" s="6" t="s">
        <v>488</v>
      </c>
      <c r="F783" s="8">
        <v>82.340339956906874</v>
      </c>
      <c r="G783" s="8">
        <v>20.252765142446734</v>
      </c>
      <c r="H783" s="8">
        <v>16.355566195834331</v>
      </c>
      <c r="I783" s="8">
        <v>16.7624264666199</v>
      </c>
      <c r="J783" s="8">
        <v>0.65812784294948523</v>
      </c>
      <c r="K783" s="8">
        <v>5.25</v>
      </c>
      <c r="L783" s="8">
        <v>5.2302398903663629</v>
      </c>
      <c r="M783" s="8">
        <v>0.61689274271040684</v>
      </c>
      <c r="N783" s="8">
        <v>0</v>
      </c>
      <c r="O783" s="8">
        <v>7.31</v>
      </c>
      <c r="P783" s="8">
        <v>7.6370677519751018</v>
      </c>
      <c r="Q783" s="8">
        <v>7.7388179118917044</v>
      </c>
      <c r="R783" s="8">
        <v>7.6370677519751018</v>
      </c>
      <c r="S783" s="8">
        <v>126.8</v>
      </c>
      <c r="T783" s="8">
        <v>134.11000000000001</v>
      </c>
      <c r="U783" s="8">
        <v>162.41342598980918</v>
      </c>
      <c r="V783" s="8">
        <v>162.41342598980918</v>
      </c>
      <c r="W783" s="9">
        <v>6</v>
      </c>
      <c r="X783" s="9">
        <v>16177</v>
      </c>
      <c r="Y783" s="9">
        <v>21629</v>
      </c>
      <c r="Z783" s="4" t="str">
        <f t="shared" si="336"/>
        <v xml:space="preserve"> </v>
      </c>
      <c r="AA783" s="10">
        <f t="shared" si="337"/>
        <v>2900665.1900000004</v>
      </c>
      <c r="AB783" s="40">
        <f t="shared" si="338"/>
        <v>3512839.990733583</v>
      </c>
      <c r="AC783" s="40">
        <f t="shared" si="339"/>
        <v>3469481.0067279586</v>
      </c>
      <c r="AD783" s="39">
        <f t="shared" si="340"/>
        <v>160.408757072817</v>
      </c>
      <c r="AE783" s="41" t="str">
        <f t="shared" si="341"/>
        <v xml:space="preserve"> </v>
      </c>
      <c r="AG783" s="39">
        <f t="shared" si="342"/>
        <v>160.408757072817</v>
      </c>
      <c r="AH783" s="40">
        <f t="shared" si="343"/>
        <v>3469481.006727959</v>
      </c>
      <c r="AI783" s="40">
        <f t="shared" si="344"/>
        <v>3460005.854098585</v>
      </c>
      <c r="AJ783" s="39">
        <f t="shared" si="345"/>
        <v>159.97068075725113</v>
      </c>
      <c r="AK783" s="41" t="str">
        <f t="shared" si="346"/>
        <v xml:space="preserve"> </v>
      </c>
      <c r="AM783" s="39">
        <f t="shared" si="347"/>
        <v>159.97068075725113</v>
      </c>
      <c r="AN783" s="40">
        <f t="shared" si="348"/>
        <v>3460005.8540985845</v>
      </c>
      <c r="AO783" s="40">
        <f t="shared" si="349"/>
        <v>3457698.0301939007</v>
      </c>
      <c r="AP783" s="39">
        <f t="shared" si="350"/>
        <v>159.86398031318603</v>
      </c>
      <c r="AQ783" s="41" t="str">
        <f t="shared" si="351"/>
        <v xml:space="preserve"> </v>
      </c>
      <c r="AR783" s="39"/>
      <c r="AS783" s="39">
        <f t="shared" si="352"/>
        <v>159.86398031318603</v>
      </c>
      <c r="AT783" s="40">
        <f t="shared" si="353"/>
        <v>3457698.0301939007</v>
      </c>
      <c r="AU783" s="40">
        <f t="shared" si="354"/>
        <v>3457130.9677169486</v>
      </c>
      <c r="AV783" s="39">
        <f t="shared" si="355"/>
        <v>159.83776262041465</v>
      </c>
      <c r="AW783" s="41" t="str">
        <f t="shared" si="356"/>
        <v xml:space="preserve"> </v>
      </c>
      <c r="AX783" s="39"/>
      <c r="AY783" s="39">
        <f t="shared" si="357"/>
        <v>159.83776262041465</v>
      </c>
      <c r="AZ783" s="40">
        <f t="shared" si="358"/>
        <v>3457130.9677169486</v>
      </c>
      <c r="BA783" s="40">
        <f t="shared" si="359"/>
        <v>3456989.2253472721</v>
      </c>
      <c r="BB783" s="39">
        <f t="shared" si="360"/>
        <v>159.83120927214722</v>
      </c>
      <c r="BC783" s="41" t="str">
        <f t="shared" si="361"/>
        <v xml:space="preserve"> </v>
      </c>
      <c r="BD783" s="41"/>
      <c r="BE783" s="51">
        <f t="shared" si="362"/>
        <v>159.82945112884522</v>
      </c>
      <c r="BF783" s="54">
        <f t="shared" si="363"/>
        <v>3456951.1984657934</v>
      </c>
      <c r="BG783" s="41"/>
      <c r="BH783" s="51"/>
      <c r="BI783" s="39"/>
      <c r="BJ783" s="39"/>
    </row>
    <row r="784" spans="1:62" x14ac:dyDescent="0.2">
      <c r="A784" s="45">
        <v>206361129</v>
      </c>
      <c r="B784" s="58">
        <v>37833</v>
      </c>
      <c r="C784" s="45" t="s">
        <v>489</v>
      </c>
      <c r="D784" s="4" t="s">
        <v>1198</v>
      </c>
      <c r="E784" s="6" t="s">
        <v>490</v>
      </c>
      <c r="F784" s="8">
        <v>63.153627777474476</v>
      </c>
      <c r="G784" s="8">
        <v>23.5460627366813</v>
      </c>
      <c r="H784" s="8">
        <v>15.327837527979472</v>
      </c>
      <c r="I784" s="8">
        <v>12.225910356499426</v>
      </c>
      <c r="J784" s="8">
        <v>0.77709231861112626</v>
      </c>
      <c r="K784" s="8">
        <v>6.08</v>
      </c>
      <c r="L784" s="8">
        <v>1.8119648974973805</v>
      </c>
      <c r="M784" s="8">
        <v>0.62131868516484057</v>
      </c>
      <c r="N784" s="8">
        <v>0</v>
      </c>
      <c r="O784" s="8">
        <v>7.31</v>
      </c>
      <c r="P784" s="8">
        <v>6.8044374078724683</v>
      </c>
      <c r="Q784" s="8">
        <v>6.542690714995401</v>
      </c>
      <c r="R784" s="8">
        <v>6.542690714995401</v>
      </c>
      <c r="S784" s="8">
        <v>126.8</v>
      </c>
      <c r="T784" s="8">
        <v>134.11000000000001</v>
      </c>
      <c r="U784" s="8">
        <v>137.3965050149034</v>
      </c>
      <c r="V784" s="8">
        <v>137.3965050149034</v>
      </c>
      <c r="W784" s="9">
        <v>6</v>
      </c>
      <c r="X784" s="9">
        <v>16618</v>
      </c>
      <c r="Y784" s="9">
        <v>28611</v>
      </c>
      <c r="Z784" s="4" t="str">
        <f t="shared" si="336"/>
        <v xml:space="preserve"> </v>
      </c>
      <c r="AA784" s="10">
        <f t="shared" si="337"/>
        <v>3837021.2100000004</v>
      </c>
      <c r="AB784" s="40">
        <f t="shared" si="338"/>
        <v>3931051.4049814013</v>
      </c>
      <c r="AC784" s="40">
        <f t="shared" si="339"/>
        <v>3882530.4374897159</v>
      </c>
      <c r="AD784" s="39">
        <f t="shared" si="340"/>
        <v>135.70061995350446</v>
      </c>
      <c r="AE784" s="41" t="str">
        <f t="shared" si="341"/>
        <v xml:space="preserve"> </v>
      </c>
      <c r="AG784" s="39">
        <f t="shared" si="342"/>
        <v>135.70061995350446</v>
      </c>
      <c r="AH784" s="40">
        <f t="shared" si="343"/>
        <v>3882530.4374897159</v>
      </c>
      <c r="AI784" s="40">
        <f t="shared" si="344"/>
        <v>3871927.2468649312</v>
      </c>
      <c r="AJ784" s="39">
        <f t="shared" si="345"/>
        <v>135.33002156041141</v>
      </c>
      <c r="AK784" s="41" t="str">
        <f t="shared" si="346"/>
        <v xml:space="preserve"> </v>
      </c>
      <c r="AM784" s="39">
        <f t="shared" si="347"/>
        <v>135.33002156041141</v>
      </c>
      <c r="AN784" s="40">
        <f t="shared" si="348"/>
        <v>3871927.2468649307</v>
      </c>
      <c r="AO784" s="40">
        <f t="shared" si="349"/>
        <v>3869344.671391272</v>
      </c>
      <c r="AP784" s="39">
        <f t="shared" si="350"/>
        <v>135.2397564360306</v>
      </c>
      <c r="AQ784" s="41" t="str">
        <f t="shared" si="351"/>
        <v xml:space="preserve"> </v>
      </c>
      <c r="AR784" s="39"/>
      <c r="AS784" s="39">
        <f t="shared" si="352"/>
        <v>135.2397564360306</v>
      </c>
      <c r="AT784" s="40">
        <f t="shared" si="353"/>
        <v>3869344.6713912715</v>
      </c>
      <c r="AU784" s="40">
        <f t="shared" si="354"/>
        <v>3868710.098865163</v>
      </c>
      <c r="AV784" s="39">
        <f t="shared" si="355"/>
        <v>135.21757711597508</v>
      </c>
      <c r="AW784" s="41" t="str">
        <f t="shared" si="356"/>
        <v xml:space="preserve"> </v>
      </c>
      <c r="AX784" s="39"/>
      <c r="AY784" s="39">
        <f t="shared" si="357"/>
        <v>135.21757711597508</v>
      </c>
      <c r="AZ784" s="40">
        <f t="shared" si="358"/>
        <v>3868710.098865163</v>
      </c>
      <c r="BA784" s="40">
        <f t="shared" si="359"/>
        <v>3868551.4817511099</v>
      </c>
      <c r="BB784" s="39">
        <f t="shared" si="360"/>
        <v>135.21203319531335</v>
      </c>
      <c r="BC784" s="41" t="str">
        <f t="shared" si="361"/>
        <v xml:space="preserve"> </v>
      </c>
      <c r="BD784" s="41"/>
      <c r="BE784" s="51">
        <f t="shared" si="362"/>
        <v>135.21054586294821</v>
      </c>
      <c r="BF784" s="54">
        <f t="shared" si="363"/>
        <v>3868508.9276848114</v>
      </c>
      <c r="BG784" s="41"/>
      <c r="BH784" s="51"/>
      <c r="BI784" s="39"/>
      <c r="BJ784" s="39"/>
    </row>
    <row r="785" spans="1:62" x14ac:dyDescent="0.2">
      <c r="A785" s="45">
        <v>206361131</v>
      </c>
      <c r="B785" s="58">
        <v>37802</v>
      </c>
      <c r="C785" s="45" t="s">
        <v>491</v>
      </c>
      <c r="D785" s="4" t="s">
        <v>491</v>
      </c>
      <c r="E785" s="6" t="s">
        <v>492</v>
      </c>
      <c r="F785" s="8">
        <v>64.179682850841886</v>
      </c>
      <c r="G785" s="8">
        <v>17.203731578394653</v>
      </c>
      <c r="H785" s="8">
        <v>14.461406518010291</v>
      </c>
      <c r="I785" s="8">
        <v>16.7624264666199</v>
      </c>
      <c r="J785" s="8">
        <v>1.0010151573493891</v>
      </c>
      <c r="K785" s="8">
        <v>6.74</v>
      </c>
      <c r="L785" s="8">
        <v>1.6316865660048143</v>
      </c>
      <c r="M785" s="8">
        <v>0.74619946091644207</v>
      </c>
      <c r="N785" s="8">
        <v>0</v>
      </c>
      <c r="O785" s="8">
        <v>7.31</v>
      </c>
      <c r="P785" s="8">
        <v>6.5106731543389236</v>
      </c>
      <c r="Q785" s="8">
        <v>6.5018074299068687</v>
      </c>
      <c r="R785" s="8">
        <v>6.5018074299068687</v>
      </c>
      <c r="S785" s="8">
        <v>126.8</v>
      </c>
      <c r="T785" s="8">
        <v>134.11000000000001</v>
      </c>
      <c r="U785" s="8">
        <v>136.53795602804425</v>
      </c>
      <c r="V785" s="8">
        <v>136.53795602804425</v>
      </c>
      <c r="W785" s="9">
        <v>6</v>
      </c>
      <c r="X785" s="9">
        <v>25434</v>
      </c>
      <c r="Y785" s="9">
        <v>25434</v>
      </c>
      <c r="Z785" s="4" t="str">
        <f t="shared" si="336"/>
        <v xml:space="preserve"> </v>
      </c>
      <c r="AA785" s="10">
        <f t="shared" si="337"/>
        <v>3410953.74</v>
      </c>
      <c r="AB785" s="40">
        <f t="shared" si="338"/>
        <v>3472706.3736172775</v>
      </c>
      <c r="AC785" s="40">
        <f t="shared" si="339"/>
        <v>3429842.7588477195</v>
      </c>
      <c r="AD785" s="39">
        <f t="shared" si="340"/>
        <v>134.85266803679011</v>
      </c>
      <c r="AE785" s="41" t="str">
        <f t="shared" si="341"/>
        <v xml:space="preserve"> </v>
      </c>
      <c r="AG785" s="39">
        <f t="shared" si="342"/>
        <v>134.85266803679011</v>
      </c>
      <c r="AH785" s="40">
        <f t="shared" si="343"/>
        <v>3429842.7588477195</v>
      </c>
      <c r="AI785" s="40">
        <f t="shared" si="344"/>
        <v>3420475.8582733064</v>
      </c>
      <c r="AJ785" s="39">
        <f t="shared" si="345"/>
        <v>134.48438540038163</v>
      </c>
      <c r="AK785" s="41" t="str">
        <f t="shared" si="346"/>
        <v xml:space="preserve"> </v>
      </c>
      <c r="AM785" s="39">
        <f t="shared" si="347"/>
        <v>134.48438540038163</v>
      </c>
      <c r="AN785" s="40">
        <f t="shared" si="348"/>
        <v>3420475.8582733064</v>
      </c>
      <c r="AO785" s="40">
        <f t="shared" si="349"/>
        <v>3418194.400875838</v>
      </c>
      <c r="AP785" s="39">
        <f t="shared" si="350"/>
        <v>134.39468431531958</v>
      </c>
      <c r="AQ785" s="41" t="str">
        <f t="shared" si="351"/>
        <v xml:space="preserve"> </v>
      </c>
      <c r="AR785" s="39"/>
      <c r="AS785" s="39">
        <f t="shared" si="352"/>
        <v>134.39468431531958</v>
      </c>
      <c r="AT785" s="40">
        <f t="shared" si="353"/>
        <v>3418194.400875838</v>
      </c>
      <c r="AU785" s="40">
        <f t="shared" si="354"/>
        <v>3417633.8169940943</v>
      </c>
      <c r="AV785" s="39">
        <f t="shared" si="355"/>
        <v>134.37264358709186</v>
      </c>
      <c r="AW785" s="41" t="str">
        <f t="shared" si="356"/>
        <v xml:space="preserve"> </v>
      </c>
      <c r="AX785" s="39"/>
      <c r="AY785" s="39">
        <f t="shared" si="357"/>
        <v>134.37264358709186</v>
      </c>
      <c r="AZ785" s="40">
        <f t="shared" si="358"/>
        <v>3417633.8169940943</v>
      </c>
      <c r="BA785" s="40">
        <f t="shared" si="359"/>
        <v>3417493.6940075979</v>
      </c>
      <c r="BB785" s="39">
        <f t="shared" si="360"/>
        <v>134.36713430870481</v>
      </c>
      <c r="BC785" s="41" t="str">
        <f t="shared" si="361"/>
        <v xml:space="preserve"> </v>
      </c>
      <c r="BD785" s="41"/>
      <c r="BE785" s="51">
        <f t="shared" si="362"/>
        <v>134.36565627022742</v>
      </c>
      <c r="BF785" s="54">
        <f t="shared" si="363"/>
        <v>3417456.1015769644</v>
      </c>
      <c r="BG785" s="41"/>
      <c r="BH785" s="51"/>
      <c r="BI785" s="39"/>
      <c r="BJ785" s="39"/>
    </row>
    <row r="786" spans="1:62" x14ac:dyDescent="0.2">
      <c r="A786" s="45">
        <v>206361158</v>
      </c>
      <c r="B786" s="58">
        <v>37986</v>
      </c>
      <c r="C786" s="45" t="s">
        <v>495</v>
      </c>
      <c r="D786" s="4" t="s">
        <v>495</v>
      </c>
      <c r="E786" s="6" t="s">
        <v>496</v>
      </c>
      <c r="F786" s="8">
        <v>72.755154599899427</v>
      </c>
      <c r="G786" s="8">
        <v>17.58577284710687</v>
      </c>
      <c r="H786" s="8">
        <v>16.777312140930494</v>
      </c>
      <c r="I786" s="8">
        <v>16.32780664726231</v>
      </c>
      <c r="J786" s="8">
        <v>0.35613599305100502</v>
      </c>
      <c r="K786" s="8">
        <v>5.65</v>
      </c>
      <c r="L786" s="8">
        <v>0.19796134608874824</v>
      </c>
      <c r="M786" s="8">
        <v>0.65953460020420296</v>
      </c>
      <c r="N786" s="8">
        <v>0</v>
      </c>
      <c r="O786" s="8">
        <v>7.31</v>
      </c>
      <c r="P786" s="8">
        <v>7.2272741957605033</v>
      </c>
      <c r="Q786" s="8">
        <v>6.8809839087271527</v>
      </c>
      <c r="R786" s="8">
        <v>6.8809839087271527</v>
      </c>
      <c r="S786" s="8">
        <v>126.8</v>
      </c>
      <c r="T786" s="8">
        <v>134.11000000000001</v>
      </c>
      <c r="U786" s="8">
        <v>144.50066208327021</v>
      </c>
      <c r="V786" s="8">
        <v>144.50066208327021</v>
      </c>
      <c r="W786" s="9">
        <v>6</v>
      </c>
      <c r="X786" s="9">
        <v>60468</v>
      </c>
      <c r="Y786" s="9">
        <v>60468</v>
      </c>
      <c r="Z786" s="4" t="str">
        <f t="shared" si="336"/>
        <v xml:space="preserve"> </v>
      </c>
      <c r="AA786" s="10">
        <f t="shared" si="337"/>
        <v>8109363.4800000004</v>
      </c>
      <c r="AB786" s="40">
        <f t="shared" si="338"/>
        <v>8737666.0348511841</v>
      </c>
      <c r="AC786" s="40">
        <f t="shared" si="339"/>
        <v>8629817.0229830164</v>
      </c>
      <c r="AD786" s="39">
        <f t="shared" si="340"/>
        <v>142.71709041117643</v>
      </c>
      <c r="AE786" s="41" t="str">
        <f t="shared" si="341"/>
        <v xml:space="preserve"> </v>
      </c>
      <c r="AG786" s="39">
        <f t="shared" si="342"/>
        <v>142.71709041117643</v>
      </c>
      <c r="AH786" s="40">
        <f t="shared" si="343"/>
        <v>8629817.0229830164</v>
      </c>
      <c r="AI786" s="40">
        <f t="shared" si="344"/>
        <v>8606248.9926932491</v>
      </c>
      <c r="AJ786" s="39">
        <f t="shared" si="345"/>
        <v>142.32733003726349</v>
      </c>
      <c r="AK786" s="41" t="str">
        <f t="shared" si="346"/>
        <v xml:space="preserve"> </v>
      </c>
      <c r="AM786" s="39">
        <f t="shared" si="347"/>
        <v>142.32733003726349</v>
      </c>
      <c r="AN786" s="40">
        <f t="shared" si="348"/>
        <v>8606248.9926932491</v>
      </c>
      <c r="AO786" s="40">
        <f t="shared" si="349"/>
        <v>8600508.6246151235</v>
      </c>
      <c r="AP786" s="39">
        <f t="shared" si="350"/>
        <v>142.23239770812864</v>
      </c>
      <c r="AQ786" s="41" t="str">
        <f t="shared" si="351"/>
        <v xml:space="preserve"> </v>
      </c>
      <c r="AR786" s="39"/>
      <c r="AS786" s="39">
        <f t="shared" si="352"/>
        <v>142.23239770812864</v>
      </c>
      <c r="AT786" s="40">
        <f t="shared" si="353"/>
        <v>8600508.6246151235</v>
      </c>
      <c r="AU786" s="40">
        <f t="shared" si="354"/>
        <v>8599098.1412006859</v>
      </c>
      <c r="AV786" s="39">
        <f t="shared" si="355"/>
        <v>142.20907159490451</v>
      </c>
      <c r="AW786" s="41" t="str">
        <f t="shared" si="356"/>
        <v xml:space="preserve"> </v>
      </c>
      <c r="AX786" s="39"/>
      <c r="AY786" s="39">
        <f t="shared" si="357"/>
        <v>142.20907159490451</v>
      </c>
      <c r="AZ786" s="40">
        <f t="shared" si="358"/>
        <v>8599098.1412006859</v>
      </c>
      <c r="BA786" s="40">
        <f t="shared" si="359"/>
        <v>8598745.578176897</v>
      </c>
      <c r="BB786" s="39">
        <f t="shared" si="360"/>
        <v>142.20324102296914</v>
      </c>
      <c r="BC786" s="41" t="str">
        <f t="shared" si="361"/>
        <v xml:space="preserve"> </v>
      </c>
      <c r="BD786" s="41"/>
      <c r="BE786" s="51">
        <f t="shared" si="362"/>
        <v>142.20167678731789</v>
      </c>
      <c r="BF786" s="54">
        <f t="shared" si="363"/>
        <v>8598650.9919755384</v>
      </c>
      <c r="BG786" s="41"/>
      <c r="BH786" s="51"/>
      <c r="BI786" s="39"/>
      <c r="BJ786" s="39"/>
    </row>
    <row r="787" spans="1:62" x14ac:dyDescent="0.2">
      <c r="A787" s="45">
        <v>206361165</v>
      </c>
      <c r="B787" s="58">
        <v>37986</v>
      </c>
      <c r="C787" s="45" t="s">
        <v>499</v>
      </c>
      <c r="D787" s="4" t="s">
        <v>499</v>
      </c>
      <c r="E787" s="6" t="s">
        <v>500</v>
      </c>
      <c r="F787" s="8">
        <v>70.554335286788799</v>
      </c>
      <c r="G787" s="8">
        <v>23.217202713303493</v>
      </c>
      <c r="H787" s="8">
        <v>15.83450233030317</v>
      </c>
      <c r="I787" s="8">
        <v>15.605440450371464</v>
      </c>
      <c r="J787" s="8">
        <v>0.3104379124175165</v>
      </c>
      <c r="K787" s="8">
        <v>5.33</v>
      </c>
      <c r="L787" s="8">
        <v>3.0544300573261234</v>
      </c>
      <c r="M787" s="8">
        <v>0.62595911586913389</v>
      </c>
      <c r="N787" s="8">
        <v>0</v>
      </c>
      <c r="O787" s="8">
        <v>7.31</v>
      </c>
      <c r="P787" s="8">
        <v>7.5005768077153805</v>
      </c>
      <c r="Q787" s="8">
        <v>7.092115393318986</v>
      </c>
      <c r="R787" s="8">
        <v>7.092115393318986</v>
      </c>
      <c r="S787" s="8">
        <v>126.8</v>
      </c>
      <c r="T787" s="8">
        <v>134.11000000000001</v>
      </c>
      <c r="U787" s="8">
        <v>148.93442325969869</v>
      </c>
      <c r="V787" s="8">
        <v>148.93442325969869</v>
      </c>
      <c r="W787" s="9">
        <v>6</v>
      </c>
      <c r="X787" s="9">
        <v>30051</v>
      </c>
      <c r="Y787" s="9">
        <v>30051</v>
      </c>
      <c r="Z787" s="4" t="str">
        <f t="shared" si="336"/>
        <v xml:space="preserve"> </v>
      </c>
      <c r="AA787" s="10">
        <f t="shared" si="337"/>
        <v>4030139.6100000003</v>
      </c>
      <c r="AB787" s="40">
        <f t="shared" si="338"/>
        <v>4475628.3533772053</v>
      </c>
      <c r="AC787" s="40">
        <f t="shared" si="339"/>
        <v>4420385.6726114703</v>
      </c>
      <c r="AD787" s="39">
        <f t="shared" si="340"/>
        <v>147.09612567340423</v>
      </c>
      <c r="AE787" s="41" t="str">
        <f t="shared" si="341"/>
        <v xml:space="preserve"> </v>
      </c>
      <c r="AG787" s="39">
        <f t="shared" si="342"/>
        <v>147.09612567340423</v>
      </c>
      <c r="AH787" s="40">
        <f t="shared" si="343"/>
        <v>4420385.6726114703</v>
      </c>
      <c r="AI787" s="40">
        <f t="shared" si="344"/>
        <v>4408313.5993395681</v>
      </c>
      <c r="AJ787" s="39">
        <f t="shared" si="345"/>
        <v>146.69440615419015</v>
      </c>
      <c r="AK787" s="41" t="str">
        <f t="shared" si="346"/>
        <v xml:space="preserve"> </v>
      </c>
      <c r="AM787" s="39">
        <f t="shared" si="347"/>
        <v>146.69440615419015</v>
      </c>
      <c r="AN787" s="40">
        <f t="shared" si="348"/>
        <v>4408313.5993395681</v>
      </c>
      <c r="AO787" s="40">
        <f t="shared" si="349"/>
        <v>4405373.2541688085</v>
      </c>
      <c r="AP787" s="39">
        <f t="shared" si="350"/>
        <v>146.59656098528529</v>
      </c>
      <c r="AQ787" s="41" t="str">
        <f t="shared" si="351"/>
        <v xml:space="preserve"> </v>
      </c>
      <c r="AR787" s="39"/>
      <c r="AS787" s="39">
        <f t="shared" si="352"/>
        <v>146.59656098528529</v>
      </c>
      <c r="AT787" s="40">
        <f t="shared" si="353"/>
        <v>4405373.2541688085</v>
      </c>
      <c r="AU787" s="40">
        <f t="shared" si="354"/>
        <v>4404650.7729551243</v>
      </c>
      <c r="AV787" s="39">
        <f t="shared" si="355"/>
        <v>146.57251914928369</v>
      </c>
      <c r="AW787" s="41" t="str">
        <f t="shared" si="356"/>
        <v xml:space="preserve"> </v>
      </c>
      <c r="AX787" s="39"/>
      <c r="AY787" s="39">
        <f t="shared" si="357"/>
        <v>146.57251914928369</v>
      </c>
      <c r="AZ787" s="40">
        <f t="shared" si="358"/>
        <v>4404650.7729551243</v>
      </c>
      <c r="BA787" s="40">
        <f t="shared" si="359"/>
        <v>4404470.1822734335</v>
      </c>
      <c r="BB787" s="39">
        <f t="shared" si="360"/>
        <v>146.56650967599859</v>
      </c>
      <c r="BC787" s="41" t="str">
        <f t="shared" si="361"/>
        <v xml:space="preserve"> </v>
      </c>
      <c r="BD787" s="41"/>
      <c r="BE787" s="51">
        <f t="shared" si="362"/>
        <v>146.56489744439216</v>
      </c>
      <c r="BF787" s="54">
        <f t="shared" si="363"/>
        <v>4404421.7331014285</v>
      </c>
      <c r="BG787" s="41"/>
      <c r="BH787" s="51"/>
      <c r="BI787" s="39"/>
      <c r="BJ787" s="39"/>
    </row>
    <row r="788" spans="1:62" x14ac:dyDescent="0.2">
      <c r="A788" s="45">
        <v>206361191</v>
      </c>
      <c r="B788" s="58">
        <v>37986</v>
      </c>
      <c r="C788" s="45" t="s">
        <v>501</v>
      </c>
      <c r="D788" s="4" t="s">
        <v>1199</v>
      </c>
      <c r="E788" s="6" t="s">
        <v>502</v>
      </c>
      <c r="F788" s="8">
        <v>65.254253767622757</v>
      </c>
      <c r="G788" s="8">
        <v>19.773845405930967</v>
      </c>
      <c r="H788" s="8">
        <v>13.749246475449684</v>
      </c>
      <c r="I788" s="8">
        <v>16.7624264666199</v>
      </c>
      <c r="J788" s="8">
        <v>0.69479824987846384</v>
      </c>
      <c r="K788" s="8">
        <v>5.3</v>
      </c>
      <c r="L788" s="8">
        <v>0</v>
      </c>
      <c r="M788" s="8">
        <v>0</v>
      </c>
      <c r="N788" s="8">
        <v>0</v>
      </c>
      <c r="O788" s="8">
        <v>7.31</v>
      </c>
      <c r="P788" s="8">
        <v>6.8022479338842974</v>
      </c>
      <c r="Q788" s="68">
        <v>6.4422285182750887</v>
      </c>
      <c r="R788" s="8">
        <v>6.4422285182750887</v>
      </c>
      <c r="S788" s="8">
        <v>122.9</v>
      </c>
      <c r="T788" s="8">
        <v>130.21</v>
      </c>
      <c r="U788" s="8">
        <v>135.28679888377684</v>
      </c>
      <c r="V788" s="8">
        <v>135.28679888377684</v>
      </c>
      <c r="W788" s="9">
        <v>6</v>
      </c>
      <c r="X788" s="9">
        <v>6871</v>
      </c>
      <c r="Y788" s="9">
        <v>13630</v>
      </c>
      <c r="Z788" s="4" t="str">
        <f t="shared" si="336"/>
        <v xml:space="preserve"> </v>
      </c>
      <c r="AA788" s="10">
        <f t="shared" si="337"/>
        <v>1774762.3</v>
      </c>
      <c r="AB788" s="40">
        <f t="shared" si="338"/>
        <v>1843959.0687858784</v>
      </c>
      <c r="AC788" s="40">
        <f t="shared" si="339"/>
        <v>1821199.0819998542</v>
      </c>
      <c r="AD788" s="39">
        <f t="shared" si="340"/>
        <v>133.61695392515438</v>
      </c>
      <c r="AE788" s="41" t="str">
        <f t="shared" si="341"/>
        <v xml:space="preserve"> </v>
      </c>
      <c r="AG788" s="39">
        <f t="shared" si="342"/>
        <v>133.61695392515438</v>
      </c>
      <c r="AH788" s="40">
        <f t="shared" si="343"/>
        <v>1821199.0819998542</v>
      </c>
      <c r="AI788" s="40">
        <f t="shared" si="344"/>
        <v>1816225.3873069126</v>
      </c>
      <c r="AJ788" s="39">
        <f t="shared" si="345"/>
        <v>133.25204602398478</v>
      </c>
      <c r="AK788" s="41" t="str">
        <f t="shared" si="346"/>
        <v xml:space="preserve"> </v>
      </c>
      <c r="AM788" s="39">
        <f t="shared" si="347"/>
        <v>133.25204602398478</v>
      </c>
      <c r="AN788" s="40">
        <f t="shared" si="348"/>
        <v>1816225.3873069126</v>
      </c>
      <c r="AO788" s="40">
        <f t="shared" si="349"/>
        <v>1815013.9649735789</v>
      </c>
      <c r="AP788" s="39">
        <f t="shared" si="350"/>
        <v>133.16316690928679</v>
      </c>
      <c r="AQ788" s="41" t="str">
        <f t="shared" si="351"/>
        <v xml:space="preserve"> </v>
      </c>
      <c r="AR788" s="39"/>
      <c r="AS788" s="39">
        <f t="shared" si="352"/>
        <v>133.16316690928679</v>
      </c>
      <c r="AT788" s="40">
        <f t="shared" si="353"/>
        <v>1815013.9649735789</v>
      </c>
      <c r="AU788" s="40">
        <f t="shared" si="354"/>
        <v>1814716.3026833232</v>
      </c>
      <c r="AV788" s="39">
        <f t="shared" si="355"/>
        <v>133.14132814991365</v>
      </c>
      <c r="AW788" s="41" t="str">
        <f t="shared" si="356"/>
        <v xml:space="preserve"> </v>
      </c>
      <c r="AX788" s="39"/>
      <c r="AY788" s="39">
        <f t="shared" si="357"/>
        <v>133.14132814991365</v>
      </c>
      <c r="AZ788" s="40">
        <f t="shared" si="358"/>
        <v>1814716.3026833229</v>
      </c>
      <c r="BA788" s="40">
        <f t="shared" si="359"/>
        <v>1814641.899314913</v>
      </c>
      <c r="BB788" s="39">
        <f t="shared" si="360"/>
        <v>133.1358693554595</v>
      </c>
      <c r="BC788" s="41" t="str">
        <f t="shared" si="361"/>
        <v xml:space="preserve"> </v>
      </c>
      <c r="BD788" s="41"/>
      <c r="BE788" s="51">
        <f t="shared" si="362"/>
        <v>133.13440486089661</v>
      </c>
      <c r="BF788" s="54">
        <f t="shared" si="363"/>
        <v>1814621.9382540209</v>
      </c>
      <c r="BG788" s="41"/>
      <c r="BH788" s="51"/>
      <c r="BI788" s="39"/>
      <c r="BJ788" s="39"/>
    </row>
    <row r="789" spans="1:62" x14ac:dyDescent="0.2">
      <c r="A789" s="45">
        <v>206361195</v>
      </c>
      <c r="B789" s="58">
        <v>37802</v>
      </c>
      <c r="C789" s="45" t="s">
        <v>503</v>
      </c>
      <c r="D789" s="4" t="s">
        <v>503</v>
      </c>
      <c r="E789" s="6" t="s">
        <v>504</v>
      </c>
      <c r="F789" s="8">
        <v>65.332636537612245</v>
      </c>
      <c r="G789" s="8">
        <v>14.461003974679818</v>
      </c>
      <c r="H789" s="8">
        <v>15.06103341675254</v>
      </c>
      <c r="I789" s="8">
        <v>16.7624264666199</v>
      </c>
      <c r="J789" s="8">
        <v>1.0075960547622553</v>
      </c>
      <c r="K789" s="8">
        <v>5.67</v>
      </c>
      <c r="L789" s="8">
        <v>3.6128587567688117</v>
      </c>
      <c r="M789" s="8">
        <v>0.69734138083321073</v>
      </c>
      <c r="N789" s="8">
        <v>0</v>
      </c>
      <c r="O789" s="8">
        <v>7.31</v>
      </c>
      <c r="P789" s="8">
        <v>6.383491240983366</v>
      </c>
      <c r="Q789" s="8">
        <v>6.4957448294014384</v>
      </c>
      <c r="R789" s="8">
        <v>6.383491240983366</v>
      </c>
      <c r="S789" s="8">
        <v>126.8</v>
      </c>
      <c r="T789" s="8">
        <v>134.11000000000001</v>
      </c>
      <c r="U789" s="8">
        <v>136.29838782901214</v>
      </c>
      <c r="V789" s="8">
        <v>136.29838782901214</v>
      </c>
      <c r="W789" s="9">
        <v>6</v>
      </c>
      <c r="X789" s="9">
        <v>22147</v>
      </c>
      <c r="Y789" s="9">
        <v>22147</v>
      </c>
      <c r="Z789" s="4" t="str">
        <f t="shared" si="336"/>
        <v xml:space="preserve"> </v>
      </c>
      <c r="AA789" s="10">
        <f t="shared" si="337"/>
        <v>2970134.1700000004</v>
      </c>
      <c r="AB789" s="40">
        <f t="shared" si="338"/>
        <v>3018600.3952491321</v>
      </c>
      <c r="AC789" s="40">
        <f t="shared" si="339"/>
        <v>2981341.810570572</v>
      </c>
      <c r="AD789" s="39">
        <f t="shared" si="340"/>
        <v>134.61605682803867</v>
      </c>
      <c r="AE789" s="41" t="str">
        <f t="shared" si="341"/>
        <v xml:space="preserve"> </v>
      </c>
      <c r="AG789" s="39">
        <f t="shared" si="342"/>
        <v>134.61605682803867</v>
      </c>
      <c r="AH789" s="40">
        <f t="shared" si="343"/>
        <v>2981341.8105705725</v>
      </c>
      <c r="AI789" s="40">
        <f t="shared" si="344"/>
        <v>2973199.7660859041</v>
      </c>
      <c r="AJ789" s="39">
        <f t="shared" si="345"/>
        <v>134.2484203768413</v>
      </c>
      <c r="AK789" s="41" t="str">
        <f t="shared" si="346"/>
        <v xml:space="preserve"> </v>
      </c>
      <c r="AM789" s="39">
        <f t="shared" si="347"/>
        <v>134.2484203768413</v>
      </c>
      <c r="AN789" s="40">
        <f t="shared" si="348"/>
        <v>2973199.7660859041</v>
      </c>
      <c r="AO789" s="40">
        <f t="shared" si="349"/>
        <v>2971216.6418419247</v>
      </c>
      <c r="AP789" s="39">
        <f t="shared" si="350"/>
        <v>134.15887668044994</v>
      </c>
      <c r="AQ789" s="41" t="str">
        <f t="shared" si="351"/>
        <v xml:space="preserve"> </v>
      </c>
      <c r="AR789" s="39"/>
      <c r="AS789" s="39">
        <f t="shared" si="352"/>
        <v>134.15887668044994</v>
      </c>
      <c r="AT789" s="40">
        <f t="shared" si="353"/>
        <v>2971216.6418419247</v>
      </c>
      <c r="AU789" s="40">
        <f t="shared" si="354"/>
        <v>2970729.3623126624</v>
      </c>
      <c r="AV789" s="39">
        <f t="shared" si="355"/>
        <v>134.13687462467433</v>
      </c>
      <c r="AW789" s="41" t="str">
        <f t="shared" si="356"/>
        <v xml:space="preserve"> </v>
      </c>
      <c r="AX789" s="39"/>
      <c r="AY789" s="39">
        <f t="shared" si="357"/>
        <v>134.13687462467433</v>
      </c>
      <c r="AZ789" s="40">
        <f t="shared" si="358"/>
        <v>2970729.3623126624</v>
      </c>
      <c r="BA789" s="40">
        <f t="shared" si="359"/>
        <v>2970607.5624088077</v>
      </c>
      <c r="BB789" s="39">
        <f t="shared" si="360"/>
        <v>134.13137501281471</v>
      </c>
      <c r="BC789" s="41" t="str">
        <f t="shared" si="361"/>
        <v xml:space="preserve"> </v>
      </c>
      <c r="BD789" s="41"/>
      <c r="BE789" s="51">
        <f t="shared" si="362"/>
        <v>134.12989956768956</v>
      </c>
      <c r="BF789" s="54">
        <f t="shared" si="363"/>
        <v>2970574.8857256207</v>
      </c>
      <c r="BG789" s="41"/>
      <c r="BH789" s="51"/>
      <c r="BI789" s="39"/>
      <c r="BJ789" s="39"/>
    </row>
    <row r="790" spans="1:62" x14ac:dyDescent="0.2">
      <c r="A790" s="45">
        <v>206361198</v>
      </c>
      <c r="B790" s="58">
        <v>37986</v>
      </c>
      <c r="C790" s="45" t="s">
        <v>505</v>
      </c>
      <c r="D790" s="4" t="s">
        <v>505</v>
      </c>
      <c r="E790" s="6" t="s">
        <v>506</v>
      </c>
      <c r="F790" s="8">
        <v>63.718980744172576</v>
      </c>
      <c r="G790" s="8">
        <v>19.08750542927465</v>
      </c>
      <c r="H790" s="8">
        <v>17.185605868960302</v>
      </c>
      <c r="I790" s="8">
        <v>16.7624264666199</v>
      </c>
      <c r="J790" s="8">
        <v>0.31530331547705226</v>
      </c>
      <c r="K790" s="8">
        <v>5.65</v>
      </c>
      <c r="L790" s="8">
        <v>2.3451432023097487</v>
      </c>
      <c r="M790" s="8">
        <v>0.61724858838859131</v>
      </c>
      <c r="N790" s="8">
        <v>0</v>
      </c>
      <c r="O790" s="8">
        <v>7.31</v>
      </c>
      <c r="P790" s="8">
        <v>6.624518893875778</v>
      </c>
      <c r="Q790" s="8">
        <v>6.6496106807601407</v>
      </c>
      <c r="R790" s="8">
        <v>6.624518893875778</v>
      </c>
      <c r="S790" s="8">
        <v>126.8</v>
      </c>
      <c r="T790" s="8">
        <v>134.11000000000001</v>
      </c>
      <c r="U790" s="8">
        <v>139.61673250907859</v>
      </c>
      <c r="V790" s="8">
        <v>139.61673250907859</v>
      </c>
      <c r="W790" s="9">
        <v>6</v>
      </c>
      <c r="X790" s="9">
        <v>20669</v>
      </c>
      <c r="Y790" s="9">
        <v>20669</v>
      </c>
      <c r="Z790" s="4" t="str">
        <f t="shared" si="336"/>
        <v xml:space="preserve"> </v>
      </c>
      <c r="AA790" s="10">
        <f t="shared" si="337"/>
        <v>2771919.5900000003</v>
      </c>
      <c r="AB790" s="40">
        <f t="shared" si="338"/>
        <v>2885738.2442301451</v>
      </c>
      <c r="AC790" s="40">
        <f t="shared" si="339"/>
        <v>2850119.5770816123</v>
      </c>
      <c r="AD790" s="39">
        <f t="shared" si="340"/>
        <v>137.89344317971901</v>
      </c>
      <c r="AE790" s="41" t="str">
        <f t="shared" si="341"/>
        <v xml:space="preserve"> </v>
      </c>
      <c r="AG790" s="39">
        <f t="shared" si="342"/>
        <v>137.89344317971901</v>
      </c>
      <c r="AH790" s="40">
        <f t="shared" si="343"/>
        <v>2850119.5770816123</v>
      </c>
      <c r="AI790" s="40">
        <f t="shared" si="344"/>
        <v>2842335.9005166022</v>
      </c>
      <c r="AJ790" s="39">
        <f t="shared" si="345"/>
        <v>137.51685618639519</v>
      </c>
      <c r="AK790" s="41" t="str">
        <f t="shared" si="346"/>
        <v xml:space="preserve"> </v>
      </c>
      <c r="AM790" s="39">
        <f t="shared" si="347"/>
        <v>137.51685618639519</v>
      </c>
      <c r="AN790" s="40">
        <f t="shared" si="348"/>
        <v>2842335.9005166022</v>
      </c>
      <c r="AO790" s="40">
        <f t="shared" si="349"/>
        <v>2840440.0624709576</v>
      </c>
      <c r="AP790" s="39">
        <f t="shared" si="350"/>
        <v>137.42513244331886</v>
      </c>
      <c r="AQ790" s="41" t="str">
        <f t="shared" si="351"/>
        <v xml:space="preserve"> </v>
      </c>
      <c r="AR790" s="39"/>
      <c r="AS790" s="39">
        <f t="shared" si="352"/>
        <v>137.42513244331886</v>
      </c>
      <c r="AT790" s="40">
        <f t="shared" si="353"/>
        <v>2840440.0624709576</v>
      </c>
      <c r="AU790" s="40">
        <f t="shared" si="354"/>
        <v>2839974.2303007124</v>
      </c>
      <c r="AV790" s="39">
        <f t="shared" si="355"/>
        <v>137.40259472159815</v>
      </c>
      <c r="AW790" s="41" t="str">
        <f t="shared" si="356"/>
        <v xml:space="preserve"> </v>
      </c>
      <c r="AX790" s="39"/>
      <c r="AY790" s="39">
        <f t="shared" si="357"/>
        <v>137.40259472159815</v>
      </c>
      <c r="AZ790" s="40">
        <f t="shared" si="358"/>
        <v>2839974.2303007119</v>
      </c>
      <c r="BA790" s="40">
        <f t="shared" si="359"/>
        <v>2839857.7913572695</v>
      </c>
      <c r="BB790" s="39">
        <f t="shared" si="360"/>
        <v>137.39696121521456</v>
      </c>
      <c r="BC790" s="41" t="str">
        <f t="shared" si="361"/>
        <v xml:space="preserve"> </v>
      </c>
      <c r="BD790" s="41"/>
      <c r="BE790" s="51">
        <f t="shared" si="362"/>
        <v>137.39544984864119</v>
      </c>
      <c r="BF790" s="54">
        <f t="shared" si="363"/>
        <v>2839826.5529215648</v>
      </c>
      <c r="BG790" s="41"/>
      <c r="BH790" s="51"/>
      <c r="BI790" s="39"/>
      <c r="BJ790" s="39"/>
    </row>
    <row r="791" spans="1:62" x14ac:dyDescent="0.2">
      <c r="A791" s="45">
        <v>206361244</v>
      </c>
      <c r="B791" s="58">
        <v>37986</v>
      </c>
      <c r="C791" s="45" t="s">
        <v>507</v>
      </c>
      <c r="D791" s="4" t="s">
        <v>1200</v>
      </c>
      <c r="E791" s="6" t="s">
        <v>508</v>
      </c>
      <c r="F791" s="8">
        <v>72.604573042714819</v>
      </c>
      <c r="G791" s="8">
        <v>18.574187884108866</v>
      </c>
      <c r="H791" s="8">
        <v>13.922624728022292</v>
      </c>
      <c r="I791" s="8">
        <v>16.7624264666199</v>
      </c>
      <c r="J791" s="8">
        <v>0.42478146352635798</v>
      </c>
      <c r="K791" s="8">
        <v>5.67</v>
      </c>
      <c r="L791" s="8">
        <v>0.65562704823915652</v>
      </c>
      <c r="M791" s="8">
        <v>0.68219872504485235</v>
      </c>
      <c r="N791" s="8">
        <v>0</v>
      </c>
      <c r="O791" s="8">
        <v>7.31</v>
      </c>
      <c r="P791" s="8">
        <v>7.2907126770240875</v>
      </c>
      <c r="Q791" s="8">
        <v>6.8303209679138126</v>
      </c>
      <c r="R791" s="8">
        <v>6.8303209679138126</v>
      </c>
      <c r="S791" s="8">
        <v>126.8</v>
      </c>
      <c r="T791" s="8">
        <v>134.11000000000001</v>
      </c>
      <c r="U791" s="8">
        <v>143.43674032619006</v>
      </c>
      <c r="V791" s="8">
        <v>143.43674032619006</v>
      </c>
      <c r="W791" s="9">
        <v>6</v>
      </c>
      <c r="X791" s="9">
        <v>19711</v>
      </c>
      <c r="Y791" s="9">
        <v>19711</v>
      </c>
      <c r="Z791" s="4" t="str">
        <f t="shared" si="336"/>
        <v xml:space="preserve"> </v>
      </c>
      <c r="AA791" s="10">
        <f t="shared" si="337"/>
        <v>2643442.2100000004</v>
      </c>
      <c r="AB791" s="40">
        <f t="shared" si="338"/>
        <v>2827281.5885695321</v>
      </c>
      <c r="AC791" s="40">
        <f t="shared" si="339"/>
        <v>2792384.4519218183</v>
      </c>
      <c r="AD791" s="39">
        <f t="shared" si="340"/>
        <v>141.66630064034388</v>
      </c>
      <c r="AE791" s="41" t="str">
        <f t="shared" si="341"/>
        <v xml:space="preserve"> </v>
      </c>
      <c r="AG791" s="39">
        <f t="shared" si="342"/>
        <v>141.66630064034388</v>
      </c>
      <c r="AH791" s="40">
        <f t="shared" si="343"/>
        <v>2792384.4519218183</v>
      </c>
      <c r="AI791" s="40">
        <f t="shared" si="344"/>
        <v>2784758.4499836196</v>
      </c>
      <c r="AJ791" s="39">
        <f t="shared" si="345"/>
        <v>141.27940997329509</v>
      </c>
      <c r="AK791" s="41" t="str">
        <f t="shared" si="346"/>
        <v xml:space="preserve"> </v>
      </c>
      <c r="AM791" s="39">
        <f t="shared" si="347"/>
        <v>141.27940997329509</v>
      </c>
      <c r="AN791" s="40">
        <f t="shared" si="348"/>
        <v>2784758.4499836196</v>
      </c>
      <c r="AO791" s="40">
        <f t="shared" si="349"/>
        <v>2782901.0160974804</v>
      </c>
      <c r="AP791" s="39">
        <f t="shared" si="350"/>
        <v>141.1851766068429</v>
      </c>
      <c r="AQ791" s="41" t="str">
        <f t="shared" si="351"/>
        <v xml:space="preserve"> </v>
      </c>
      <c r="AR791" s="39"/>
      <c r="AS791" s="39">
        <f t="shared" si="352"/>
        <v>141.1851766068429</v>
      </c>
      <c r="AT791" s="40">
        <f t="shared" si="353"/>
        <v>2782901.0160974804</v>
      </c>
      <c r="AU791" s="40">
        <f t="shared" si="354"/>
        <v>2782444.6203308403</v>
      </c>
      <c r="AV791" s="39">
        <f t="shared" si="355"/>
        <v>141.16202223787937</v>
      </c>
      <c r="AW791" s="41" t="str">
        <f t="shared" si="356"/>
        <v xml:space="preserve"> </v>
      </c>
      <c r="AX791" s="39"/>
      <c r="AY791" s="39">
        <f t="shared" si="357"/>
        <v>141.16202223787937</v>
      </c>
      <c r="AZ791" s="40">
        <f t="shared" si="358"/>
        <v>2782444.6203308403</v>
      </c>
      <c r="BA791" s="40">
        <f t="shared" si="359"/>
        <v>2782330.5401014071</v>
      </c>
      <c r="BB791" s="39">
        <f t="shared" si="360"/>
        <v>141.15623459496763</v>
      </c>
      <c r="BC791" s="41" t="str">
        <f t="shared" si="361"/>
        <v xml:space="preserve"> </v>
      </c>
      <c r="BD791" s="41"/>
      <c r="BE791" s="51">
        <f t="shared" si="362"/>
        <v>141.15468187638709</v>
      </c>
      <c r="BF791" s="54">
        <f t="shared" si="363"/>
        <v>2782299.9344654661</v>
      </c>
      <c r="BG791" s="41"/>
      <c r="BH791" s="51"/>
      <c r="BI791" s="39"/>
      <c r="BJ791" s="39"/>
    </row>
    <row r="792" spans="1:62" x14ac:dyDescent="0.2">
      <c r="A792" s="45">
        <v>206361265</v>
      </c>
      <c r="B792" s="58">
        <v>37986</v>
      </c>
      <c r="C792" s="45" t="s">
        <v>511</v>
      </c>
      <c r="D792" s="4" t="s">
        <v>1201</v>
      </c>
      <c r="E792" s="6" t="s">
        <v>512</v>
      </c>
      <c r="F792" s="8">
        <v>61.613361762615497</v>
      </c>
      <c r="G792" s="8">
        <v>22.973101525340333</v>
      </c>
      <c r="H792" s="8">
        <v>13.32988901645618</v>
      </c>
      <c r="I792" s="8">
        <v>16.7624264666199</v>
      </c>
      <c r="J792" s="8">
        <v>0.67973320212126187</v>
      </c>
      <c r="K792" s="8">
        <v>5.84</v>
      </c>
      <c r="L792" s="8">
        <v>0.24541343533419455</v>
      </c>
      <c r="M792" s="8">
        <v>0.69454267125908908</v>
      </c>
      <c r="N792" s="8">
        <v>0</v>
      </c>
      <c r="O792" s="8">
        <v>7.31</v>
      </c>
      <c r="P792" s="8">
        <v>6.7214389590509001</v>
      </c>
      <c r="Q792" s="8">
        <v>6.4724234039873227</v>
      </c>
      <c r="R792" s="8">
        <v>6.4724234039873227</v>
      </c>
      <c r="S792" s="8">
        <v>122.9</v>
      </c>
      <c r="T792" s="8">
        <v>130.21</v>
      </c>
      <c r="U792" s="8">
        <v>135.92089148373378</v>
      </c>
      <c r="V792" s="8">
        <v>135.92089148373378</v>
      </c>
      <c r="W792" s="9">
        <v>6</v>
      </c>
      <c r="X792" s="9">
        <v>15039</v>
      </c>
      <c r="Y792" s="9">
        <v>15039</v>
      </c>
      <c r="Z792" s="4" t="str">
        <f t="shared" si="336"/>
        <v xml:space="preserve"> </v>
      </c>
      <c r="AA792" s="10">
        <f t="shared" si="337"/>
        <v>1958228.1900000002</v>
      </c>
      <c r="AB792" s="40">
        <f t="shared" si="338"/>
        <v>2044114.2870238724</v>
      </c>
      <c r="AC792" s="40">
        <f t="shared" si="339"/>
        <v>2018883.7843791367</v>
      </c>
      <c r="AD792" s="39">
        <f t="shared" si="340"/>
        <v>134.24321992015007</v>
      </c>
      <c r="AE792" s="41" t="str">
        <f t="shared" si="341"/>
        <v xml:space="preserve"> </v>
      </c>
      <c r="AG792" s="39">
        <f t="shared" si="342"/>
        <v>134.24321992015007</v>
      </c>
      <c r="AH792" s="40">
        <f t="shared" si="343"/>
        <v>2018883.784379137</v>
      </c>
      <c r="AI792" s="40">
        <f t="shared" si="344"/>
        <v>2013370.2127639975</v>
      </c>
      <c r="AJ792" s="39">
        <f t="shared" si="345"/>
        <v>133.87660168654813</v>
      </c>
      <c r="AK792" s="41" t="str">
        <f t="shared" si="346"/>
        <v xml:space="preserve"> </v>
      </c>
      <c r="AM792" s="39">
        <f t="shared" si="347"/>
        <v>133.87660168654813</v>
      </c>
      <c r="AN792" s="40">
        <f t="shared" si="348"/>
        <v>2013370.2127639973</v>
      </c>
      <c r="AO792" s="40">
        <f t="shared" si="349"/>
        <v>2012027.2948320836</v>
      </c>
      <c r="AP792" s="39">
        <f t="shared" si="350"/>
        <v>133.78730599322319</v>
      </c>
      <c r="AQ792" s="41" t="str">
        <f t="shared" si="351"/>
        <v xml:space="preserve"> </v>
      </c>
      <c r="AR792" s="39"/>
      <c r="AS792" s="39">
        <f t="shared" si="352"/>
        <v>133.78730599322319</v>
      </c>
      <c r="AT792" s="40">
        <f t="shared" si="353"/>
        <v>2012027.2948320834</v>
      </c>
      <c r="AU792" s="40">
        <f t="shared" si="354"/>
        <v>2011697.3223557309</v>
      </c>
      <c r="AV792" s="39">
        <f t="shared" si="355"/>
        <v>133.76536487504029</v>
      </c>
      <c r="AW792" s="41" t="str">
        <f t="shared" si="356"/>
        <v xml:space="preserve"> </v>
      </c>
      <c r="AX792" s="39"/>
      <c r="AY792" s="39">
        <f t="shared" si="357"/>
        <v>133.76536487504029</v>
      </c>
      <c r="AZ792" s="40">
        <f t="shared" si="358"/>
        <v>2011697.3223557309</v>
      </c>
      <c r="BA792" s="40">
        <f t="shared" si="359"/>
        <v>2011614.8427655145</v>
      </c>
      <c r="BB792" s="39">
        <f t="shared" si="360"/>
        <v>133.75988049508044</v>
      </c>
      <c r="BC792" s="41" t="str">
        <f t="shared" si="361"/>
        <v xml:space="preserve"> </v>
      </c>
      <c r="BD792" s="41"/>
      <c r="BE792" s="51">
        <f t="shared" si="362"/>
        <v>133.75840913639499</v>
      </c>
      <c r="BF792" s="54">
        <f t="shared" si="363"/>
        <v>2011592.7150022443</v>
      </c>
      <c r="BG792" s="41"/>
      <c r="BH792" s="51"/>
      <c r="BI792" s="39"/>
      <c r="BJ792" s="39"/>
    </row>
    <row r="793" spans="1:62" x14ac:dyDescent="0.2">
      <c r="A793" s="45">
        <v>206361276</v>
      </c>
      <c r="B793" s="58">
        <v>37986</v>
      </c>
      <c r="C793" s="45" t="s">
        <v>513</v>
      </c>
      <c r="D793" s="4" t="s">
        <v>513</v>
      </c>
      <c r="E793" s="6" t="s">
        <v>514</v>
      </c>
      <c r="F793" s="8">
        <v>59.274872336678996</v>
      </c>
      <c r="G793" s="8">
        <v>17.934906380231261</v>
      </c>
      <c r="H793" s="8">
        <v>17.185605868960302</v>
      </c>
      <c r="I793" s="8">
        <v>16.7624264666199</v>
      </c>
      <c r="J793" s="8">
        <v>1.0084521922873746</v>
      </c>
      <c r="K793" s="8">
        <v>5.84</v>
      </c>
      <c r="L793" s="8">
        <v>2.8228467657787273</v>
      </c>
      <c r="M793" s="8">
        <v>0.74566414274813642</v>
      </c>
      <c r="N793" s="8">
        <v>0</v>
      </c>
      <c r="O793" s="8">
        <v>7.31</v>
      </c>
      <c r="P793" s="8">
        <v>6.1744438574866471</v>
      </c>
      <c r="Q793" s="8">
        <v>6.4442387076652343</v>
      </c>
      <c r="R793" s="8">
        <v>6.1744438574866471</v>
      </c>
      <c r="S793" s="8">
        <v>122.9</v>
      </c>
      <c r="T793" s="8">
        <v>130.21</v>
      </c>
      <c r="U793" s="8">
        <v>135.05921801079131</v>
      </c>
      <c r="V793" s="8">
        <v>135.05921801079131</v>
      </c>
      <c r="W793" s="9">
        <v>6</v>
      </c>
      <c r="X793" s="9">
        <v>13953</v>
      </c>
      <c r="Y793" s="9">
        <v>13953</v>
      </c>
      <c r="Z793" s="4" t="str">
        <f t="shared" si="336"/>
        <v xml:space="preserve"> </v>
      </c>
      <c r="AA793" s="10">
        <f t="shared" si="337"/>
        <v>1816820.1300000001</v>
      </c>
      <c r="AB793" s="40">
        <f t="shared" si="338"/>
        <v>1884481.2689045712</v>
      </c>
      <c r="AC793" s="40">
        <f t="shared" si="339"/>
        <v>1861221.116602482</v>
      </c>
      <c r="AD793" s="39">
        <f t="shared" si="340"/>
        <v>133.39218208288412</v>
      </c>
      <c r="AE793" s="41" t="str">
        <f t="shared" si="341"/>
        <v xml:space="preserve"> </v>
      </c>
      <c r="AG793" s="39">
        <f t="shared" si="342"/>
        <v>133.39218208288412</v>
      </c>
      <c r="AH793" s="40">
        <f t="shared" si="343"/>
        <v>1861221.116602482</v>
      </c>
      <c r="AI793" s="40">
        <f t="shared" si="344"/>
        <v>1856138.1217330405</v>
      </c>
      <c r="AJ793" s="39">
        <f t="shared" si="345"/>
        <v>133.02788803361574</v>
      </c>
      <c r="AK793" s="41" t="str">
        <f t="shared" si="346"/>
        <v xml:space="preserve"> </v>
      </c>
      <c r="AM793" s="39">
        <f t="shared" si="347"/>
        <v>133.02788803361574</v>
      </c>
      <c r="AN793" s="40">
        <f t="shared" si="348"/>
        <v>1856138.1217330403</v>
      </c>
      <c r="AO793" s="40">
        <f t="shared" si="349"/>
        <v>1854900.0776058445</v>
      </c>
      <c r="AP793" s="39">
        <f t="shared" si="350"/>
        <v>132.93915843229732</v>
      </c>
      <c r="AQ793" s="41" t="str">
        <f t="shared" si="351"/>
        <v xml:space="preserve"> </v>
      </c>
      <c r="AR793" s="39"/>
      <c r="AS793" s="39">
        <f t="shared" si="352"/>
        <v>132.93915843229732</v>
      </c>
      <c r="AT793" s="40">
        <f t="shared" si="353"/>
        <v>1854900.0776058445</v>
      </c>
      <c r="AU793" s="40">
        <f t="shared" si="354"/>
        <v>1854595.8739931171</v>
      </c>
      <c r="AV793" s="39">
        <f t="shared" si="355"/>
        <v>132.91735641031443</v>
      </c>
      <c r="AW793" s="41" t="str">
        <f t="shared" si="356"/>
        <v xml:space="preserve"> </v>
      </c>
      <c r="AX793" s="39"/>
      <c r="AY793" s="39">
        <f t="shared" si="357"/>
        <v>132.91735641031443</v>
      </c>
      <c r="AZ793" s="40">
        <f t="shared" si="358"/>
        <v>1854595.8739931171</v>
      </c>
      <c r="BA793" s="40">
        <f t="shared" si="359"/>
        <v>1854519.8355622834</v>
      </c>
      <c r="BB793" s="39">
        <f t="shared" si="360"/>
        <v>132.91190679870161</v>
      </c>
      <c r="BC793" s="41" t="str">
        <f t="shared" si="361"/>
        <v xml:space="preserve"> </v>
      </c>
      <c r="BD793" s="41"/>
      <c r="BE793" s="51">
        <f t="shared" si="362"/>
        <v>132.91044476772683</v>
      </c>
      <c r="BF793" s="54">
        <f t="shared" si="363"/>
        <v>1854499.4358440924</v>
      </c>
      <c r="BG793" s="41"/>
      <c r="BH793" s="51"/>
      <c r="BI793" s="39"/>
      <c r="BJ793" s="39"/>
    </row>
    <row r="794" spans="1:62" x14ac:dyDescent="0.2">
      <c r="A794" s="45">
        <v>206361292</v>
      </c>
      <c r="B794" s="58">
        <v>37802</v>
      </c>
      <c r="C794" s="45" t="s">
        <v>515</v>
      </c>
      <c r="D794" s="4" t="s">
        <v>515</v>
      </c>
      <c r="E794" s="6" t="s">
        <v>516</v>
      </c>
      <c r="F794" s="8">
        <v>86.56386031664141</v>
      </c>
      <c r="G794" s="8">
        <v>8.2101699287395604</v>
      </c>
      <c r="H794" s="8">
        <v>17.185605868960302</v>
      </c>
      <c r="I794" s="8">
        <v>16.7624264666199</v>
      </c>
      <c r="J794" s="8">
        <v>0</v>
      </c>
      <c r="K794" s="8">
        <v>6.31</v>
      </c>
      <c r="L794" s="8">
        <v>0</v>
      </c>
      <c r="M794" s="8">
        <v>0</v>
      </c>
      <c r="N794" s="8">
        <v>0</v>
      </c>
      <c r="O794" s="8">
        <v>7.31</v>
      </c>
      <c r="P794" s="8">
        <v>7.5031631896301558</v>
      </c>
      <c r="Q794" s="8">
        <v>7.1171031290480586</v>
      </c>
      <c r="R794" s="8">
        <v>7.1171031290480586</v>
      </c>
      <c r="S794" s="8">
        <v>126.8</v>
      </c>
      <c r="T794" s="8">
        <v>134.11000000000001</v>
      </c>
      <c r="U794" s="8">
        <v>149.45916571000922</v>
      </c>
      <c r="V794" s="8">
        <v>149.45916571000922</v>
      </c>
      <c r="W794" s="9">
        <v>6</v>
      </c>
      <c r="X794" s="9">
        <v>25010</v>
      </c>
      <c r="Y794" s="9">
        <v>25010</v>
      </c>
      <c r="Z794" s="4" t="str">
        <f t="shared" si="336"/>
        <v xml:space="preserve"> </v>
      </c>
      <c r="AA794" s="10">
        <f t="shared" si="337"/>
        <v>3354091.1000000006</v>
      </c>
      <c r="AB794" s="40">
        <f t="shared" si="338"/>
        <v>3737973.7344073304</v>
      </c>
      <c r="AC794" s="40">
        <f t="shared" si="339"/>
        <v>3691835.9246035409</v>
      </c>
      <c r="AD794" s="39">
        <f t="shared" si="340"/>
        <v>147.61439122765057</v>
      </c>
      <c r="AE794" s="41" t="str">
        <f t="shared" si="341"/>
        <v xml:space="preserve"> </v>
      </c>
      <c r="AG794" s="39">
        <f t="shared" si="342"/>
        <v>147.61439122765057</v>
      </c>
      <c r="AH794" s="40">
        <f t="shared" si="343"/>
        <v>3691835.9246035409</v>
      </c>
      <c r="AI794" s="40">
        <f t="shared" si="344"/>
        <v>3681753.5206934484</v>
      </c>
      <c r="AJ794" s="39">
        <f t="shared" si="345"/>
        <v>147.21125632520784</v>
      </c>
      <c r="AK794" s="41" t="str">
        <f t="shared" si="346"/>
        <v xml:space="preserve"> </v>
      </c>
      <c r="AM794" s="39">
        <f t="shared" si="347"/>
        <v>147.21125632520784</v>
      </c>
      <c r="AN794" s="40">
        <f t="shared" si="348"/>
        <v>3681753.5206934479</v>
      </c>
      <c r="AO794" s="40">
        <f t="shared" si="349"/>
        <v>3679297.7910951455</v>
      </c>
      <c r="AP794" s="39">
        <f t="shared" si="350"/>
        <v>147.11306641723891</v>
      </c>
      <c r="AQ794" s="41" t="str">
        <f t="shared" si="351"/>
        <v xml:space="preserve"> </v>
      </c>
      <c r="AR794" s="39"/>
      <c r="AS794" s="39">
        <f t="shared" si="352"/>
        <v>147.11306641723891</v>
      </c>
      <c r="AT794" s="40">
        <f t="shared" si="353"/>
        <v>3679297.791095145</v>
      </c>
      <c r="AU794" s="40">
        <f t="shared" si="354"/>
        <v>3678694.3862574054</v>
      </c>
      <c r="AV794" s="39">
        <f t="shared" si="355"/>
        <v>147.08893987434647</v>
      </c>
      <c r="AW794" s="41" t="str">
        <f t="shared" si="356"/>
        <v xml:space="preserve"> </v>
      </c>
      <c r="AX794" s="39"/>
      <c r="AY794" s="39">
        <f t="shared" si="357"/>
        <v>147.08893987434647</v>
      </c>
      <c r="AZ794" s="40">
        <f t="shared" si="358"/>
        <v>3678694.3862574049</v>
      </c>
      <c r="BA794" s="40">
        <f t="shared" si="359"/>
        <v>3678543.5597875686</v>
      </c>
      <c r="BB794" s="39">
        <f t="shared" si="360"/>
        <v>147.08290922781163</v>
      </c>
      <c r="BC794" s="41" t="str">
        <f t="shared" si="361"/>
        <v xml:space="preserve"> </v>
      </c>
      <c r="BD794" s="41"/>
      <c r="BE794" s="51">
        <f t="shared" si="362"/>
        <v>147.08129131581012</v>
      </c>
      <c r="BF794" s="54">
        <f t="shared" si="363"/>
        <v>3678503.095808411</v>
      </c>
      <c r="BG794" s="41"/>
      <c r="BH794" s="51"/>
      <c r="BI794" s="39"/>
      <c r="BJ794" s="39"/>
    </row>
    <row r="795" spans="1:62" x14ac:dyDescent="0.2">
      <c r="A795" s="45">
        <v>206361301</v>
      </c>
      <c r="B795" s="58">
        <v>37894</v>
      </c>
      <c r="C795" s="45" t="s">
        <v>517</v>
      </c>
      <c r="D795" s="4" t="s">
        <v>517</v>
      </c>
      <c r="E795" s="6" t="s">
        <v>518</v>
      </c>
      <c r="F795" s="8">
        <v>89.602477867530993</v>
      </c>
      <c r="G795" s="8">
        <v>23.5460627366813</v>
      </c>
      <c r="H795" s="8">
        <v>17.185605868960302</v>
      </c>
      <c r="I795" s="8">
        <v>16.7624264666199</v>
      </c>
      <c r="J795" s="8">
        <v>0.12665088938086877</v>
      </c>
      <c r="K795" s="8">
        <v>5.89</v>
      </c>
      <c r="L795" s="8">
        <v>2.7868642925514009</v>
      </c>
      <c r="M795" s="8">
        <v>0.78901900908466305</v>
      </c>
      <c r="N795" s="8">
        <v>0</v>
      </c>
      <c r="O795" s="8">
        <v>0</v>
      </c>
      <c r="P795" s="8">
        <v>9.0065623330025204</v>
      </c>
      <c r="Q795" s="8">
        <v>7.8344553565404702</v>
      </c>
      <c r="R795" s="8">
        <v>7.8344553565404702</v>
      </c>
      <c r="S795" s="8">
        <v>122.9</v>
      </c>
      <c r="T795" s="8">
        <v>122.9</v>
      </c>
      <c r="U795" s="8">
        <v>164.52356248734986</v>
      </c>
      <c r="V795" s="8">
        <v>164.52356248734986</v>
      </c>
      <c r="W795" s="9">
        <v>6</v>
      </c>
      <c r="X795" s="9">
        <v>1937</v>
      </c>
      <c r="Y795" s="9">
        <v>1937</v>
      </c>
      <c r="Z795" s="4" t="str">
        <f t="shared" si="336"/>
        <v xml:space="preserve"> </v>
      </c>
      <c r="AA795" s="10">
        <f t="shared" si="337"/>
        <v>238057.30000000002</v>
      </c>
      <c r="AB795" s="40">
        <f t="shared" si="338"/>
        <v>318682.14053799666</v>
      </c>
      <c r="AC795" s="40">
        <f t="shared" si="339"/>
        <v>314748.64687733614</v>
      </c>
      <c r="AD795" s="39">
        <f t="shared" si="340"/>
        <v>162.49284815556848</v>
      </c>
      <c r="AE795" s="41" t="str">
        <f t="shared" si="341"/>
        <v xml:space="preserve"> </v>
      </c>
      <c r="AG795" s="39">
        <f t="shared" si="342"/>
        <v>162.49284815556848</v>
      </c>
      <c r="AH795" s="40">
        <f t="shared" si="343"/>
        <v>314748.64687733614</v>
      </c>
      <c r="AI795" s="40">
        <f t="shared" si="344"/>
        <v>313889.06832271413</v>
      </c>
      <c r="AJ795" s="39">
        <f t="shared" si="345"/>
        <v>162.04908018725561</v>
      </c>
      <c r="AK795" s="41" t="str">
        <f t="shared" si="346"/>
        <v xml:space="preserve"> </v>
      </c>
      <c r="AM795" s="39">
        <f t="shared" si="347"/>
        <v>162.04908018725561</v>
      </c>
      <c r="AN795" s="40">
        <f t="shared" si="348"/>
        <v>313889.06832271413</v>
      </c>
      <c r="AO795" s="40">
        <f t="shared" si="349"/>
        <v>313679.70431414287</v>
      </c>
      <c r="AP795" s="39">
        <f t="shared" si="350"/>
        <v>161.94099345077072</v>
      </c>
      <c r="AQ795" s="41" t="str">
        <f t="shared" si="351"/>
        <v xml:space="preserve"> </v>
      </c>
      <c r="AR795" s="39"/>
      <c r="AS795" s="39">
        <f t="shared" si="352"/>
        <v>161.94099345077072</v>
      </c>
      <c r="AT795" s="40">
        <f t="shared" si="353"/>
        <v>313679.70431414287</v>
      </c>
      <c r="AU795" s="40">
        <f t="shared" si="354"/>
        <v>313628.26084263535</v>
      </c>
      <c r="AV795" s="39">
        <f t="shared" si="355"/>
        <v>161.9144351278448</v>
      </c>
      <c r="AW795" s="41" t="str">
        <f t="shared" si="356"/>
        <v xml:space="preserve"> </v>
      </c>
      <c r="AX795" s="39"/>
      <c r="AY795" s="39">
        <f t="shared" si="357"/>
        <v>161.9144351278448</v>
      </c>
      <c r="AZ795" s="40">
        <f t="shared" si="358"/>
        <v>313628.26084263535</v>
      </c>
      <c r="BA795" s="40">
        <f t="shared" si="359"/>
        <v>313615.4020839408</v>
      </c>
      <c r="BB795" s="39">
        <f t="shared" si="360"/>
        <v>161.90779663600455</v>
      </c>
      <c r="BC795" s="41" t="str">
        <f t="shared" si="361"/>
        <v xml:space="preserve"> </v>
      </c>
      <c r="BD795" s="41"/>
      <c r="BE795" s="51">
        <f t="shared" si="362"/>
        <v>161.90601565024156</v>
      </c>
      <c r="BF795" s="54">
        <f t="shared" si="363"/>
        <v>313611.95231451787</v>
      </c>
      <c r="BG795" s="41"/>
      <c r="BH795" s="51"/>
      <c r="BI795" s="39"/>
      <c r="BJ795" s="39"/>
    </row>
    <row r="796" spans="1:62" x14ac:dyDescent="0.2">
      <c r="A796" s="45">
        <v>206361311</v>
      </c>
      <c r="B796" s="58">
        <v>37986</v>
      </c>
      <c r="C796" s="45" t="s">
        <v>519</v>
      </c>
      <c r="D796" s="4" t="s">
        <v>519</v>
      </c>
      <c r="E796" s="6" t="s">
        <v>520</v>
      </c>
      <c r="F796" s="8">
        <v>64.525811099518066</v>
      </c>
      <c r="G796" s="8">
        <v>23.5460627366813</v>
      </c>
      <c r="H796" s="8">
        <v>13.763203656779451</v>
      </c>
      <c r="I796" s="8">
        <v>15.54280319968202</v>
      </c>
      <c r="J796" s="8">
        <v>0.80011924280816815</v>
      </c>
      <c r="K796" s="8">
        <v>5.38</v>
      </c>
      <c r="L796" s="8">
        <v>5.3988860577730771</v>
      </c>
      <c r="M796" s="8">
        <v>0.63118596909623881</v>
      </c>
      <c r="N796" s="8">
        <v>0</v>
      </c>
      <c r="O796" s="8">
        <v>7.31</v>
      </c>
      <c r="P796" s="8">
        <v>6.7855080240473002</v>
      </c>
      <c r="Q796" s="8">
        <v>6.8449035981169146</v>
      </c>
      <c r="R796" s="8">
        <v>6.7855080240473002</v>
      </c>
      <c r="S796" s="8">
        <v>122.9</v>
      </c>
      <c r="T796" s="8">
        <v>130.21</v>
      </c>
      <c r="U796" s="8">
        <v>143.68357998638558</v>
      </c>
      <c r="V796" s="8">
        <v>143.68357998638558</v>
      </c>
      <c r="W796" s="9">
        <v>6</v>
      </c>
      <c r="X796" s="9">
        <v>14165</v>
      </c>
      <c r="Y796" s="9">
        <v>14165</v>
      </c>
      <c r="Z796" s="4" t="str">
        <f t="shared" si="336"/>
        <v xml:space="preserve"> </v>
      </c>
      <c r="AA796" s="10">
        <f t="shared" si="337"/>
        <v>1844424.6500000001</v>
      </c>
      <c r="AB796" s="40">
        <f t="shared" si="338"/>
        <v>2035277.9105071519</v>
      </c>
      <c r="AC796" s="40">
        <f t="shared" si="339"/>
        <v>2010156.475257762</v>
      </c>
      <c r="AD796" s="39">
        <f t="shared" si="340"/>
        <v>141.91009355861362</v>
      </c>
      <c r="AE796" s="41" t="str">
        <f t="shared" si="341"/>
        <v xml:space="preserve"> </v>
      </c>
      <c r="AG796" s="39">
        <f t="shared" si="342"/>
        <v>141.91009355861362</v>
      </c>
      <c r="AH796" s="40">
        <f t="shared" si="343"/>
        <v>2010156.475257762</v>
      </c>
      <c r="AI796" s="40">
        <f t="shared" si="344"/>
        <v>2004666.7379238331</v>
      </c>
      <c r="AJ796" s="39">
        <f t="shared" si="345"/>
        <v>141.52253709310506</v>
      </c>
      <c r="AK796" s="41" t="str">
        <f t="shared" si="346"/>
        <v xml:space="preserve"> </v>
      </c>
      <c r="AM796" s="39">
        <f t="shared" si="347"/>
        <v>141.52253709310506</v>
      </c>
      <c r="AN796" s="40">
        <f t="shared" si="348"/>
        <v>2004666.7379238331</v>
      </c>
      <c r="AO796" s="40">
        <f t="shared" si="349"/>
        <v>2003329.6252096379</v>
      </c>
      <c r="AP796" s="39">
        <f t="shared" si="350"/>
        <v>141.42814156086396</v>
      </c>
      <c r="AQ796" s="41" t="str">
        <f t="shared" si="351"/>
        <v xml:space="preserve"> </v>
      </c>
      <c r="AR796" s="39"/>
      <c r="AS796" s="39">
        <f t="shared" si="352"/>
        <v>141.42814156086396</v>
      </c>
      <c r="AT796" s="40">
        <f t="shared" si="353"/>
        <v>2003329.6252096382</v>
      </c>
      <c r="AU796" s="40">
        <f t="shared" si="354"/>
        <v>2003001.0791511037</v>
      </c>
      <c r="AV796" s="39">
        <f t="shared" si="355"/>
        <v>141.404947345648</v>
      </c>
      <c r="AW796" s="41" t="str">
        <f t="shared" si="356"/>
        <v xml:space="preserve"> </v>
      </c>
      <c r="AX796" s="39"/>
      <c r="AY796" s="39">
        <f t="shared" si="357"/>
        <v>141.404947345648</v>
      </c>
      <c r="AZ796" s="40">
        <f t="shared" si="358"/>
        <v>2003001.079151104</v>
      </c>
      <c r="BA796" s="40">
        <f t="shared" si="359"/>
        <v>2002918.9561068588</v>
      </c>
      <c r="BB796" s="39">
        <f t="shared" si="360"/>
        <v>141.39914974280683</v>
      </c>
      <c r="BC796" s="41" t="str">
        <f t="shared" si="361"/>
        <v xml:space="preserve"> </v>
      </c>
      <c r="BD796" s="41"/>
      <c r="BE796" s="51">
        <f t="shared" si="362"/>
        <v>141.39759435215967</v>
      </c>
      <c r="BF796" s="54">
        <f t="shared" si="363"/>
        <v>2002896.9239983417</v>
      </c>
      <c r="BG796" s="41"/>
      <c r="BH796" s="51"/>
      <c r="BI796" s="39"/>
      <c r="BJ796" s="39"/>
    </row>
    <row r="797" spans="1:62" x14ac:dyDescent="0.2">
      <c r="A797" s="45">
        <v>206361351</v>
      </c>
      <c r="B797" s="58">
        <v>37925</v>
      </c>
      <c r="C797" s="45" t="s">
        <v>523</v>
      </c>
      <c r="D797" s="4" t="s">
        <v>523</v>
      </c>
      <c r="E797" s="6" t="s">
        <v>524</v>
      </c>
      <c r="F797" s="8">
        <v>68.126451138868475</v>
      </c>
      <c r="G797" s="8">
        <v>17.774981631153565</v>
      </c>
      <c r="H797" s="8">
        <v>17.185605868960302</v>
      </c>
      <c r="I797" s="8">
        <v>16.7624264666199</v>
      </c>
      <c r="J797" s="8">
        <v>0.46980161645848639</v>
      </c>
      <c r="K797" s="8">
        <v>5.25</v>
      </c>
      <c r="L797" s="8">
        <v>2.0582241493476712</v>
      </c>
      <c r="M797" s="8">
        <v>0.61700808229243198</v>
      </c>
      <c r="N797" s="8">
        <v>0</v>
      </c>
      <c r="O797" s="8">
        <v>7.31</v>
      </c>
      <c r="P797" s="8">
        <v>6.8721146216017637</v>
      </c>
      <c r="Q797" s="8">
        <v>6.7777249476850416</v>
      </c>
      <c r="R797" s="8">
        <v>6.7777249476850416</v>
      </c>
      <c r="S797" s="8">
        <v>126.8</v>
      </c>
      <c r="T797" s="8">
        <v>134.11000000000001</v>
      </c>
      <c r="U797" s="8">
        <v>142.33222390138587</v>
      </c>
      <c r="V797" s="8">
        <v>142.33222390138587</v>
      </c>
      <c r="W797" s="9">
        <v>6</v>
      </c>
      <c r="X797" s="9">
        <v>14237</v>
      </c>
      <c r="Y797" s="9">
        <v>14237</v>
      </c>
      <c r="Z797" s="4" t="str">
        <f t="shared" si="336"/>
        <v xml:space="preserve"> </v>
      </c>
      <c r="AA797" s="10">
        <f t="shared" si="337"/>
        <v>1909324.0700000003</v>
      </c>
      <c r="AB797" s="40">
        <f t="shared" si="338"/>
        <v>2026383.8716840306</v>
      </c>
      <c r="AC797" s="40">
        <f t="shared" si="339"/>
        <v>2001372.2155558346</v>
      </c>
      <c r="AD797" s="39">
        <f t="shared" si="340"/>
        <v>140.57541726177107</v>
      </c>
      <c r="AE797" s="41" t="str">
        <f t="shared" si="341"/>
        <v xml:space="preserve"> </v>
      </c>
      <c r="AG797" s="39">
        <f t="shared" si="342"/>
        <v>140.57541726177107</v>
      </c>
      <c r="AH797" s="40">
        <f t="shared" si="343"/>
        <v>2001372.2155558346</v>
      </c>
      <c r="AI797" s="40">
        <f t="shared" si="344"/>
        <v>1995906.4680351515</v>
      </c>
      <c r="AJ797" s="39">
        <f t="shared" si="345"/>
        <v>140.19150579722915</v>
      </c>
      <c r="AK797" s="41" t="str">
        <f t="shared" si="346"/>
        <v xml:space="preserve"> </v>
      </c>
      <c r="AM797" s="39">
        <f t="shared" si="347"/>
        <v>140.19150579722915</v>
      </c>
      <c r="AN797" s="40">
        <f t="shared" si="348"/>
        <v>1995906.4680351515</v>
      </c>
      <c r="AO797" s="40">
        <f t="shared" si="349"/>
        <v>1994575.1984209721</v>
      </c>
      <c r="AP797" s="39">
        <f t="shared" si="350"/>
        <v>140.09799806286242</v>
      </c>
      <c r="AQ797" s="41" t="str">
        <f t="shared" si="351"/>
        <v xml:space="preserve"> </v>
      </c>
      <c r="AR797" s="39"/>
      <c r="AS797" s="39">
        <f t="shared" si="352"/>
        <v>140.09799806286242</v>
      </c>
      <c r="AT797" s="40">
        <f t="shared" si="353"/>
        <v>1994575.1984209723</v>
      </c>
      <c r="AU797" s="40">
        <f t="shared" si="354"/>
        <v>1994248.0880884312</v>
      </c>
      <c r="AV797" s="39">
        <f t="shared" si="355"/>
        <v>140.07502199118011</v>
      </c>
      <c r="AW797" s="41" t="str">
        <f t="shared" si="356"/>
        <v xml:space="preserve"> </v>
      </c>
      <c r="AX797" s="39"/>
      <c r="AY797" s="39">
        <f t="shared" si="357"/>
        <v>140.07502199118011</v>
      </c>
      <c r="AZ797" s="40">
        <f t="shared" si="358"/>
        <v>1994248.0880884312</v>
      </c>
      <c r="BA797" s="40">
        <f t="shared" si="359"/>
        <v>1994166.3239168196</v>
      </c>
      <c r="BB797" s="39">
        <f t="shared" si="360"/>
        <v>140.06927891527849</v>
      </c>
      <c r="BC797" s="41" t="str">
        <f t="shared" si="361"/>
        <v xml:space="preserve"> </v>
      </c>
      <c r="BD797" s="41"/>
      <c r="BE797" s="51">
        <f t="shared" si="362"/>
        <v>140.06773815321043</v>
      </c>
      <c r="BF797" s="54">
        <f t="shared" si="363"/>
        <v>1994144.3880872568</v>
      </c>
      <c r="BG797" s="41"/>
      <c r="BH797" s="51"/>
      <c r="BI797" s="39"/>
      <c r="BJ797" s="39"/>
    </row>
    <row r="798" spans="1:62" x14ac:dyDescent="0.2">
      <c r="A798" s="45">
        <v>206361365</v>
      </c>
      <c r="B798" s="58">
        <v>37986</v>
      </c>
      <c r="C798" s="45" t="s">
        <v>525</v>
      </c>
      <c r="D798" s="4" t="s">
        <v>525</v>
      </c>
      <c r="E798" s="6" t="s">
        <v>526</v>
      </c>
      <c r="F798" s="8">
        <v>80.218501261890893</v>
      </c>
      <c r="G798" s="8">
        <v>23.490940270497639</v>
      </c>
      <c r="H798" s="8">
        <v>17.185605868960302</v>
      </c>
      <c r="I798" s="8">
        <v>14.216624603636834</v>
      </c>
      <c r="J798" s="8">
        <v>0.232527664531159</v>
      </c>
      <c r="K798" s="8">
        <v>5.84</v>
      </c>
      <c r="L798" s="8">
        <v>3.869085388608815</v>
      </c>
      <c r="M798" s="8">
        <v>0.71759399469358698</v>
      </c>
      <c r="N798" s="8">
        <v>0</v>
      </c>
      <c r="O798" s="8">
        <v>7.31</v>
      </c>
      <c r="P798" s="8">
        <v>8.2571733643952641</v>
      </c>
      <c r="Q798" s="8">
        <v>7.6540439526409614</v>
      </c>
      <c r="R798" s="8">
        <v>7.6540439526409614</v>
      </c>
      <c r="S798" s="8">
        <v>126.8</v>
      </c>
      <c r="T798" s="8">
        <v>134.11000000000001</v>
      </c>
      <c r="U798" s="8">
        <v>160.73492300546019</v>
      </c>
      <c r="V798" s="8">
        <v>160.73492300546019</v>
      </c>
      <c r="W798" s="9">
        <v>6</v>
      </c>
      <c r="X798" s="9">
        <v>35765</v>
      </c>
      <c r="Y798" s="9">
        <v>35765</v>
      </c>
      <c r="Z798" s="4" t="str">
        <f t="shared" si="336"/>
        <v xml:space="preserve"> </v>
      </c>
      <c r="AA798" s="10">
        <f t="shared" si="337"/>
        <v>4796444.1500000004</v>
      </c>
      <c r="AB798" s="40">
        <f t="shared" si="338"/>
        <v>5748684.5212902837</v>
      </c>
      <c r="AC798" s="40">
        <f t="shared" si="339"/>
        <v>5677728.5082439976</v>
      </c>
      <c r="AD798" s="39">
        <f t="shared" si="340"/>
        <v>158.75097185080378</v>
      </c>
      <c r="AE798" s="41" t="str">
        <f t="shared" si="341"/>
        <v xml:space="preserve"> </v>
      </c>
      <c r="AG798" s="39">
        <f t="shared" si="342"/>
        <v>158.75097185080378</v>
      </c>
      <c r="AH798" s="40">
        <f t="shared" si="343"/>
        <v>5677728.5082439976</v>
      </c>
      <c r="AI798" s="40">
        <f t="shared" si="344"/>
        <v>5662222.6316879829</v>
      </c>
      <c r="AJ798" s="39">
        <f t="shared" si="345"/>
        <v>158.31742294667924</v>
      </c>
      <c r="AK798" s="41" t="str">
        <f t="shared" si="346"/>
        <v xml:space="preserve"> </v>
      </c>
      <c r="AM798" s="39">
        <f t="shared" si="347"/>
        <v>158.31742294667924</v>
      </c>
      <c r="AN798" s="40">
        <f t="shared" si="348"/>
        <v>5662222.6316879829</v>
      </c>
      <c r="AO798" s="40">
        <f t="shared" si="349"/>
        <v>5658445.9291926473</v>
      </c>
      <c r="AP798" s="39">
        <f t="shared" si="350"/>
        <v>158.21182522557382</v>
      </c>
      <c r="AQ798" s="41" t="str">
        <f t="shared" si="351"/>
        <v xml:space="preserve"> </v>
      </c>
      <c r="AR798" s="39"/>
      <c r="AS798" s="39">
        <f t="shared" si="352"/>
        <v>158.21182522557382</v>
      </c>
      <c r="AT798" s="40">
        <f t="shared" si="353"/>
        <v>5658445.9291926473</v>
      </c>
      <c r="AU798" s="40">
        <f t="shared" si="354"/>
        <v>5657517.9440602595</v>
      </c>
      <c r="AV798" s="39">
        <f t="shared" si="355"/>
        <v>158.18587848623682</v>
      </c>
      <c r="AW798" s="41" t="str">
        <f t="shared" si="356"/>
        <v xml:space="preserve"> </v>
      </c>
      <c r="AX798" s="39"/>
      <c r="AY798" s="39">
        <f t="shared" si="357"/>
        <v>158.18587848623682</v>
      </c>
      <c r="AZ798" s="40">
        <f t="shared" si="358"/>
        <v>5657517.9440602595</v>
      </c>
      <c r="BA798" s="40">
        <f t="shared" si="359"/>
        <v>5657285.9858245533</v>
      </c>
      <c r="BB798" s="39">
        <f t="shared" si="360"/>
        <v>158.17939286521889</v>
      </c>
      <c r="BC798" s="41" t="str">
        <f t="shared" si="361"/>
        <v xml:space="preserve"> </v>
      </c>
      <c r="BD798" s="41"/>
      <c r="BE798" s="51">
        <f t="shared" si="362"/>
        <v>158.17765289189737</v>
      </c>
      <c r="BF798" s="54">
        <f t="shared" si="363"/>
        <v>5657223.7556787096</v>
      </c>
      <c r="BG798" s="41"/>
      <c r="BH798" s="51"/>
      <c r="BI798" s="39"/>
      <c r="BJ798" s="39"/>
    </row>
    <row r="799" spans="1:62" x14ac:dyDescent="0.2">
      <c r="A799" s="45">
        <v>206361366</v>
      </c>
      <c r="B799" s="58">
        <v>37802</v>
      </c>
      <c r="C799" s="45" t="s">
        <v>527</v>
      </c>
      <c r="D799" s="4" t="s">
        <v>527</v>
      </c>
      <c r="E799" s="6" t="s">
        <v>528</v>
      </c>
      <c r="F799" s="8">
        <v>65.369352813256143</v>
      </c>
      <c r="G799" s="8">
        <v>17.422861343379584</v>
      </c>
      <c r="H799" s="8">
        <v>14.356917516616129</v>
      </c>
      <c r="I799" s="8">
        <v>16.7624264666199</v>
      </c>
      <c r="J799" s="8">
        <v>1.039939967533462</v>
      </c>
      <c r="K799" s="8">
        <v>6.31</v>
      </c>
      <c r="L799" s="8">
        <v>3.2194669389841795</v>
      </c>
      <c r="M799" s="8">
        <v>0.71885448252626427</v>
      </c>
      <c r="N799" s="8">
        <v>0</v>
      </c>
      <c r="O799" s="8">
        <v>7.31</v>
      </c>
      <c r="P799" s="8">
        <v>6.6233771325308588</v>
      </c>
      <c r="Q799" s="8">
        <v>6.6254909764457821</v>
      </c>
      <c r="R799" s="8">
        <v>6.6233771325308588</v>
      </c>
      <c r="S799" s="8">
        <v>126.8</v>
      </c>
      <c r="T799" s="8">
        <v>134.11000000000001</v>
      </c>
      <c r="U799" s="8">
        <v>139.1331966614465</v>
      </c>
      <c r="V799" s="8">
        <v>139.1331966614465</v>
      </c>
      <c r="W799" s="9">
        <v>6</v>
      </c>
      <c r="X799" s="9">
        <v>21976</v>
      </c>
      <c r="Y799" s="9">
        <v>21976</v>
      </c>
      <c r="Z799" s="4" t="str">
        <f t="shared" si="336"/>
        <v xml:space="preserve"> </v>
      </c>
      <c r="AA799" s="10">
        <f t="shared" si="337"/>
        <v>2947201.3600000003</v>
      </c>
      <c r="AB799" s="40">
        <f t="shared" si="338"/>
        <v>3057591.1298319483</v>
      </c>
      <c r="AC799" s="40">
        <f t="shared" si="339"/>
        <v>3019851.2825164325</v>
      </c>
      <c r="AD799" s="39">
        <f t="shared" si="340"/>
        <v>137.41587561505426</v>
      </c>
      <c r="AE799" s="41" t="str">
        <f t="shared" si="341"/>
        <v xml:space="preserve"> </v>
      </c>
      <c r="AG799" s="39">
        <f t="shared" si="342"/>
        <v>137.41587561505426</v>
      </c>
      <c r="AH799" s="40">
        <f t="shared" si="343"/>
        <v>3019851.2825164325</v>
      </c>
      <c r="AI799" s="40">
        <f t="shared" si="344"/>
        <v>3011604.0686638798</v>
      </c>
      <c r="AJ799" s="39">
        <f t="shared" si="345"/>
        <v>137.04059285874953</v>
      </c>
      <c r="AK799" s="41" t="str">
        <f t="shared" si="346"/>
        <v xml:space="preserve"> </v>
      </c>
      <c r="AM799" s="39">
        <f t="shared" si="347"/>
        <v>137.04059285874953</v>
      </c>
      <c r="AN799" s="40">
        <f t="shared" si="348"/>
        <v>3011604.0686638798</v>
      </c>
      <c r="AO799" s="40">
        <f t="shared" si="349"/>
        <v>3009595.3287500809</v>
      </c>
      <c r="AP799" s="39">
        <f t="shared" si="350"/>
        <v>136.94918678331274</v>
      </c>
      <c r="AQ799" s="41" t="str">
        <f t="shared" si="351"/>
        <v xml:space="preserve"> </v>
      </c>
      <c r="AR799" s="39"/>
      <c r="AS799" s="39">
        <f t="shared" si="352"/>
        <v>136.94918678331274</v>
      </c>
      <c r="AT799" s="40">
        <f t="shared" si="353"/>
        <v>3009595.3287500809</v>
      </c>
      <c r="AU799" s="40">
        <f t="shared" si="354"/>
        <v>3009101.7551161656</v>
      </c>
      <c r="AV799" s="39">
        <f t="shared" si="355"/>
        <v>136.92672711668027</v>
      </c>
      <c r="AW799" s="41" t="str">
        <f t="shared" si="356"/>
        <v xml:space="preserve"> </v>
      </c>
      <c r="AX799" s="39"/>
      <c r="AY799" s="39">
        <f t="shared" si="357"/>
        <v>136.92672711668027</v>
      </c>
      <c r="AZ799" s="40">
        <f t="shared" si="358"/>
        <v>3009101.7551161656</v>
      </c>
      <c r="BA799" s="40">
        <f t="shared" si="359"/>
        <v>3008978.3819442061</v>
      </c>
      <c r="BB799" s="39">
        <f t="shared" si="360"/>
        <v>136.92111312086848</v>
      </c>
      <c r="BC799" s="41" t="str">
        <f t="shared" si="361"/>
        <v xml:space="preserve"> </v>
      </c>
      <c r="BD799" s="41"/>
      <c r="BE799" s="51">
        <f t="shared" si="362"/>
        <v>136.91960698862417</v>
      </c>
      <c r="BF799" s="54">
        <f t="shared" si="363"/>
        <v>3008945.2831820049</v>
      </c>
      <c r="BG799" s="41"/>
      <c r="BH799" s="51"/>
      <c r="BI799" s="39"/>
      <c r="BJ799" s="39"/>
    </row>
    <row r="800" spans="1:62" x14ac:dyDescent="0.2">
      <c r="A800" s="45">
        <v>206364001</v>
      </c>
      <c r="B800" s="58">
        <v>37986</v>
      </c>
      <c r="C800" s="45" t="s">
        <v>531</v>
      </c>
      <c r="D800" s="4" t="s">
        <v>531</v>
      </c>
      <c r="E800" s="6" t="s">
        <v>532</v>
      </c>
      <c r="F800" s="8">
        <v>66.406851578900358</v>
      </c>
      <c r="G800" s="8">
        <v>20.192862566438876</v>
      </c>
      <c r="H800" s="8">
        <v>15.05935950690071</v>
      </c>
      <c r="I800" s="8">
        <v>11.224038590379203</v>
      </c>
      <c r="J800" s="8">
        <v>0.25588458618071375</v>
      </c>
      <c r="K800" s="8">
        <v>7.93</v>
      </c>
      <c r="L800" s="8">
        <v>6.732919163590517</v>
      </c>
      <c r="M800" s="8">
        <v>0.59626781008530971</v>
      </c>
      <c r="N800" s="8">
        <v>0</v>
      </c>
      <c r="O800" s="8">
        <v>0</v>
      </c>
      <c r="P800" s="8">
        <v>6.9279771316271388</v>
      </c>
      <c r="Q800" s="8">
        <v>6.4199091901237857</v>
      </c>
      <c r="R800" s="8">
        <v>6.4199091901237857</v>
      </c>
      <c r="S800" s="8">
        <v>126.8</v>
      </c>
      <c r="T800" s="8">
        <v>126.8</v>
      </c>
      <c r="U800" s="8">
        <v>134.81809299259947</v>
      </c>
      <c r="V800" s="8">
        <v>134.81809299259947</v>
      </c>
      <c r="W800" s="9">
        <v>6</v>
      </c>
      <c r="X800" s="9">
        <v>17235</v>
      </c>
      <c r="Y800" s="9">
        <v>17235</v>
      </c>
      <c r="Z800" s="4" t="str">
        <f t="shared" si="336"/>
        <v xml:space="preserve"> </v>
      </c>
      <c r="AA800" s="10">
        <f t="shared" si="337"/>
        <v>2185398</v>
      </c>
      <c r="AB800" s="40">
        <f t="shared" si="338"/>
        <v>2323589.8327274518</v>
      </c>
      <c r="AC800" s="40">
        <f t="shared" si="339"/>
        <v>2294909.7634220971</v>
      </c>
      <c r="AD800" s="39">
        <f t="shared" si="340"/>
        <v>133.15403327079181</v>
      </c>
      <c r="AE800" s="41" t="str">
        <f t="shared" si="341"/>
        <v xml:space="preserve"> </v>
      </c>
      <c r="AG800" s="39">
        <f t="shared" si="342"/>
        <v>133.15403327079181</v>
      </c>
      <c r="AH800" s="40">
        <f t="shared" si="343"/>
        <v>2294909.7634220971</v>
      </c>
      <c r="AI800" s="40">
        <f t="shared" si="344"/>
        <v>2288642.3648581915</v>
      </c>
      <c r="AJ800" s="39">
        <f t="shared" si="345"/>
        <v>132.79038960592931</v>
      </c>
      <c r="AK800" s="41" t="str">
        <f t="shared" si="346"/>
        <v xml:space="preserve"> </v>
      </c>
      <c r="AM800" s="39">
        <f t="shared" si="347"/>
        <v>132.79038960592931</v>
      </c>
      <c r="AN800" s="40">
        <f t="shared" si="348"/>
        <v>2288642.3648581915</v>
      </c>
      <c r="AO800" s="40">
        <f t="shared" si="349"/>
        <v>2287115.8404008313</v>
      </c>
      <c r="AP800" s="39">
        <f t="shared" si="350"/>
        <v>132.70181841606217</v>
      </c>
      <c r="AQ800" s="41" t="str">
        <f t="shared" si="351"/>
        <v xml:space="preserve"> </v>
      </c>
      <c r="AR800" s="39"/>
      <c r="AS800" s="39">
        <f t="shared" si="352"/>
        <v>132.70181841606217</v>
      </c>
      <c r="AT800" s="40">
        <f t="shared" si="353"/>
        <v>2287115.8404008313</v>
      </c>
      <c r="AU800" s="40">
        <f t="shared" si="354"/>
        <v>2286740.7534030057</v>
      </c>
      <c r="AV800" s="39">
        <f t="shared" si="355"/>
        <v>132.68005531784192</v>
      </c>
      <c r="AW800" s="41" t="str">
        <f t="shared" si="356"/>
        <v xml:space="preserve"> </v>
      </c>
      <c r="AX800" s="39"/>
      <c r="AY800" s="39">
        <f t="shared" si="357"/>
        <v>132.68005531784192</v>
      </c>
      <c r="AZ800" s="40">
        <f t="shared" si="358"/>
        <v>2286740.7534030057</v>
      </c>
      <c r="BA800" s="40">
        <f t="shared" si="359"/>
        <v>2286646.9970321162</v>
      </c>
      <c r="BB800" s="39">
        <f t="shared" si="360"/>
        <v>132.67461543557391</v>
      </c>
      <c r="BC800" s="41" t="str">
        <f t="shared" si="361"/>
        <v xml:space="preserve"> </v>
      </c>
      <c r="BD800" s="41"/>
      <c r="BE800" s="51">
        <f t="shared" si="362"/>
        <v>132.67315601480414</v>
      </c>
      <c r="BF800" s="54">
        <f t="shared" si="363"/>
        <v>2286621.8439151491</v>
      </c>
      <c r="BG800" s="41"/>
      <c r="BH800" s="51"/>
      <c r="BI800" s="39"/>
      <c r="BJ800" s="39"/>
    </row>
    <row r="801" spans="1:62" x14ac:dyDescent="0.2">
      <c r="A801" s="45">
        <v>206364042</v>
      </c>
      <c r="B801" s="58">
        <v>37894</v>
      </c>
      <c r="C801" s="45" t="s">
        <v>535</v>
      </c>
      <c r="D801" s="4" t="s">
        <v>535</v>
      </c>
      <c r="E801" s="6" t="s">
        <v>536</v>
      </c>
      <c r="F801" s="8">
        <v>85.737951330654099</v>
      </c>
      <c r="G801" s="8">
        <v>19.977817157684882</v>
      </c>
      <c r="H801" s="8">
        <v>13.845068194044492</v>
      </c>
      <c r="I801" s="8">
        <v>13.354862187905447</v>
      </c>
      <c r="J801" s="8">
        <v>1.3227429511724313</v>
      </c>
      <c r="K801" s="8">
        <v>9.2899999999999991</v>
      </c>
      <c r="L801" s="8">
        <v>0.41857932375247581</v>
      </c>
      <c r="M801" s="8">
        <v>0.67455713426790287</v>
      </c>
      <c r="N801" s="8">
        <v>0</v>
      </c>
      <c r="O801" s="8">
        <v>7.31</v>
      </c>
      <c r="P801" s="8">
        <v>8.0437758298788022</v>
      </c>
      <c r="Q801" s="8">
        <v>7.5965789139740867</v>
      </c>
      <c r="R801" s="8">
        <v>7.5965789139740867</v>
      </c>
      <c r="S801" s="8">
        <v>126.8</v>
      </c>
      <c r="T801" s="8">
        <v>134.11000000000001</v>
      </c>
      <c r="U801" s="8">
        <v>159.52815719345583</v>
      </c>
      <c r="V801" s="8">
        <v>159.52815719345583</v>
      </c>
      <c r="W801" s="9">
        <v>6</v>
      </c>
      <c r="X801" s="9">
        <v>11596</v>
      </c>
      <c r="Y801" s="9">
        <v>11596</v>
      </c>
      <c r="Z801" s="4" t="str">
        <f t="shared" si="336"/>
        <v xml:space="preserve"> </v>
      </c>
      <c r="AA801" s="10">
        <f t="shared" si="337"/>
        <v>1555139.56</v>
      </c>
      <c r="AB801" s="40">
        <f t="shared" si="338"/>
        <v>1849888.5108153138</v>
      </c>
      <c r="AC801" s="40">
        <f t="shared" si="339"/>
        <v>1827055.3369263203</v>
      </c>
      <c r="AD801" s="39">
        <f t="shared" si="340"/>
        <v>157.55910114921701</v>
      </c>
      <c r="AE801" s="41" t="str">
        <f t="shared" si="341"/>
        <v xml:space="preserve"> </v>
      </c>
      <c r="AG801" s="39">
        <f t="shared" si="342"/>
        <v>157.55910114921701</v>
      </c>
      <c r="AH801" s="40">
        <f t="shared" si="343"/>
        <v>1827055.3369263206</v>
      </c>
      <c r="AI801" s="40">
        <f t="shared" si="344"/>
        <v>1822065.6488011747</v>
      </c>
      <c r="AJ801" s="39">
        <f t="shared" si="345"/>
        <v>157.12880724397851</v>
      </c>
      <c r="AK801" s="41" t="str">
        <f t="shared" si="346"/>
        <v xml:space="preserve"> </v>
      </c>
      <c r="AM801" s="39">
        <f t="shared" si="347"/>
        <v>157.12880724397851</v>
      </c>
      <c r="AN801" s="40">
        <f t="shared" si="348"/>
        <v>1822065.6488011749</v>
      </c>
      <c r="AO801" s="40">
        <f t="shared" si="349"/>
        <v>1820850.3310134246</v>
      </c>
      <c r="AP801" s="39">
        <f t="shared" si="350"/>
        <v>157.02400232954679</v>
      </c>
      <c r="AQ801" s="41" t="str">
        <f t="shared" si="351"/>
        <v xml:space="preserve"> </v>
      </c>
      <c r="AR801" s="39"/>
      <c r="AS801" s="39">
        <f t="shared" si="352"/>
        <v>157.02400232954679</v>
      </c>
      <c r="AT801" s="40">
        <f t="shared" si="353"/>
        <v>1820850.3310134246</v>
      </c>
      <c r="AU801" s="40">
        <f t="shared" si="354"/>
        <v>1820551.7115591383</v>
      </c>
      <c r="AV801" s="39">
        <f t="shared" si="355"/>
        <v>156.99825039316474</v>
      </c>
      <c r="AW801" s="41" t="str">
        <f t="shared" si="356"/>
        <v xml:space="preserve"> </v>
      </c>
      <c r="AX801" s="39"/>
      <c r="AY801" s="39">
        <f t="shared" si="357"/>
        <v>156.99825039316474</v>
      </c>
      <c r="AZ801" s="40">
        <f t="shared" si="358"/>
        <v>1820551.7115591383</v>
      </c>
      <c r="BA801" s="40">
        <f t="shared" si="359"/>
        <v>1820477.0689389645</v>
      </c>
      <c r="BB801" s="39">
        <f t="shared" si="360"/>
        <v>156.99181346489863</v>
      </c>
      <c r="BC801" s="41" t="str">
        <f t="shared" si="361"/>
        <v xml:space="preserve"> </v>
      </c>
      <c r="BD801" s="41"/>
      <c r="BE801" s="51">
        <f t="shared" si="362"/>
        <v>156.99008655495052</v>
      </c>
      <c r="BF801" s="54">
        <f t="shared" si="363"/>
        <v>1820457.0436912063</v>
      </c>
      <c r="BG801" s="41"/>
      <c r="BH801" s="51"/>
      <c r="BI801" s="39"/>
      <c r="BJ801" s="39"/>
    </row>
    <row r="802" spans="1:62" x14ac:dyDescent="0.2">
      <c r="A802" s="45">
        <v>206364064</v>
      </c>
      <c r="B802" s="58">
        <v>37986</v>
      </c>
      <c r="C802" s="45" t="s">
        <v>537</v>
      </c>
      <c r="D802" s="4" t="s">
        <v>1202</v>
      </c>
      <c r="E802" s="6" t="s">
        <v>538</v>
      </c>
      <c r="F802" s="8">
        <v>89.602477867530993</v>
      </c>
      <c r="G802" s="8">
        <v>23.5460627366813</v>
      </c>
      <c r="H802" s="8">
        <v>17.185605868960302</v>
      </c>
      <c r="I802" s="8">
        <v>14.184153759449638</v>
      </c>
      <c r="J802" s="8">
        <v>1.0797753464057369</v>
      </c>
      <c r="K802" s="8">
        <v>9.1300000000000008</v>
      </c>
      <c r="L802" s="8">
        <v>2.1987183852773144</v>
      </c>
      <c r="M802" s="8">
        <v>0.6221622923188056</v>
      </c>
      <c r="N802" s="8">
        <v>0</v>
      </c>
      <c r="O802" s="8">
        <v>7.31</v>
      </c>
      <c r="P802" s="8">
        <v>9.4449781370853341</v>
      </c>
      <c r="Q802" s="8">
        <v>8.2429478128312041</v>
      </c>
      <c r="R802" s="8">
        <v>8.2429478128312041</v>
      </c>
      <c r="S802" s="8">
        <v>126.8</v>
      </c>
      <c r="T802" s="8">
        <v>134.11000000000001</v>
      </c>
      <c r="U802" s="8">
        <v>173.10190406945529</v>
      </c>
      <c r="V802" s="8">
        <v>173.10190406945529</v>
      </c>
      <c r="W802" s="9">
        <v>6</v>
      </c>
      <c r="X802" s="9">
        <v>6754</v>
      </c>
      <c r="Y802" s="9">
        <v>6754</v>
      </c>
      <c r="Z802" s="4" t="str">
        <f t="shared" si="336"/>
        <v xml:space="preserve"> </v>
      </c>
      <c r="AA802" s="10">
        <f t="shared" si="337"/>
        <v>905778.94000000006</v>
      </c>
      <c r="AB802" s="40">
        <f t="shared" si="338"/>
        <v>1169130.260085101</v>
      </c>
      <c r="AC802" s="40">
        <f t="shared" si="339"/>
        <v>1154699.6852848707</v>
      </c>
      <c r="AD802" s="39">
        <f t="shared" si="340"/>
        <v>170.96530726752601</v>
      </c>
      <c r="AE802" s="41" t="str">
        <f t="shared" si="341"/>
        <v xml:space="preserve"> </v>
      </c>
      <c r="AG802" s="39">
        <f t="shared" si="342"/>
        <v>170.96530726752601</v>
      </c>
      <c r="AH802" s="40">
        <f t="shared" si="343"/>
        <v>1154699.6852848707</v>
      </c>
      <c r="AI802" s="40">
        <f t="shared" si="344"/>
        <v>1151546.2004443577</v>
      </c>
      <c r="AJ802" s="39">
        <f t="shared" si="345"/>
        <v>170.49840101337841</v>
      </c>
      <c r="AK802" s="41" t="str">
        <f t="shared" si="346"/>
        <v xml:space="preserve"> </v>
      </c>
      <c r="AM802" s="39">
        <f t="shared" si="347"/>
        <v>170.49840101337841</v>
      </c>
      <c r="AN802" s="40">
        <f t="shared" si="348"/>
        <v>1151546.2004443577</v>
      </c>
      <c r="AO802" s="40">
        <f t="shared" si="349"/>
        <v>1150778.1191286615</v>
      </c>
      <c r="AP802" s="39">
        <f t="shared" si="350"/>
        <v>170.3846785799025</v>
      </c>
      <c r="AQ802" s="41" t="str">
        <f t="shared" si="351"/>
        <v xml:space="preserve"> </v>
      </c>
      <c r="AR802" s="39"/>
      <c r="AS802" s="39">
        <f t="shared" si="352"/>
        <v>170.3846785799025</v>
      </c>
      <c r="AT802" s="40">
        <f t="shared" si="353"/>
        <v>1150778.1191286615</v>
      </c>
      <c r="AU802" s="40">
        <f t="shared" si="354"/>
        <v>1150589.3915171244</v>
      </c>
      <c r="AV802" s="39">
        <f t="shared" si="355"/>
        <v>170.3567354926154</v>
      </c>
      <c r="AW802" s="41" t="str">
        <f t="shared" si="356"/>
        <v xml:space="preserve"> </v>
      </c>
      <c r="AX802" s="39"/>
      <c r="AY802" s="39">
        <f t="shared" si="357"/>
        <v>170.3567354926154</v>
      </c>
      <c r="AZ802" s="40">
        <f t="shared" si="358"/>
        <v>1150589.3915171244</v>
      </c>
      <c r="BA802" s="40">
        <f t="shared" si="359"/>
        <v>1150542.2173520722</v>
      </c>
      <c r="BB802" s="39">
        <f t="shared" si="360"/>
        <v>170.3497508664602</v>
      </c>
      <c r="BC802" s="41" t="str">
        <f t="shared" si="361"/>
        <v xml:space="preserve"> </v>
      </c>
      <c r="BD802" s="41"/>
      <c r="BE802" s="51">
        <f t="shared" si="362"/>
        <v>170.34787701920067</v>
      </c>
      <c r="BF802" s="54">
        <f t="shared" si="363"/>
        <v>1150529.5613876814</v>
      </c>
      <c r="BG802" s="41"/>
      <c r="BH802" s="51"/>
      <c r="BI802" s="39"/>
      <c r="BJ802" s="39"/>
    </row>
    <row r="803" spans="1:62" x14ac:dyDescent="0.2">
      <c r="A803" s="45">
        <v>206364080</v>
      </c>
      <c r="B803" s="58">
        <v>37802</v>
      </c>
      <c r="C803" s="45" t="s">
        <v>539</v>
      </c>
      <c r="D803" s="4" t="s">
        <v>539</v>
      </c>
      <c r="E803" s="6" t="s">
        <v>540</v>
      </c>
      <c r="F803" s="8">
        <v>65.335802321048376</v>
      </c>
      <c r="G803" s="8">
        <v>23.5460627366813</v>
      </c>
      <c r="H803" s="8">
        <v>17.185605868960302</v>
      </c>
      <c r="I803" s="8">
        <v>13.910096860287283</v>
      </c>
      <c r="J803" s="8">
        <v>1.609290191021681</v>
      </c>
      <c r="K803" s="8">
        <v>9.52</v>
      </c>
      <c r="L803" s="8">
        <v>2.8202828915975973</v>
      </c>
      <c r="M803" s="8">
        <v>0.63923831229196026</v>
      </c>
      <c r="N803" s="8">
        <v>0</v>
      </c>
      <c r="O803" s="8">
        <v>7.31</v>
      </c>
      <c r="P803" s="8">
        <v>7.1134890694815125</v>
      </c>
      <c r="Q803" s="8">
        <v>7.0938189590944249</v>
      </c>
      <c r="R803" s="8">
        <v>7.0938189590944249</v>
      </c>
      <c r="S803" s="8">
        <v>126.8</v>
      </c>
      <c r="T803" s="8">
        <v>134.11000000000001</v>
      </c>
      <c r="U803" s="8">
        <v>148.97019814098292</v>
      </c>
      <c r="V803" s="8">
        <v>148.97019814098292</v>
      </c>
      <c r="W803" s="9">
        <v>6</v>
      </c>
      <c r="X803" s="9">
        <v>18840</v>
      </c>
      <c r="Y803" s="9">
        <v>18840</v>
      </c>
      <c r="Z803" s="4" t="str">
        <f t="shared" si="336"/>
        <v xml:space="preserve"> </v>
      </c>
      <c r="AA803" s="10">
        <f t="shared" si="337"/>
        <v>2526632.4000000004</v>
      </c>
      <c r="AB803" s="40">
        <f t="shared" si="338"/>
        <v>2806598.5329761179</v>
      </c>
      <c r="AC803" s="40">
        <f t="shared" si="339"/>
        <v>2771956.6872835937</v>
      </c>
      <c r="AD803" s="39">
        <f t="shared" si="340"/>
        <v>147.13145898532875</v>
      </c>
      <c r="AE803" s="41" t="str">
        <f t="shared" si="341"/>
        <v xml:space="preserve"> </v>
      </c>
      <c r="AG803" s="39">
        <f t="shared" si="342"/>
        <v>147.13145898532875</v>
      </c>
      <c r="AH803" s="40">
        <f t="shared" si="343"/>
        <v>2771956.6872835937</v>
      </c>
      <c r="AI803" s="40">
        <f t="shared" si="344"/>
        <v>2764386.473570622</v>
      </c>
      <c r="AJ803" s="39">
        <f t="shared" si="345"/>
        <v>146.72964297083982</v>
      </c>
      <c r="AK803" s="41" t="str">
        <f t="shared" si="346"/>
        <v xml:space="preserve"> </v>
      </c>
      <c r="AM803" s="39">
        <f t="shared" si="347"/>
        <v>146.72964297083982</v>
      </c>
      <c r="AN803" s="40">
        <f t="shared" si="348"/>
        <v>2764386.473570622</v>
      </c>
      <c r="AO803" s="40">
        <f t="shared" si="349"/>
        <v>2762542.6277927505</v>
      </c>
      <c r="AP803" s="39">
        <f t="shared" si="350"/>
        <v>146.63177429897826</v>
      </c>
      <c r="AQ803" s="41" t="str">
        <f t="shared" si="351"/>
        <v xml:space="preserve"> </v>
      </c>
      <c r="AR803" s="39"/>
      <c r="AS803" s="39">
        <f t="shared" si="352"/>
        <v>146.63177429897826</v>
      </c>
      <c r="AT803" s="40">
        <f t="shared" si="353"/>
        <v>2762542.6277927505</v>
      </c>
      <c r="AU803" s="40">
        <f t="shared" si="354"/>
        <v>2762089.5708017922</v>
      </c>
      <c r="AV803" s="39">
        <f t="shared" si="355"/>
        <v>146.60772668799322</v>
      </c>
      <c r="AW803" s="41" t="str">
        <f t="shared" si="356"/>
        <v xml:space="preserve"> </v>
      </c>
      <c r="AX803" s="39"/>
      <c r="AY803" s="39">
        <f t="shared" si="357"/>
        <v>146.60772668799322</v>
      </c>
      <c r="AZ803" s="40">
        <f t="shared" si="358"/>
        <v>2762089.5708017922</v>
      </c>
      <c r="BA803" s="40">
        <f t="shared" si="359"/>
        <v>2761976.3251293893</v>
      </c>
      <c r="BB803" s="39">
        <f t="shared" si="360"/>
        <v>146.601715771199</v>
      </c>
      <c r="BC803" s="41" t="str">
        <f t="shared" si="361"/>
        <v xml:space="preserve"> </v>
      </c>
      <c r="BD803" s="41"/>
      <c r="BE803" s="51">
        <f t="shared" si="362"/>
        <v>146.60010315232552</v>
      </c>
      <c r="BF803" s="54">
        <f t="shared" si="363"/>
        <v>2761945.943389813</v>
      </c>
      <c r="BG803" s="41"/>
      <c r="BH803" s="51"/>
      <c r="BI803" s="39"/>
      <c r="BJ803" s="39"/>
    </row>
    <row r="804" spans="1:62" x14ac:dyDescent="0.2">
      <c r="A804" s="45">
        <v>206364097</v>
      </c>
      <c r="B804" s="58">
        <v>37986</v>
      </c>
      <c r="C804" s="45" t="s">
        <v>543</v>
      </c>
      <c r="D804" s="4" t="s">
        <v>543</v>
      </c>
      <c r="E804" s="6" t="s">
        <v>544</v>
      </c>
      <c r="F804" s="8">
        <v>74.065248105492998</v>
      </c>
      <c r="G804" s="8">
        <v>23.5460627366813</v>
      </c>
      <c r="H804" s="8">
        <v>17.185605868960302</v>
      </c>
      <c r="I804" s="8">
        <v>16.7624264666199</v>
      </c>
      <c r="J804" s="8">
        <v>0</v>
      </c>
      <c r="K804" s="8">
        <v>10.210000000000001</v>
      </c>
      <c r="L804" s="8">
        <v>0.51208585369845838</v>
      </c>
      <c r="M804" s="8">
        <v>0.64530547587447018</v>
      </c>
      <c r="N804" s="8">
        <v>0</v>
      </c>
      <c r="O804" s="8">
        <v>0</v>
      </c>
      <c r="P804" s="8">
        <v>7.9214693667851179</v>
      </c>
      <c r="Q804" s="8">
        <v>7.1463367253663721</v>
      </c>
      <c r="R804" s="8">
        <v>7.1463367253663721</v>
      </c>
      <c r="S804" s="8">
        <v>126.8</v>
      </c>
      <c r="T804" s="8">
        <v>126.8</v>
      </c>
      <c r="U804" s="8">
        <v>150.07307123269382</v>
      </c>
      <c r="V804" s="8">
        <v>150.07307123269382</v>
      </c>
      <c r="W804" s="9">
        <v>6</v>
      </c>
      <c r="X804" s="9">
        <v>10958</v>
      </c>
      <c r="Y804" s="9">
        <v>10958</v>
      </c>
      <c r="Z804" s="4" t="str">
        <f t="shared" si="336"/>
        <v xml:space="preserve"> </v>
      </c>
      <c r="AA804" s="10">
        <f t="shared" si="337"/>
        <v>1389474.4</v>
      </c>
      <c r="AB804" s="40">
        <f t="shared" si="338"/>
        <v>1644500.714567859</v>
      </c>
      <c r="AC804" s="40">
        <f t="shared" si="339"/>
        <v>1624202.6422479479</v>
      </c>
      <c r="AD804" s="39">
        <f t="shared" si="340"/>
        <v>148.22071931446868</v>
      </c>
      <c r="AE804" s="41" t="str">
        <f t="shared" si="341"/>
        <v xml:space="preserve"> </v>
      </c>
      <c r="AG804" s="39">
        <f t="shared" si="342"/>
        <v>148.22071931446868</v>
      </c>
      <c r="AH804" s="40">
        <f t="shared" si="343"/>
        <v>1624202.6422479479</v>
      </c>
      <c r="AI804" s="40">
        <f t="shared" si="344"/>
        <v>1619766.9448319688</v>
      </c>
      <c r="AJ804" s="39">
        <f t="shared" si="345"/>
        <v>147.81592853002087</v>
      </c>
      <c r="AK804" s="41" t="str">
        <f t="shared" si="346"/>
        <v xml:space="preserve"> </v>
      </c>
      <c r="AM804" s="39">
        <f t="shared" si="347"/>
        <v>147.81592853002087</v>
      </c>
      <c r="AN804" s="40">
        <f t="shared" si="348"/>
        <v>1619766.9448319688</v>
      </c>
      <c r="AO804" s="40">
        <f t="shared" si="349"/>
        <v>1618686.5602797659</v>
      </c>
      <c r="AP804" s="39">
        <f t="shared" si="350"/>
        <v>147.71733530569136</v>
      </c>
      <c r="AQ804" s="41" t="str">
        <f t="shared" si="351"/>
        <v xml:space="preserve"> </v>
      </c>
      <c r="AR804" s="39"/>
      <c r="AS804" s="39">
        <f t="shared" si="352"/>
        <v>147.71733530569136</v>
      </c>
      <c r="AT804" s="40">
        <f t="shared" si="353"/>
        <v>1618686.5602797659</v>
      </c>
      <c r="AU804" s="40">
        <f t="shared" si="354"/>
        <v>1618421.0956838799</v>
      </c>
      <c r="AV804" s="39">
        <f t="shared" si="355"/>
        <v>147.6931096627012</v>
      </c>
      <c r="AW804" s="41" t="str">
        <f t="shared" si="356"/>
        <v xml:space="preserve"> </v>
      </c>
      <c r="AX804" s="39"/>
      <c r="AY804" s="39">
        <f t="shared" si="357"/>
        <v>147.6931096627012</v>
      </c>
      <c r="AZ804" s="40">
        <f t="shared" si="358"/>
        <v>1618421.0956838797</v>
      </c>
      <c r="BA804" s="40">
        <f t="shared" si="359"/>
        <v>1618354.7404189566</v>
      </c>
      <c r="BB804" s="39">
        <f t="shared" si="360"/>
        <v>147.68705424520502</v>
      </c>
      <c r="BC804" s="41" t="str">
        <f t="shared" si="361"/>
        <v xml:space="preserve"> </v>
      </c>
      <c r="BD804" s="41"/>
      <c r="BE804" s="51">
        <f t="shared" si="362"/>
        <v>147.68542968760832</v>
      </c>
      <c r="BF804" s="54">
        <f t="shared" si="363"/>
        <v>1618336.9385168119</v>
      </c>
      <c r="BG804" s="41"/>
      <c r="BH804" s="51"/>
      <c r="BI804" s="39"/>
      <c r="BJ804" s="39"/>
    </row>
    <row r="805" spans="1:62" x14ac:dyDescent="0.2">
      <c r="A805" s="45">
        <v>206370655</v>
      </c>
      <c r="B805" s="58">
        <v>37894</v>
      </c>
      <c r="C805" s="45" t="s">
        <v>545</v>
      </c>
      <c r="D805" s="4" t="s">
        <v>1203</v>
      </c>
      <c r="E805" s="6" t="s">
        <v>546</v>
      </c>
      <c r="F805" s="8">
        <v>67.159905288082086</v>
      </c>
      <c r="G805" s="8">
        <v>19.148066298342542</v>
      </c>
      <c r="H805" s="8">
        <v>17.185605868960302</v>
      </c>
      <c r="I805" s="8">
        <v>16.7624264666199</v>
      </c>
      <c r="J805" s="8">
        <v>0.82573007103393847</v>
      </c>
      <c r="K805" s="8">
        <v>5.79</v>
      </c>
      <c r="L805" s="8">
        <v>2.1697234623941606</v>
      </c>
      <c r="M805" s="8">
        <v>0.67367961855748126</v>
      </c>
      <c r="N805" s="8">
        <v>0.47221380587880435</v>
      </c>
      <c r="O805" s="8">
        <v>7.31</v>
      </c>
      <c r="P805" s="8">
        <v>6.90463772691397</v>
      </c>
      <c r="Q805" s="8">
        <v>6.8748675439934619</v>
      </c>
      <c r="R805" s="8">
        <v>6.8748675439934619</v>
      </c>
      <c r="S805" s="8">
        <v>122.9</v>
      </c>
      <c r="T805" s="8">
        <v>130.21</v>
      </c>
      <c r="U805" s="8">
        <v>144.37221842386271</v>
      </c>
      <c r="V805" s="8">
        <v>144.37221842386271</v>
      </c>
      <c r="W805" s="9">
        <v>6</v>
      </c>
      <c r="X805" s="9">
        <v>9324</v>
      </c>
      <c r="Y805" s="9">
        <v>12466</v>
      </c>
      <c r="Z805" s="4" t="str">
        <f t="shared" si="336"/>
        <v xml:space="preserve"> </v>
      </c>
      <c r="AA805" s="10">
        <f t="shared" si="337"/>
        <v>1623197.86</v>
      </c>
      <c r="AB805" s="40">
        <f t="shared" si="338"/>
        <v>1799744.0748718726</v>
      </c>
      <c r="AC805" s="40">
        <f t="shared" si="339"/>
        <v>1777529.833755729</v>
      </c>
      <c r="AD805" s="39">
        <f t="shared" si="340"/>
        <v>142.59023213185696</v>
      </c>
      <c r="AE805" s="41" t="str">
        <f t="shared" si="341"/>
        <v xml:space="preserve"> </v>
      </c>
      <c r="AG805" s="39">
        <f t="shared" si="342"/>
        <v>142.59023213185696</v>
      </c>
      <c r="AH805" s="40">
        <f t="shared" si="343"/>
        <v>1777529.833755729</v>
      </c>
      <c r="AI805" s="40">
        <f t="shared" si="344"/>
        <v>1772675.3997797421</v>
      </c>
      <c r="AJ805" s="39">
        <f t="shared" si="345"/>
        <v>142.20081820790486</v>
      </c>
      <c r="AK805" s="41" t="str">
        <f t="shared" si="346"/>
        <v xml:space="preserve"> </v>
      </c>
      <c r="AM805" s="39">
        <f t="shared" si="347"/>
        <v>142.20081820790486</v>
      </c>
      <c r="AN805" s="40">
        <f t="shared" si="348"/>
        <v>1772675.3997797419</v>
      </c>
      <c r="AO805" s="40">
        <f t="shared" si="349"/>
        <v>1771493.0252880889</v>
      </c>
      <c r="AP805" s="39">
        <f t="shared" si="350"/>
        <v>142.10597026216018</v>
      </c>
      <c r="AQ805" s="41" t="str">
        <f t="shared" si="351"/>
        <v xml:space="preserve"> </v>
      </c>
      <c r="AR805" s="39"/>
      <c r="AS805" s="39">
        <f t="shared" si="352"/>
        <v>142.10597026216018</v>
      </c>
      <c r="AT805" s="40">
        <f t="shared" si="353"/>
        <v>1771493.0252880889</v>
      </c>
      <c r="AU805" s="40">
        <f t="shared" si="354"/>
        <v>1771202.5004319416</v>
      </c>
      <c r="AV805" s="39">
        <f t="shared" si="355"/>
        <v>142.08266488303718</v>
      </c>
      <c r="AW805" s="41" t="str">
        <f t="shared" si="356"/>
        <v xml:space="preserve"> </v>
      </c>
      <c r="AX805" s="39"/>
      <c r="AY805" s="39">
        <f t="shared" si="357"/>
        <v>142.08266488303718</v>
      </c>
      <c r="AZ805" s="40">
        <f t="shared" si="358"/>
        <v>1771202.5004319416</v>
      </c>
      <c r="BA805" s="40">
        <f t="shared" si="359"/>
        <v>1771129.8811294239</v>
      </c>
      <c r="BB805" s="39">
        <f t="shared" si="360"/>
        <v>142.07683949377699</v>
      </c>
      <c r="BC805" s="41" t="str">
        <f t="shared" si="361"/>
        <v xml:space="preserve"> </v>
      </c>
      <c r="BD805" s="41"/>
      <c r="BE805" s="51">
        <f t="shared" si="362"/>
        <v>142.07527664854257</v>
      </c>
      <c r="BF805" s="54">
        <f t="shared" si="363"/>
        <v>1771110.3987007316</v>
      </c>
      <c r="BG805" s="41"/>
      <c r="BH805" s="51"/>
      <c r="BI805" s="39"/>
      <c r="BJ805" s="39"/>
    </row>
    <row r="806" spans="1:62" x14ac:dyDescent="0.2">
      <c r="A806" s="45">
        <v>206370659</v>
      </c>
      <c r="B806" s="58">
        <v>37986</v>
      </c>
      <c r="C806" s="45" t="s">
        <v>547</v>
      </c>
      <c r="D806" s="4" t="s">
        <v>547</v>
      </c>
      <c r="E806" s="6" t="s">
        <v>548</v>
      </c>
      <c r="F806" s="8">
        <v>81.637073652990608</v>
      </c>
      <c r="G806" s="8">
        <v>16.179617729444718</v>
      </c>
      <c r="H806" s="8">
        <v>13.446646894051739</v>
      </c>
      <c r="I806" s="8">
        <v>14.465101334651507</v>
      </c>
      <c r="J806" s="8">
        <v>0.39675399571593345</v>
      </c>
      <c r="K806" s="8">
        <v>5.96</v>
      </c>
      <c r="L806" s="8">
        <v>2.5183548621675622</v>
      </c>
      <c r="M806" s="8">
        <v>0.63861591695501729</v>
      </c>
      <c r="N806" s="8">
        <v>0</v>
      </c>
      <c r="O806" s="8">
        <v>7.31</v>
      </c>
      <c r="P806" s="8">
        <v>7.3119920909540292</v>
      </c>
      <c r="Q806" s="8">
        <v>7.1276082192988559</v>
      </c>
      <c r="R806" s="8">
        <v>7.1276082192988559</v>
      </c>
      <c r="S806" s="8">
        <v>126.8</v>
      </c>
      <c r="T806" s="8">
        <v>134.11000000000001</v>
      </c>
      <c r="U806" s="8">
        <v>149.67977260527596</v>
      </c>
      <c r="V806" s="8">
        <v>149.67977260527596</v>
      </c>
      <c r="W806" s="9">
        <v>6</v>
      </c>
      <c r="X806" s="9">
        <v>42370</v>
      </c>
      <c r="Y806" s="9">
        <v>42370</v>
      </c>
      <c r="Z806" s="4" t="str">
        <f t="shared" si="336"/>
        <v xml:space="preserve"> </v>
      </c>
      <c r="AA806" s="10">
        <f t="shared" si="337"/>
        <v>5682240.7000000002</v>
      </c>
      <c r="AB806" s="40">
        <f t="shared" si="338"/>
        <v>6341931.9652855424</v>
      </c>
      <c r="AC806" s="40">
        <f t="shared" si="339"/>
        <v>6263653.4990380229</v>
      </c>
      <c r="AD806" s="39">
        <f t="shared" si="340"/>
        <v>147.83227517200905</v>
      </c>
      <c r="AE806" s="41" t="str">
        <f t="shared" si="341"/>
        <v xml:space="preserve"> </v>
      </c>
      <c r="AG806" s="39">
        <f t="shared" si="342"/>
        <v>147.83227517200905</v>
      </c>
      <c r="AH806" s="40">
        <f t="shared" si="343"/>
        <v>6263653.4990380229</v>
      </c>
      <c r="AI806" s="40">
        <f t="shared" si="344"/>
        <v>6246547.4613321498</v>
      </c>
      <c r="AJ806" s="39">
        <f t="shared" si="345"/>
        <v>147.42854522851428</v>
      </c>
      <c r="AK806" s="41" t="str">
        <f t="shared" si="346"/>
        <v xml:space="preserve"> </v>
      </c>
      <c r="AM806" s="39">
        <f t="shared" si="347"/>
        <v>147.42854522851428</v>
      </c>
      <c r="AN806" s="40">
        <f t="shared" si="348"/>
        <v>6246547.4613321498</v>
      </c>
      <c r="AO806" s="40">
        <f t="shared" si="349"/>
        <v>6242381.0141754411</v>
      </c>
      <c r="AP806" s="39">
        <f t="shared" si="350"/>
        <v>147.33021038884687</v>
      </c>
      <c r="AQ806" s="41" t="str">
        <f t="shared" si="351"/>
        <v xml:space="preserve"> </v>
      </c>
      <c r="AR806" s="39"/>
      <c r="AS806" s="39">
        <f t="shared" si="352"/>
        <v>147.33021038884687</v>
      </c>
      <c r="AT806" s="40">
        <f t="shared" si="353"/>
        <v>6242381.014175442</v>
      </c>
      <c r="AU806" s="40">
        <f t="shared" si="354"/>
        <v>6241357.2636891166</v>
      </c>
      <c r="AV806" s="39">
        <f t="shared" si="355"/>
        <v>147.30604823434308</v>
      </c>
      <c r="AW806" s="41" t="str">
        <f t="shared" si="356"/>
        <v xml:space="preserve"> </v>
      </c>
      <c r="AX806" s="39"/>
      <c r="AY806" s="39">
        <f t="shared" si="357"/>
        <v>147.30604823434308</v>
      </c>
      <c r="AZ806" s="40">
        <f t="shared" si="358"/>
        <v>6241357.2636891166</v>
      </c>
      <c r="BA806" s="40">
        <f t="shared" si="359"/>
        <v>6241101.3680413058</v>
      </c>
      <c r="BB806" s="39">
        <f t="shared" si="360"/>
        <v>147.30000868636549</v>
      </c>
      <c r="BC806" s="41" t="str">
        <f t="shared" si="361"/>
        <v xml:space="preserve"> </v>
      </c>
      <c r="BD806" s="41"/>
      <c r="BE806" s="51">
        <f t="shared" si="362"/>
        <v>147.29838838626995</v>
      </c>
      <c r="BF806" s="54">
        <f t="shared" si="363"/>
        <v>6241032.7159262579</v>
      </c>
      <c r="BG806" s="41"/>
      <c r="BH806" s="51"/>
      <c r="BI806" s="39"/>
      <c r="BJ806" s="39"/>
    </row>
    <row r="807" spans="1:62" x14ac:dyDescent="0.2">
      <c r="A807" s="45">
        <v>206370660</v>
      </c>
      <c r="B807" s="58">
        <v>37894</v>
      </c>
      <c r="C807" s="45" t="s">
        <v>549</v>
      </c>
      <c r="D807" s="4" t="s">
        <v>1204</v>
      </c>
      <c r="E807" s="6" t="s">
        <v>550</v>
      </c>
      <c r="F807" s="8">
        <v>75.517574926691807</v>
      </c>
      <c r="G807" s="8">
        <v>18.366769488556304</v>
      </c>
      <c r="H807" s="8">
        <v>17.146616398187287</v>
      </c>
      <c r="I807" s="8">
        <v>16.7624264666199</v>
      </c>
      <c r="J807" s="8">
        <v>0.40435660154613656</v>
      </c>
      <c r="K807" s="8">
        <v>5.47</v>
      </c>
      <c r="L807" s="8">
        <v>4.4380934357400426</v>
      </c>
      <c r="M807" s="8">
        <v>0.60717120235879996</v>
      </c>
      <c r="N807" s="8">
        <v>0</v>
      </c>
      <c r="O807" s="8">
        <v>7.31</v>
      </c>
      <c r="P807" s="8">
        <v>6.9783677977074525</v>
      </c>
      <c r="Q807" s="8">
        <v>7.3011504259850142</v>
      </c>
      <c r="R807" s="8">
        <v>6.9783677977074525</v>
      </c>
      <c r="S807" s="8">
        <v>126.8</v>
      </c>
      <c r="T807" s="8">
        <v>134.11000000000001</v>
      </c>
      <c r="U807" s="8">
        <v>153.00137631740773</v>
      </c>
      <c r="V807" s="8">
        <v>153.00137631740773</v>
      </c>
      <c r="W807" s="9">
        <v>6</v>
      </c>
      <c r="X807" s="9">
        <v>13542</v>
      </c>
      <c r="Y807" s="9">
        <v>18106</v>
      </c>
      <c r="Z807" s="4" t="str">
        <f t="shared" si="336"/>
        <v xml:space="preserve"> </v>
      </c>
      <c r="AA807" s="10">
        <f t="shared" si="337"/>
        <v>2428195.66</v>
      </c>
      <c r="AB807" s="40">
        <f t="shared" si="338"/>
        <v>2770242.9196029846</v>
      </c>
      <c r="AC807" s="40">
        <f t="shared" si="339"/>
        <v>2736049.8112463248</v>
      </c>
      <c r="AD807" s="39">
        <f t="shared" si="340"/>
        <v>151.11288032952197</v>
      </c>
      <c r="AE807" s="41" t="str">
        <f t="shared" si="341"/>
        <v xml:space="preserve"> </v>
      </c>
      <c r="AG807" s="39">
        <f t="shared" si="342"/>
        <v>151.11288032952197</v>
      </c>
      <c r="AH807" s="40">
        <f t="shared" si="343"/>
        <v>2736049.8112463248</v>
      </c>
      <c r="AI807" s="40">
        <f t="shared" si="344"/>
        <v>2728577.6592118111</v>
      </c>
      <c r="AJ807" s="39">
        <f t="shared" si="345"/>
        <v>150.70019105334205</v>
      </c>
      <c r="AK807" s="41" t="str">
        <f t="shared" si="346"/>
        <v xml:space="preserve"> </v>
      </c>
      <c r="AM807" s="39">
        <f t="shared" si="347"/>
        <v>150.70019105334205</v>
      </c>
      <c r="AN807" s="40">
        <f t="shared" si="348"/>
        <v>2728577.6592118111</v>
      </c>
      <c r="AO807" s="40">
        <f t="shared" si="349"/>
        <v>2726757.6979131168</v>
      </c>
      <c r="AP807" s="39">
        <f t="shared" si="350"/>
        <v>150.59967402590948</v>
      </c>
      <c r="AQ807" s="41" t="str">
        <f t="shared" si="351"/>
        <v xml:space="preserve"> </v>
      </c>
      <c r="AR807" s="39"/>
      <c r="AS807" s="39">
        <f t="shared" si="352"/>
        <v>150.59967402590948</v>
      </c>
      <c r="AT807" s="40">
        <f t="shared" si="353"/>
        <v>2726757.6979131172</v>
      </c>
      <c r="AU807" s="40">
        <f t="shared" si="354"/>
        <v>2726310.5096506593</v>
      </c>
      <c r="AV807" s="39">
        <f t="shared" si="355"/>
        <v>150.57497567936923</v>
      </c>
      <c r="AW807" s="41" t="str">
        <f t="shared" si="356"/>
        <v xml:space="preserve"> </v>
      </c>
      <c r="AX807" s="39"/>
      <c r="AY807" s="39">
        <f t="shared" si="357"/>
        <v>150.57497567936923</v>
      </c>
      <c r="AZ807" s="40">
        <f t="shared" si="358"/>
        <v>2726310.5096506593</v>
      </c>
      <c r="BA807" s="40">
        <f t="shared" si="359"/>
        <v>2726198.7309197639</v>
      </c>
      <c r="BB807" s="39">
        <f t="shared" si="360"/>
        <v>150.56880210536639</v>
      </c>
      <c r="BC807" s="41" t="str">
        <f t="shared" si="361"/>
        <v xml:space="preserve"> </v>
      </c>
      <c r="BD807" s="41"/>
      <c r="BE807" s="51">
        <f t="shared" si="362"/>
        <v>150.56714584854322</v>
      </c>
      <c r="BF807" s="54">
        <f t="shared" si="363"/>
        <v>2726168.7427337235</v>
      </c>
      <c r="BG807" s="41"/>
      <c r="BH807" s="51"/>
      <c r="BI807" s="39"/>
      <c r="BJ807" s="39"/>
    </row>
    <row r="808" spans="1:62" x14ac:dyDescent="0.2">
      <c r="A808" s="45">
        <v>206370667</v>
      </c>
      <c r="B808" s="58">
        <v>37986</v>
      </c>
      <c r="C808" s="45" t="s">
        <v>551</v>
      </c>
      <c r="D808" s="4" t="s">
        <v>551</v>
      </c>
      <c r="E808" s="6" t="s">
        <v>552</v>
      </c>
      <c r="F808" s="8">
        <v>88.995344976905315</v>
      </c>
      <c r="G808" s="8">
        <v>21.177287817551964</v>
      </c>
      <c r="H808" s="8">
        <v>16.089961027713628</v>
      </c>
      <c r="I808" s="8">
        <v>16.7624264666199</v>
      </c>
      <c r="J808" s="8">
        <v>0.48509670900692842</v>
      </c>
      <c r="K808" s="8">
        <v>5.79</v>
      </c>
      <c r="L808" s="8">
        <v>2.4610056357929651</v>
      </c>
      <c r="M808" s="8">
        <v>0.69929272517321017</v>
      </c>
      <c r="N808" s="8">
        <v>0</v>
      </c>
      <c r="O808" s="8">
        <v>7.31</v>
      </c>
      <c r="P808" s="8">
        <v>8.6978031177829092</v>
      </c>
      <c r="Q808" s="8">
        <v>7.9885207679381969</v>
      </c>
      <c r="R808" s="8">
        <v>7.9885207679381969</v>
      </c>
      <c r="S808" s="8">
        <v>126.8</v>
      </c>
      <c r="T808" s="8">
        <v>134.11000000000001</v>
      </c>
      <c r="U808" s="8">
        <v>167.75893612670211</v>
      </c>
      <c r="V808" s="8">
        <v>167.75893612670211</v>
      </c>
      <c r="W808" s="9">
        <v>6</v>
      </c>
      <c r="X808" s="9">
        <v>7646</v>
      </c>
      <c r="Y808" s="9">
        <v>7646</v>
      </c>
      <c r="Z808" s="4" t="str">
        <f t="shared" si="336"/>
        <v xml:space="preserve"> </v>
      </c>
      <c r="AA808" s="10">
        <f t="shared" si="337"/>
        <v>1025405.06</v>
      </c>
      <c r="AB808" s="40">
        <f t="shared" si="338"/>
        <v>1282684.8256247644</v>
      </c>
      <c r="AC808" s="40">
        <f t="shared" si="339"/>
        <v>1266852.6468220779</v>
      </c>
      <c r="AD808" s="39">
        <f t="shared" si="340"/>
        <v>165.68828757809024</v>
      </c>
      <c r="AE808" s="41" t="str">
        <f t="shared" si="341"/>
        <v xml:space="preserve"> </v>
      </c>
      <c r="AG808" s="39">
        <f t="shared" si="342"/>
        <v>165.68828757809024</v>
      </c>
      <c r="AH808" s="40">
        <f t="shared" si="343"/>
        <v>1266852.6468220779</v>
      </c>
      <c r="AI808" s="40">
        <f t="shared" si="344"/>
        <v>1263392.8722436067</v>
      </c>
      <c r="AJ808" s="39">
        <f t="shared" si="345"/>
        <v>165.23579286471445</v>
      </c>
      <c r="AK808" s="41" t="str">
        <f t="shared" si="346"/>
        <v xml:space="preserve"> </v>
      </c>
      <c r="AM808" s="39">
        <f t="shared" si="347"/>
        <v>165.23579286471445</v>
      </c>
      <c r="AN808" s="40">
        <f t="shared" si="348"/>
        <v>1263392.8722436067</v>
      </c>
      <c r="AO808" s="40">
        <f t="shared" si="349"/>
        <v>1262550.1891978204</v>
      </c>
      <c r="AP808" s="39">
        <f t="shared" si="350"/>
        <v>165.12558059087371</v>
      </c>
      <c r="AQ808" s="41" t="str">
        <f t="shared" si="351"/>
        <v xml:space="preserve"> </v>
      </c>
      <c r="AR808" s="39"/>
      <c r="AS808" s="39">
        <f t="shared" si="352"/>
        <v>165.12558059087371</v>
      </c>
      <c r="AT808" s="40">
        <f t="shared" si="353"/>
        <v>1262550.1891978204</v>
      </c>
      <c r="AU808" s="40">
        <f t="shared" si="354"/>
        <v>1262343.1309667919</v>
      </c>
      <c r="AV808" s="39">
        <f t="shared" si="355"/>
        <v>165.09849999565679</v>
      </c>
      <c r="AW808" s="41" t="str">
        <f t="shared" si="356"/>
        <v xml:space="preserve"> </v>
      </c>
      <c r="AX808" s="39"/>
      <c r="AY808" s="39">
        <f t="shared" si="357"/>
        <v>165.09849999565679</v>
      </c>
      <c r="AZ808" s="40">
        <f t="shared" si="358"/>
        <v>1262343.1309667919</v>
      </c>
      <c r="BA808" s="40">
        <f t="shared" si="359"/>
        <v>1262291.3748984223</v>
      </c>
      <c r="BB808" s="39">
        <f t="shared" si="360"/>
        <v>165.09173095715698</v>
      </c>
      <c r="BC808" s="41" t="str">
        <f t="shared" si="361"/>
        <v xml:space="preserve"> </v>
      </c>
      <c r="BD808" s="41"/>
      <c r="BE808" s="51">
        <f t="shared" si="362"/>
        <v>165.08991494811644</v>
      </c>
      <c r="BF808" s="54">
        <f t="shared" si="363"/>
        <v>1262277.4896932982</v>
      </c>
      <c r="BG808" s="41"/>
      <c r="BH808" s="51"/>
      <c r="BI808" s="39"/>
      <c r="BJ808" s="39"/>
    </row>
    <row r="809" spans="1:62" x14ac:dyDescent="0.2">
      <c r="A809" s="45">
        <v>206370669</v>
      </c>
      <c r="B809" s="58">
        <v>37986</v>
      </c>
      <c r="C809" s="45" t="s">
        <v>553</v>
      </c>
      <c r="D809" s="4" t="s">
        <v>1205</v>
      </c>
      <c r="E809" s="6" t="s">
        <v>554</v>
      </c>
      <c r="F809" s="8">
        <v>89.602477867530993</v>
      </c>
      <c r="G809" s="8">
        <v>23.5460627366813</v>
      </c>
      <c r="H809" s="8">
        <v>6.2548630563336447</v>
      </c>
      <c r="I809" s="8">
        <v>13.887877373171492</v>
      </c>
      <c r="J809" s="8">
        <v>0.38492063492063494</v>
      </c>
      <c r="K809" s="8">
        <v>6.87</v>
      </c>
      <c r="L809" s="8">
        <v>1.299399266870501</v>
      </c>
      <c r="M809" s="8">
        <v>1.0052287581699346</v>
      </c>
      <c r="N809" s="8">
        <v>0.9985644852746397</v>
      </c>
      <c r="O809" s="8">
        <v>7.31</v>
      </c>
      <c r="P809" s="8">
        <v>8.6626797385620904</v>
      </c>
      <c r="Q809" s="8">
        <v>7.557969708947657</v>
      </c>
      <c r="R809" s="8">
        <v>7.557969708947657</v>
      </c>
      <c r="S809" s="8">
        <v>126.8</v>
      </c>
      <c r="T809" s="8">
        <v>134.11000000000001</v>
      </c>
      <c r="U809" s="8">
        <v>158.7173638879008</v>
      </c>
      <c r="V809" s="8">
        <v>158.7173638879008</v>
      </c>
      <c r="W809" s="9">
        <v>6</v>
      </c>
      <c r="X809" s="9">
        <v>19099</v>
      </c>
      <c r="Y809" s="9">
        <v>19099</v>
      </c>
      <c r="Z809" s="4" t="str">
        <f t="shared" si="336"/>
        <v xml:space="preserve"> </v>
      </c>
      <c r="AA809" s="10">
        <f t="shared" si="337"/>
        <v>2561366.89</v>
      </c>
      <c r="AB809" s="40">
        <f t="shared" si="338"/>
        <v>3031342.9328950173</v>
      </c>
      <c r="AC809" s="40">
        <f t="shared" si="339"/>
        <v>2993927.0670742942</v>
      </c>
      <c r="AD809" s="39">
        <f t="shared" si="340"/>
        <v>156.75831546543245</v>
      </c>
      <c r="AE809" s="41" t="str">
        <f t="shared" si="341"/>
        <v xml:space="preserve"> </v>
      </c>
      <c r="AG809" s="39">
        <f t="shared" si="342"/>
        <v>156.75831546543245</v>
      </c>
      <c r="AH809" s="40">
        <f t="shared" si="343"/>
        <v>2993927.0670742942</v>
      </c>
      <c r="AI809" s="40">
        <f t="shared" si="344"/>
        <v>2985750.6522541144</v>
      </c>
      <c r="AJ809" s="39">
        <f t="shared" si="345"/>
        <v>156.33020850589634</v>
      </c>
      <c r="AK809" s="41" t="str">
        <f t="shared" si="346"/>
        <v xml:space="preserve"> </v>
      </c>
      <c r="AM809" s="39">
        <f t="shared" si="347"/>
        <v>156.33020850589634</v>
      </c>
      <c r="AN809" s="40">
        <f t="shared" si="348"/>
        <v>2985750.6522541139</v>
      </c>
      <c r="AO809" s="40">
        <f t="shared" si="349"/>
        <v>2983759.1565690604</v>
      </c>
      <c r="AP809" s="39">
        <f t="shared" si="350"/>
        <v>156.22593625682291</v>
      </c>
      <c r="AQ809" s="41" t="str">
        <f t="shared" si="351"/>
        <v xml:space="preserve"> </v>
      </c>
      <c r="AR809" s="39"/>
      <c r="AS809" s="39">
        <f t="shared" si="352"/>
        <v>156.22593625682291</v>
      </c>
      <c r="AT809" s="40">
        <f t="shared" si="353"/>
        <v>2983759.1565690609</v>
      </c>
      <c r="AU809" s="40">
        <f t="shared" si="354"/>
        <v>2983269.8200673833</v>
      </c>
      <c r="AV809" s="39">
        <f t="shared" si="355"/>
        <v>156.20031520327677</v>
      </c>
      <c r="AW809" s="41" t="str">
        <f t="shared" si="356"/>
        <v xml:space="preserve"> </v>
      </c>
      <c r="AX809" s="39"/>
      <c r="AY809" s="39">
        <f t="shared" si="357"/>
        <v>156.20031520327677</v>
      </c>
      <c r="AZ809" s="40">
        <f t="shared" si="358"/>
        <v>2983269.8200673829</v>
      </c>
      <c r="BA809" s="40">
        <f t="shared" si="359"/>
        <v>2983147.50600476</v>
      </c>
      <c r="BB809" s="39">
        <f t="shared" si="360"/>
        <v>156.19391099035343</v>
      </c>
      <c r="BC809" s="41" t="str">
        <f t="shared" si="361"/>
        <v xml:space="preserve"> </v>
      </c>
      <c r="BD809" s="41"/>
      <c r="BE809" s="51">
        <f t="shared" si="362"/>
        <v>156.19219285733254</v>
      </c>
      <c r="BF809" s="54">
        <f t="shared" si="363"/>
        <v>2983114.6913821944</v>
      </c>
      <c r="BG809" s="41"/>
      <c r="BH809" s="51"/>
      <c r="BI809" s="39"/>
      <c r="BJ809" s="39"/>
    </row>
    <row r="810" spans="1:62" x14ac:dyDescent="0.2">
      <c r="A810" s="45">
        <v>206370670</v>
      </c>
      <c r="B810" s="58">
        <v>37986</v>
      </c>
      <c r="C810" s="45" t="s">
        <v>555</v>
      </c>
      <c r="D810" s="4" t="s">
        <v>555</v>
      </c>
      <c r="E810" s="6" t="s">
        <v>556</v>
      </c>
      <c r="F810" s="8">
        <v>77.030183862844524</v>
      </c>
      <c r="G810" s="8">
        <v>14.710959329400808</v>
      </c>
      <c r="H810" s="8">
        <v>12.664424436855359</v>
      </c>
      <c r="I810" s="8">
        <v>16.7624264666199</v>
      </c>
      <c r="J810" s="8">
        <v>0.43292283279864774</v>
      </c>
      <c r="K810" s="8">
        <v>6.57</v>
      </c>
      <c r="L810" s="8">
        <v>6.7450151767431228</v>
      </c>
      <c r="M810" s="8">
        <v>0.5960043789017796</v>
      </c>
      <c r="N810" s="8">
        <v>0</v>
      </c>
      <c r="O810" s="8">
        <v>7.31</v>
      </c>
      <c r="P810" s="8">
        <v>7.3392914553796267</v>
      </c>
      <c r="Q810" s="8">
        <v>7.1410968242082067</v>
      </c>
      <c r="R810" s="8">
        <v>7.1410968242082067</v>
      </c>
      <c r="S810" s="8">
        <v>126.8</v>
      </c>
      <c r="T810" s="8">
        <v>134.11000000000001</v>
      </c>
      <c r="U810" s="8">
        <v>149.96303330837233</v>
      </c>
      <c r="V810" s="8">
        <v>149.96303330837233</v>
      </c>
      <c r="W810" s="9">
        <v>6</v>
      </c>
      <c r="X810" s="9">
        <v>18714</v>
      </c>
      <c r="Y810" s="9">
        <v>31919</v>
      </c>
      <c r="Z810" s="4" t="str">
        <f t="shared" si="336"/>
        <v xml:space="preserve"> </v>
      </c>
      <c r="AA810" s="10">
        <f t="shared" si="337"/>
        <v>4280657.0900000008</v>
      </c>
      <c r="AB810" s="40">
        <f t="shared" si="338"/>
        <v>4786670.0601699362</v>
      </c>
      <c r="AC810" s="40">
        <f t="shared" si="339"/>
        <v>4727588.1916172588</v>
      </c>
      <c r="AD810" s="39">
        <f t="shared" si="340"/>
        <v>148.11203958824709</v>
      </c>
      <c r="AE810" s="41" t="str">
        <f t="shared" si="341"/>
        <v xml:space="preserve"> </v>
      </c>
      <c r="AG810" s="39">
        <f t="shared" si="342"/>
        <v>148.11203958824709</v>
      </c>
      <c r="AH810" s="40">
        <f t="shared" si="343"/>
        <v>4727588.1916172588</v>
      </c>
      <c r="AI810" s="40">
        <f t="shared" si="344"/>
        <v>4714677.1482659522</v>
      </c>
      <c r="AJ810" s="39">
        <f t="shared" si="345"/>
        <v>147.7075456081316</v>
      </c>
      <c r="AK810" s="41" t="str">
        <f t="shared" si="346"/>
        <v xml:space="preserve"> </v>
      </c>
      <c r="AM810" s="39">
        <f t="shared" si="347"/>
        <v>147.7075456081316</v>
      </c>
      <c r="AN810" s="40">
        <f t="shared" si="348"/>
        <v>4714677.1482659522</v>
      </c>
      <c r="AO810" s="40">
        <f t="shared" si="349"/>
        <v>4711532.4586080592</v>
      </c>
      <c r="AP810" s="39">
        <f t="shared" si="350"/>
        <v>147.60902467521097</v>
      </c>
      <c r="AQ810" s="41" t="str">
        <f t="shared" si="351"/>
        <v xml:space="preserve"> </v>
      </c>
      <c r="AR810" s="39"/>
      <c r="AS810" s="39">
        <f t="shared" si="352"/>
        <v>147.60902467521097</v>
      </c>
      <c r="AT810" s="40">
        <f t="shared" si="353"/>
        <v>4711532.4586080592</v>
      </c>
      <c r="AU810" s="40">
        <f t="shared" si="354"/>
        <v>4710759.7672848469</v>
      </c>
      <c r="AV810" s="39">
        <f t="shared" si="355"/>
        <v>147.58481679516422</v>
      </c>
      <c r="AW810" s="41" t="str">
        <f t="shared" si="356"/>
        <v xml:space="preserve"> </v>
      </c>
      <c r="AX810" s="39"/>
      <c r="AY810" s="39">
        <f t="shared" si="357"/>
        <v>147.58481679516422</v>
      </c>
      <c r="AZ810" s="40">
        <f t="shared" si="358"/>
        <v>4710759.7672848469</v>
      </c>
      <c r="BA810" s="40">
        <f t="shared" si="359"/>
        <v>4710566.6261343881</v>
      </c>
      <c r="BB810" s="39">
        <f t="shared" si="360"/>
        <v>147.57876581767562</v>
      </c>
      <c r="BC810" s="41" t="str">
        <f t="shared" si="361"/>
        <v xml:space="preserve"> </v>
      </c>
      <c r="BD810" s="41"/>
      <c r="BE810" s="51">
        <f t="shared" si="362"/>
        <v>147.57714245125163</v>
      </c>
      <c r="BF810" s="54">
        <f t="shared" si="363"/>
        <v>4710514.8099015011</v>
      </c>
      <c r="BG810" s="41"/>
      <c r="BH810" s="51"/>
      <c r="BI810" s="39"/>
      <c r="BJ810" s="39"/>
    </row>
    <row r="811" spans="1:62" x14ac:dyDescent="0.2">
      <c r="A811" s="45">
        <v>206370678</v>
      </c>
      <c r="B811" s="58">
        <v>37986</v>
      </c>
      <c r="C811" s="45" t="s">
        <v>557</v>
      </c>
      <c r="D811" s="4" t="s">
        <v>1206</v>
      </c>
      <c r="E811" s="6" t="s">
        <v>558</v>
      </c>
      <c r="F811" s="8">
        <v>80.957543828581549</v>
      </c>
      <c r="G811" s="8">
        <v>23.5460627366813</v>
      </c>
      <c r="H811" s="8">
        <v>15.694970780945635</v>
      </c>
      <c r="I811" s="8">
        <v>16.7624264666199</v>
      </c>
      <c r="J811" s="8">
        <v>0.36904551089073845</v>
      </c>
      <c r="K811" s="8">
        <v>5.79</v>
      </c>
      <c r="L811" s="8">
        <v>2.4830743168923508</v>
      </c>
      <c r="M811" s="8">
        <v>0.71493713476182041</v>
      </c>
      <c r="N811" s="8">
        <v>0</v>
      </c>
      <c r="O811" s="8">
        <v>7.31</v>
      </c>
      <c r="P811" s="8">
        <v>8.409874269523641</v>
      </c>
      <c r="Q811" s="8">
        <v>7.6814030387686643</v>
      </c>
      <c r="R811" s="8">
        <v>7.6814030387686643</v>
      </c>
      <c r="S811" s="8">
        <v>126.8</v>
      </c>
      <c r="T811" s="8">
        <v>134.11000000000001</v>
      </c>
      <c r="U811" s="8">
        <v>161.30946381414196</v>
      </c>
      <c r="V811" s="8">
        <v>161.30946381414196</v>
      </c>
      <c r="W811" s="9">
        <v>6</v>
      </c>
      <c r="X811" s="9">
        <v>6429</v>
      </c>
      <c r="Y811" s="9">
        <v>6429</v>
      </c>
      <c r="Z811" s="4" t="str">
        <f t="shared" si="336"/>
        <v xml:space="preserve"> </v>
      </c>
      <c r="AA811" s="10">
        <f t="shared" si="337"/>
        <v>862193.19000000006</v>
      </c>
      <c r="AB811" s="40">
        <f t="shared" si="338"/>
        <v>1037058.5428611187</v>
      </c>
      <c r="AC811" s="40">
        <f t="shared" si="339"/>
        <v>1024258.1292665839</v>
      </c>
      <c r="AD811" s="39">
        <f t="shared" si="340"/>
        <v>159.31842110228402</v>
      </c>
      <c r="AE811" s="41" t="str">
        <f t="shared" si="341"/>
        <v xml:space="preserve"> </v>
      </c>
      <c r="AG811" s="39">
        <f t="shared" si="342"/>
        <v>159.31842110228402</v>
      </c>
      <c r="AH811" s="40">
        <f t="shared" si="343"/>
        <v>1024258.1292665839</v>
      </c>
      <c r="AI811" s="40">
        <f t="shared" si="344"/>
        <v>1021460.8803155569</v>
      </c>
      <c r="AJ811" s="39">
        <f t="shared" si="345"/>
        <v>158.88332249425369</v>
      </c>
      <c r="AK811" s="41" t="str">
        <f t="shared" si="346"/>
        <v xml:space="preserve"> </v>
      </c>
      <c r="AM811" s="39">
        <f t="shared" si="347"/>
        <v>158.88332249425369</v>
      </c>
      <c r="AN811" s="40">
        <f t="shared" si="348"/>
        <v>1021460.880315557</v>
      </c>
      <c r="AO811" s="40">
        <f t="shared" si="349"/>
        <v>1020779.5659083866</v>
      </c>
      <c r="AP811" s="39">
        <f t="shared" si="350"/>
        <v>158.77734731815005</v>
      </c>
      <c r="AQ811" s="41" t="str">
        <f t="shared" si="351"/>
        <v xml:space="preserve"> </v>
      </c>
      <c r="AR811" s="39"/>
      <c r="AS811" s="39">
        <f t="shared" si="352"/>
        <v>158.77734731815005</v>
      </c>
      <c r="AT811" s="40">
        <f t="shared" si="353"/>
        <v>1020779.5659083867</v>
      </c>
      <c r="AU811" s="40">
        <f t="shared" si="354"/>
        <v>1020612.1580595777</v>
      </c>
      <c r="AV811" s="39">
        <f t="shared" si="355"/>
        <v>158.75130783318988</v>
      </c>
      <c r="AW811" s="41" t="str">
        <f t="shared" si="356"/>
        <v xml:space="preserve"> </v>
      </c>
      <c r="AX811" s="39"/>
      <c r="AY811" s="39">
        <f t="shared" si="357"/>
        <v>158.75130783318988</v>
      </c>
      <c r="AZ811" s="40">
        <f t="shared" si="358"/>
        <v>1020612.1580595778</v>
      </c>
      <c r="BA811" s="40">
        <f t="shared" si="359"/>
        <v>1020570.3129610975</v>
      </c>
      <c r="BB811" s="39">
        <f t="shared" si="360"/>
        <v>158.74479902956875</v>
      </c>
      <c r="BC811" s="41" t="str">
        <f t="shared" si="361"/>
        <v xml:space="preserve"> </v>
      </c>
      <c r="BD811" s="41"/>
      <c r="BE811" s="51">
        <f t="shared" si="362"/>
        <v>158.74305283677944</v>
      </c>
      <c r="BF811" s="54">
        <f t="shared" si="363"/>
        <v>1020559.0866876551</v>
      </c>
      <c r="BG811" s="41"/>
      <c r="BH811" s="51"/>
      <c r="BI811" s="39"/>
      <c r="BJ811" s="39"/>
    </row>
    <row r="812" spans="1:62" x14ac:dyDescent="0.2">
      <c r="A812" s="45">
        <v>206370684</v>
      </c>
      <c r="B812" s="58">
        <v>37986</v>
      </c>
      <c r="C812" s="45" t="s">
        <v>559</v>
      </c>
      <c r="D812" s="4" t="s">
        <v>559</v>
      </c>
      <c r="E812" s="6" t="s">
        <v>560</v>
      </c>
      <c r="F812" s="8">
        <v>76.109793692198252</v>
      </c>
      <c r="G812" s="8">
        <v>17.064643111216505</v>
      </c>
      <c r="H812" s="8">
        <v>14.83227412852739</v>
      </c>
      <c r="I812" s="8">
        <v>16.559852976049324</v>
      </c>
      <c r="J812" s="8">
        <v>1.0301161963481147</v>
      </c>
      <c r="K812" s="8">
        <v>5.48</v>
      </c>
      <c r="L812" s="8">
        <v>2.8015273844900537</v>
      </c>
      <c r="M812" s="8">
        <v>0.60761394356177367</v>
      </c>
      <c r="N812" s="8">
        <v>1.2752157470976204</v>
      </c>
      <c r="O812" s="8">
        <v>7.31</v>
      </c>
      <c r="P812" s="8">
        <v>7.4539549442731801</v>
      </c>
      <c r="Q812" s="8">
        <v>7.1535518589744518</v>
      </c>
      <c r="R812" s="8">
        <v>7.1535518589744518</v>
      </c>
      <c r="S812" s="8">
        <v>126.8</v>
      </c>
      <c r="T812" s="8">
        <v>134.11000000000001</v>
      </c>
      <c r="U812" s="8">
        <v>150.22458903846348</v>
      </c>
      <c r="V812" s="8">
        <v>150.22458903846348</v>
      </c>
      <c r="W812" s="9">
        <v>6</v>
      </c>
      <c r="X812" s="9">
        <v>23171</v>
      </c>
      <c r="Y812" s="9">
        <v>23171</v>
      </c>
      <c r="Z812" s="4" t="str">
        <f t="shared" si="336"/>
        <v xml:space="preserve"> </v>
      </c>
      <c r="AA812" s="10">
        <f t="shared" si="337"/>
        <v>3107462.8100000005</v>
      </c>
      <c r="AB812" s="40">
        <f t="shared" si="338"/>
        <v>3480853.9526102371</v>
      </c>
      <c r="AC812" s="40">
        <f t="shared" si="339"/>
        <v>3437889.7722731689</v>
      </c>
      <c r="AD812" s="39">
        <f t="shared" si="340"/>
        <v>148.37036693596173</v>
      </c>
      <c r="AE812" s="41" t="str">
        <f t="shared" si="341"/>
        <v xml:space="preserve"> </v>
      </c>
      <c r="AG812" s="39">
        <f t="shared" si="342"/>
        <v>148.37036693596173</v>
      </c>
      <c r="AH812" s="40">
        <f t="shared" si="343"/>
        <v>3437889.7722731694</v>
      </c>
      <c r="AI812" s="40">
        <f t="shared" si="344"/>
        <v>3428500.895305091</v>
      </c>
      <c r="AJ812" s="39">
        <f t="shared" si="345"/>
        <v>147.96516746385961</v>
      </c>
      <c r="AK812" s="41" t="str">
        <f t="shared" si="346"/>
        <v xml:space="preserve"> </v>
      </c>
      <c r="AM812" s="39">
        <f t="shared" si="347"/>
        <v>147.96516746385961</v>
      </c>
      <c r="AN812" s="40">
        <f t="shared" si="348"/>
        <v>3428500.895305091</v>
      </c>
      <c r="AO812" s="40">
        <f t="shared" si="349"/>
        <v>3426214.0852079228</v>
      </c>
      <c r="AP812" s="39">
        <f t="shared" si="350"/>
        <v>147.86647469716124</v>
      </c>
      <c r="AQ812" s="41" t="str">
        <f t="shared" si="351"/>
        <v xml:space="preserve"> </v>
      </c>
      <c r="AR812" s="39"/>
      <c r="AS812" s="39">
        <f t="shared" si="352"/>
        <v>147.86647469716124</v>
      </c>
      <c r="AT812" s="40">
        <f t="shared" si="353"/>
        <v>3426214.0852079228</v>
      </c>
      <c r="AU812" s="40">
        <f t="shared" si="354"/>
        <v>3425652.1860979483</v>
      </c>
      <c r="AV812" s="39">
        <f t="shared" si="355"/>
        <v>147.84222459531088</v>
      </c>
      <c r="AW812" s="41" t="str">
        <f t="shared" si="356"/>
        <v xml:space="preserve"> </v>
      </c>
      <c r="AX812" s="39"/>
      <c r="AY812" s="39">
        <f t="shared" si="357"/>
        <v>147.84222459531088</v>
      </c>
      <c r="AZ812" s="40">
        <f t="shared" si="358"/>
        <v>3425652.1860979483</v>
      </c>
      <c r="BA812" s="40">
        <f t="shared" si="359"/>
        <v>3425511.7343583186</v>
      </c>
      <c r="BB812" s="39">
        <f t="shared" si="360"/>
        <v>147.83616306410249</v>
      </c>
      <c r="BC812" s="41" t="str">
        <f t="shared" si="361"/>
        <v xml:space="preserve"> </v>
      </c>
      <c r="BD812" s="41"/>
      <c r="BE812" s="51">
        <f t="shared" si="362"/>
        <v>147.83453686630878</v>
      </c>
      <c r="BF812" s="54">
        <f t="shared" si="363"/>
        <v>3425474.0537292408</v>
      </c>
      <c r="BG812" s="41"/>
      <c r="BH812" s="51"/>
      <c r="BI812" s="39"/>
      <c r="BJ812" s="39"/>
    </row>
    <row r="813" spans="1:62" x14ac:dyDescent="0.2">
      <c r="A813" s="45">
        <v>206370692</v>
      </c>
      <c r="B813" s="58">
        <v>37986</v>
      </c>
      <c r="C813" s="45" t="s">
        <v>563</v>
      </c>
      <c r="D813" s="4" t="s">
        <v>563</v>
      </c>
      <c r="E813" s="6" t="s">
        <v>564</v>
      </c>
      <c r="F813" s="8">
        <v>73.672581956109454</v>
      </c>
      <c r="G813" s="8">
        <v>19.056217827147115</v>
      </c>
      <c r="H813" s="8">
        <v>17.185605868960302</v>
      </c>
      <c r="I813" s="8">
        <v>16.7624264666199</v>
      </c>
      <c r="J813" s="8">
        <v>0.74038201029531292</v>
      </c>
      <c r="K813" s="8">
        <v>5.51</v>
      </c>
      <c r="L813" s="8">
        <v>2.0667274595290337</v>
      </c>
      <c r="M813" s="8">
        <v>0.63440937415334597</v>
      </c>
      <c r="N813" s="8">
        <v>0</v>
      </c>
      <c r="O813" s="8">
        <v>7.31</v>
      </c>
      <c r="P813" s="8">
        <v>7.4183039826605262</v>
      </c>
      <c r="Q813" s="8">
        <v>7.1469175481407223</v>
      </c>
      <c r="R813" s="8">
        <v>7.1469175481407223</v>
      </c>
      <c r="S813" s="8">
        <v>126.8</v>
      </c>
      <c r="T813" s="8">
        <v>134.11000000000001</v>
      </c>
      <c r="U813" s="8">
        <v>150.08526851095516</v>
      </c>
      <c r="V813" s="8">
        <v>150.08526851095516</v>
      </c>
      <c r="W813" s="9">
        <v>6</v>
      </c>
      <c r="X813" s="9">
        <v>19065</v>
      </c>
      <c r="Y813" s="9">
        <v>19065</v>
      </c>
      <c r="Z813" s="4" t="str">
        <f t="shared" si="336"/>
        <v xml:space="preserve"> </v>
      </c>
      <c r="AA813" s="10">
        <f t="shared" si="337"/>
        <v>2556807.1500000004</v>
      </c>
      <c r="AB813" s="40">
        <f t="shared" si="338"/>
        <v>2861375.6441613603</v>
      </c>
      <c r="AC813" s="40">
        <f t="shared" si="339"/>
        <v>2826057.6845854768</v>
      </c>
      <c r="AD813" s="39">
        <f t="shared" si="340"/>
        <v>148.23276604172446</v>
      </c>
      <c r="AE813" s="41" t="str">
        <f t="shared" si="341"/>
        <v xml:space="preserve"> </v>
      </c>
      <c r="AG813" s="39">
        <f t="shared" si="342"/>
        <v>148.23276604172446</v>
      </c>
      <c r="AH813" s="40">
        <f t="shared" si="343"/>
        <v>2826057.6845854768</v>
      </c>
      <c r="AI813" s="40">
        <f t="shared" si="344"/>
        <v>2818339.7210488738</v>
      </c>
      <c r="AJ813" s="39">
        <f t="shared" si="345"/>
        <v>147.82794235766451</v>
      </c>
      <c r="AK813" s="41" t="str">
        <f t="shared" si="346"/>
        <v xml:space="preserve"> </v>
      </c>
      <c r="AM813" s="39">
        <f t="shared" si="347"/>
        <v>147.82794235766451</v>
      </c>
      <c r="AN813" s="40">
        <f t="shared" si="348"/>
        <v>2818339.7210488738</v>
      </c>
      <c r="AO813" s="40">
        <f t="shared" si="349"/>
        <v>2816459.8884549341</v>
      </c>
      <c r="AP813" s="39">
        <f t="shared" si="350"/>
        <v>147.72934112011194</v>
      </c>
      <c r="AQ813" s="41" t="str">
        <f t="shared" si="351"/>
        <v xml:space="preserve"> </v>
      </c>
      <c r="AR813" s="39"/>
      <c r="AS813" s="39">
        <f t="shared" si="352"/>
        <v>147.72934112011194</v>
      </c>
      <c r="AT813" s="40">
        <f t="shared" si="353"/>
        <v>2816459.8884549341</v>
      </c>
      <c r="AU813" s="40">
        <f t="shared" si="354"/>
        <v>2815997.9890332273</v>
      </c>
      <c r="AV813" s="39">
        <f t="shared" si="355"/>
        <v>147.70511350816824</v>
      </c>
      <c r="AW813" s="41" t="str">
        <f t="shared" si="356"/>
        <v xml:space="preserve"> </v>
      </c>
      <c r="AX813" s="39"/>
      <c r="AY813" s="39">
        <f t="shared" si="357"/>
        <v>147.70511350816824</v>
      </c>
      <c r="AZ813" s="40">
        <f t="shared" si="358"/>
        <v>2815997.9890332273</v>
      </c>
      <c r="BA813" s="40">
        <f t="shared" si="359"/>
        <v>2815882.5331156771</v>
      </c>
      <c r="BB813" s="39">
        <f t="shared" si="360"/>
        <v>147.6990575985144</v>
      </c>
      <c r="BC813" s="41" t="str">
        <f t="shared" si="361"/>
        <v xml:space="preserve"> </v>
      </c>
      <c r="BD813" s="41"/>
      <c r="BE813" s="51">
        <f t="shared" si="362"/>
        <v>147.69743290888081</v>
      </c>
      <c r="BF813" s="54">
        <f t="shared" si="363"/>
        <v>2815851.5584078128</v>
      </c>
      <c r="BG813" s="41"/>
      <c r="BH813" s="51"/>
      <c r="BI813" s="39"/>
      <c r="BJ813" s="39"/>
    </row>
    <row r="814" spans="1:62" x14ac:dyDescent="0.2">
      <c r="A814" s="45">
        <v>206370702</v>
      </c>
      <c r="B814" s="58">
        <v>37986</v>
      </c>
      <c r="C814" s="45" t="s">
        <v>565</v>
      </c>
      <c r="D814" s="4" t="s">
        <v>1207</v>
      </c>
      <c r="E814" s="6" t="s">
        <v>566</v>
      </c>
      <c r="F814" s="8">
        <v>78.808231097189591</v>
      </c>
      <c r="G814" s="8">
        <v>20.78543461237275</v>
      </c>
      <c r="H814" s="8">
        <v>13.854868180631689</v>
      </c>
      <c r="I814" s="8">
        <v>16.7624264666199</v>
      </c>
      <c r="J814" s="8">
        <v>0.38223266336030626</v>
      </c>
      <c r="K814" s="8">
        <v>5.79</v>
      </c>
      <c r="L814" s="8">
        <v>2.6521008716532557</v>
      </c>
      <c r="M814" s="8">
        <v>0.69888809507633587</v>
      </c>
      <c r="N814" s="8">
        <v>0</v>
      </c>
      <c r="O814" s="8">
        <v>7.31</v>
      </c>
      <c r="P814" s="8">
        <v>7.8505455494648917</v>
      </c>
      <c r="Q814" s="8">
        <v>7.3522090993451918</v>
      </c>
      <c r="R814" s="8">
        <v>7.3522090993451918</v>
      </c>
      <c r="S814" s="8">
        <v>126.8</v>
      </c>
      <c r="T814" s="8">
        <v>134.11000000000001</v>
      </c>
      <c r="U814" s="8">
        <v>154.39639108624903</v>
      </c>
      <c r="V814" s="8">
        <v>154.39639108624903</v>
      </c>
      <c r="W814" s="9">
        <v>6</v>
      </c>
      <c r="X814" s="9">
        <v>7765</v>
      </c>
      <c r="Y814" s="9">
        <v>15403</v>
      </c>
      <c r="Z814" s="4" t="str">
        <f t="shared" si="336"/>
        <v xml:space="preserve"> </v>
      </c>
      <c r="AA814" s="10">
        <f t="shared" si="337"/>
        <v>2065696.3300000003</v>
      </c>
      <c r="AB814" s="40">
        <f t="shared" si="338"/>
        <v>2378167.6119014937</v>
      </c>
      <c r="AC814" s="40">
        <f t="shared" si="339"/>
        <v>2348813.8890677937</v>
      </c>
      <c r="AD814" s="39">
        <f t="shared" si="340"/>
        <v>152.49067643107145</v>
      </c>
      <c r="AE814" s="41" t="str">
        <f t="shared" si="341"/>
        <v xml:space="preserve"> </v>
      </c>
      <c r="AG814" s="39">
        <f t="shared" si="342"/>
        <v>152.49067643107145</v>
      </c>
      <c r="AH814" s="40">
        <f t="shared" si="343"/>
        <v>2348813.8890677937</v>
      </c>
      <c r="AI814" s="40">
        <f t="shared" si="344"/>
        <v>2342399.2783367494</v>
      </c>
      <c r="AJ814" s="39">
        <f t="shared" si="345"/>
        <v>152.07422439373821</v>
      </c>
      <c r="AK814" s="41" t="str">
        <f t="shared" si="346"/>
        <v xml:space="preserve"> </v>
      </c>
      <c r="AM814" s="39">
        <f t="shared" si="347"/>
        <v>152.07422439373821</v>
      </c>
      <c r="AN814" s="40">
        <f t="shared" si="348"/>
        <v>2342399.2783367494</v>
      </c>
      <c r="AO814" s="40">
        <f t="shared" si="349"/>
        <v>2340836.8980180989</v>
      </c>
      <c r="AP814" s="39">
        <f t="shared" si="350"/>
        <v>151.97279088606757</v>
      </c>
      <c r="AQ814" s="41" t="str">
        <f t="shared" si="351"/>
        <v xml:space="preserve"> </v>
      </c>
      <c r="AR814" s="39"/>
      <c r="AS814" s="39">
        <f t="shared" si="352"/>
        <v>151.97279088606757</v>
      </c>
      <c r="AT814" s="40">
        <f t="shared" si="353"/>
        <v>2340836.8980180989</v>
      </c>
      <c r="AU814" s="40">
        <f t="shared" si="354"/>
        <v>2340453.000766824</v>
      </c>
      <c r="AV814" s="39">
        <f t="shared" si="355"/>
        <v>151.94786734836228</v>
      </c>
      <c r="AW814" s="41" t="str">
        <f t="shared" si="356"/>
        <v xml:space="preserve"> </v>
      </c>
      <c r="AX814" s="39"/>
      <c r="AY814" s="39">
        <f t="shared" si="357"/>
        <v>151.94786734836228</v>
      </c>
      <c r="AZ814" s="40">
        <f t="shared" si="358"/>
        <v>2340453.000766824</v>
      </c>
      <c r="BA814" s="40">
        <f t="shared" si="359"/>
        <v>2340357.0421937928</v>
      </c>
      <c r="BB814" s="39">
        <f t="shared" si="360"/>
        <v>151.94163748580101</v>
      </c>
      <c r="BC814" s="41" t="str">
        <f t="shared" si="361"/>
        <v xml:space="preserve"> </v>
      </c>
      <c r="BD814" s="41"/>
      <c r="BE814" s="51">
        <f t="shared" si="362"/>
        <v>151.93996612778867</v>
      </c>
      <c r="BF814" s="54">
        <f t="shared" si="363"/>
        <v>2340331.2982663289</v>
      </c>
      <c r="BG814" s="41"/>
      <c r="BH814" s="51"/>
      <c r="BI814" s="39"/>
      <c r="BJ814" s="39"/>
    </row>
    <row r="815" spans="1:62" x14ac:dyDescent="0.2">
      <c r="A815" s="45">
        <v>206370703</v>
      </c>
      <c r="B815" s="58">
        <v>37986</v>
      </c>
      <c r="C815" s="45" t="s">
        <v>567</v>
      </c>
      <c r="D815" s="4" t="s">
        <v>567</v>
      </c>
      <c r="E815" s="6" t="s">
        <v>568</v>
      </c>
      <c r="F815" s="8">
        <v>71.042246967958064</v>
      </c>
      <c r="G815" s="8">
        <v>15.743323304072707</v>
      </c>
      <c r="H815" s="8">
        <v>15.949843357424237</v>
      </c>
      <c r="I815" s="8">
        <v>12.189801172492944</v>
      </c>
      <c r="J815" s="8">
        <v>0.57089239740686748</v>
      </c>
      <c r="K815" s="8">
        <v>5.75</v>
      </c>
      <c r="L815" s="8">
        <v>1.395871687325188</v>
      </c>
      <c r="M815" s="8">
        <v>0.6612078538416204</v>
      </c>
      <c r="N815" s="8">
        <v>0.35122414190211815</v>
      </c>
      <c r="O815" s="8">
        <v>7.31</v>
      </c>
      <c r="P815" s="8">
        <v>6.8291274543255067</v>
      </c>
      <c r="Q815" s="8">
        <v>6.5482205441211878</v>
      </c>
      <c r="R815" s="8">
        <v>6.5482205441211878</v>
      </c>
      <c r="S815" s="8">
        <v>126.8</v>
      </c>
      <c r="T815" s="8">
        <v>134.11000000000001</v>
      </c>
      <c r="U815" s="8">
        <v>137.51263142654494</v>
      </c>
      <c r="V815" s="8">
        <v>137.51263142654494</v>
      </c>
      <c r="W815" s="9">
        <v>6</v>
      </c>
      <c r="X815" s="9">
        <v>30368</v>
      </c>
      <c r="Y815" s="9">
        <v>30368</v>
      </c>
      <c r="Z815" s="4" t="str">
        <f t="shared" si="336"/>
        <v xml:space="preserve"> </v>
      </c>
      <c r="AA815" s="10">
        <f t="shared" si="337"/>
        <v>4072652.4800000004</v>
      </c>
      <c r="AB815" s="40">
        <f t="shared" si="338"/>
        <v>4175983.5911613167</v>
      </c>
      <c r="AC815" s="40">
        <f t="shared" si="339"/>
        <v>4124439.4256956126</v>
      </c>
      <c r="AD815" s="39">
        <f t="shared" si="340"/>
        <v>135.81531301684709</v>
      </c>
      <c r="AE815" s="41" t="str">
        <f t="shared" si="341"/>
        <v xml:space="preserve"> </v>
      </c>
      <c r="AG815" s="39">
        <f t="shared" si="342"/>
        <v>135.81531301684709</v>
      </c>
      <c r="AH815" s="40">
        <f t="shared" si="343"/>
        <v>4124439.4256956121</v>
      </c>
      <c r="AI815" s="40">
        <f t="shared" si="344"/>
        <v>4113175.5816240371</v>
      </c>
      <c r="AJ815" s="39">
        <f t="shared" si="345"/>
        <v>135.44440139699807</v>
      </c>
      <c r="AK815" s="41" t="str">
        <f t="shared" si="346"/>
        <v xml:space="preserve"> </v>
      </c>
      <c r="AM815" s="39">
        <f t="shared" si="347"/>
        <v>135.44440139699807</v>
      </c>
      <c r="AN815" s="40">
        <f t="shared" si="348"/>
        <v>4113175.5816240376</v>
      </c>
      <c r="AO815" s="40">
        <f t="shared" si="349"/>
        <v>4110432.0935110943</v>
      </c>
      <c r="AP815" s="39">
        <f t="shared" si="350"/>
        <v>135.35405998126629</v>
      </c>
      <c r="AQ815" s="41" t="str">
        <f t="shared" si="351"/>
        <v xml:space="preserve"> </v>
      </c>
      <c r="AR815" s="39"/>
      <c r="AS815" s="39">
        <f t="shared" si="352"/>
        <v>135.35405998126629</v>
      </c>
      <c r="AT815" s="40">
        <f t="shared" si="353"/>
        <v>4110432.0935110948</v>
      </c>
      <c r="AU815" s="40">
        <f t="shared" si="354"/>
        <v>4109757.9826477589</v>
      </c>
      <c r="AV815" s="39">
        <f t="shared" si="355"/>
        <v>135.33186191542936</v>
      </c>
      <c r="AW815" s="41" t="str">
        <f t="shared" si="356"/>
        <v xml:space="preserve"> </v>
      </c>
      <c r="AX815" s="39"/>
      <c r="AY815" s="39">
        <f t="shared" si="357"/>
        <v>135.33186191542936</v>
      </c>
      <c r="AZ815" s="40">
        <f t="shared" si="358"/>
        <v>4109757.9826477589</v>
      </c>
      <c r="BA815" s="40">
        <f t="shared" si="359"/>
        <v>4109589.4825704703</v>
      </c>
      <c r="BB815" s="39">
        <f t="shared" si="360"/>
        <v>135.32631330909084</v>
      </c>
      <c r="BC815" s="41" t="str">
        <f t="shared" si="361"/>
        <v xml:space="preserve"> </v>
      </c>
      <c r="BD815" s="41"/>
      <c r="BE815" s="51">
        <f t="shared" si="362"/>
        <v>135.32482471964443</v>
      </c>
      <c r="BF815" s="54">
        <f t="shared" si="363"/>
        <v>4109544.277086162</v>
      </c>
      <c r="BG815" s="41"/>
      <c r="BH815" s="51"/>
      <c r="BI815" s="39"/>
      <c r="BJ815" s="39"/>
    </row>
    <row r="816" spans="1:62" x14ac:dyDescent="0.2">
      <c r="A816" s="45">
        <v>206370708</v>
      </c>
      <c r="B816" s="58">
        <v>37711</v>
      </c>
      <c r="C816" s="45" t="s">
        <v>569</v>
      </c>
      <c r="D816" s="4" t="s">
        <v>1208</v>
      </c>
      <c r="E816" s="6" t="s">
        <v>570</v>
      </c>
      <c r="F816" s="8">
        <v>76.919993534831093</v>
      </c>
      <c r="G816" s="8">
        <v>18.248601907224828</v>
      </c>
      <c r="H816" s="8">
        <v>17.185605868960302</v>
      </c>
      <c r="I816" s="8">
        <v>16.7624264666199</v>
      </c>
      <c r="J816" s="8">
        <v>5.0105058994666233E-4</v>
      </c>
      <c r="K816" s="8">
        <v>5.26</v>
      </c>
      <c r="L816" s="8">
        <v>1.6189837953062276</v>
      </c>
      <c r="M816" s="8">
        <v>0.60555487312106027</v>
      </c>
      <c r="N816" s="8">
        <v>0</v>
      </c>
      <c r="O816" s="8">
        <v>0</v>
      </c>
      <c r="P816" s="8">
        <v>6.9802902860837239</v>
      </c>
      <c r="Q816" s="8">
        <v>6.8300833748326681</v>
      </c>
      <c r="R816" s="8">
        <v>6.8300833748326681</v>
      </c>
      <c r="S816" s="8">
        <v>126.8</v>
      </c>
      <c r="T816" s="8">
        <v>126.8</v>
      </c>
      <c r="U816" s="8">
        <v>143.43175087148603</v>
      </c>
      <c r="V816" s="8">
        <v>143.43175087148603</v>
      </c>
      <c r="W816" s="9">
        <v>6</v>
      </c>
      <c r="X816" s="9">
        <v>18288</v>
      </c>
      <c r="Y816" s="9">
        <v>18288</v>
      </c>
      <c r="Z816" s="4" t="str">
        <f t="shared" si="336"/>
        <v xml:space="preserve"> </v>
      </c>
      <c r="AA816" s="10">
        <f t="shared" si="337"/>
        <v>2318918.4</v>
      </c>
      <c r="AB816" s="40">
        <f t="shared" si="338"/>
        <v>2623079.8599377368</v>
      </c>
      <c r="AC816" s="40">
        <f t="shared" si="339"/>
        <v>2590703.1852265252</v>
      </c>
      <c r="AD816" s="39">
        <f t="shared" si="340"/>
        <v>141.66137277047929</v>
      </c>
      <c r="AE816" s="41" t="str">
        <f t="shared" si="341"/>
        <v xml:space="preserve"> </v>
      </c>
      <c r="AG816" s="39">
        <f t="shared" si="342"/>
        <v>141.66137277047929</v>
      </c>
      <c r="AH816" s="40">
        <f t="shared" si="343"/>
        <v>2590703.1852265252</v>
      </c>
      <c r="AI816" s="40">
        <f t="shared" si="344"/>
        <v>2583627.9748276714</v>
      </c>
      <c r="AJ816" s="39">
        <f t="shared" si="345"/>
        <v>141.2744955614431</v>
      </c>
      <c r="AK816" s="41" t="str">
        <f t="shared" si="346"/>
        <v xml:space="preserve"> </v>
      </c>
      <c r="AM816" s="39">
        <f t="shared" si="347"/>
        <v>141.2744955614431</v>
      </c>
      <c r="AN816" s="40">
        <f t="shared" si="348"/>
        <v>2583627.9748276714</v>
      </c>
      <c r="AO816" s="40">
        <f t="shared" si="349"/>
        <v>2581904.6949684615</v>
      </c>
      <c r="AP816" s="39">
        <f t="shared" si="350"/>
        <v>141.18026547290361</v>
      </c>
      <c r="AQ816" s="41" t="str">
        <f t="shared" si="351"/>
        <v xml:space="preserve"> </v>
      </c>
      <c r="AR816" s="39"/>
      <c r="AS816" s="39">
        <f t="shared" si="352"/>
        <v>141.18026547290361</v>
      </c>
      <c r="AT816" s="40">
        <f t="shared" si="353"/>
        <v>2581904.6949684611</v>
      </c>
      <c r="AU816" s="40">
        <f t="shared" si="354"/>
        <v>2581481.2625984862</v>
      </c>
      <c r="AV816" s="39">
        <f t="shared" si="355"/>
        <v>141.15711190936605</v>
      </c>
      <c r="AW816" s="41" t="str">
        <f t="shared" si="356"/>
        <v xml:space="preserve"> </v>
      </c>
      <c r="AX816" s="39"/>
      <c r="AY816" s="39">
        <f t="shared" si="357"/>
        <v>141.15711190936605</v>
      </c>
      <c r="AZ816" s="40">
        <f t="shared" si="358"/>
        <v>2581481.2625984862</v>
      </c>
      <c r="BA816" s="40">
        <f t="shared" si="359"/>
        <v>2581375.4218667196</v>
      </c>
      <c r="BB816" s="39">
        <f t="shared" si="360"/>
        <v>141.15132446777775</v>
      </c>
      <c r="BC816" s="41" t="str">
        <f t="shared" si="361"/>
        <v xml:space="preserve"> </v>
      </c>
      <c r="BD816" s="41"/>
      <c r="BE816" s="51">
        <f t="shared" si="362"/>
        <v>141.14977180320861</v>
      </c>
      <c r="BF816" s="54">
        <f t="shared" si="363"/>
        <v>2581347.026737079</v>
      </c>
      <c r="BG816" s="41"/>
      <c r="BH816" s="51"/>
      <c r="BI816" s="39"/>
      <c r="BJ816" s="39"/>
    </row>
    <row r="817" spans="1:62" x14ac:dyDescent="0.2">
      <c r="A817" s="45">
        <v>206370710</v>
      </c>
      <c r="B817" s="58">
        <v>37986</v>
      </c>
      <c r="C817" s="45" t="s">
        <v>571</v>
      </c>
      <c r="D817" s="4" t="s">
        <v>1209</v>
      </c>
      <c r="E817" s="6" t="s">
        <v>572</v>
      </c>
      <c r="F817" s="8">
        <v>79.904640602503051</v>
      </c>
      <c r="G817" s="8">
        <v>18.66474692656994</v>
      </c>
      <c r="H817" s="8">
        <v>12.904668291062134</v>
      </c>
      <c r="I817" s="8">
        <v>16.7624264666199</v>
      </c>
      <c r="J817" s="8">
        <v>1.2518274448997675</v>
      </c>
      <c r="K817" s="8">
        <v>5.68</v>
      </c>
      <c r="L817" s="8">
        <v>4.0063730536761906</v>
      </c>
      <c r="M817" s="8">
        <v>0.60811385535496731</v>
      </c>
      <c r="N817" s="8">
        <v>0</v>
      </c>
      <c r="O817" s="8">
        <v>7.31</v>
      </c>
      <c r="P817" s="8">
        <v>7.8855510023258386</v>
      </c>
      <c r="Q817" s="8">
        <v>7.3546398320342981</v>
      </c>
      <c r="R817" s="8">
        <v>7.3546398320342981</v>
      </c>
      <c r="S817" s="8">
        <v>126.8</v>
      </c>
      <c r="T817" s="8">
        <v>134.11000000000001</v>
      </c>
      <c r="U817" s="8">
        <v>154.44743647272026</v>
      </c>
      <c r="V817" s="8">
        <v>154.44743647272026</v>
      </c>
      <c r="W817" s="9">
        <v>6</v>
      </c>
      <c r="X817" s="9">
        <v>22520</v>
      </c>
      <c r="Y817" s="9">
        <v>22520</v>
      </c>
      <c r="Z817" s="4" t="str">
        <f t="shared" si="336"/>
        <v xml:space="preserve"> </v>
      </c>
      <c r="AA817" s="10">
        <f t="shared" si="337"/>
        <v>3020157.2</v>
      </c>
      <c r="AB817" s="40">
        <f t="shared" si="338"/>
        <v>3478156.2693656604</v>
      </c>
      <c r="AC817" s="40">
        <f t="shared" si="339"/>
        <v>3435225.3865328799</v>
      </c>
      <c r="AD817" s="39">
        <f t="shared" si="340"/>
        <v>152.54109176433747</v>
      </c>
      <c r="AE817" s="41" t="str">
        <f t="shared" si="341"/>
        <v xml:space="preserve"> </v>
      </c>
      <c r="AG817" s="39">
        <f t="shared" si="342"/>
        <v>152.54109176433747</v>
      </c>
      <c r="AH817" s="40">
        <f t="shared" si="343"/>
        <v>3435225.3865328799</v>
      </c>
      <c r="AI817" s="40">
        <f t="shared" si="344"/>
        <v>3425843.7860022583</v>
      </c>
      <c r="AJ817" s="39">
        <f t="shared" si="345"/>
        <v>152.12450204272906</v>
      </c>
      <c r="AK817" s="41" t="str">
        <f t="shared" si="346"/>
        <v xml:space="preserve"> </v>
      </c>
      <c r="AM817" s="39">
        <f t="shared" si="347"/>
        <v>152.12450204272906</v>
      </c>
      <c r="AN817" s="40">
        <f t="shared" si="348"/>
        <v>3425843.7860022583</v>
      </c>
      <c r="AO817" s="40">
        <f t="shared" si="349"/>
        <v>3423558.7481969949</v>
      </c>
      <c r="AP817" s="39">
        <f t="shared" si="350"/>
        <v>152.02303499986655</v>
      </c>
      <c r="AQ817" s="41" t="str">
        <f t="shared" si="351"/>
        <v xml:space="preserve"> </v>
      </c>
      <c r="AR817" s="39"/>
      <c r="AS817" s="39">
        <f t="shared" si="352"/>
        <v>152.02303499986655</v>
      </c>
      <c r="AT817" s="40">
        <f t="shared" si="353"/>
        <v>3423558.7481969949</v>
      </c>
      <c r="AU817" s="40">
        <f t="shared" si="354"/>
        <v>3422997.2845622902</v>
      </c>
      <c r="AV817" s="39">
        <f t="shared" si="355"/>
        <v>151.99810322212656</v>
      </c>
      <c r="AW817" s="41" t="str">
        <f t="shared" si="356"/>
        <v xml:space="preserve"> </v>
      </c>
      <c r="AX817" s="39"/>
      <c r="AY817" s="39">
        <f t="shared" si="357"/>
        <v>151.99810322212656</v>
      </c>
      <c r="AZ817" s="40">
        <f t="shared" si="358"/>
        <v>3422997.2845622902</v>
      </c>
      <c r="BA817" s="40">
        <f t="shared" si="359"/>
        <v>3422856.9416736234</v>
      </c>
      <c r="BB817" s="39">
        <f t="shared" si="360"/>
        <v>151.99187129989446</v>
      </c>
      <c r="BC817" s="41" t="str">
        <f t="shared" si="361"/>
        <v xml:space="preserve"> </v>
      </c>
      <c r="BD817" s="41"/>
      <c r="BE817" s="51">
        <f t="shared" si="362"/>
        <v>151.99019938931016</v>
      </c>
      <c r="BF817" s="54">
        <f t="shared" si="363"/>
        <v>3422819.2902472648</v>
      </c>
      <c r="BG817" s="41"/>
      <c r="BH817" s="51"/>
      <c r="BI817" s="39"/>
      <c r="BJ817" s="39"/>
    </row>
    <row r="818" spans="1:62" x14ac:dyDescent="0.2">
      <c r="A818" s="45">
        <v>206370711</v>
      </c>
      <c r="B818" s="58">
        <v>37894</v>
      </c>
      <c r="C818" s="45" t="s">
        <v>573</v>
      </c>
      <c r="D818" s="4" t="s">
        <v>1210</v>
      </c>
      <c r="E818" s="6" t="s">
        <v>574</v>
      </c>
      <c r="F818" s="8">
        <v>64.5277750941938</v>
      </c>
      <c r="G818" s="8">
        <v>20.652722764306187</v>
      </c>
      <c r="H818" s="8">
        <v>17.185605868960302</v>
      </c>
      <c r="I818" s="8">
        <v>16.7624264666199</v>
      </c>
      <c r="J818" s="8">
        <v>0.48278749235178564</v>
      </c>
      <c r="K818" s="8">
        <v>5.79</v>
      </c>
      <c r="L818" s="8">
        <v>0.32867780904653271</v>
      </c>
      <c r="M818" s="8">
        <v>0.68646121147715189</v>
      </c>
      <c r="N818" s="8">
        <v>0</v>
      </c>
      <c r="O818" s="8">
        <v>7.31</v>
      </c>
      <c r="P818" s="8">
        <v>6.8144398286799994</v>
      </c>
      <c r="Q818" s="8">
        <v>6.6863228353477844</v>
      </c>
      <c r="R818" s="8">
        <v>6.6863228353477844</v>
      </c>
      <c r="S818" s="8">
        <v>126.8</v>
      </c>
      <c r="T818" s="8">
        <v>134.11000000000001</v>
      </c>
      <c r="U818" s="8">
        <v>140.41277954230347</v>
      </c>
      <c r="V818" s="8">
        <v>140.41277954230347</v>
      </c>
      <c r="W818" s="9">
        <v>6</v>
      </c>
      <c r="X818" s="9">
        <v>15840</v>
      </c>
      <c r="Y818" s="9">
        <v>15840</v>
      </c>
      <c r="Z818" s="4" t="str">
        <f t="shared" si="336"/>
        <v xml:space="preserve"> </v>
      </c>
      <c r="AA818" s="10">
        <f t="shared" si="337"/>
        <v>2124302.4000000004</v>
      </c>
      <c r="AB818" s="40">
        <f t="shared" si="338"/>
        <v>2224138.427950087</v>
      </c>
      <c r="AC818" s="40">
        <f t="shared" si="339"/>
        <v>2196685.8873338993</v>
      </c>
      <c r="AD818" s="39">
        <f t="shared" si="340"/>
        <v>138.67966460441284</v>
      </c>
      <c r="AE818" s="41" t="str">
        <f t="shared" si="341"/>
        <v xml:space="preserve"> </v>
      </c>
      <c r="AG818" s="39">
        <f t="shared" si="342"/>
        <v>138.67966460441284</v>
      </c>
      <c r="AH818" s="40">
        <f t="shared" si="343"/>
        <v>2196685.8873338993</v>
      </c>
      <c r="AI818" s="40">
        <f t="shared" si="344"/>
        <v>2190686.7381755905</v>
      </c>
      <c r="AJ818" s="39">
        <f t="shared" si="345"/>
        <v>138.30093044037818</v>
      </c>
      <c r="AK818" s="41" t="str">
        <f t="shared" si="346"/>
        <v xml:space="preserve"> </v>
      </c>
      <c r="AM818" s="39">
        <f t="shared" si="347"/>
        <v>138.30093044037818</v>
      </c>
      <c r="AN818" s="40">
        <f t="shared" si="348"/>
        <v>2190686.7381755905</v>
      </c>
      <c r="AO818" s="40">
        <f t="shared" si="349"/>
        <v>2189225.5501212273</v>
      </c>
      <c r="AP818" s="39">
        <f t="shared" si="350"/>
        <v>138.20868371977446</v>
      </c>
      <c r="AQ818" s="41" t="str">
        <f t="shared" si="351"/>
        <v xml:space="preserve"> </v>
      </c>
      <c r="AR818" s="39"/>
      <c r="AS818" s="39">
        <f t="shared" si="352"/>
        <v>138.20868371977446</v>
      </c>
      <c r="AT818" s="40">
        <f t="shared" si="353"/>
        <v>2189225.5501212273</v>
      </c>
      <c r="AU818" s="40">
        <f t="shared" si="354"/>
        <v>2188866.5171310073</v>
      </c>
      <c r="AV818" s="39">
        <f t="shared" si="355"/>
        <v>138.18601749564439</v>
      </c>
      <c r="AW818" s="41" t="str">
        <f t="shared" si="356"/>
        <v xml:space="preserve"> </v>
      </c>
      <c r="AX818" s="39"/>
      <c r="AY818" s="39">
        <f t="shared" si="357"/>
        <v>138.18601749564439</v>
      </c>
      <c r="AZ818" s="40">
        <f t="shared" si="358"/>
        <v>2188866.5171310073</v>
      </c>
      <c r="BA818" s="40">
        <f t="shared" si="359"/>
        <v>2188776.7736038049</v>
      </c>
      <c r="BB818" s="39">
        <f t="shared" si="360"/>
        <v>138.18035186892706</v>
      </c>
      <c r="BC818" s="41" t="str">
        <f t="shared" si="361"/>
        <v xml:space="preserve"> </v>
      </c>
      <c r="BD818" s="41"/>
      <c r="BE818" s="51">
        <f t="shared" si="362"/>
        <v>138.1788318850565</v>
      </c>
      <c r="BF818" s="54">
        <f t="shared" si="363"/>
        <v>2188752.6970592947</v>
      </c>
      <c r="BG818" s="41"/>
      <c r="BH818" s="51"/>
      <c r="BI818" s="39"/>
      <c r="BJ818" s="39"/>
    </row>
    <row r="819" spans="1:62" x14ac:dyDescent="0.2">
      <c r="A819" s="45">
        <v>206370713</v>
      </c>
      <c r="B819" s="58">
        <v>37986</v>
      </c>
      <c r="C819" s="45" t="s">
        <v>577</v>
      </c>
      <c r="D819" s="4" t="s">
        <v>577</v>
      </c>
      <c r="E819" s="6" t="s">
        <v>578</v>
      </c>
      <c r="F819" s="8">
        <v>78.055405959140671</v>
      </c>
      <c r="G819" s="8">
        <v>17.713604167886203</v>
      </c>
      <c r="H819" s="8">
        <v>17.185605868960302</v>
      </c>
      <c r="I819" s="8">
        <v>16.7624264666199</v>
      </c>
      <c r="J819" s="8">
        <v>1.3829538137329509</v>
      </c>
      <c r="K819" s="8">
        <v>6.03</v>
      </c>
      <c r="L819" s="8">
        <v>0</v>
      </c>
      <c r="M819" s="8">
        <v>0</v>
      </c>
      <c r="N819" s="8">
        <v>0</v>
      </c>
      <c r="O819" s="8">
        <v>7.31</v>
      </c>
      <c r="P819" s="8">
        <v>7.6615208101621501</v>
      </c>
      <c r="Q819" s="8">
        <v>7.2219998138170016</v>
      </c>
      <c r="R819" s="8">
        <v>7.2219998138170016</v>
      </c>
      <c r="S819" s="8">
        <v>126.8</v>
      </c>
      <c r="T819" s="8">
        <v>134.11000000000001</v>
      </c>
      <c r="U819" s="8">
        <v>151.66199609015703</v>
      </c>
      <c r="V819" s="8">
        <v>151.66199609015703</v>
      </c>
      <c r="W819" s="9">
        <v>6</v>
      </c>
      <c r="X819" s="9">
        <v>23645</v>
      </c>
      <c r="Y819" s="9">
        <v>23645</v>
      </c>
      <c r="Z819" s="4" t="str">
        <f t="shared" si="336"/>
        <v xml:space="preserve"> </v>
      </c>
      <c r="AA819" s="10">
        <f t="shared" si="337"/>
        <v>3171030.95</v>
      </c>
      <c r="AB819" s="40">
        <f t="shared" si="338"/>
        <v>3586047.8975517629</v>
      </c>
      <c r="AC819" s="40">
        <f t="shared" si="339"/>
        <v>3541785.3083522813</v>
      </c>
      <c r="AD819" s="39">
        <f t="shared" si="340"/>
        <v>149.79003207241621</v>
      </c>
      <c r="AE819" s="41" t="str">
        <f t="shared" si="341"/>
        <v xml:space="preserve"> </v>
      </c>
      <c r="AG819" s="39">
        <f t="shared" si="342"/>
        <v>149.79003207241621</v>
      </c>
      <c r="AH819" s="40">
        <f t="shared" si="343"/>
        <v>3541785.3083522813</v>
      </c>
      <c r="AI819" s="40">
        <f t="shared" si="344"/>
        <v>3532112.692675171</v>
      </c>
      <c r="AJ819" s="39">
        <f t="shared" si="345"/>
        <v>149.38095549482642</v>
      </c>
      <c r="AK819" s="41" t="str">
        <f t="shared" si="346"/>
        <v xml:space="preserve"> </v>
      </c>
      <c r="AM819" s="39">
        <f t="shared" si="347"/>
        <v>149.38095549482642</v>
      </c>
      <c r="AN819" s="40">
        <f t="shared" si="348"/>
        <v>3532112.692675171</v>
      </c>
      <c r="AO819" s="40">
        <f t="shared" si="349"/>
        <v>3529756.7735091569</v>
      </c>
      <c r="AP819" s="39">
        <f t="shared" si="350"/>
        <v>149.2813183975114</v>
      </c>
      <c r="AQ819" s="41" t="str">
        <f t="shared" si="351"/>
        <v xml:space="preserve"> </v>
      </c>
      <c r="AR819" s="39"/>
      <c r="AS819" s="39">
        <f t="shared" si="352"/>
        <v>149.2813183975114</v>
      </c>
      <c r="AT819" s="40">
        <f t="shared" si="353"/>
        <v>3529756.7735091569</v>
      </c>
      <c r="AU819" s="40">
        <f t="shared" si="354"/>
        <v>3529177.8933983012</v>
      </c>
      <c r="AV819" s="39">
        <f t="shared" si="355"/>
        <v>149.25683626129418</v>
      </c>
      <c r="AW819" s="41" t="str">
        <f t="shared" si="356"/>
        <v xml:space="preserve"> </v>
      </c>
      <c r="AX819" s="39"/>
      <c r="AY819" s="39">
        <f t="shared" si="357"/>
        <v>149.25683626129418</v>
      </c>
      <c r="AZ819" s="40">
        <f t="shared" si="358"/>
        <v>3529177.8933983007</v>
      </c>
      <c r="BA819" s="40">
        <f t="shared" si="359"/>
        <v>3529033.1971046715</v>
      </c>
      <c r="BB819" s="39">
        <f t="shared" si="360"/>
        <v>149.25071673100746</v>
      </c>
      <c r="BC819" s="41" t="str">
        <f t="shared" si="361"/>
        <v xml:space="preserve"> </v>
      </c>
      <c r="BD819" s="41"/>
      <c r="BE819" s="51">
        <f t="shared" si="362"/>
        <v>149.24907497312341</v>
      </c>
      <c r="BF819" s="54">
        <f t="shared" si="363"/>
        <v>3528994.377739503</v>
      </c>
      <c r="BG819" s="41"/>
      <c r="BH819" s="51"/>
      <c r="BI819" s="39"/>
      <c r="BJ819" s="39"/>
    </row>
    <row r="820" spans="1:62" x14ac:dyDescent="0.2">
      <c r="A820" s="45">
        <v>206370715</v>
      </c>
      <c r="B820" s="58">
        <v>37986</v>
      </c>
      <c r="C820" s="45" t="s">
        <v>579</v>
      </c>
      <c r="D820" s="4" t="s">
        <v>1211</v>
      </c>
      <c r="E820" s="6" t="s">
        <v>580</v>
      </c>
      <c r="F820" s="8">
        <v>68.890314334406369</v>
      </c>
      <c r="G820" s="8">
        <v>20.102395379662944</v>
      </c>
      <c r="H820" s="8">
        <v>14.589234993372468</v>
      </c>
      <c r="I820" s="8">
        <v>16.7624264666199</v>
      </c>
      <c r="J820" s="8">
        <v>0.47382124597614089</v>
      </c>
      <c r="K820" s="8">
        <v>5.31</v>
      </c>
      <c r="L820" s="8">
        <v>1.7936159265126537</v>
      </c>
      <c r="M820" s="8">
        <v>0.61158871425866312</v>
      </c>
      <c r="N820" s="8">
        <v>0.40991800576440057</v>
      </c>
      <c r="O820" s="8">
        <v>7.31</v>
      </c>
      <c r="P820" s="8">
        <v>7.1461011172126501</v>
      </c>
      <c r="Q820" s="8">
        <v>6.8126657533286776</v>
      </c>
      <c r="R820" s="8">
        <v>6.8126657533286776</v>
      </c>
      <c r="S820" s="8">
        <v>126.8</v>
      </c>
      <c r="T820" s="8">
        <v>134.11000000000001</v>
      </c>
      <c r="U820" s="8">
        <v>143.06598081990222</v>
      </c>
      <c r="V820" s="8">
        <v>143.06598081990222</v>
      </c>
      <c r="W820" s="9">
        <v>6</v>
      </c>
      <c r="X820" s="9">
        <v>15146</v>
      </c>
      <c r="Y820" s="9">
        <v>15146</v>
      </c>
      <c r="Z820" s="4" t="str">
        <f t="shared" si="336"/>
        <v xml:space="preserve"> </v>
      </c>
      <c r="AA820" s="10">
        <f t="shared" si="337"/>
        <v>2031230.0600000003</v>
      </c>
      <c r="AB820" s="40">
        <f t="shared" si="338"/>
        <v>2166877.3454982392</v>
      </c>
      <c r="AC820" s="40">
        <f t="shared" si="339"/>
        <v>2140131.5784227545</v>
      </c>
      <c r="AD820" s="39">
        <f t="shared" si="340"/>
        <v>141.30011741864217</v>
      </c>
      <c r="AE820" s="41" t="str">
        <f t="shared" si="341"/>
        <v xml:space="preserve"> </v>
      </c>
      <c r="AG820" s="39">
        <f t="shared" si="342"/>
        <v>141.30011741864217</v>
      </c>
      <c r="AH820" s="40">
        <f t="shared" si="343"/>
        <v>2140131.5784227545</v>
      </c>
      <c r="AI820" s="40">
        <f t="shared" si="344"/>
        <v>2134286.8790820818</v>
      </c>
      <c r="AJ820" s="39">
        <f t="shared" si="345"/>
        <v>140.91422679797185</v>
      </c>
      <c r="AK820" s="41" t="str">
        <f t="shared" si="346"/>
        <v xml:space="preserve"> </v>
      </c>
      <c r="AM820" s="39">
        <f t="shared" si="347"/>
        <v>140.91422679797185</v>
      </c>
      <c r="AN820" s="40">
        <f t="shared" si="348"/>
        <v>2134286.8790820818</v>
      </c>
      <c r="AO820" s="40">
        <f t="shared" si="349"/>
        <v>2132863.309733734</v>
      </c>
      <c r="AP820" s="39">
        <f t="shared" si="350"/>
        <v>140.8202370086976</v>
      </c>
      <c r="AQ820" s="41" t="str">
        <f t="shared" si="351"/>
        <v xml:space="preserve"> </v>
      </c>
      <c r="AR820" s="39"/>
      <c r="AS820" s="39">
        <f t="shared" si="352"/>
        <v>140.8202370086976</v>
      </c>
      <c r="AT820" s="40">
        <f t="shared" si="353"/>
        <v>2132863.309733734</v>
      </c>
      <c r="AU820" s="40">
        <f t="shared" si="354"/>
        <v>2132513.5201509376</v>
      </c>
      <c r="AV820" s="39">
        <f t="shared" si="355"/>
        <v>140.79714248982819</v>
      </c>
      <c r="AW820" s="41" t="str">
        <f t="shared" si="356"/>
        <v xml:space="preserve"> </v>
      </c>
      <c r="AX820" s="39"/>
      <c r="AY820" s="39">
        <f t="shared" si="357"/>
        <v>140.79714248982819</v>
      </c>
      <c r="AZ820" s="40">
        <f t="shared" si="358"/>
        <v>2132513.5201509376</v>
      </c>
      <c r="BA820" s="40">
        <f t="shared" si="359"/>
        <v>2132426.0870966115</v>
      </c>
      <c r="BB820" s="39">
        <f t="shared" si="360"/>
        <v>140.7913698069861</v>
      </c>
      <c r="BC820" s="41" t="str">
        <f t="shared" si="361"/>
        <v xml:space="preserve"> </v>
      </c>
      <c r="BD820" s="41"/>
      <c r="BE820" s="51">
        <f t="shared" si="362"/>
        <v>140.78982110191822</v>
      </c>
      <c r="BF820" s="54">
        <f t="shared" si="363"/>
        <v>2132402.6304096533</v>
      </c>
      <c r="BG820" s="41"/>
      <c r="BH820" s="51"/>
      <c r="BI820" s="39"/>
      <c r="BJ820" s="39"/>
    </row>
    <row r="821" spans="1:62" x14ac:dyDescent="0.2">
      <c r="A821" s="45">
        <v>206370719</v>
      </c>
      <c r="B821" s="58">
        <v>37986</v>
      </c>
      <c r="C821" s="45" t="s">
        <v>583</v>
      </c>
      <c r="D821" s="4" t="s">
        <v>1212</v>
      </c>
      <c r="E821" s="6" t="s">
        <v>584</v>
      </c>
      <c r="F821" s="8">
        <v>79.048392678612629</v>
      </c>
      <c r="G821" s="8">
        <v>15.949742367146044</v>
      </c>
      <c r="H821" s="8">
        <v>14.61318541874952</v>
      </c>
      <c r="I821" s="8">
        <v>16.7624264666199</v>
      </c>
      <c r="J821" s="8">
        <v>0.48106206260093826</v>
      </c>
      <c r="K821" s="8">
        <v>6.44</v>
      </c>
      <c r="L821" s="8">
        <v>1.8074010980300095</v>
      </c>
      <c r="M821" s="8">
        <v>0.8072637083749904</v>
      </c>
      <c r="N821" s="8">
        <v>0.65035310687134262</v>
      </c>
      <c r="O821" s="8">
        <v>7.31</v>
      </c>
      <c r="P821" s="8">
        <v>7.6527724371298929</v>
      </c>
      <c r="Q821" s="8">
        <v>7.1934913453502691</v>
      </c>
      <c r="R821" s="8">
        <v>7.1934913453502691</v>
      </c>
      <c r="S821" s="8">
        <v>126.8</v>
      </c>
      <c r="T821" s="8">
        <v>134.11000000000001</v>
      </c>
      <c r="U821" s="8">
        <v>151.06331825235566</v>
      </c>
      <c r="V821" s="8">
        <v>151.06331825235566</v>
      </c>
      <c r="W821" s="9">
        <v>6</v>
      </c>
      <c r="X821" s="9">
        <v>40631</v>
      </c>
      <c r="Y821" s="9">
        <v>40631</v>
      </c>
      <c r="Z821" s="4" t="str">
        <f t="shared" si="336"/>
        <v xml:space="preserve"> </v>
      </c>
      <c r="AA821" s="10">
        <f t="shared" si="337"/>
        <v>5449023.4100000001</v>
      </c>
      <c r="AB821" s="40">
        <f t="shared" si="338"/>
        <v>6137853.6839114623</v>
      </c>
      <c r="AC821" s="40">
        <f t="shared" si="339"/>
        <v>6062094.1558909435</v>
      </c>
      <c r="AD821" s="39">
        <f t="shared" si="340"/>
        <v>149.19874371516684</v>
      </c>
      <c r="AE821" s="41" t="str">
        <f t="shared" si="341"/>
        <v xml:space="preserve"> </v>
      </c>
      <c r="AG821" s="39">
        <f t="shared" si="342"/>
        <v>149.19874371516684</v>
      </c>
      <c r="AH821" s="40">
        <f t="shared" si="343"/>
        <v>6062094.1558909435</v>
      </c>
      <c r="AI821" s="40">
        <f t="shared" si="344"/>
        <v>6045538.5767512051</v>
      </c>
      <c r="AJ821" s="39">
        <f t="shared" si="345"/>
        <v>148.79128194608072</v>
      </c>
      <c r="AK821" s="41" t="str">
        <f t="shared" si="346"/>
        <v xml:space="preserve"> </v>
      </c>
      <c r="AM821" s="39">
        <f t="shared" si="347"/>
        <v>148.79128194608072</v>
      </c>
      <c r="AN821" s="40">
        <f t="shared" si="348"/>
        <v>6045538.5767512051</v>
      </c>
      <c r="AO821" s="40">
        <f t="shared" si="349"/>
        <v>6041506.202520512</v>
      </c>
      <c r="AP821" s="39">
        <f t="shared" si="350"/>
        <v>148.69203816102268</v>
      </c>
      <c r="AQ821" s="41" t="str">
        <f t="shared" si="351"/>
        <v xml:space="preserve"> </v>
      </c>
      <c r="AR821" s="39"/>
      <c r="AS821" s="39">
        <f t="shared" si="352"/>
        <v>148.69203816102268</v>
      </c>
      <c r="AT821" s="40">
        <f t="shared" si="353"/>
        <v>6041506.202520512</v>
      </c>
      <c r="AU821" s="40">
        <f t="shared" si="354"/>
        <v>6040515.3955032984</v>
      </c>
      <c r="AV821" s="39">
        <f t="shared" si="355"/>
        <v>148.66765266676424</v>
      </c>
      <c r="AW821" s="41" t="str">
        <f t="shared" si="356"/>
        <v xml:space="preserve"> </v>
      </c>
      <c r="AX821" s="39"/>
      <c r="AY821" s="39">
        <f t="shared" si="357"/>
        <v>148.66765266676424</v>
      </c>
      <c r="AZ821" s="40">
        <f t="shared" si="358"/>
        <v>6040515.3955032974</v>
      </c>
      <c r="BA821" s="40">
        <f t="shared" si="359"/>
        <v>6040267.7343720822</v>
      </c>
      <c r="BB821" s="39">
        <f t="shared" si="360"/>
        <v>148.6615572930049</v>
      </c>
      <c r="BC821" s="41" t="str">
        <f t="shared" si="361"/>
        <v xml:space="preserve"> </v>
      </c>
      <c r="BD821" s="41"/>
      <c r="BE821" s="51">
        <f t="shared" si="362"/>
        <v>148.65992201587468</v>
      </c>
      <c r="BF821" s="54">
        <f t="shared" si="363"/>
        <v>6040201.2914270042</v>
      </c>
      <c r="BG821" s="41"/>
      <c r="BH821" s="51"/>
      <c r="BI821" s="39"/>
      <c r="BJ821" s="39"/>
    </row>
    <row r="822" spans="1:62" x14ac:dyDescent="0.2">
      <c r="A822" s="45">
        <v>206370723</v>
      </c>
      <c r="B822" s="58">
        <v>37986</v>
      </c>
      <c r="C822" s="45" t="s">
        <v>585</v>
      </c>
      <c r="D822" s="4" t="s">
        <v>1213</v>
      </c>
      <c r="E822" s="6" t="s">
        <v>586</v>
      </c>
      <c r="F822" s="8">
        <v>79.762479812068719</v>
      </c>
      <c r="G822" s="8">
        <v>19.923946557040082</v>
      </c>
      <c r="H822" s="8">
        <v>6.4805828806342678</v>
      </c>
      <c r="I822" s="8">
        <v>15.177617090001469</v>
      </c>
      <c r="J822" s="8">
        <v>0.95132873293202169</v>
      </c>
      <c r="K822" s="8">
        <v>5.79</v>
      </c>
      <c r="L822" s="8">
        <v>2.7275796540444439</v>
      </c>
      <c r="M822" s="8">
        <v>0.68759506680369997</v>
      </c>
      <c r="N822" s="8">
        <v>0</v>
      </c>
      <c r="O822" s="8">
        <v>7.31</v>
      </c>
      <c r="P822" s="8">
        <v>7.9568550873586847</v>
      </c>
      <c r="Q822" s="8">
        <v>6.9405564896762364</v>
      </c>
      <c r="R822" s="8">
        <v>6.9405564896762364</v>
      </c>
      <c r="S822" s="8">
        <v>126.8</v>
      </c>
      <c r="T822" s="8">
        <v>134.11000000000001</v>
      </c>
      <c r="U822" s="8">
        <v>145.75168628320094</v>
      </c>
      <c r="V822" s="8">
        <v>145.75168628320094</v>
      </c>
      <c r="W822" s="9">
        <v>6</v>
      </c>
      <c r="X822" s="9">
        <v>20832</v>
      </c>
      <c r="Y822" s="9">
        <v>20832</v>
      </c>
      <c r="Z822" s="4" t="str">
        <f t="shared" si="336"/>
        <v xml:space="preserve"> </v>
      </c>
      <c r="AA822" s="10">
        <f t="shared" si="337"/>
        <v>2793779.5200000005</v>
      </c>
      <c r="AB822" s="40">
        <f t="shared" si="338"/>
        <v>3036299.1286516418</v>
      </c>
      <c r="AC822" s="40">
        <f t="shared" si="339"/>
        <v>2998822.0885066944</v>
      </c>
      <c r="AD822" s="39">
        <f t="shared" si="340"/>
        <v>143.95267321940739</v>
      </c>
      <c r="AE822" s="41" t="str">
        <f t="shared" si="341"/>
        <v xml:space="preserve"> </v>
      </c>
      <c r="AG822" s="39">
        <f t="shared" si="342"/>
        <v>143.95267321940739</v>
      </c>
      <c r="AH822" s="40">
        <f t="shared" si="343"/>
        <v>2998822.0885066949</v>
      </c>
      <c r="AI822" s="40">
        <f t="shared" si="344"/>
        <v>2990632.3053829828</v>
      </c>
      <c r="AJ822" s="39">
        <f t="shared" si="345"/>
        <v>143.55953846884518</v>
      </c>
      <c r="AK822" s="41" t="str">
        <f t="shared" si="346"/>
        <v xml:space="preserve"> </v>
      </c>
      <c r="AM822" s="39">
        <f t="shared" si="347"/>
        <v>143.55953846884518</v>
      </c>
      <c r="AN822" s="40">
        <f t="shared" si="348"/>
        <v>2990632.3053829828</v>
      </c>
      <c r="AO822" s="40">
        <f t="shared" si="349"/>
        <v>2988637.5536352927</v>
      </c>
      <c r="AP822" s="39">
        <f t="shared" si="350"/>
        <v>143.46378425668647</v>
      </c>
      <c r="AQ822" s="41" t="str">
        <f t="shared" si="351"/>
        <v xml:space="preserve"> </v>
      </c>
      <c r="AR822" s="39"/>
      <c r="AS822" s="39">
        <f t="shared" si="352"/>
        <v>143.46378425668647</v>
      </c>
      <c r="AT822" s="40">
        <f t="shared" si="353"/>
        <v>2988637.5536352927</v>
      </c>
      <c r="AU822" s="40">
        <f t="shared" si="354"/>
        <v>2988147.4170764964</v>
      </c>
      <c r="AV822" s="39">
        <f t="shared" si="355"/>
        <v>143.44025619606839</v>
      </c>
      <c r="AW822" s="41" t="str">
        <f t="shared" si="356"/>
        <v xml:space="preserve"> </v>
      </c>
      <c r="AX822" s="39"/>
      <c r="AY822" s="39">
        <f t="shared" si="357"/>
        <v>143.44025619606839</v>
      </c>
      <c r="AZ822" s="40">
        <f t="shared" si="358"/>
        <v>2988147.4170764969</v>
      </c>
      <c r="BA822" s="40">
        <f t="shared" si="359"/>
        <v>2988024.9030323969</v>
      </c>
      <c r="BB822" s="39">
        <f t="shared" si="360"/>
        <v>143.43437514556436</v>
      </c>
      <c r="BC822" s="41" t="str">
        <f t="shared" si="361"/>
        <v xml:space="preserve"> </v>
      </c>
      <c r="BD822" s="41"/>
      <c r="BE822" s="51">
        <f t="shared" si="362"/>
        <v>143.43279736743776</v>
      </c>
      <c r="BF822" s="54">
        <f t="shared" si="363"/>
        <v>2987992.0347584635</v>
      </c>
      <c r="BG822" s="41"/>
      <c r="BH822" s="51"/>
      <c r="BI822" s="39"/>
      <c r="BJ822" s="39"/>
    </row>
    <row r="823" spans="1:62" x14ac:dyDescent="0.2">
      <c r="A823" s="45">
        <v>206370732</v>
      </c>
      <c r="B823" s="58">
        <v>37986</v>
      </c>
      <c r="C823" s="45" t="s">
        <v>587</v>
      </c>
      <c r="D823" s="4" t="s">
        <v>587</v>
      </c>
      <c r="E823" s="6" t="s">
        <v>588</v>
      </c>
      <c r="F823" s="8">
        <v>75.712654452492544</v>
      </c>
      <c r="G823" s="8">
        <v>22.70413293566255</v>
      </c>
      <c r="H823" s="8">
        <v>17.185605868960302</v>
      </c>
      <c r="I823" s="8">
        <v>13.802698480329498</v>
      </c>
      <c r="J823" s="8">
        <v>0.34833120295412584</v>
      </c>
      <c r="K823" s="8">
        <v>5.21</v>
      </c>
      <c r="L823" s="8">
        <v>2.427794403561601</v>
      </c>
      <c r="M823" s="8">
        <v>0.59938531458599631</v>
      </c>
      <c r="N823" s="8">
        <v>0</v>
      </c>
      <c r="O823" s="8">
        <v>7.31</v>
      </c>
      <c r="P823" s="8">
        <v>7.8733429910524073</v>
      </c>
      <c r="Q823" s="8">
        <v>7.265030132927329</v>
      </c>
      <c r="R823" s="8">
        <v>7.265030132927329</v>
      </c>
      <c r="S823" s="8">
        <v>126.8</v>
      </c>
      <c r="T823" s="8">
        <v>134.11000000000001</v>
      </c>
      <c r="U823" s="8">
        <v>152.56563279147392</v>
      </c>
      <c r="V823" s="8">
        <v>152.56563279147392</v>
      </c>
      <c r="W823" s="9">
        <v>6</v>
      </c>
      <c r="X823" s="9">
        <v>11161</v>
      </c>
      <c r="Y823" s="9">
        <v>11161</v>
      </c>
      <c r="Z823" s="4" t="str">
        <f t="shared" si="336"/>
        <v xml:space="preserve"> </v>
      </c>
      <c r="AA823" s="10">
        <f t="shared" si="337"/>
        <v>1496801.7100000002</v>
      </c>
      <c r="AB823" s="40">
        <f t="shared" si="338"/>
        <v>1702785.0275856403</v>
      </c>
      <c r="AC823" s="40">
        <f t="shared" si="339"/>
        <v>1681767.5519901507</v>
      </c>
      <c r="AD823" s="39">
        <f t="shared" si="340"/>
        <v>150.68251518592874</v>
      </c>
      <c r="AE823" s="41" t="str">
        <f t="shared" si="341"/>
        <v xml:space="preserve"> </v>
      </c>
      <c r="AG823" s="39">
        <f t="shared" si="342"/>
        <v>150.68251518592874</v>
      </c>
      <c r="AH823" s="40">
        <f t="shared" si="343"/>
        <v>1681767.5519901507</v>
      </c>
      <c r="AI823" s="40">
        <f t="shared" si="344"/>
        <v>1677174.6448056656</v>
      </c>
      <c r="AJ823" s="39">
        <f t="shared" si="345"/>
        <v>150.27100123695598</v>
      </c>
      <c r="AK823" s="41" t="str">
        <f t="shared" si="346"/>
        <v xml:space="preserve"> </v>
      </c>
      <c r="AM823" s="39">
        <f t="shared" si="347"/>
        <v>150.27100123695598</v>
      </c>
      <c r="AN823" s="40">
        <f t="shared" si="348"/>
        <v>1677174.6448056658</v>
      </c>
      <c r="AO823" s="40">
        <f t="shared" si="349"/>
        <v>1676055.9693175806</v>
      </c>
      <c r="AP823" s="39">
        <f t="shared" si="350"/>
        <v>150.17077047913097</v>
      </c>
      <c r="AQ823" s="41" t="str">
        <f t="shared" si="351"/>
        <v xml:space="preserve"> </v>
      </c>
      <c r="AR823" s="39"/>
      <c r="AS823" s="39">
        <f t="shared" si="352"/>
        <v>150.17077047913097</v>
      </c>
      <c r="AT823" s="40">
        <f t="shared" si="353"/>
        <v>1676055.9693175808</v>
      </c>
      <c r="AU823" s="40">
        <f t="shared" si="354"/>
        <v>1675781.0961386126</v>
      </c>
      <c r="AV823" s="39">
        <f t="shared" si="355"/>
        <v>150.1461424727724</v>
      </c>
      <c r="AW823" s="41" t="str">
        <f t="shared" si="356"/>
        <v xml:space="preserve"> </v>
      </c>
      <c r="AX823" s="39"/>
      <c r="AY823" s="39">
        <f t="shared" si="357"/>
        <v>150.1461424727724</v>
      </c>
      <c r="AZ823" s="40">
        <f t="shared" si="358"/>
        <v>1675781.0961386128</v>
      </c>
      <c r="BA823" s="40">
        <f t="shared" si="359"/>
        <v>1675712.3891136711</v>
      </c>
      <c r="BB823" s="39">
        <f t="shared" si="360"/>
        <v>150.13998648093101</v>
      </c>
      <c r="BC823" s="41" t="str">
        <f t="shared" si="361"/>
        <v xml:space="preserve"> </v>
      </c>
      <c r="BD823" s="41"/>
      <c r="BE823" s="51">
        <f t="shared" si="362"/>
        <v>150.13833494107973</v>
      </c>
      <c r="BF823" s="54">
        <f t="shared" si="363"/>
        <v>1675693.9562773909</v>
      </c>
      <c r="BG823" s="41"/>
      <c r="BH823" s="51"/>
      <c r="BI823" s="39"/>
      <c r="BJ823" s="39"/>
    </row>
    <row r="824" spans="1:62" x14ac:dyDescent="0.2">
      <c r="A824" s="45">
        <v>206370735</v>
      </c>
      <c r="B824" s="58">
        <v>37986</v>
      </c>
      <c r="C824" s="45" t="s">
        <v>589</v>
      </c>
      <c r="D824" s="4" t="s">
        <v>1214</v>
      </c>
      <c r="E824" s="6" t="s">
        <v>590</v>
      </c>
      <c r="F824" s="8">
        <v>86.195740572799352</v>
      </c>
      <c r="G824" s="8">
        <v>17.478424948073602</v>
      </c>
      <c r="H824" s="8">
        <v>13.93610859199017</v>
      </c>
      <c r="I824" s="8">
        <v>16.7624264666199</v>
      </c>
      <c r="J824" s="8">
        <v>1.3664394582102215</v>
      </c>
      <c r="K824" s="8">
        <v>5.58</v>
      </c>
      <c r="L824" s="8">
        <v>2.6869463580524209</v>
      </c>
      <c r="M824" s="8">
        <v>0.64250182839423098</v>
      </c>
      <c r="N824" s="8">
        <v>0</v>
      </c>
      <c r="O824" s="8">
        <v>7.31</v>
      </c>
      <c r="P824" s="8">
        <v>8.2915390691279285</v>
      </c>
      <c r="Q824" s="8">
        <v>7.5979294112069953</v>
      </c>
      <c r="R824" s="8">
        <v>7.5979294112069953</v>
      </c>
      <c r="S824" s="8">
        <v>126.8</v>
      </c>
      <c r="T824" s="8">
        <v>134.11000000000001</v>
      </c>
      <c r="U824" s="8">
        <v>159.55651763534689</v>
      </c>
      <c r="V824" s="8">
        <v>159.55651763534689</v>
      </c>
      <c r="W824" s="9">
        <v>6</v>
      </c>
      <c r="X824" s="9">
        <v>14858</v>
      </c>
      <c r="Y824" s="9">
        <v>14858</v>
      </c>
      <c r="Z824" s="4" t="str">
        <f t="shared" si="336"/>
        <v xml:space="preserve"> </v>
      </c>
      <c r="AA824" s="10">
        <f t="shared" si="337"/>
        <v>1992606.3800000001</v>
      </c>
      <c r="AB824" s="40">
        <f t="shared" si="338"/>
        <v>2370690.739025984</v>
      </c>
      <c r="AC824" s="40">
        <f t="shared" si="339"/>
        <v>2341429.303234186</v>
      </c>
      <c r="AD824" s="39">
        <f t="shared" si="340"/>
        <v>157.58711153817379</v>
      </c>
      <c r="AE824" s="41" t="str">
        <f t="shared" si="341"/>
        <v xml:space="preserve"> </v>
      </c>
      <c r="AG824" s="39">
        <f t="shared" si="342"/>
        <v>157.58711153817379</v>
      </c>
      <c r="AH824" s="40">
        <f t="shared" si="343"/>
        <v>2341429.303234186</v>
      </c>
      <c r="AI824" s="40">
        <f t="shared" si="344"/>
        <v>2335034.8598070536</v>
      </c>
      <c r="AJ824" s="39">
        <f t="shared" si="345"/>
        <v>157.15674113656303</v>
      </c>
      <c r="AK824" s="41" t="str">
        <f t="shared" si="346"/>
        <v xml:space="preserve"> </v>
      </c>
      <c r="AM824" s="39">
        <f t="shared" si="347"/>
        <v>157.15674113656303</v>
      </c>
      <c r="AN824" s="40">
        <f t="shared" si="348"/>
        <v>2335034.8598070536</v>
      </c>
      <c r="AO824" s="40">
        <f t="shared" si="349"/>
        <v>2333477.3915555621</v>
      </c>
      <c r="AP824" s="39">
        <f t="shared" si="350"/>
        <v>157.05191759022495</v>
      </c>
      <c r="AQ824" s="41" t="str">
        <f t="shared" si="351"/>
        <v xml:space="preserve"> </v>
      </c>
      <c r="AR824" s="39"/>
      <c r="AS824" s="39">
        <f t="shared" si="352"/>
        <v>157.05191759022495</v>
      </c>
      <c r="AT824" s="40">
        <f t="shared" si="353"/>
        <v>2333477.3915555621</v>
      </c>
      <c r="AU824" s="40">
        <f t="shared" si="354"/>
        <v>2333094.7012633467</v>
      </c>
      <c r="AV824" s="39">
        <f t="shared" si="355"/>
        <v>157.02616107574013</v>
      </c>
      <c r="AW824" s="41" t="str">
        <f t="shared" si="356"/>
        <v xml:space="preserve"> </v>
      </c>
      <c r="AX824" s="39"/>
      <c r="AY824" s="39">
        <f t="shared" si="357"/>
        <v>157.02616107574013</v>
      </c>
      <c r="AZ824" s="40">
        <f t="shared" si="358"/>
        <v>2333094.7012633467</v>
      </c>
      <c r="BA824" s="40">
        <f t="shared" si="359"/>
        <v>2332999.044380595</v>
      </c>
      <c r="BB824" s="39">
        <f t="shared" si="360"/>
        <v>157.01972300313602</v>
      </c>
      <c r="BC824" s="41" t="str">
        <f t="shared" si="361"/>
        <v xml:space="preserve"> </v>
      </c>
      <c r="BD824" s="41"/>
      <c r="BE824" s="51">
        <f t="shared" si="362"/>
        <v>157.01799578618298</v>
      </c>
      <c r="BF824" s="54">
        <f t="shared" si="363"/>
        <v>2332973.3813911066</v>
      </c>
      <c r="BG824" s="41"/>
      <c r="BH824" s="51"/>
      <c r="BI824" s="39"/>
      <c r="BJ824" s="39"/>
    </row>
    <row r="825" spans="1:62" x14ac:dyDescent="0.2">
      <c r="A825" s="45">
        <v>206370736</v>
      </c>
      <c r="B825" s="58">
        <v>37986</v>
      </c>
      <c r="C825" s="45" t="s">
        <v>591</v>
      </c>
      <c r="D825" s="4" t="s">
        <v>1215</v>
      </c>
      <c r="E825" s="6" t="s">
        <v>592</v>
      </c>
      <c r="F825" s="8">
        <v>75.317240499058684</v>
      </c>
      <c r="G825" s="8">
        <v>17.959315868406776</v>
      </c>
      <c r="H825" s="8">
        <v>11.434346979801525</v>
      </c>
      <c r="I825" s="8">
        <v>16.7624264666199</v>
      </c>
      <c r="J825" s="8">
        <v>0.72890009253645616</v>
      </c>
      <c r="K825" s="8">
        <v>5.39</v>
      </c>
      <c r="L825" s="8">
        <v>1.9326633349983291</v>
      </c>
      <c r="M825" s="8">
        <v>0.62035582780788256</v>
      </c>
      <c r="N825" s="8">
        <v>0</v>
      </c>
      <c r="O825" s="8">
        <v>7.31</v>
      </c>
      <c r="P825" s="8">
        <v>7.4232923832923836</v>
      </c>
      <c r="Q825" s="8">
        <v>6.872762453461478</v>
      </c>
      <c r="R825" s="8">
        <v>6.872762453461478</v>
      </c>
      <c r="S825" s="8">
        <v>126.8</v>
      </c>
      <c r="T825" s="8">
        <v>134.11000000000001</v>
      </c>
      <c r="U825" s="8">
        <v>144.32801152269104</v>
      </c>
      <c r="V825" s="8">
        <v>144.32801152269104</v>
      </c>
      <c r="W825" s="9">
        <v>6</v>
      </c>
      <c r="X825" s="9">
        <v>23106</v>
      </c>
      <c r="Y825" s="9">
        <v>39410</v>
      </c>
      <c r="Z825" s="4" t="str">
        <f t="shared" si="336"/>
        <v xml:space="preserve"> </v>
      </c>
      <c r="AA825" s="10">
        <f t="shared" si="337"/>
        <v>5285275.1000000006</v>
      </c>
      <c r="AB825" s="40">
        <f t="shared" si="338"/>
        <v>5687966.9341092538</v>
      </c>
      <c r="AC825" s="40">
        <f t="shared" si="339"/>
        <v>5617760.3582415432</v>
      </c>
      <c r="AD825" s="39">
        <f t="shared" si="340"/>
        <v>142.54657087646646</v>
      </c>
      <c r="AE825" s="41" t="str">
        <f t="shared" si="341"/>
        <v xml:space="preserve"> </v>
      </c>
      <c r="AG825" s="39">
        <f t="shared" si="342"/>
        <v>142.54657087646646</v>
      </c>
      <c r="AH825" s="40">
        <f t="shared" si="343"/>
        <v>5617760.3582415432</v>
      </c>
      <c r="AI825" s="40">
        <f t="shared" si="344"/>
        <v>5602418.2547031855</v>
      </c>
      <c r="AJ825" s="39">
        <f t="shared" si="345"/>
        <v>142.15727619140284</v>
      </c>
      <c r="AK825" s="41" t="str">
        <f t="shared" si="346"/>
        <v xml:space="preserve"> </v>
      </c>
      <c r="AM825" s="39">
        <f t="shared" si="347"/>
        <v>142.15727619140284</v>
      </c>
      <c r="AN825" s="40">
        <f t="shared" si="348"/>
        <v>5602418.2547031865</v>
      </c>
      <c r="AO825" s="40">
        <f t="shared" si="349"/>
        <v>5598681.4417272992</v>
      </c>
      <c r="AP825" s="39">
        <f t="shared" si="350"/>
        <v>142.0624572881832</v>
      </c>
      <c r="AQ825" s="41" t="str">
        <f t="shared" si="351"/>
        <v xml:space="preserve"> </v>
      </c>
      <c r="AR825" s="39"/>
      <c r="AS825" s="39">
        <f t="shared" si="352"/>
        <v>142.0624572881832</v>
      </c>
      <c r="AT825" s="40">
        <f t="shared" si="353"/>
        <v>5598681.4417273002</v>
      </c>
      <c r="AU825" s="40">
        <f t="shared" si="354"/>
        <v>5597763.2579708565</v>
      </c>
      <c r="AV825" s="39">
        <f t="shared" si="355"/>
        <v>142.03915904518794</v>
      </c>
      <c r="AW825" s="41" t="str">
        <f t="shared" si="356"/>
        <v xml:space="preserve"> </v>
      </c>
      <c r="AX825" s="39"/>
      <c r="AY825" s="39">
        <f t="shared" si="357"/>
        <v>142.03915904518794</v>
      </c>
      <c r="AZ825" s="40">
        <f t="shared" si="358"/>
        <v>5597763.2579708565</v>
      </c>
      <c r="BA825" s="40">
        <f t="shared" si="359"/>
        <v>5597533.74967728</v>
      </c>
      <c r="BB825" s="39">
        <f t="shared" si="360"/>
        <v>142.0333354396671</v>
      </c>
      <c r="BC825" s="41" t="str">
        <f t="shared" si="361"/>
        <v xml:space="preserve"> </v>
      </c>
      <c r="BD825" s="41"/>
      <c r="BE825" s="51">
        <f t="shared" si="362"/>
        <v>142.03177307297727</v>
      </c>
      <c r="BF825" s="54">
        <f t="shared" si="363"/>
        <v>5597472.1768060345</v>
      </c>
      <c r="BG825" s="41"/>
      <c r="BH825" s="51"/>
      <c r="BI825" s="39"/>
      <c r="BJ825" s="39"/>
    </row>
    <row r="826" spans="1:62" x14ac:dyDescent="0.2">
      <c r="A826" s="45">
        <v>206370737</v>
      </c>
      <c r="B826" s="58">
        <v>37986</v>
      </c>
      <c r="C826" s="45" t="s">
        <v>593</v>
      </c>
      <c r="D826" s="4" t="s">
        <v>1216</v>
      </c>
      <c r="E826" s="6" t="s">
        <v>594</v>
      </c>
      <c r="F826" s="8">
        <v>74.924971456532376</v>
      </c>
      <c r="G826" s="8">
        <v>21.704670254988311</v>
      </c>
      <c r="H826" s="8">
        <v>17.185605868960302</v>
      </c>
      <c r="I826" s="8">
        <v>16.7624264666199</v>
      </c>
      <c r="J826" s="8">
        <v>0.41695210134290217</v>
      </c>
      <c r="K826" s="8">
        <v>5.31</v>
      </c>
      <c r="L826" s="8">
        <v>2.5064075500993144</v>
      </c>
      <c r="M826" s="8">
        <v>0.60874463110966126</v>
      </c>
      <c r="N826" s="8">
        <v>0</v>
      </c>
      <c r="O826" s="8">
        <v>7.31</v>
      </c>
      <c r="P826" s="8">
        <v>7.5872777687163593</v>
      </c>
      <c r="Q826" s="8">
        <v>7.3364889164826383</v>
      </c>
      <c r="R826" s="8">
        <v>7.3364889164826383</v>
      </c>
      <c r="S826" s="8">
        <v>122.9</v>
      </c>
      <c r="T826" s="8">
        <v>130.21</v>
      </c>
      <c r="U826" s="8">
        <v>154.0662672461354</v>
      </c>
      <c r="V826" s="8">
        <v>154.0662672461354</v>
      </c>
      <c r="W826" s="9">
        <v>6</v>
      </c>
      <c r="X826" s="9">
        <v>7309</v>
      </c>
      <c r="Y826" s="9">
        <v>7309</v>
      </c>
      <c r="Z826" s="4" t="str">
        <f t="shared" si="336"/>
        <v xml:space="preserve"> </v>
      </c>
      <c r="AA826" s="10">
        <f t="shared" si="337"/>
        <v>951704.89</v>
      </c>
      <c r="AB826" s="40">
        <f t="shared" si="338"/>
        <v>1126070.3473020035</v>
      </c>
      <c r="AC826" s="40">
        <f t="shared" si="339"/>
        <v>1112171.2610052549</v>
      </c>
      <c r="AD826" s="39">
        <f t="shared" si="340"/>
        <v>152.16462730951633</v>
      </c>
      <c r="AE826" s="41" t="str">
        <f t="shared" si="341"/>
        <v xml:space="preserve"> </v>
      </c>
      <c r="AG826" s="39">
        <f t="shared" si="342"/>
        <v>152.16462730951633</v>
      </c>
      <c r="AH826" s="40">
        <f t="shared" si="343"/>
        <v>1112171.2610052549</v>
      </c>
      <c r="AI826" s="40">
        <f t="shared" si="344"/>
        <v>1109133.9212914496</v>
      </c>
      <c r="AJ826" s="39">
        <f t="shared" si="345"/>
        <v>151.74906571233404</v>
      </c>
      <c r="AK826" s="41" t="str">
        <f t="shared" si="346"/>
        <v xml:space="preserve"> </v>
      </c>
      <c r="AM826" s="39">
        <f t="shared" si="347"/>
        <v>151.74906571233404</v>
      </c>
      <c r="AN826" s="40">
        <f t="shared" si="348"/>
        <v>1109133.9212914496</v>
      </c>
      <c r="AO826" s="40">
        <f t="shared" si="349"/>
        <v>1108394.1289659482</v>
      </c>
      <c r="AP826" s="39">
        <f t="shared" si="350"/>
        <v>151.64784908550394</v>
      </c>
      <c r="AQ826" s="41" t="str">
        <f t="shared" si="351"/>
        <v xml:space="preserve"> </v>
      </c>
      <c r="AR826" s="39"/>
      <c r="AS826" s="39">
        <f t="shared" si="352"/>
        <v>151.64784908550394</v>
      </c>
      <c r="AT826" s="40">
        <f t="shared" si="353"/>
        <v>1108394.1289659482</v>
      </c>
      <c r="AU826" s="40">
        <f t="shared" si="354"/>
        <v>1108212.3523287978</v>
      </c>
      <c r="AV826" s="39">
        <f t="shared" si="355"/>
        <v>151.62297883825391</v>
      </c>
      <c r="AW826" s="41" t="str">
        <f t="shared" si="356"/>
        <v xml:space="preserve"> </v>
      </c>
      <c r="AX826" s="39"/>
      <c r="AY826" s="39">
        <f t="shared" si="357"/>
        <v>151.62297883825391</v>
      </c>
      <c r="AZ826" s="40">
        <f t="shared" si="358"/>
        <v>1108212.3523287978</v>
      </c>
      <c r="BA826" s="40">
        <f t="shared" si="359"/>
        <v>1108166.9156223524</v>
      </c>
      <c r="BB826" s="39">
        <f t="shared" si="360"/>
        <v>151.61676229612155</v>
      </c>
      <c r="BC826" s="41" t="str">
        <f t="shared" si="361"/>
        <v xml:space="preserve"> </v>
      </c>
      <c r="BD826" s="41"/>
      <c r="BE826" s="51">
        <f t="shared" si="362"/>
        <v>151.61509451173629</v>
      </c>
      <c r="BF826" s="54">
        <f t="shared" si="363"/>
        <v>1108154.7257862806</v>
      </c>
      <c r="BG826" s="41"/>
      <c r="BH826" s="51"/>
      <c r="BI826" s="39"/>
      <c r="BJ826" s="39"/>
    </row>
    <row r="827" spans="1:62" x14ac:dyDescent="0.2">
      <c r="A827" s="45">
        <v>206370740</v>
      </c>
      <c r="B827" s="58">
        <v>37986</v>
      </c>
      <c r="C827" s="45" t="s">
        <v>595</v>
      </c>
      <c r="D827" s="4" t="s">
        <v>595</v>
      </c>
      <c r="E827" s="6" t="s">
        <v>596</v>
      </c>
      <c r="F827" s="8">
        <v>68.843080105302747</v>
      </c>
      <c r="G827" s="8">
        <v>23.5460627366813</v>
      </c>
      <c r="H827" s="8">
        <v>15.586530023818478</v>
      </c>
      <c r="I827" s="8">
        <v>13.617400025072083</v>
      </c>
      <c r="J827" s="8">
        <v>0.4598533283189169</v>
      </c>
      <c r="K827" s="8">
        <v>5.63</v>
      </c>
      <c r="L827" s="8">
        <v>2.5365877134577763</v>
      </c>
      <c r="M827" s="8">
        <v>0.64782248965776612</v>
      </c>
      <c r="N827" s="8">
        <v>3.9025576691750934E-2</v>
      </c>
      <c r="O827" s="8">
        <v>7.31</v>
      </c>
      <c r="P827" s="8">
        <v>7.3646433496301871</v>
      </c>
      <c r="Q827" s="8">
        <v>6.910818099950041</v>
      </c>
      <c r="R827" s="8">
        <v>6.910818099950041</v>
      </c>
      <c r="S827" s="8">
        <v>126.8</v>
      </c>
      <c r="T827" s="8">
        <v>134.11000000000001</v>
      </c>
      <c r="U827" s="8">
        <v>145.12718009895084</v>
      </c>
      <c r="V827" s="8">
        <v>145.12718009895084</v>
      </c>
      <c r="W827" s="9">
        <v>6</v>
      </c>
      <c r="X827" s="9">
        <v>27077</v>
      </c>
      <c r="Y827" s="9">
        <v>27077</v>
      </c>
      <c r="Z827" s="4" t="str">
        <f t="shared" si="336"/>
        <v xml:space="preserve"> </v>
      </c>
      <c r="AA827" s="10">
        <f t="shared" si="337"/>
        <v>3631296.47</v>
      </c>
      <c r="AB827" s="40">
        <f t="shared" si="338"/>
        <v>3929608.6555392919</v>
      </c>
      <c r="AC827" s="40">
        <f t="shared" si="339"/>
        <v>3881105.4959039707</v>
      </c>
      <c r="AD827" s="39">
        <f t="shared" si="340"/>
        <v>143.33587531498949</v>
      </c>
      <c r="AE827" s="41" t="str">
        <f t="shared" si="341"/>
        <v xml:space="preserve"> </v>
      </c>
      <c r="AG827" s="39">
        <f t="shared" si="342"/>
        <v>143.33587531498949</v>
      </c>
      <c r="AH827" s="40">
        <f t="shared" si="343"/>
        <v>3881105.4959039707</v>
      </c>
      <c r="AI827" s="40">
        <f t="shared" si="344"/>
        <v>3870506.1967946566</v>
      </c>
      <c r="AJ827" s="39">
        <f t="shared" si="345"/>
        <v>142.94442503950424</v>
      </c>
      <c r="AK827" s="41" t="str">
        <f t="shared" si="346"/>
        <v xml:space="preserve"> </v>
      </c>
      <c r="AM827" s="39">
        <f t="shared" si="347"/>
        <v>142.94442503950424</v>
      </c>
      <c r="AN827" s="40">
        <f t="shared" si="348"/>
        <v>3870506.1967946561</v>
      </c>
      <c r="AO827" s="40">
        <f t="shared" si="349"/>
        <v>3867924.5691613941</v>
      </c>
      <c r="AP827" s="39">
        <f t="shared" si="350"/>
        <v>142.84908110800288</v>
      </c>
      <c r="AQ827" s="41" t="str">
        <f t="shared" si="351"/>
        <v xml:space="preserve"> </v>
      </c>
      <c r="AR827" s="39"/>
      <c r="AS827" s="39">
        <f t="shared" si="352"/>
        <v>142.84908110800288</v>
      </c>
      <c r="AT827" s="40">
        <f t="shared" si="353"/>
        <v>3867924.5691613941</v>
      </c>
      <c r="AU827" s="40">
        <f t="shared" si="354"/>
        <v>3867290.2295320514</v>
      </c>
      <c r="AV827" s="39">
        <f t="shared" si="355"/>
        <v>142.82565385870117</v>
      </c>
      <c r="AW827" s="41" t="str">
        <f t="shared" si="356"/>
        <v xml:space="preserve"> </v>
      </c>
      <c r="AX827" s="39"/>
      <c r="AY827" s="39">
        <f t="shared" si="357"/>
        <v>142.82565385870117</v>
      </c>
      <c r="AZ827" s="40">
        <f t="shared" si="358"/>
        <v>3867290.2295320518</v>
      </c>
      <c r="BA827" s="40">
        <f t="shared" si="359"/>
        <v>3867131.6706326413</v>
      </c>
      <c r="BB827" s="39">
        <f t="shared" si="360"/>
        <v>142.819798006893</v>
      </c>
      <c r="BC827" s="41" t="str">
        <f t="shared" si="361"/>
        <v xml:space="preserve"> </v>
      </c>
      <c r="BD827" s="41"/>
      <c r="BE827" s="51">
        <f t="shared" si="362"/>
        <v>142.81822698911492</v>
      </c>
      <c r="BF827" s="54">
        <f t="shared" si="363"/>
        <v>3867089.1321842647</v>
      </c>
      <c r="BG827" s="41"/>
      <c r="BH827" s="51"/>
      <c r="BI827" s="39"/>
      <c r="BJ827" s="39"/>
    </row>
    <row r="828" spans="1:62" x14ac:dyDescent="0.2">
      <c r="A828" s="45">
        <v>206370741</v>
      </c>
      <c r="B828" s="58">
        <v>37986</v>
      </c>
      <c r="C828" s="45" t="s">
        <v>597</v>
      </c>
      <c r="D828" s="4" t="s">
        <v>597</v>
      </c>
      <c r="E828" s="6" t="s">
        <v>598</v>
      </c>
      <c r="F828" s="8">
        <v>58.157609615710172</v>
      </c>
      <c r="G828" s="8">
        <v>22.222222222222221</v>
      </c>
      <c r="H828" s="8">
        <v>17.185605868960302</v>
      </c>
      <c r="I828" s="8">
        <v>16.7624264666199</v>
      </c>
      <c r="J828" s="8">
        <v>1.0917837593815247</v>
      </c>
      <c r="K828" s="8">
        <v>5.42</v>
      </c>
      <c r="L828" s="8">
        <v>0.81735081422781264</v>
      </c>
      <c r="M828" s="8">
        <v>0.60145251396648047</v>
      </c>
      <c r="N828" s="8">
        <v>4.8908529150475841</v>
      </c>
      <c r="O828" s="8">
        <v>7.31</v>
      </c>
      <c r="P828" s="8">
        <v>6.528475819649004</v>
      </c>
      <c r="Q828" s="8">
        <v>6.7229652088067997</v>
      </c>
      <c r="R828" s="8">
        <v>6.528475819649004</v>
      </c>
      <c r="S828" s="8">
        <v>126.8</v>
      </c>
      <c r="T828" s="8">
        <v>134.11000000000001</v>
      </c>
      <c r="U828" s="8">
        <v>140.98777999578499</v>
      </c>
      <c r="V828" s="8">
        <v>140.98777999578499</v>
      </c>
      <c r="W828" s="9">
        <v>6</v>
      </c>
      <c r="X828" s="9">
        <v>24191</v>
      </c>
      <c r="Y828" s="9">
        <v>24191</v>
      </c>
      <c r="Z828" s="4" t="str">
        <f t="shared" si="336"/>
        <v xml:space="preserve"> </v>
      </c>
      <c r="AA828" s="10">
        <f t="shared" si="337"/>
        <v>3244255.0100000002</v>
      </c>
      <c r="AB828" s="40">
        <f t="shared" si="338"/>
        <v>3410635.3858780349</v>
      </c>
      <c r="AC828" s="40">
        <f t="shared" si="339"/>
        <v>3368537.9133101422</v>
      </c>
      <c r="AD828" s="39">
        <f t="shared" si="340"/>
        <v>139.24756782729702</v>
      </c>
      <c r="AE828" s="41" t="str">
        <f t="shared" si="341"/>
        <v xml:space="preserve"> </v>
      </c>
      <c r="AG828" s="39">
        <f t="shared" si="342"/>
        <v>139.24756782729702</v>
      </c>
      <c r="AH828" s="40">
        <f t="shared" si="343"/>
        <v>3368537.9133101422</v>
      </c>
      <c r="AI828" s="40">
        <f t="shared" si="344"/>
        <v>3359338.4362688921</v>
      </c>
      <c r="AJ828" s="39">
        <f t="shared" si="345"/>
        <v>138.86728271956068</v>
      </c>
      <c r="AK828" s="41" t="str">
        <f t="shared" si="346"/>
        <v xml:space="preserve"> </v>
      </c>
      <c r="AM828" s="39">
        <f t="shared" si="347"/>
        <v>138.86728271956068</v>
      </c>
      <c r="AN828" s="40">
        <f t="shared" si="348"/>
        <v>3359338.4362688921</v>
      </c>
      <c r="AO828" s="40">
        <f t="shared" si="349"/>
        <v>3357097.7575319009</v>
      </c>
      <c r="AP828" s="39">
        <f t="shared" si="350"/>
        <v>138.77465824198671</v>
      </c>
      <c r="AQ828" s="41" t="str">
        <f t="shared" si="351"/>
        <v xml:space="preserve"> </v>
      </c>
      <c r="AR828" s="39"/>
      <c r="AS828" s="39">
        <f t="shared" si="352"/>
        <v>138.77465824198671</v>
      </c>
      <c r="AT828" s="40">
        <f t="shared" si="353"/>
        <v>3357097.7575319004</v>
      </c>
      <c r="AU828" s="40">
        <f t="shared" si="354"/>
        <v>3356547.1934996652</v>
      </c>
      <c r="AV828" s="39">
        <f t="shared" si="355"/>
        <v>138.75189919803503</v>
      </c>
      <c r="AW828" s="41" t="str">
        <f t="shared" si="356"/>
        <v xml:space="preserve"> </v>
      </c>
      <c r="AX828" s="39"/>
      <c r="AY828" s="39">
        <f t="shared" si="357"/>
        <v>138.75189919803503</v>
      </c>
      <c r="AZ828" s="40">
        <f t="shared" si="358"/>
        <v>3356547.1934996657</v>
      </c>
      <c r="BA828" s="40">
        <f t="shared" si="359"/>
        <v>3356409.5750647322</v>
      </c>
      <c r="BB828" s="39">
        <f t="shared" si="360"/>
        <v>138.74621037016792</v>
      </c>
      <c r="BC828" s="41" t="str">
        <f t="shared" si="361"/>
        <v xml:space="preserve"> </v>
      </c>
      <c r="BD828" s="41"/>
      <c r="BE828" s="51">
        <f t="shared" si="362"/>
        <v>138.74468416185385</v>
      </c>
      <c r="BF828" s="54">
        <f t="shared" si="363"/>
        <v>3356372.6545594065</v>
      </c>
      <c r="BG828" s="41"/>
      <c r="BH828" s="51"/>
      <c r="BI828" s="39"/>
      <c r="BJ828" s="39"/>
    </row>
    <row r="829" spans="1:62" x14ac:dyDescent="0.2">
      <c r="A829" s="45">
        <v>206370750</v>
      </c>
      <c r="B829" s="58">
        <v>37652</v>
      </c>
      <c r="C829" s="45" t="s">
        <v>599</v>
      </c>
      <c r="D829" s="4" t="s">
        <v>599</v>
      </c>
      <c r="E829" s="6" t="s">
        <v>600</v>
      </c>
      <c r="F829" s="8">
        <v>84.577864685177943</v>
      </c>
      <c r="G829" s="8">
        <v>19.386664059444662</v>
      </c>
      <c r="H829" s="8">
        <v>15.809855299178725</v>
      </c>
      <c r="I829" s="8">
        <v>16.7624264666199</v>
      </c>
      <c r="J829" s="8">
        <v>0</v>
      </c>
      <c r="K829" s="8">
        <v>6.87</v>
      </c>
      <c r="L829" s="8">
        <v>0.19322848057856926</v>
      </c>
      <c r="M829" s="8">
        <v>0.74103089558075874</v>
      </c>
      <c r="N829" s="8">
        <v>0.19068145637076414</v>
      </c>
      <c r="O829" s="8">
        <v>0</v>
      </c>
      <c r="P829" s="8">
        <v>7.8371748142354321</v>
      </c>
      <c r="Q829" s="8">
        <v>7.2265875671475657</v>
      </c>
      <c r="R829" s="8">
        <v>7.2265875671475657</v>
      </c>
      <c r="S829" s="8">
        <v>126.8</v>
      </c>
      <c r="T829" s="8">
        <v>126.8</v>
      </c>
      <c r="U829" s="8">
        <v>151.75833891009887</v>
      </c>
      <c r="V829" s="8">
        <v>151.75833891009887</v>
      </c>
      <c r="W829" s="9">
        <v>6</v>
      </c>
      <c r="X829" s="9">
        <v>8931</v>
      </c>
      <c r="Y829" s="9">
        <v>8931</v>
      </c>
      <c r="Z829" s="4" t="str">
        <f t="shared" si="336"/>
        <v xml:space="preserve"> </v>
      </c>
      <c r="AA829" s="10">
        <f t="shared" si="337"/>
        <v>1132450.8</v>
      </c>
      <c r="AB829" s="40">
        <f t="shared" si="338"/>
        <v>1355353.7248060929</v>
      </c>
      <c r="AC829" s="40">
        <f t="shared" si="339"/>
        <v>1338624.5937808114</v>
      </c>
      <c r="AD829" s="39">
        <f t="shared" si="340"/>
        <v>149.88518573293152</v>
      </c>
      <c r="AE829" s="41" t="str">
        <f t="shared" si="341"/>
        <v xml:space="preserve"> </v>
      </c>
      <c r="AG829" s="39">
        <f t="shared" si="342"/>
        <v>149.88518573293152</v>
      </c>
      <c r="AH829" s="40">
        <f t="shared" si="343"/>
        <v>1338624.5937808114</v>
      </c>
      <c r="AI829" s="40">
        <f t="shared" si="344"/>
        <v>1334968.810015196</v>
      </c>
      <c r="AJ829" s="39">
        <f t="shared" si="345"/>
        <v>149.47584929069487</v>
      </c>
      <c r="AK829" s="41" t="str">
        <f t="shared" si="346"/>
        <v xml:space="preserve"> </v>
      </c>
      <c r="AM829" s="39">
        <f t="shared" si="347"/>
        <v>149.47584929069487</v>
      </c>
      <c r="AN829" s="40">
        <f t="shared" si="348"/>
        <v>1334968.8100151957</v>
      </c>
      <c r="AO829" s="40">
        <f t="shared" si="349"/>
        <v>1334078.3858189157</v>
      </c>
      <c r="AP829" s="39">
        <f t="shared" si="350"/>
        <v>149.37614889921798</v>
      </c>
      <c r="AQ829" s="41" t="str">
        <f t="shared" si="351"/>
        <v xml:space="preserve"> </v>
      </c>
      <c r="AR829" s="39"/>
      <c r="AS829" s="39">
        <f t="shared" si="352"/>
        <v>149.37614889921798</v>
      </c>
      <c r="AT829" s="40">
        <f t="shared" si="353"/>
        <v>1334078.3858189157</v>
      </c>
      <c r="AU829" s="40">
        <f t="shared" si="354"/>
        <v>1333859.5969636412</v>
      </c>
      <c r="AV829" s="39">
        <f t="shared" si="355"/>
        <v>149.35165121079848</v>
      </c>
      <c r="AW829" s="41" t="str">
        <f t="shared" si="356"/>
        <v xml:space="preserve"> </v>
      </c>
      <c r="AX829" s="39"/>
      <c r="AY829" s="39">
        <f t="shared" si="357"/>
        <v>149.35165121079848</v>
      </c>
      <c r="AZ829" s="40">
        <f t="shared" si="358"/>
        <v>1333859.5969636412</v>
      </c>
      <c r="BA829" s="40">
        <f t="shared" si="359"/>
        <v>1333804.9087201657</v>
      </c>
      <c r="BB829" s="39">
        <f t="shared" si="360"/>
        <v>149.34552779309882</v>
      </c>
      <c r="BC829" s="41" t="str">
        <f t="shared" si="361"/>
        <v xml:space="preserve"> </v>
      </c>
      <c r="BD829" s="41"/>
      <c r="BE829" s="51">
        <f t="shared" si="362"/>
        <v>149.34388499229311</v>
      </c>
      <c r="BF829" s="54">
        <f t="shared" si="363"/>
        <v>1333790.2368661698</v>
      </c>
      <c r="BG829" s="41"/>
      <c r="BH829" s="51"/>
      <c r="BI829" s="39"/>
      <c r="BJ829" s="39"/>
    </row>
    <row r="830" spans="1:62" x14ac:dyDescent="0.2">
      <c r="A830" s="45">
        <v>206370752</v>
      </c>
      <c r="B830" s="58">
        <v>37986</v>
      </c>
      <c r="C830" s="45" t="s">
        <v>601</v>
      </c>
      <c r="D830" s="4" t="s">
        <v>1217</v>
      </c>
      <c r="E830" s="6" t="s">
        <v>602</v>
      </c>
      <c r="F830" s="8">
        <v>79.282481548530839</v>
      </c>
      <c r="G830" s="8">
        <v>23.006649491714246</v>
      </c>
      <c r="H830" s="8">
        <v>15.331778303857401</v>
      </c>
      <c r="I830" s="8">
        <v>16.7624264666199</v>
      </c>
      <c r="J830" s="8">
        <v>0.88737640997075617</v>
      </c>
      <c r="K830" s="8">
        <v>5.79</v>
      </c>
      <c r="L830" s="8">
        <v>1.8456193373628849</v>
      </c>
      <c r="M830" s="8">
        <v>0.74212087453000963</v>
      </c>
      <c r="N830" s="8">
        <v>0.83700844989120349</v>
      </c>
      <c r="O830" s="8">
        <v>7.31</v>
      </c>
      <c r="P830" s="8">
        <v>8.2512435593928419</v>
      </c>
      <c r="Q830" s="8">
        <v>7.5897730441238611</v>
      </c>
      <c r="R830" s="8">
        <v>7.5897730441238611</v>
      </c>
      <c r="S830" s="8">
        <v>126.8</v>
      </c>
      <c r="T830" s="8">
        <v>134.11000000000001</v>
      </c>
      <c r="U830" s="8">
        <v>159.38523392660107</v>
      </c>
      <c r="V830" s="8">
        <v>159.38523392660107</v>
      </c>
      <c r="W830" s="9">
        <v>6</v>
      </c>
      <c r="X830" s="9">
        <v>15512</v>
      </c>
      <c r="Y830" s="9">
        <v>15512</v>
      </c>
      <c r="Z830" s="4" t="str">
        <f t="shared" si="336"/>
        <v xml:space="preserve"> </v>
      </c>
      <c r="AA830" s="10">
        <f t="shared" si="337"/>
        <v>2080314.3200000003</v>
      </c>
      <c r="AB830" s="40">
        <f t="shared" si="338"/>
        <v>2472383.7486694357</v>
      </c>
      <c r="AC830" s="40">
        <f t="shared" si="339"/>
        <v>2441867.1160596088</v>
      </c>
      <c r="AD830" s="39">
        <f t="shared" si="340"/>
        <v>157.41794198424503</v>
      </c>
      <c r="AE830" s="41" t="str">
        <f t="shared" si="341"/>
        <v xml:space="preserve"> </v>
      </c>
      <c r="AG830" s="39">
        <f t="shared" si="342"/>
        <v>157.41794198424503</v>
      </c>
      <c r="AH830" s="40">
        <f t="shared" si="343"/>
        <v>2441867.1160596088</v>
      </c>
      <c r="AI830" s="40">
        <f t="shared" si="344"/>
        <v>2435198.3769656499</v>
      </c>
      <c r="AJ830" s="39">
        <f t="shared" si="345"/>
        <v>156.98803358468604</v>
      </c>
      <c r="AK830" s="41" t="str">
        <f t="shared" si="346"/>
        <v xml:space="preserve"> </v>
      </c>
      <c r="AM830" s="39">
        <f t="shared" si="347"/>
        <v>156.98803358468604</v>
      </c>
      <c r="AN830" s="40">
        <f t="shared" si="348"/>
        <v>2435198.3769656499</v>
      </c>
      <c r="AO830" s="40">
        <f t="shared" si="349"/>
        <v>2433574.0996482139</v>
      </c>
      <c r="AP830" s="39">
        <f t="shared" si="350"/>
        <v>156.88332256628507</v>
      </c>
      <c r="AQ830" s="41" t="str">
        <f t="shared" si="351"/>
        <v xml:space="preserve"> </v>
      </c>
      <c r="AR830" s="39"/>
      <c r="AS830" s="39">
        <f t="shared" si="352"/>
        <v>156.88332256628507</v>
      </c>
      <c r="AT830" s="40">
        <f t="shared" si="353"/>
        <v>2433574.0996482139</v>
      </c>
      <c r="AU830" s="40">
        <f t="shared" si="354"/>
        <v>2433174.9934958713</v>
      </c>
      <c r="AV830" s="39">
        <f t="shared" si="355"/>
        <v>156.85759370138416</v>
      </c>
      <c r="AW830" s="41" t="str">
        <f t="shared" si="356"/>
        <v xml:space="preserve"> </v>
      </c>
      <c r="AX830" s="39"/>
      <c r="AY830" s="39">
        <f t="shared" si="357"/>
        <v>156.85759370138416</v>
      </c>
      <c r="AZ830" s="40">
        <f t="shared" si="358"/>
        <v>2433174.9934958713</v>
      </c>
      <c r="BA830" s="40">
        <f t="shared" si="359"/>
        <v>2433075.2333211382</v>
      </c>
      <c r="BB830" s="39">
        <f t="shared" si="360"/>
        <v>156.85116254004242</v>
      </c>
      <c r="BC830" s="41" t="str">
        <f t="shared" si="361"/>
        <v xml:space="preserve"> </v>
      </c>
      <c r="BD830" s="41"/>
      <c r="BE830" s="51">
        <f t="shared" si="362"/>
        <v>156.84943717725449</v>
      </c>
      <c r="BF830" s="54">
        <f t="shared" si="363"/>
        <v>2433048.4694935717</v>
      </c>
      <c r="BG830" s="41"/>
      <c r="BH830" s="51"/>
      <c r="BI830" s="39"/>
      <c r="BJ830" s="39"/>
    </row>
    <row r="831" spans="1:62" x14ac:dyDescent="0.2">
      <c r="A831" s="45">
        <v>206370756</v>
      </c>
      <c r="B831" s="58">
        <v>37986</v>
      </c>
      <c r="C831" s="45" t="s">
        <v>603</v>
      </c>
      <c r="D831" s="4" t="s">
        <v>603</v>
      </c>
      <c r="E831" s="6" t="s">
        <v>604</v>
      </c>
      <c r="F831" s="8">
        <v>83.887826961770628</v>
      </c>
      <c r="G831" s="8">
        <v>19.651555164319248</v>
      </c>
      <c r="H831" s="8">
        <v>15.720531522468143</v>
      </c>
      <c r="I831" s="8">
        <v>16.7624264666199</v>
      </c>
      <c r="J831" s="8">
        <v>0.56465878604963116</v>
      </c>
      <c r="K831" s="8">
        <v>6.87</v>
      </c>
      <c r="L831" s="8">
        <v>4.1094948864273828</v>
      </c>
      <c r="M831" s="8">
        <v>0.73109154929577447</v>
      </c>
      <c r="N831" s="8">
        <v>0</v>
      </c>
      <c r="O831" s="8">
        <v>7.31</v>
      </c>
      <c r="P831" s="8">
        <v>8.1832696177062374</v>
      </c>
      <c r="Q831" s="8">
        <v>7.7803792668475342</v>
      </c>
      <c r="R831" s="8">
        <v>7.7803792668475342</v>
      </c>
      <c r="S831" s="8">
        <v>126.8</v>
      </c>
      <c r="T831" s="8">
        <v>134.11000000000001</v>
      </c>
      <c r="U831" s="8">
        <v>163.38796460379822</v>
      </c>
      <c r="V831" s="8">
        <v>163.38796460379822</v>
      </c>
      <c r="W831" s="9">
        <v>6</v>
      </c>
      <c r="X831" s="9">
        <v>33827</v>
      </c>
      <c r="Y831" s="9">
        <v>33827</v>
      </c>
      <c r="Z831" s="4" t="str">
        <f t="shared" si="336"/>
        <v xml:space="preserve"> </v>
      </c>
      <c r="AA831" s="10">
        <f t="shared" si="337"/>
        <v>4536538.9700000007</v>
      </c>
      <c r="AB831" s="40">
        <f t="shared" si="338"/>
        <v>5526924.6786526823</v>
      </c>
      <c r="AC831" s="40">
        <f t="shared" si="339"/>
        <v>5458705.8473440725</v>
      </c>
      <c r="AD831" s="39">
        <f t="shared" si="340"/>
        <v>161.37126695669355</v>
      </c>
      <c r="AE831" s="41" t="str">
        <f t="shared" si="341"/>
        <v xml:space="preserve"> </v>
      </c>
      <c r="AG831" s="39">
        <f t="shared" si="342"/>
        <v>161.37126695669355</v>
      </c>
      <c r="AH831" s="40">
        <f t="shared" si="343"/>
        <v>5458705.8473440725</v>
      </c>
      <c r="AI831" s="40">
        <f t="shared" si="344"/>
        <v>5443798.1216749754</v>
      </c>
      <c r="AJ831" s="39">
        <f t="shared" si="345"/>
        <v>160.93056202663479</v>
      </c>
      <c r="AK831" s="41" t="str">
        <f t="shared" si="346"/>
        <v xml:space="preserve"> </v>
      </c>
      <c r="AM831" s="39">
        <f t="shared" si="347"/>
        <v>160.93056202663479</v>
      </c>
      <c r="AN831" s="40">
        <f t="shared" si="348"/>
        <v>5443798.1216749754</v>
      </c>
      <c r="AO831" s="40">
        <f t="shared" si="349"/>
        <v>5440167.1083278181</v>
      </c>
      <c r="AP831" s="39">
        <f t="shared" si="350"/>
        <v>160.82322134176303</v>
      </c>
      <c r="AQ831" s="41" t="str">
        <f t="shared" si="351"/>
        <v xml:space="preserve"> </v>
      </c>
      <c r="AR831" s="39"/>
      <c r="AS831" s="39">
        <f t="shared" si="352"/>
        <v>160.82322134176303</v>
      </c>
      <c r="AT831" s="40">
        <f t="shared" si="353"/>
        <v>5440167.1083278181</v>
      </c>
      <c r="AU831" s="40">
        <f t="shared" si="354"/>
        <v>5439274.9209220521</v>
      </c>
      <c r="AV831" s="39">
        <f t="shared" si="355"/>
        <v>160.79684633346298</v>
      </c>
      <c r="AW831" s="41" t="str">
        <f t="shared" si="356"/>
        <v xml:space="preserve"> </v>
      </c>
      <c r="AX831" s="39"/>
      <c r="AY831" s="39">
        <f t="shared" si="357"/>
        <v>160.79684633346298</v>
      </c>
      <c r="AZ831" s="40">
        <f t="shared" si="358"/>
        <v>5439274.9209220521</v>
      </c>
      <c r="BA831" s="40">
        <f t="shared" si="359"/>
        <v>5439051.9106502943</v>
      </c>
      <c r="BB831" s="39">
        <f t="shared" si="360"/>
        <v>160.79025366276329</v>
      </c>
      <c r="BC831" s="41" t="str">
        <f t="shared" si="361"/>
        <v xml:space="preserve"> </v>
      </c>
      <c r="BD831" s="41"/>
      <c r="BE831" s="51">
        <f t="shared" si="362"/>
        <v>160.78848496997301</v>
      </c>
      <c r="BF831" s="54">
        <f t="shared" si="363"/>
        <v>5438992.0810792772</v>
      </c>
      <c r="BG831" s="41"/>
      <c r="BH831" s="51"/>
      <c r="BI831" s="39"/>
      <c r="BJ831" s="39"/>
    </row>
    <row r="832" spans="1:62" x14ac:dyDescent="0.2">
      <c r="A832" s="45">
        <v>206370763</v>
      </c>
      <c r="B832" s="58">
        <v>37986</v>
      </c>
      <c r="C832" s="45" t="s">
        <v>605</v>
      </c>
      <c r="D832" s="4" t="s">
        <v>1218</v>
      </c>
      <c r="E832" s="6" t="s">
        <v>606</v>
      </c>
      <c r="F832" s="8">
        <v>73.283487015011801</v>
      </c>
      <c r="G832" s="8">
        <v>20.108802173816205</v>
      </c>
      <c r="H832" s="8">
        <v>17.185605868960302</v>
      </c>
      <c r="I832" s="8">
        <v>12.756537039511782</v>
      </c>
      <c r="J832" s="8">
        <v>0.64573032206334358</v>
      </c>
      <c r="K832" s="8">
        <v>5.54</v>
      </c>
      <c r="L832" s="8">
        <v>1.6553546198702185</v>
      </c>
      <c r="M832" s="8">
        <v>0.63783598378546924</v>
      </c>
      <c r="N832" s="8">
        <v>2.185235278922649</v>
      </c>
      <c r="O832" s="8">
        <v>7.31</v>
      </c>
      <c r="P832" s="8">
        <v>7.6300485545013146</v>
      </c>
      <c r="Q832" s="8">
        <v>7.0654294150970891</v>
      </c>
      <c r="R832" s="8">
        <v>7.0654294150970891</v>
      </c>
      <c r="S832" s="8">
        <v>126.8</v>
      </c>
      <c r="T832" s="8">
        <v>134.11000000000001</v>
      </c>
      <c r="U832" s="8">
        <v>148.37401771703887</v>
      </c>
      <c r="V832" s="8">
        <v>148.37401771703887</v>
      </c>
      <c r="W832" s="9">
        <v>6</v>
      </c>
      <c r="X832" s="9">
        <v>25885</v>
      </c>
      <c r="Y832" s="9">
        <v>25885</v>
      </c>
      <c r="Z832" s="4" t="str">
        <f t="shared" si="336"/>
        <v xml:space="preserve"> </v>
      </c>
      <c r="AA832" s="10">
        <f t="shared" si="337"/>
        <v>3471437.3500000006</v>
      </c>
      <c r="AB832" s="40">
        <f t="shared" si="338"/>
        <v>3840661.4486055509</v>
      </c>
      <c r="AC832" s="40">
        <f t="shared" si="339"/>
        <v>3793256.1643454125</v>
      </c>
      <c r="AD832" s="39">
        <f t="shared" si="340"/>
        <v>146.54263721635743</v>
      </c>
      <c r="AE832" s="41" t="str">
        <f t="shared" si="341"/>
        <v xml:space="preserve"> </v>
      </c>
      <c r="AG832" s="39">
        <f t="shared" si="342"/>
        <v>146.54263721635743</v>
      </c>
      <c r="AH832" s="40">
        <f t="shared" si="343"/>
        <v>3793256.164345412</v>
      </c>
      <c r="AI832" s="40">
        <f t="shared" si="344"/>
        <v>3782896.7817605846</v>
      </c>
      <c r="AJ832" s="39">
        <f t="shared" si="345"/>
        <v>146.14242927411956</v>
      </c>
      <c r="AK832" s="41" t="str">
        <f t="shared" si="346"/>
        <v xml:space="preserve"> </v>
      </c>
      <c r="AM832" s="39">
        <f t="shared" si="347"/>
        <v>146.14242927411956</v>
      </c>
      <c r="AN832" s="40">
        <f t="shared" si="348"/>
        <v>3782896.781760585</v>
      </c>
      <c r="AO832" s="40">
        <f t="shared" si="349"/>
        <v>3780373.5896071508</v>
      </c>
      <c r="AP832" s="39">
        <f t="shared" si="350"/>
        <v>146.04495227379374</v>
      </c>
      <c r="AQ832" s="41" t="str">
        <f t="shared" si="351"/>
        <v xml:space="preserve"> </v>
      </c>
      <c r="AR832" s="39"/>
      <c r="AS832" s="39">
        <f t="shared" si="352"/>
        <v>146.04495227379374</v>
      </c>
      <c r="AT832" s="40">
        <f t="shared" si="353"/>
        <v>3780373.5896071508</v>
      </c>
      <c r="AU832" s="40">
        <f t="shared" si="354"/>
        <v>3779753.6083384552</v>
      </c>
      <c r="AV832" s="39">
        <f t="shared" si="355"/>
        <v>146.02100090162082</v>
      </c>
      <c r="AW832" s="41" t="str">
        <f t="shared" si="356"/>
        <v xml:space="preserve"> </v>
      </c>
      <c r="AX832" s="39"/>
      <c r="AY832" s="39">
        <f t="shared" si="357"/>
        <v>146.02100090162082</v>
      </c>
      <c r="AZ832" s="40">
        <f t="shared" si="358"/>
        <v>3779753.6083384552</v>
      </c>
      <c r="BA832" s="40">
        <f t="shared" si="359"/>
        <v>3779598.6384405135</v>
      </c>
      <c r="BB832" s="39">
        <f t="shared" si="360"/>
        <v>146.01501404058388</v>
      </c>
      <c r="BC832" s="41" t="str">
        <f t="shared" si="361"/>
        <v xml:space="preserve"> </v>
      </c>
      <c r="BD832" s="41"/>
      <c r="BE832" s="51">
        <f t="shared" si="362"/>
        <v>146.01340787542944</v>
      </c>
      <c r="BF832" s="54">
        <f t="shared" si="363"/>
        <v>3779557.0628554909</v>
      </c>
      <c r="BG832" s="41"/>
      <c r="BH832" s="51"/>
      <c r="BI832" s="39"/>
      <c r="BJ832" s="39"/>
    </row>
    <row r="833" spans="1:62" x14ac:dyDescent="0.2">
      <c r="A833" s="45">
        <v>206370769</v>
      </c>
      <c r="B833" s="58">
        <v>37986</v>
      </c>
      <c r="C833" s="45" t="s">
        <v>607</v>
      </c>
      <c r="D833" s="4" t="s">
        <v>607</v>
      </c>
      <c r="E833" s="6" t="s">
        <v>608</v>
      </c>
      <c r="F833" s="8">
        <v>76.895533232246649</v>
      </c>
      <c r="G833" s="8">
        <v>21.793498862774829</v>
      </c>
      <c r="H833" s="8">
        <v>16.089272175890827</v>
      </c>
      <c r="I833" s="8">
        <v>16.7624264666199</v>
      </c>
      <c r="J833" s="8">
        <v>0.85857341420267874</v>
      </c>
      <c r="K833" s="8">
        <v>5.56</v>
      </c>
      <c r="L833" s="8">
        <v>2.1370098524959178</v>
      </c>
      <c r="M833" s="8">
        <v>0.63937578973970177</v>
      </c>
      <c r="N833" s="8">
        <v>0</v>
      </c>
      <c r="O833" s="8">
        <v>7.31</v>
      </c>
      <c r="P833" s="8">
        <v>7.8456077836745015</v>
      </c>
      <c r="Q833" s="8">
        <v>7.4022844896985251</v>
      </c>
      <c r="R833" s="8">
        <v>7.4022844896985251</v>
      </c>
      <c r="S833" s="8">
        <v>126.8</v>
      </c>
      <c r="T833" s="8">
        <v>134.11000000000001</v>
      </c>
      <c r="U833" s="8">
        <v>155.44797428366903</v>
      </c>
      <c r="V833" s="8">
        <v>155.44797428366903</v>
      </c>
      <c r="W833" s="9">
        <v>6</v>
      </c>
      <c r="X833" s="9">
        <v>21615</v>
      </c>
      <c r="Y833" s="9">
        <v>21615</v>
      </c>
      <c r="Z833" s="4" t="str">
        <f t="shared" si="336"/>
        <v xml:space="preserve"> </v>
      </c>
      <c r="AA833" s="10">
        <f t="shared" si="337"/>
        <v>2898787.6500000004</v>
      </c>
      <c r="AB833" s="40">
        <f t="shared" si="338"/>
        <v>3360007.9641415062</v>
      </c>
      <c r="AC833" s="40">
        <f t="shared" si="339"/>
        <v>3318535.3858401077</v>
      </c>
      <c r="AD833" s="39">
        <f t="shared" si="340"/>
        <v>153.5292799370857</v>
      </c>
      <c r="AE833" s="41" t="str">
        <f t="shared" si="341"/>
        <v xml:space="preserve"> </v>
      </c>
      <c r="AG833" s="39">
        <f t="shared" si="342"/>
        <v>153.5292799370857</v>
      </c>
      <c r="AH833" s="40">
        <f t="shared" si="343"/>
        <v>3318535.3858401077</v>
      </c>
      <c r="AI833" s="40">
        <f t="shared" si="344"/>
        <v>3309472.4657013784</v>
      </c>
      <c r="AJ833" s="39">
        <f t="shared" si="345"/>
        <v>153.10999147357754</v>
      </c>
      <c r="AK833" s="41" t="str">
        <f t="shared" si="346"/>
        <v xml:space="preserve"> </v>
      </c>
      <c r="AM833" s="39">
        <f t="shared" si="347"/>
        <v>153.10999147357754</v>
      </c>
      <c r="AN833" s="40">
        <f t="shared" si="348"/>
        <v>3309472.4657013784</v>
      </c>
      <c r="AO833" s="40">
        <f t="shared" si="349"/>
        <v>3307265.0475667557</v>
      </c>
      <c r="AP833" s="39">
        <f t="shared" si="350"/>
        <v>153.00786710926465</v>
      </c>
      <c r="AQ833" s="41" t="str">
        <f t="shared" si="351"/>
        <v xml:space="preserve"> </v>
      </c>
      <c r="AR833" s="39"/>
      <c r="AS833" s="39">
        <f t="shared" si="352"/>
        <v>153.00786710926465</v>
      </c>
      <c r="AT833" s="40">
        <f t="shared" si="353"/>
        <v>3307265.0475667557</v>
      </c>
      <c r="AU833" s="40">
        <f t="shared" si="354"/>
        <v>3306722.6560989544</v>
      </c>
      <c r="AV833" s="39">
        <f t="shared" si="355"/>
        <v>152.98277381905874</v>
      </c>
      <c r="AW833" s="41" t="str">
        <f t="shared" si="356"/>
        <v xml:space="preserve"> </v>
      </c>
      <c r="AX833" s="39"/>
      <c r="AY833" s="39">
        <f t="shared" si="357"/>
        <v>152.98277381905874</v>
      </c>
      <c r="AZ833" s="40">
        <f t="shared" si="358"/>
        <v>3306722.6560989544</v>
      </c>
      <c r="BA833" s="40">
        <f t="shared" si="359"/>
        <v>3306587.0804700544</v>
      </c>
      <c r="BB833" s="39">
        <f t="shared" si="360"/>
        <v>152.97650152533214</v>
      </c>
      <c r="BC833" s="41" t="str">
        <f t="shared" si="361"/>
        <v xml:space="preserve"> </v>
      </c>
      <c r="BD833" s="41"/>
      <c r="BE833" s="51">
        <f t="shared" si="362"/>
        <v>152.97481878381535</v>
      </c>
      <c r="BF833" s="54">
        <f t="shared" si="363"/>
        <v>3306550.7080121688</v>
      </c>
      <c r="BG833" s="41"/>
      <c r="BH833" s="51"/>
      <c r="BI833" s="39"/>
      <c r="BJ833" s="39"/>
    </row>
    <row r="834" spans="1:62" x14ac:dyDescent="0.2">
      <c r="A834" s="45">
        <v>206370770</v>
      </c>
      <c r="B834" s="58">
        <v>37986</v>
      </c>
      <c r="C834" s="45" t="s">
        <v>609</v>
      </c>
      <c r="D834" s="4" t="s">
        <v>1219</v>
      </c>
      <c r="E834" s="6" t="s">
        <v>610</v>
      </c>
      <c r="F834" s="8">
        <v>78.727029748992877</v>
      </c>
      <c r="G834" s="8">
        <v>17.122637124264024</v>
      </c>
      <c r="H834" s="8">
        <v>17.185605868960302</v>
      </c>
      <c r="I834" s="8">
        <v>16.7624264666199</v>
      </c>
      <c r="J834" s="8">
        <v>0.72660365664704063</v>
      </c>
      <c r="K834" s="8">
        <v>5.58</v>
      </c>
      <c r="L834" s="8">
        <v>2.8015273844900537</v>
      </c>
      <c r="M834" s="8">
        <v>0.6422234273318872</v>
      </c>
      <c r="N834" s="8">
        <v>1.7351902244677251</v>
      </c>
      <c r="O834" s="8">
        <v>7.31</v>
      </c>
      <c r="P834" s="8">
        <v>7.667973349860552</v>
      </c>
      <c r="Q834" s="8">
        <v>7.4296621950886887</v>
      </c>
      <c r="R834" s="8">
        <v>7.4296621950886887</v>
      </c>
      <c r="S834" s="8">
        <v>126.8</v>
      </c>
      <c r="T834" s="8">
        <v>134.11000000000001</v>
      </c>
      <c r="U834" s="8">
        <v>156.02290609686247</v>
      </c>
      <c r="V834" s="8">
        <v>156.02290609686247</v>
      </c>
      <c r="W834" s="9">
        <v>6</v>
      </c>
      <c r="X834" s="9">
        <v>12597</v>
      </c>
      <c r="Y834" s="9">
        <v>12597</v>
      </c>
      <c r="Z834" s="4" t="str">
        <f t="shared" si="336"/>
        <v xml:space="preserve"> </v>
      </c>
      <c r="AA834" s="10">
        <f t="shared" si="337"/>
        <v>1689383.6700000002</v>
      </c>
      <c r="AB834" s="40">
        <f t="shared" si="338"/>
        <v>1965420.5481021765</v>
      </c>
      <c r="AC834" s="40">
        <f t="shared" si="339"/>
        <v>1941161.3622769513</v>
      </c>
      <c r="AD834" s="39">
        <f t="shared" si="340"/>
        <v>154.09711536690889</v>
      </c>
      <c r="AE834" s="41" t="str">
        <f t="shared" si="341"/>
        <v xml:space="preserve"> </v>
      </c>
      <c r="AG834" s="39">
        <f t="shared" si="342"/>
        <v>154.09711536690889</v>
      </c>
      <c r="AH834" s="40">
        <f t="shared" si="343"/>
        <v>1941161.3622769513</v>
      </c>
      <c r="AI834" s="40">
        <f t="shared" si="344"/>
        <v>1935860.0505965729</v>
      </c>
      <c r="AJ834" s="39">
        <f t="shared" si="345"/>
        <v>153.67627614484186</v>
      </c>
      <c r="AK834" s="41" t="str">
        <f t="shared" si="346"/>
        <v xml:space="preserve"> </v>
      </c>
      <c r="AM834" s="39">
        <f t="shared" si="347"/>
        <v>153.67627614484186</v>
      </c>
      <c r="AN834" s="40">
        <f t="shared" si="348"/>
        <v>1935860.0505965729</v>
      </c>
      <c r="AO834" s="40">
        <f t="shared" si="349"/>
        <v>1934568.8319428251</v>
      </c>
      <c r="AP834" s="39">
        <f t="shared" si="350"/>
        <v>153.57377406865325</v>
      </c>
      <c r="AQ834" s="41" t="str">
        <f t="shared" si="351"/>
        <v xml:space="preserve"> </v>
      </c>
      <c r="AR834" s="39"/>
      <c r="AS834" s="39">
        <f t="shared" si="352"/>
        <v>153.57377406865325</v>
      </c>
      <c r="AT834" s="40">
        <f t="shared" si="353"/>
        <v>1934568.8319428249</v>
      </c>
      <c r="AU834" s="40">
        <f t="shared" si="354"/>
        <v>1934251.562654386</v>
      </c>
      <c r="AV834" s="39">
        <f t="shared" si="355"/>
        <v>153.54858796970598</v>
      </c>
      <c r="AW834" s="41" t="str">
        <f t="shared" si="356"/>
        <v xml:space="preserve"> </v>
      </c>
      <c r="AX834" s="39"/>
      <c r="AY834" s="39">
        <f t="shared" si="357"/>
        <v>153.54858796970598</v>
      </c>
      <c r="AZ834" s="40">
        <f t="shared" si="358"/>
        <v>1934251.5626543863</v>
      </c>
      <c r="BA834" s="40">
        <f t="shared" si="359"/>
        <v>1934172.2583403175</v>
      </c>
      <c r="BB834" s="39">
        <f t="shared" si="360"/>
        <v>153.54229247759923</v>
      </c>
      <c r="BC834" s="41" t="str">
        <f t="shared" si="361"/>
        <v xml:space="preserve"> </v>
      </c>
      <c r="BD834" s="41"/>
      <c r="BE834" s="51">
        <f t="shared" si="362"/>
        <v>153.54060351238198</v>
      </c>
      <c r="BF834" s="54">
        <f t="shared" si="363"/>
        <v>1934150.9824454759</v>
      </c>
      <c r="BG834" s="41"/>
      <c r="BH834" s="51"/>
      <c r="BI834" s="39"/>
      <c r="BJ834" s="39"/>
    </row>
    <row r="835" spans="1:62" x14ac:dyDescent="0.2">
      <c r="A835" s="45">
        <v>206370776</v>
      </c>
      <c r="B835" s="58">
        <v>37986</v>
      </c>
      <c r="C835" s="45" t="s">
        <v>611</v>
      </c>
      <c r="D835" s="4" t="s">
        <v>1220</v>
      </c>
      <c r="E835" s="6" t="s">
        <v>612</v>
      </c>
      <c r="F835" s="8">
        <v>69.1851712457659</v>
      </c>
      <c r="G835" s="8">
        <v>17.927211140383893</v>
      </c>
      <c r="H835" s="8">
        <v>13.812457659013926</v>
      </c>
      <c r="I835" s="8">
        <v>13.294166353029732</v>
      </c>
      <c r="J835" s="8">
        <v>0.97734286789612346</v>
      </c>
      <c r="K835" s="8">
        <v>5.28</v>
      </c>
      <c r="L835" s="8">
        <v>1.7146893126164169</v>
      </c>
      <c r="M835" s="8">
        <v>0.60779074143771161</v>
      </c>
      <c r="N835" s="8">
        <v>0.34622827627969693</v>
      </c>
      <c r="O835" s="8">
        <v>7.31</v>
      </c>
      <c r="P835" s="8">
        <v>6.9941467820850587</v>
      </c>
      <c r="Q835" s="8">
        <v>6.5227528798211711</v>
      </c>
      <c r="R835" s="8">
        <v>6.5227528798211711</v>
      </c>
      <c r="S835" s="8">
        <v>126.8</v>
      </c>
      <c r="T835" s="8">
        <v>134.11000000000001</v>
      </c>
      <c r="U835" s="8">
        <v>136.9778104762446</v>
      </c>
      <c r="V835" s="8">
        <v>136.9778104762446</v>
      </c>
      <c r="W835" s="9">
        <v>6</v>
      </c>
      <c r="X835" s="9">
        <v>22368</v>
      </c>
      <c r="Y835" s="9">
        <v>22368</v>
      </c>
      <c r="Z835" s="4" t="str">
        <f t="shared" si="336"/>
        <v xml:space="preserve"> </v>
      </c>
      <c r="AA835" s="10">
        <f t="shared" si="337"/>
        <v>2999772.4800000004</v>
      </c>
      <c r="AB835" s="40">
        <f t="shared" si="338"/>
        <v>3063919.6647326392</v>
      </c>
      <c r="AC835" s="40">
        <f t="shared" si="339"/>
        <v>3026101.7043108442</v>
      </c>
      <c r="AD835" s="39">
        <f t="shared" si="340"/>
        <v>135.28709336153631</v>
      </c>
      <c r="AE835" s="41" t="str">
        <f t="shared" si="341"/>
        <v xml:space="preserve"> </v>
      </c>
      <c r="AG835" s="39">
        <f t="shared" si="342"/>
        <v>135.28709336153631</v>
      </c>
      <c r="AH835" s="40">
        <f t="shared" si="343"/>
        <v>3026101.7043108442</v>
      </c>
      <c r="AI835" s="40">
        <f t="shared" si="344"/>
        <v>3017837.4205563711</v>
      </c>
      <c r="AJ835" s="39">
        <f t="shared" si="345"/>
        <v>134.91762430956595</v>
      </c>
      <c r="AK835" s="41" t="str">
        <f t="shared" si="346"/>
        <v xml:space="preserve"> </v>
      </c>
      <c r="AM835" s="39">
        <f t="shared" si="347"/>
        <v>134.91762430956595</v>
      </c>
      <c r="AN835" s="40">
        <f t="shared" si="348"/>
        <v>3017837.4205563711</v>
      </c>
      <c r="AO835" s="40">
        <f t="shared" si="349"/>
        <v>3015824.5229968601</v>
      </c>
      <c r="AP835" s="39">
        <f t="shared" si="350"/>
        <v>134.82763425415146</v>
      </c>
      <c r="AQ835" s="41" t="str">
        <f t="shared" si="351"/>
        <v xml:space="preserve"> </v>
      </c>
      <c r="AR835" s="39"/>
      <c r="AS835" s="39">
        <f t="shared" si="352"/>
        <v>134.82763425415146</v>
      </c>
      <c r="AT835" s="40">
        <f t="shared" si="353"/>
        <v>3015824.5229968601</v>
      </c>
      <c r="AU835" s="40">
        <f t="shared" si="354"/>
        <v>3015329.9277750882</v>
      </c>
      <c r="AV835" s="39">
        <f t="shared" si="355"/>
        <v>134.80552252213377</v>
      </c>
      <c r="AW835" s="41" t="str">
        <f t="shared" si="356"/>
        <v xml:space="preserve"> </v>
      </c>
      <c r="AX835" s="39"/>
      <c r="AY835" s="39">
        <f t="shared" si="357"/>
        <v>134.80552252213377</v>
      </c>
      <c r="AZ835" s="40">
        <f t="shared" si="358"/>
        <v>3015329.9277750882</v>
      </c>
      <c r="BA835" s="40">
        <f t="shared" si="359"/>
        <v>3015206.2992480495</v>
      </c>
      <c r="BB835" s="39">
        <f t="shared" si="360"/>
        <v>134.79999549571036</v>
      </c>
      <c r="BC835" s="41" t="str">
        <f t="shared" si="361"/>
        <v xml:space="preserve"> </v>
      </c>
      <c r="BD835" s="41"/>
      <c r="BE835" s="51">
        <f t="shared" si="362"/>
        <v>134.79851269575991</v>
      </c>
      <c r="BF835" s="54">
        <f t="shared" si="363"/>
        <v>3015173.1319787577</v>
      </c>
      <c r="BG835" s="41"/>
      <c r="BH835" s="51"/>
      <c r="BI835" s="39"/>
      <c r="BJ835" s="39"/>
    </row>
    <row r="836" spans="1:62" x14ac:dyDescent="0.2">
      <c r="A836" s="45">
        <v>206370779</v>
      </c>
      <c r="B836" s="58">
        <v>37986</v>
      </c>
      <c r="C836" s="45" t="s">
        <v>615</v>
      </c>
      <c r="D836" s="4" t="s">
        <v>615</v>
      </c>
      <c r="E836" s="6" t="s">
        <v>616</v>
      </c>
      <c r="F836" s="8">
        <v>86.764892071398918</v>
      </c>
      <c r="G836" s="8">
        <v>18.438563719385638</v>
      </c>
      <c r="H836" s="8">
        <v>13.903045869655459</v>
      </c>
      <c r="I836" s="8">
        <v>16.7624264666199</v>
      </c>
      <c r="J836" s="8">
        <v>0.78497301784973017</v>
      </c>
      <c r="K836" s="8">
        <v>6.35</v>
      </c>
      <c r="L836" s="8">
        <v>1.8396215140381309</v>
      </c>
      <c r="M836" s="8">
        <v>0.89940120381901201</v>
      </c>
      <c r="N836" s="8">
        <v>0.44354124498306313</v>
      </c>
      <c r="O836" s="8">
        <v>7.31</v>
      </c>
      <c r="P836" s="8">
        <v>8.4520049813200497</v>
      </c>
      <c r="Q836" s="8">
        <v>7.6748232553874933</v>
      </c>
      <c r="R836" s="8">
        <v>7.6748232553874933</v>
      </c>
      <c r="S836" s="8">
        <v>126.8</v>
      </c>
      <c r="T836" s="8">
        <v>134.11000000000001</v>
      </c>
      <c r="U836" s="8">
        <v>161.17128836313734</v>
      </c>
      <c r="V836" s="8">
        <v>161.17128836313734</v>
      </c>
      <c r="W836" s="9">
        <v>6</v>
      </c>
      <c r="X836" s="9">
        <v>18691</v>
      </c>
      <c r="Y836" s="9">
        <v>18691</v>
      </c>
      <c r="Z836" s="4" t="str">
        <f t="shared" si="336"/>
        <v xml:space="preserve"> </v>
      </c>
      <c r="AA836" s="10">
        <f t="shared" si="337"/>
        <v>2506650.0100000002</v>
      </c>
      <c r="AB836" s="40">
        <f t="shared" si="338"/>
        <v>3012452.5507954</v>
      </c>
      <c r="AC836" s="40">
        <f t="shared" si="339"/>
        <v>2975269.8489609323</v>
      </c>
      <c r="AD836" s="39">
        <f t="shared" si="340"/>
        <v>159.18195115087113</v>
      </c>
      <c r="AE836" s="41" t="str">
        <f t="shared" si="341"/>
        <v xml:space="preserve"> </v>
      </c>
      <c r="AG836" s="39">
        <f t="shared" si="342"/>
        <v>159.18195115087113</v>
      </c>
      <c r="AH836" s="40">
        <f t="shared" si="343"/>
        <v>2975269.8489609323</v>
      </c>
      <c r="AI836" s="40">
        <f t="shared" si="344"/>
        <v>2967144.3870034199</v>
      </c>
      <c r="AJ836" s="39">
        <f t="shared" si="345"/>
        <v>158.74722524227809</v>
      </c>
      <c r="AK836" s="41" t="str">
        <f t="shared" si="346"/>
        <v xml:space="preserve"> </v>
      </c>
      <c r="AM836" s="39">
        <f t="shared" si="347"/>
        <v>158.74722524227809</v>
      </c>
      <c r="AN836" s="40">
        <f t="shared" si="348"/>
        <v>2967144.3870034199</v>
      </c>
      <c r="AO836" s="40">
        <f t="shared" si="349"/>
        <v>2965165.3016972886</v>
      </c>
      <c r="AP836" s="39">
        <f t="shared" si="350"/>
        <v>158.64134084304149</v>
      </c>
      <c r="AQ836" s="41" t="str">
        <f t="shared" si="351"/>
        <v xml:space="preserve"> </v>
      </c>
      <c r="AR836" s="39"/>
      <c r="AS836" s="39">
        <f t="shared" si="352"/>
        <v>158.64134084304149</v>
      </c>
      <c r="AT836" s="40">
        <f t="shared" si="353"/>
        <v>2965165.3016972886</v>
      </c>
      <c r="AU836" s="40">
        <f t="shared" si="354"/>
        <v>2964679.0145878103</v>
      </c>
      <c r="AV836" s="39">
        <f t="shared" si="355"/>
        <v>158.61532366314324</v>
      </c>
      <c r="AW836" s="41" t="str">
        <f t="shared" si="356"/>
        <v xml:space="preserve"> </v>
      </c>
      <c r="AX836" s="39"/>
      <c r="AY836" s="39">
        <f t="shared" si="357"/>
        <v>158.61532366314324</v>
      </c>
      <c r="AZ836" s="40">
        <f t="shared" si="358"/>
        <v>2964679.0145878103</v>
      </c>
      <c r="BA836" s="40">
        <f t="shared" si="359"/>
        <v>2964557.4627482123</v>
      </c>
      <c r="BB836" s="39">
        <f t="shared" si="360"/>
        <v>158.60882043487305</v>
      </c>
      <c r="BC836" s="41" t="str">
        <f t="shared" si="361"/>
        <v xml:space="preserve"> </v>
      </c>
      <c r="BD836" s="41"/>
      <c r="BE836" s="51">
        <f t="shared" si="362"/>
        <v>158.60707573784828</v>
      </c>
      <c r="BF836" s="54">
        <f t="shared" si="363"/>
        <v>2964524.852616122</v>
      </c>
      <c r="BG836" s="41"/>
      <c r="BH836" s="51"/>
      <c r="BI836" s="39"/>
      <c r="BJ836" s="39"/>
    </row>
    <row r="837" spans="1:62" x14ac:dyDescent="0.2">
      <c r="A837" s="45">
        <v>206370781</v>
      </c>
      <c r="B837" s="58">
        <v>37986</v>
      </c>
      <c r="C837" s="45" t="s">
        <v>617</v>
      </c>
      <c r="D837" s="4" t="s">
        <v>617</v>
      </c>
      <c r="E837" s="6" t="s">
        <v>618</v>
      </c>
      <c r="F837" s="8">
        <v>71.293813162435299</v>
      </c>
      <c r="G837" s="8">
        <v>18.355681538082326</v>
      </c>
      <c r="H837" s="8">
        <v>15.640374661079615</v>
      </c>
      <c r="I837" s="8">
        <v>16.7624264666199</v>
      </c>
      <c r="J837" s="8">
        <v>0.41021690904609315</v>
      </c>
      <c r="K837" s="8">
        <v>5.79</v>
      </c>
      <c r="L837" s="8">
        <v>6.5557213505516962</v>
      </c>
      <c r="M837" s="8">
        <v>0.69235731916086174</v>
      </c>
      <c r="N837" s="8">
        <v>0</v>
      </c>
      <c r="O837" s="8">
        <v>7.31</v>
      </c>
      <c r="P837" s="8">
        <v>7.1719595760414094</v>
      </c>
      <c r="Q837" s="8">
        <v>7.1405295703487894</v>
      </c>
      <c r="R837" s="8">
        <v>7.1405295703487894</v>
      </c>
      <c r="S837" s="8">
        <v>126.8</v>
      </c>
      <c r="T837" s="8">
        <v>134.11000000000001</v>
      </c>
      <c r="U837" s="8">
        <v>149.95112097732459</v>
      </c>
      <c r="V837" s="8">
        <v>149.95112097732459</v>
      </c>
      <c r="W837" s="9">
        <v>6</v>
      </c>
      <c r="X837" s="9">
        <v>10289</v>
      </c>
      <c r="Y837" s="9">
        <v>17549</v>
      </c>
      <c r="Z837" s="4" t="str">
        <f t="shared" si="336"/>
        <v xml:space="preserve"> </v>
      </c>
      <c r="AA837" s="10">
        <f t="shared" si="337"/>
        <v>2353496.39</v>
      </c>
      <c r="AB837" s="40">
        <f t="shared" si="338"/>
        <v>2631492.2220310695</v>
      </c>
      <c r="AC837" s="40">
        <f t="shared" si="339"/>
        <v>2599011.71353454</v>
      </c>
      <c r="AD837" s="39">
        <f t="shared" si="340"/>
        <v>148.1002742911015</v>
      </c>
      <c r="AE837" s="41" t="str">
        <f t="shared" si="341"/>
        <v xml:space="preserve"> </v>
      </c>
      <c r="AG837" s="39">
        <f t="shared" si="342"/>
        <v>148.1002742911015</v>
      </c>
      <c r="AH837" s="40">
        <f t="shared" si="343"/>
        <v>2599011.71353454</v>
      </c>
      <c r="AI837" s="40">
        <f t="shared" si="344"/>
        <v>2591913.8125448772</v>
      </c>
      <c r="AJ837" s="39">
        <f t="shared" si="345"/>
        <v>147.69581244201248</v>
      </c>
      <c r="AK837" s="41" t="str">
        <f t="shared" si="346"/>
        <v xml:space="preserve"> </v>
      </c>
      <c r="AM837" s="39">
        <f t="shared" si="347"/>
        <v>147.69581244201248</v>
      </c>
      <c r="AN837" s="40">
        <f t="shared" si="348"/>
        <v>2591913.8125448772</v>
      </c>
      <c r="AO837" s="40">
        <f t="shared" si="349"/>
        <v>2590185.00603191</v>
      </c>
      <c r="AP837" s="39">
        <f t="shared" si="350"/>
        <v>147.59729933511369</v>
      </c>
      <c r="AQ837" s="41" t="str">
        <f t="shared" si="351"/>
        <v xml:space="preserve"> </v>
      </c>
      <c r="AR837" s="39"/>
      <c r="AS837" s="39">
        <f t="shared" si="352"/>
        <v>147.59729933511369</v>
      </c>
      <c r="AT837" s="40">
        <f t="shared" si="353"/>
        <v>2590185.00603191</v>
      </c>
      <c r="AU837" s="40">
        <f t="shared" si="354"/>
        <v>2589760.2156909206</v>
      </c>
      <c r="AV837" s="39">
        <f t="shared" si="355"/>
        <v>147.57309337802272</v>
      </c>
      <c r="AW837" s="41" t="str">
        <f t="shared" si="356"/>
        <v xml:space="preserve"> </v>
      </c>
      <c r="AX837" s="39"/>
      <c r="AY837" s="39">
        <f t="shared" si="357"/>
        <v>147.57309337802272</v>
      </c>
      <c r="AZ837" s="40">
        <f t="shared" si="358"/>
        <v>2589760.2156909206</v>
      </c>
      <c r="BA837" s="40">
        <f t="shared" si="359"/>
        <v>2589654.0355220772</v>
      </c>
      <c r="BB837" s="39">
        <f t="shared" si="360"/>
        <v>147.56704288119423</v>
      </c>
      <c r="BC837" s="41" t="str">
        <f t="shared" si="361"/>
        <v xml:space="preserve"> </v>
      </c>
      <c r="BD837" s="41"/>
      <c r="BE837" s="51">
        <f t="shared" si="362"/>
        <v>147.56541964372255</v>
      </c>
      <c r="BF837" s="54">
        <f t="shared" si="363"/>
        <v>2589625.5493276869</v>
      </c>
      <c r="BG837" s="41"/>
      <c r="BH837" s="51"/>
      <c r="BI837" s="39"/>
      <c r="BJ837" s="39"/>
    </row>
    <row r="838" spans="1:62" x14ac:dyDescent="0.2">
      <c r="A838" s="45">
        <v>206370784</v>
      </c>
      <c r="B838" s="58">
        <v>37986</v>
      </c>
      <c r="C838" s="45" t="s">
        <v>619</v>
      </c>
      <c r="D838" s="4" t="s">
        <v>619</v>
      </c>
      <c r="E838" s="6" t="s">
        <v>620</v>
      </c>
      <c r="F838" s="8">
        <v>72.80325178997613</v>
      </c>
      <c r="G838" s="8">
        <v>18.492790373906125</v>
      </c>
      <c r="H838" s="8">
        <v>12.495475338106603</v>
      </c>
      <c r="I838" s="8">
        <v>16.026203261734288</v>
      </c>
      <c r="J838" s="8">
        <v>0.47424423229912488</v>
      </c>
      <c r="K838" s="8">
        <v>5.49</v>
      </c>
      <c r="L838" s="8">
        <v>2.438556790779645</v>
      </c>
      <c r="M838" s="8">
        <v>0.63165672235481296</v>
      </c>
      <c r="N838" s="8">
        <v>0</v>
      </c>
      <c r="O838" s="8">
        <v>7.31</v>
      </c>
      <c r="P838" s="8">
        <v>7.303683373110581</v>
      </c>
      <c r="Q838" s="8">
        <v>6.8081089254578373</v>
      </c>
      <c r="R838" s="8">
        <v>6.8081089254578373</v>
      </c>
      <c r="S838" s="8">
        <v>122.9</v>
      </c>
      <c r="T838" s="8">
        <v>130.21</v>
      </c>
      <c r="U838" s="8">
        <v>142.97028743461459</v>
      </c>
      <c r="V838" s="8">
        <v>142.97028743461459</v>
      </c>
      <c r="W838" s="9">
        <v>6</v>
      </c>
      <c r="X838" s="9">
        <v>10370</v>
      </c>
      <c r="Y838" s="9">
        <v>10370</v>
      </c>
      <c r="Z838" s="4" t="str">
        <f t="shared" si="336"/>
        <v xml:space="preserve"> </v>
      </c>
      <c r="AA838" s="10">
        <f t="shared" si="337"/>
        <v>1350277.7000000002</v>
      </c>
      <c r="AB838" s="40">
        <f t="shared" si="338"/>
        <v>1482601.8806969533</v>
      </c>
      <c r="AC838" s="40">
        <f t="shared" si="339"/>
        <v>1464302.1256835107</v>
      </c>
      <c r="AD838" s="39">
        <f t="shared" si="340"/>
        <v>141.20560517680914</v>
      </c>
      <c r="AE838" s="41" t="str">
        <f t="shared" si="341"/>
        <v xml:space="preserve"> </v>
      </c>
      <c r="AG838" s="39">
        <f t="shared" si="342"/>
        <v>141.20560517680914</v>
      </c>
      <c r="AH838" s="40">
        <f t="shared" si="343"/>
        <v>1464302.1256835109</v>
      </c>
      <c r="AI838" s="40">
        <f t="shared" si="344"/>
        <v>1460303.1165782693</v>
      </c>
      <c r="AJ838" s="39">
        <f t="shared" si="345"/>
        <v>140.81997266907129</v>
      </c>
      <c r="AK838" s="41" t="str">
        <f t="shared" si="346"/>
        <v xml:space="preserve"> </v>
      </c>
      <c r="AM838" s="39">
        <f t="shared" si="347"/>
        <v>140.81997266907129</v>
      </c>
      <c r="AN838" s="40">
        <f t="shared" si="348"/>
        <v>1460303.1165782693</v>
      </c>
      <c r="AO838" s="40">
        <f t="shared" si="349"/>
        <v>1459329.0943995116</v>
      </c>
      <c r="AP838" s="39">
        <f t="shared" si="350"/>
        <v>140.72604574730101</v>
      </c>
      <c r="AQ838" s="41" t="str">
        <f t="shared" si="351"/>
        <v xml:space="preserve"> </v>
      </c>
      <c r="AR838" s="39"/>
      <c r="AS838" s="39">
        <f t="shared" si="352"/>
        <v>140.72604574730101</v>
      </c>
      <c r="AT838" s="40">
        <f t="shared" si="353"/>
        <v>1459329.0943995116</v>
      </c>
      <c r="AU838" s="40">
        <f t="shared" si="354"/>
        <v>1459089.76442803</v>
      </c>
      <c r="AV838" s="39">
        <f t="shared" si="355"/>
        <v>140.70296667579845</v>
      </c>
      <c r="AW838" s="41" t="str">
        <f t="shared" si="356"/>
        <v xml:space="preserve"> </v>
      </c>
      <c r="AX838" s="39"/>
      <c r="AY838" s="39">
        <f t="shared" si="357"/>
        <v>140.70296667579845</v>
      </c>
      <c r="AZ838" s="40">
        <f t="shared" si="358"/>
        <v>1459089.76442803</v>
      </c>
      <c r="BA838" s="40">
        <f t="shared" si="359"/>
        <v>1459029.9417476885</v>
      </c>
      <c r="BB838" s="39">
        <f t="shared" si="360"/>
        <v>140.69719785416476</v>
      </c>
      <c r="BC838" s="41" t="str">
        <f t="shared" si="361"/>
        <v xml:space="preserve"> </v>
      </c>
      <c r="BD838" s="41"/>
      <c r="BE838" s="51">
        <f t="shared" si="362"/>
        <v>140.69565018498835</v>
      </c>
      <c r="BF838" s="54">
        <f t="shared" si="363"/>
        <v>1459013.8924183291</v>
      </c>
      <c r="BG838" s="41"/>
      <c r="BH838" s="51"/>
      <c r="BI838" s="39"/>
      <c r="BJ838" s="39"/>
    </row>
    <row r="839" spans="1:62" x14ac:dyDescent="0.2">
      <c r="A839" s="45">
        <v>206370790</v>
      </c>
      <c r="B839" s="58">
        <v>37986</v>
      </c>
      <c r="C839" s="45" t="s">
        <v>621</v>
      </c>
      <c r="D839" s="4" t="s">
        <v>621</v>
      </c>
      <c r="E839" s="6" t="s">
        <v>622</v>
      </c>
      <c r="F839" s="8">
        <v>85.801057501652352</v>
      </c>
      <c r="G839" s="8">
        <v>21.206052594684451</v>
      </c>
      <c r="H839" s="8">
        <v>16.71882072543011</v>
      </c>
      <c r="I839" s="8">
        <v>13.263414047948086</v>
      </c>
      <c r="J839" s="8">
        <v>1.2557030983997277</v>
      </c>
      <c r="K839" s="8">
        <v>5.79</v>
      </c>
      <c r="L839" s="8">
        <v>5.9306278306702644</v>
      </c>
      <c r="M839" s="8">
        <v>0.70294137675499213</v>
      </c>
      <c r="N839" s="8">
        <v>0</v>
      </c>
      <c r="O839" s="8">
        <v>7.31</v>
      </c>
      <c r="P839" s="8">
        <v>8.4444278876003924</v>
      </c>
      <c r="Q839" s="8">
        <v>7.8989308587769971</v>
      </c>
      <c r="R839" s="8">
        <v>7.8989308587769971</v>
      </c>
      <c r="S839" s="8">
        <v>126.8</v>
      </c>
      <c r="T839" s="8">
        <v>134.11000000000001</v>
      </c>
      <c r="U839" s="8">
        <v>165.87754803431693</v>
      </c>
      <c r="V839" s="8">
        <v>165.87754803431693</v>
      </c>
      <c r="W839" s="9">
        <v>6</v>
      </c>
      <c r="X839" s="9">
        <v>26004</v>
      </c>
      <c r="Y839" s="9">
        <v>26004</v>
      </c>
      <c r="Z839" s="4" t="str">
        <f t="shared" ref="Z839:Z902" si="364">IF($T839&gt;=$U839, "HH", " ")</f>
        <v xml:space="preserve"> </v>
      </c>
      <c r="AA839" s="10">
        <f t="shared" ref="AA839:AA902" si="365">T839*Y839</f>
        <v>3487396.4400000004</v>
      </c>
      <c r="AB839" s="40">
        <f t="shared" ref="AB839:AB902" si="366">$V839*$Y839</f>
        <v>4313479.7590843774</v>
      </c>
      <c r="AC839" s="40">
        <f t="shared" ref="AC839:AC902" si="367">IF($Z839="HH",$AB839,($AB839*$AB$1029))</f>
        <v>4260238.4784179991</v>
      </c>
      <c r="AD839" s="39">
        <f t="shared" ref="AD839:AD902" si="368">$AC839/$Y839</f>
        <v>163.83012145892937</v>
      </c>
      <c r="AE839" s="41" t="str">
        <f t="shared" ref="AE839:AE902" si="369">IF($T839&gt;=$AD839, "HH", " ")</f>
        <v xml:space="preserve"> </v>
      </c>
      <c r="AG839" s="39">
        <f t="shared" ref="AG839:AG902" si="370">IF(AE839="HH",$T839,AD839)</f>
        <v>163.83012145892937</v>
      </c>
      <c r="AH839" s="40">
        <f t="shared" ref="AH839:AH902" si="371">AG839*$Y839</f>
        <v>4260238.4784179991</v>
      </c>
      <c r="AI839" s="40">
        <f t="shared" ref="AI839:AI902" si="372">IF(AE839="HH",AH839,(AH839*AH$1029))</f>
        <v>4248603.767133439</v>
      </c>
      <c r="AJ839" s="39">
        <f t="shared" ref="AJ839:AJ902" si="373">AI839/$Y839</f>
        <v>163.38270139722499</v>
      </c>
      <c r="AK839" s="41" t="str">
        <f t="shared" ref="AK839:AK902" si="374">IF($T839&gt;=AJ839, "HH", " ")</f>
        <v xml:space="preserve"> </v>
      </c>
      <c r="AM839" s="39">
        <f t="shared" ref="AM839:AM902" si="375">IF(AK839="HH",$T839,AJ839)</f>
        <v>163.38270139722499</v>
      </c>
      <c r="AN839" s="40">
        <f t="shared" ref="AN839:AN902" si="376">AM839*$Y839</f>
        <v>4248603.767133439</v>
      </c>
      <c r="AO839" s="40">
        <f t="shared" ref="AO839:AO902" si="377">IF(AK839="HH",AN839,(AN839*AN$1029))</f>
        <v>4245769.9484207612</v>
      </c>
      <c r="AP839" s="39">
        <f t="shared" ref="AP839:AP902" si="378">AO839/$Y839</f>
        <v>163.27372513539305</v>
      </c>
      <c r="AQ839" s="41" t="str">
        <f t="shared" ref="AQ839:AQ902" si="379">IF($T839&gt;=AP839, "HH", " ")</f>
        <v xml:space="preserve"> </v>
      </c>
      <c r="AR839" s="39"/>
      <c r="AS839" s="39">
        <f t="shared" ref="AS839:AS902" si="380">IF(AQ839="HH",$T839,AP839)</f>
        <v>163.27372513539305</v>
      </c>
      <c r="AT839" s="40">
        <f t="shared" ref="AT839:AT902" si="381">AS839*$Y839</f>
        <v>4245769.9484207612</v>
      </c>
      <c r="AU839" s="40">
        <f t="shared" ref="AU839:AU902" si="382">IF(AQ839="HH",AT839,(AT839*AT$1029))</f>
        <v>4245073.6421492202</v>
      </c>
      <c r="AV839" s="39">
        <f t="shared" ref="AV839:AV902" si="383">AU839/$Y839</f>
        <v>163.24694824447087</v>
      </c>
      <c r="AW839" s="41" t="str">
        <f t="shared" ref="AW839:AW902" si="384">IF($T839&gt;=AV839, "HH", " ")</f>
        <v xml:space="preserve"> </v>
      </c>
      <c r="AX839" s="39"/>
      <c r="AY839" s="39">
        <f t="shared" ref="AY839:AY902" si="385">IF(AW839="HH",$T839,AV839)</f>
        <v>163.24694824447087</v>
      </c>
      <c r="AZ839" s="40">
        <f t="shared" ref="AZ839:AZ902" si="386">AY839*$Y839</f>
        <v>4245073.6421492202</v>
      </c>
      <c r="BA839" s="40">
        <f t="shared" ref="BA839:BA902" si="387">IF(AW839="HH",AZ839,(AZ839*AZ$1029))</f>
        <v>4244899.5941298921</v>
      </c>
      <c r="BB839" s="39">
        <f t="shared" ref="BB839:BB902" si="388">BA839/$Y839</f>
        <v>163.24025511959283</v>
      </c>
      <c r="BC839" s="41" t="str">
        <f t="shared" ref="BC839:BC902" si="389">IF($T839&gt;=BB839, "HH", " ")</f>
        <v xml:space="preserve"> </v>
      </c>
      <c r="BD839" s="41"/>
      <c r="BE839" s="51">
        <f t="shared" ref="BE839:BE902" si="390">IF(BC839="HH", BB839, BB839*$BA$1029)</f>
        <v>163.23845947678652</v>
      </c>
      <c r="BF839" s="54">
        <f t="shared" ref="BF839:BF902" si="391">BE839*$Y839</f>
        <v>4244852.9002343565</v>
      </c>
      <c r="BG839" s="41"/>
      <c r="BH839" s="51"/>
      <c r="BI839" s="39"/>
      <c r="BJ839" s="39"/>
    </row>
    <row r="840" spans="1:62" x14ac:dyDescent="0.2">
      <c r="A840" s="45">
        <v>206370853</v>
      </c>
      <c r="B840" s="58">
        <v>37772</v>
      </c>
      <c r="C840" s="45" t="s">
        <v>627</v>
      </c>
      <c r="D840" s="4" t="s">
        <v>1221</v>
      </c>
      <c r="E840" s="6" t="s">
        <v>628</v>
      </c>
      <c r="F840" s="8">
        <v>89.602477867530993</v>
      </c>
      <c r="G840" s="8">
        <v>16.165902759054553</v>
      </c>
      <c r="H840" s="8">
        <v>16.867454540007788</v>
      </c>
      <c r="I840" s="8">
        <v>9.6173721578143248</v>
      </c>
      <c r="J840" s="8">
        <v>0.51324106527665436</v>
      </c>
      <c r="K840" s="8">
        <v>5.79</v>
      </c>
      <c r="L840" s="8">
        <v>2.8449239653129093</v>
      </c>
      <c r="M840" s="8">
        <v>0.72461148137923781</v>
      </c>
      <c r="N840" s="8">
        <v>0</v>
      </c>
      <c r="O840" s="8">
        <v>7.31</v>
      </c>
      <c r="P840" s="8">
        <v>5.0876199035379406</v>
      </c>
      <c r="Q840" s="8">
        <v>7.4717991918188238</v>
      </c>
      <c r="R840" s="8">
        <v>5.0876199035379406</v>
      </c>
      <c r="S840" s="8">
        <v>126.8</v>
      </c>
      <c r="T840" s="8">
        <v>134.11000000000001</v>
      </c>
      <c r="U840" s="8">
        <v>154.52360373991439</v>
      </c>
      <c r="V840" s="8">
        <v>154.52360373991439</v>
      </c>
      <c r="W840" s="9">
        <v>6</v>
      </c>
      <c r="X840" s="9">
        <v>50863</v>
      </c>
      <c r="Y840" s="9">
        <v>50863</v>
      </c>
      <c r="Z840" s="4" t="str">
        <f t="shared" si="364"/>
        <v xml:space="preserve"> </v>
      </c>
      <c r="AA840" s="10">
        <f t="shared" si="365"/>
        <v>6821236.9300000006</v>
      </c>
      <c r="AB840" s="40">
        <f t="shared" si="366"/>
        <v>7859534.0570232654</v>
      </c>
      <c r="AC840" s="40">
        <f t="shared" si="367"/>
        <v>7762523.8281574277</v>
      </c>
      <c r="AD840" s="39">
        <f t="shared" si="368"/>
        <v>152.61631889895264</v>
      </c>
      <c r="AE840" s="41" t="str">
        <f t="shared" si="369"/>
        <v xml:space="preserve"> </v>
      </c>
      <c r="AG840" s="39">
        <f t="shared" si="370"/>
        <v>152.61631889895264</v>
      </c>
      <c r="AH840" s="40">
        <f t="shared" si="371"/>
        <v>7762523.8281574287</v>
      </c>
      <c r="AI840" s="40">
        <f t="shared" si="372"/>
        <v>7741324.3755827304</v>
      </c>
      <c r="AJ840" s="39">
        <f t="shared" si="373"/>
        <v>152.19952373203961</v>
      </c>
      <c r="AK840" s="41" t="str">
        <f t="shared" si="374"/>
        <v xml:space="preserve"> </v>
      </c>
      <c r="AM840" s="39">
        <f t="shared" si="375"/>
        <v>152.19952373203961</v>
      </c>
      <c r="AN840" s="40">
        <f t="shared" si="376"/>
        <v>7741324.3755827304</v>
      </c>
      <c r="AO840" s="40">
        <f t="shared" si="377"/>
        <v>7736160.9122242173</v>
      </c>
      <c r="AP840" s="39">
        <f t="shared" si="378"/>
        <v>152.09800664971036</v>
      </c>
      <c r="AQ840" s="41" t="str">
        <f t="shared" si="379"/>
        <v xml:space="preserve"> </v>
      </c>
      <c r="AR840" s="39"/>
      <c r="AS840" s="39">
        <f t="shared" si="380"/>
        <v>152.09800664971036</v>
      </c>
      <c r="AT840" s="40">
        <f t="shared" si="381"/>
        <v>7736160.9122242182</v>
      </c>
      <c r="AU840" s="40">
        <f t="shared" si="382"/>
        <v>7734892.181834613</v>
      </c>
      <c r="AV840" s="39">
        <f t="shared" si="383"/>
        <v>152.0730625766198</v>
      </c>
      <c r="AW840" s="41" t="str">
        <f t="shared" si="384"/>
        <v xml:space="preserve"> </v>
      </c>
      <c r="AX840" s="39"/>
      <c r="AY840" s="39">
        <f t="shared" si="385"/>
        <v>152.0730625766198</v>
      </c>
      <c r="AZ840" s="40">
        <f t="shared" si="386"/>
        <v>7734892.181834613</v>
      </c>
      <c r="BA840" s="40">
        <f t="shared" si="387"/>
        <v>7734575.0512551581</v>
      </c>
      <c r="BB840" s="39">
        <f t="shared" si="388"/>
        <v>152.06682758105416</v>
      </c>
      <c r="BC840" s="41" t="str">
        <f t="shared" si="389"/>
        <v xml:space="preserve"> </v>
      </c>
      <c r="BD840" s="41"/>
      <c r="BE840" s="51">
        <f t="shared" si="390"/>
        <v>152.06515484595076</v>
      </c>
      <c r="BF840" s="54">
        <f t="shared" si="391"/>
        <v>7734489.9709295938</v>
      </c>
      <c r="BG840" s="41"/>
      <c r="BH840" s="51"/>
      <c r="BI840" s="39"/>
      <c r="BJ840" s="39"/>
    </row>
    <row r="841" spans="1:62" x14ac:dyDescent="0.2">
      <c r="A841" s="45">
        <v>206370904</v>
      </c>
      <c r="B841" s="58">
        <v>37986</v>
      </c>
      <c r="C841" s="45" t="s">
        <v>629</v>
      </c>
      <c r="D841" s="4" t="s">
        <v>629</v>
      </c>
      <c r="E841" s="6" t="s">
        <v>630</v>
      </c>
      <c r="F841" s="8">
        <v>72.296222222222227</v>
      </c>
      <c r="G841" s="8">
        <v>16.998148148148147</v>
      </c>
      <c r="H841" s="8">
        <v>16.264444444444443</v>
      </c>
      <c r="I841" s="8">
        <v>16.7624264666199</v>
      </c>
      <c r="J841" s="8">
        <v>0.55518518518518523</v>
      </c>
      <c r="K841" s="8">
        <v>6.66</v>
      </c>
      <c r="L841" s="8">
        <v>8.365734031561793</v>
      </c>
      <c r="M841" s="8">
        <v>1.5949629629629629</v>
      </c>
      <c r="N841" s="8">
        <v>0</v>
      </c>
      <c r="O841" s="8">
        <v>7.31</v>
      </c>
      <c r="P841" s="8">
        <v>6.698471111111111</v>
      </c>
      <c r="Q841" s="8">
        <v>7.3403561730572342</v>
      </c>
      <c r="R841" s="8">
        <v>6.698471111111111</v>
      </c>
      <c r="S841" s="8">
        <v>126.8</v>
      </c>
      <c r="T841" s="8">
        <v>134.11000000000001</v>
      </c>
      <c r="U841" s="8">
        <v>153.50559457225577</v>
      </c>
      <c r="V841" s="8">
        <v>153.50559457225577</v>
      </c>
      <c r="W841" s="9">
        <v>6</v>
      </c>
      <c r="X841" s="9">
        <v>13417</v>
      </c>
      <c r="Y841" s="9">
        <v>13417</v>
      </c>
      <c r="Z841" s="4" t="str">
        <f t="shared" si="364"/>
        <v xml:space="preserve"> </v>
      </c>
      <c r="AA841" s="10">
        <f t="shared" si="365"/>
        <v>1799353.87</v>
      </c>
      <c r="AB841" s="40">
        <f t="shared" si="366"/>
        <v>2059584.5623759557</v>
      </c>
      <c r="AC841" s="40">
        <f t="shared" si="367"/>
        <v>2034163.1101225493</v>
      </c>
      <c r="AD841" s="39">
        <f t="shared" si="368"/>
        <v>151.61087501845043</v>
      </c>
      <c r="AE841" s="41" t="str">
        <f t="shared" si="369"/>
        <v xml:space="preserve"> </v>
      </c>
      <c r="AG841" s="39">
        <f t="shared" si="370"/>
        <v>151.61087501845043</v>
      </c>
      <c r="AH841" s="40">
        <f t="shared" si="371"/>
        <v>2034163.1101225493</v>
      </c>
      <c r="AI841" s="40">
        <f t="shared" si="372"/>
        <v>2028607.8106688047</v>
      </c>
      <c r="AJ841" s="39">
        <f t="shared" si="373"/>
        <v>151.19682571877505</v>
      </c>
      <c r="AK841" s="41" t="str">
        <f t="shared" si="374"/>
        <v xml:space="preserve"> </v>
      </c>
      <c r="AM841" s="39">
        <f t="shared" si="375"/>
        <v>151.19682571877505</v>
      </c>
      <c r="AN841" s="40">
        <f t="shared" si="376"/>
        <v>2028607.8106688047</v>
      </c>
      <c r="AO841" s="40">
        <f t="shared" si="377"/>
        <v>2027254.7292590886</v>
      </c>
      <c r="AP841" s="39">
        <f t="shared" si="378"/>
        <v>151.09597743602063</v>
      </c>
      <c r="AQ841" s="41" t="str">
        <f t="shared" si="379"/>
        <v xml:space="preserve"> </v>
      </c>
      <c r="AR841" s="39"/>
      <c r="AS841" s="39">
        <f t="shared" si="380"/>
        <v>151.09597743602063</v>
      </c>
      <c r="AT841" s="40">
        <f t="shared" si="381"/>
        <v>2027254.7292590889</v>
      </c>
      <c r="AU841" s="40">
        <f t="shared" si="382"/>
        <v>2026922.2594834904</v>
      </c>
      <c r="AV841" s="39">
        <f t="shared" si="383"/>
        <v>151.07119769572114</v>
      </c>
      <c r="AW841" s="41" t="str">
        <f t="shared" si="384"/>
        <v xml:space="preserve"> </v>
      </c>
      <c r="AX841" s="39"/>
      <c r="AY841" s="39">
        <f t="shared" si="385"/>
        <v>151.07119769572114</v>
      </c>
      <c r="AZ841" s="40">
        <f t="shared" si="386"/>
        <v>2026922.2594834906</v>
      </c>
      <c r="BA841" s="40">
        <f t="shared" si="387"/>
        <v>2026839.1556708519</v>
      </c>
      <c r="BB841" s="39">
        <f t="shared" si="388"/>
        <v>151.06500377661564</v>
      </c>
      <c r="BC841" s="41" t="str">
        <f t="shared" si="389"/>
        <v xml:space="preserve"> </v>
      </c>
      <c r="BD841" s="41"/>
      <c r="BE841" s="51">
        <f t="shared" si="390"/>
        <v>151.0633420615741</v>
      </c>
      <c r="BF841" s="54">
        <f t="shared" si="391"/>
        <v>2026816.8604401397</v>
      </c>
      <c r="BG841" s="41"/>
      <c r="BH841" s="51"/>
      <c r="BI841" s="39"/>
      <c r="BJ841" s="39"/>
    </row>
    <row r="842" spans="1:62" x14ac:dyDescent="0.2">
      <c r="A842" s="45">
        <v>206371261</v>
      </c>
      <c r="B842" s="58">
        <v>37986</v>
      </c>
      <c r="C842" s="45" t="s">
        <v>631</v>
      </c>
      <c r="D842" s="4" t="s">
        <v>631</v>
      </c>
      <c r="E842" s="6" t="s">
        <v>632</v>
      </c>
      <c r="F842" s="8">
        <v>80.189935914203502</v>
      </c>
      <c r="G842" s="8">
        <v>23.5460627366813</v>
      </c>
      <c r="H842" s="8">
        <v>11.591910803034267</v>
      </c>
      <c r="I842" s="8">
        <v>16.7624264666199</v>
      </c>
      <c r="J842" s="8">
        <v>0.39118493329845672</v>
      </c>
      <c r="K842" s="8">
        <v>6.46</v>
      </c>
      <c r="L842" s="8">
        <v>2.7639657599407035</v>
      </c>
      <c r="M842" s="8">
        <v>0.60546429505623856</v>
      </c>
      <c r="N842" s="8">
        <v>0</v>
      </c>
      <c r="O842" s="8">
        <v>7.31</v>
      </c>
      <c r="P842" s="8">
        <v>8.0907742610515303</v>
      </c>
      <c r="Q842" s="8">
        <v>7.4810475454417187</v>
      </c>
      <c r="R842" s="8">
        <v>7.4810475454417187</v>
      </c>
      <c r="S842" s="8">
        <v>126.8</v>
      </c>
      <c r="T842" s="8">
        <v>134.11000000000001</v>
      </c>
      <c r="U842" s="8">
        <v>157.1019984542761</v>
      </c>
      <c r="V842" s="8">
        <v>157.1019984542761</v>
      </c>
      <c r="W842" s="9">
        <v>6</v>
      </c>
      <c r="X842" s="9">
        <v>18500</v>
      </c>
      <c r="Y842" s="9">
        <v>18500</v>
      </c>
      <c r="Z842" s="4" t="str">
        <f t="shared" si="364"/>
        <v xml:space="preserve"> </v>
      </c>
      <c r="AA842" s="10">
        <f t="shared" si="365"/>
        <v>2481035.0000000005</v>
      </c>
      <c r="AB842" s="40">
        <f t="shared" si="366"/>
        <v>2906386.9714041078</v>
      </c>
      <c r="AC842" s="40">
        <f t="shared" si="367"/>
        <v>2870513.4370160671</v>
      </c>
      <c r="AD842" s="39">
        <f t="shared" si="368"/>
        <v>155.16288848735499</v>
      </c>
      <c r="AE842" s="41" t="str">
        <f t="shared" si="369"/>
        <v xml:space="preserve"> </v>
      </c>
      <c r="AG842" s="39">
        <f t="shared" si="370"/>
        <v>155.16288848735499</v>
      </c>
      <c r="AH842" s="40">
        <f t="shared" si="371"/>
        <v>2870513.4370160676</v>
      </c>
      <c r="AI842" s="40">
        <f t="shared" si="372"/>
        <v>2862674.0648195767</v>
      </c>
      <c r="AJ842" s="39">
        <f t="shared" si="373"/>
        <v>154.73913863889604</v>
      </c>
      <c r="AK842" s="41" t="str">
        <f t="shared" si="374"/>
        <v xml:space="preserve"> </v>
      </c>
      <c r="AM842" s="39">
        <f t="shared" si="375"/>
        <v>154.73913863889604</v>
      </c>
      <c r="AN842" s="40">
        <f t="shared" si="376"/>
        <v>2862674.0648195767</v>
      </c>
      <c r="AO842" s="40">
        <f t="shared" si="377"/>
        <v>2860764.6612183419</v>
      </c>
      <c r="AP842" s="39">
        <f t="shared" si="378"/>
        <v>154.63592763342388</v>
      </c>
      <c r="AQ842" s="41" t="str">
        <f t="shared" si="379"/>
        <v xml:space="preserve"> </v>
      </c>
      <c r="AR842" s="39"/>
      <c r="AS842" s="39">
        <f t="shared" si="380"/>
        <v>154.63592763342388</v>
      </c>
      <c r="AT842" s="40">
        <f t="shared" si="381"/>
        <v>2860764.6612183419</v>
      </c>
      <c r="AU842" s="40">
        <f t="shared" si="382"/>
        <v>2860295.495813902</v>
      </c>
      <c r="AV842" s="39">
        <f t="shared" si="383"/>
        <v>154.61056734129201</v>
      </c>
      <c r="AW842" s="41" t="str">
        <f t="shared" si="384"/>
        <v xml:space="preserve"> </v>
      </c>
      <c r="AX842" s="39"/>
      <c r="AY842" s="39">
        <f t="shared" si="385"/>
        <v>154.61056734129201</v>
      </c>
      <c r="AZ842" s="40">
        <f t="shared" si="386"/>
        <v>2860295.495813902</v>
      </c>
      <c r="BA842" s="40">
        <f t="shared" si="387"/>
        <v>2860178.2236985737</v>
      </c>
      <c r="BB842" s="39">
        <f t="shared" si="388"/>
        <v>154.604228308031</v>
      </c>
      <c r="BC842" s="41" t="str">
        <f t="shared" si="389"/>
        <v xml:space="preserve"> </v>
      </c>
      <c r="BD842" s="41"/>
      <c r="BE842" s="51">
        <f t="shared" si="390"/>
        <v>154.60252766151962</v>
      </c>
      <c r="BF842" s="54">
        <f t="shared" si="391"/>
        <v>2860146.7617381131</v>
      </c>
      <c r="BG842" s="41"/>
      <c r="BH842" s="51"/>
      <c r="BI842" s="39"/>
      <c r="BJ842" s="39"/>
    </row>
    <row r="843" spans="1:62" x14ac:dyDescent="0.2">
      <c r="A843" s="45">
        <v>206371321</v>
      </c>
      <c r="B843" s="58">
        <v>37986</v>
      </c>
      <c r="C843" s="45" t="s">
        <v>633</v>
      </c>
      <c r="D843" s="4" t="s">
        <v>1222</v>
      </c>
      <c r="E843" s="6" t="s">
        <v>634</v>
      </c>
      <c r="F843" s="8">
        <v>89.602477867530993</v>
      </c>
      <c r="G843" s="8">
        <v>23.5460627366813</v>
      </c>
      <c r="H843" s="8">
        <v>17.185605868960302</v>
      </c>
      <c r="I843" s="8">
        <v>16.7624264666199</v>
      </c>
      <c r="J843" s="8">
        <v>0</v>
      </c>
      <c r="K843" s="8">
        <v>7.09</v>
      </c>
      <c r="L843" s="8">
        <v>2.9070701645193404</v>
      </c>
      <c r="M843" s="8">
        <v>0.7294791846109675</v>
      </c>
      <c r="N843" s="8">
        <v>0</v>
      </c>
      <c r="O843" s="8">
        <v>0</v>
      </c>
      <c r="P843" s="8">
        <v>11.58789089865059</v>
      </c>
      <c r="Q843" s="8">
        <v>7.8911561144461402</v>
      </c>
      <c r="R843" s="8">
        <v>7.8911561144461402</v>
      </c>
      <c r="S843" s="8">
        <v>122.9</v>
      </c>
      <c r="T843" s="8">
        <v>122.9</v>
      </c>
      <c r="U843" s="8">
        <v>165.71427840336895</v>
      </c>
      <c r="V843" s="8">
        <v>165.71427840336895</v>
      </c>
      <c r="W843" s="9">
        <v>6</v>
      </c>
      <c r="X843" s="9">
        <v>2564</v>
      </c>
      <c r="Y843" s="9">
        <v>2564</v>
      </c>
      <c r="Z843" s="4" t="str">
        <f t="shared" si="364"/>
        <v xml:space="preserve"> </v>
      </c>
      <c r="AA843" s="10">
        <f t="shared" si="365"/>
        <v>315115.60000000003</v>
      </c>
      <c r="AB843" s="40">
        <f t="shared" si="366"/>
        <v>424891.409826238</v>
      </c>
      <c r="AC843" s="40">
        <f t="shared" si="367"/>
        <v>419646.97515475273</v>
      </c>
      <c r="AD843" s="39">
        <f t="shared" si="368"/>
        <v>163.66886706503615</v>
      </c>
      <c r="AE843" s="41" t="str">
        <f t="shared" si="369"/>
        <v xml:space="preserve"> </v>
      </c>
      <c r="AG843" s="39">
        <f t="shared" si="370"/>
        <v>163.66886706503615</v>
      </c>
      <c r="AH843" s="40">
        <f t="shared" si="371"/>
        <v>419646.97515475267</v>
      </c>
      <c r="AI843" s="40">
        <f t="shared" si="372"/>
        <v>418500.91926560504</v>
      </c>
      <c r="AJ843" s="39">
        <f t="shared" si="373"/>
        <v>163.22188738908153</v>
      </c>
      <c r="AK843" s="41" t="str">
        <f t="shared" si="374"/>
        <v xml:space="preserve"> </v>
      </c>
      <c r="AM843" s="39">
        <f t="shared" si="375"/>
        <v>163.22188738908153</v>
      </c>
      <c r="AN843" s="40">
        <f t="shared" si="376"/>
        <v>418500.91926560504</v>
      </c>
      <c r="AO843" s="40">
        <f t="shared" si="377"/>
        <v>418221.77915245492</v>
      </c>
      <c r="AP843" s="39">
        <f t="shared" si="378"/>
        <v>163.11301839019302</v>
      </c>
      <c r="AQ843" s="41" t="str">
        <f t="shared" si="379"/>
        <v xml:space="preserve"> </v>
      </c>
      <c r="AR843" s="39"/>
      <c r="AS843" s="39">
        <f t="shared" si="380"/>
        <v>163.11301839019302</v>
      </c>
      <c r="AT843" s="40">
        <f t="shared" si="381"/>
        <v>418221.77915245492</v>
      </c>
      <c r="AU843" s="40">
        <f t="shared" si="382"/>
        <v>418153.19078067387</v>
      </c>
      <c r="AV843" s="39">
        <f t="shared" si="383"/>
        <v>163.08626785517703</v>
      </c>
      <c r="AW843" s="41" t="str">
        <f t="shared" si="384"/>
        <v xml:space="preserve"> </v>
      </c>
      <c r="AX843" s="39"/>
      <c r="AY843" s="39">
        <f t="shared" si="385"/>
        <v>163.08626785517703</v>
      </c>
      <c r="AZ843" s="40">
        <f t="shared" si="386"/>
        <v>418153.19078067387</v>
      </c>
      <c r="BA843" s="40">
        <f t="shared" si="387"/>
        <v>418136.04649985186</v>
      </c>
      <c r="BB843" s="39">
        <f t="shared" si="388"/>
        <v>163.07958131819495</v>
      </c>
      <c r="BC843" s="41" t="str">
        <f t="shared" si="389"/>
        <v xml:space="preserve"> </v>
      </c>
      <c r="BD843" s="41"/>
      <c r="BE843" s="51">
        <f t="shared" si="390"/>
        <v>163.07778744280046</v>
      </c>
      <c r="BF843" s="54">
        <f t="shared" si="391"/>
        <v>418131.44700334035</v>
      </c>
      <c r="BG843" s="41"/>
      <c r="BH843" s="51"/>
      <c r="BI843" s="39"/>
      <c r="BJ843" s="39"/>
    </row>
    <row r="844" spans="1:62" x14ac:dyDescent="0.2">
      <c r="A844" s="45">
        <v>206371593</v>
      </c>
      <c r="B844" s="58">
        <v>37772</v>
      </c>
      <c r="C844" s="45" t="s">
        <v>637</v>
      </c>
      <c r="D844" s="4" t="s">
        <v>637</v>
      </c>
      <c r="E844" s="6" t="s">
        <v>638</v>
      </c>
      <c r="F844" s="8">
        <v>83.616797571737024</v>
      </c>
      <c r="G844" s="8">
        <v>18.739399818506119</v>
      </c>
      <c r="H844" s="8">
        <v>12.466157649341302</v>
      </c>
      <c r="I844" s="8">
        <v>16.7624264666199</v>
      </c>
      <c r="J844" s="8">
        <v>1.6020590168038302</v>
      </c>
      <c r="K844" s="8">
        <v>7.74</v>
      </c>
      <c r="L844" s="8">
        <v>2.8449239653129097</v>
      </c>
      <c r="M844" s="8">
        <v>0.6670425884782677</v>
      </c>
      <c r="N844" s="8">
        <v>0</v>
      </c>
      <c r="O844" s="8">
        <v>7.31</v>
      </c>
      <c r="P844" s="8">
        <v>8.0780949400757258</v>
      </c>
      <c r="Q844" s="8">
        <v>7.587440353839968</v>
      </c>
      <c r="R844" s="8">
        <v>7.587440353839968</v>
      </c>
      <c r="S844" s="8">
        <v>126.8</v>
      </c>
      <c r="T844" s="8">
        <v>134.11000000000001</v>
      </c>
      <c r="U844" s="8">
        <v>159.33624743063933</v>
      </c>
      <c r="V844" s="8">
        <v>159.33624743063933</v>
      </c>
      <c r="W844" s="9">
        <v>6</v>
      </c>
      <c r="X844" s="9">
        <v>12596</v>
      </c>
      <c r="Y844" s="9">
        <v>12596</v>
      </c>
      <c r="Z844" s="4" t="str">
        <f t="shared" si="364"/>
        <v xml:space="preserve"> </v>
      </c>
      <c r="AA844" s="10">
        <f t="shared" si="365"/>
        <v>1689249.56</v>
      </c>
      <c r="AB844" s="40">
        <f t="shared" si="366"/>
        <v>2006999.3726363331</v>
      </c>
      <c r="AC844" s="40">
        <f t="shared" si="367"/>
        <v>1982226.9793798828</v>
      </c>
      <c r="AD844" s="39">
        <f t="shared" si="368"/>
        <v>157.36956012860296</v>
      </c>
      <c r="AE844" s="41" t="str">
        <f t="shared" si="369"/>
        <v xml:space="preserve"> </v>
      </c>
      <c r="AG844" s="39">
        <f t="shared" si="370"/>
        <v>157.36956012860296</v>
      </c>
      <c r="AH844" s="40">
        <f t="shared" si="371"/>
        <v>1982226.9793798828</v>
      </c>
      <c r="AI844" s="40">
        <f t="shared" si="372"/>
        <v>1976813.5174991963</v>
      </c>
      <c r="AJ844" s="39">
        <f t="shared" si="373"/>
        <v>156.93978385989175</v>
      </c>
      <c r="AK844" s="41" t="str">
        <f t="shared" si="374"/>
        <v xml:space="preserve"> </v>
      </c>
      <c r="AM844" s="39">
        <f t="shared" si="375"/>
        <v>156.93978385989175</v>
      </c>
      <c r="AN844" s="40">
        <f t="shared" si="376"/>
        <v>1976813.5174991963</v>
      </c>
      <c r="AO844" s="40">
        <f t="shared" si="377"/>
        <v>1975494.9828830245</v>
      </c>
      <c r="AP844" s="39">
        <f t="shared" si="378"/>
        <v>156.83510502405721</v>
      </c>
      <c r="AQ844" s="41" t="str">
        <f t="shared" si="379"/>
        <v xml:space="preserve"> </v>
      </c>
      <c r="AR844" s="39"/>
      <c r="AS844" s="39">
        <f t="shared" si="380"/>
        <v>156.83510502405721</v>
      </c>
      <c r="AT844" s="40">
        <f t="shared" si="381"/>
        <v>1975494.9828830247</v>
      </c>
      <c r="AU844" s="40">
        <f t="shared" si="382"/>
        <v>1975171.0017058318</v>
      </c>
      <c r="AV844" s="39">
        <f t="shared" si="383"/>
        <v>156.80938406683327</v>
      </c>
      <c r="AW844" s="41" t="str">
        <f t="shared" si="384"/>
        <v xml:space="preserve"> </v>
      </c>
      <c r="AX844" s="39"/>
      <c r="AY844" s="39">
        <f t="shared" si="385"/>
        <v>156.80938406683327</v>
      </c>
      <c r="AZ844" s="40">
        <f t="shared" si="386"/>
        <v>1975171.0017058318</v>
      </c>
      <c r="BA844" s="40">
        <f t="shared" si="387"/>
        <v>1975090.0196947621</v>
      </c>
      <c r="BB844" s="39">
        <f t="shared" si="388"/>
        <v>156.80295488208654</v>
      </c>
      <c r="BC844" s="41" t="str">
        <f t="shared" si="389"/>
        <v xml:space="preserve"> </v>
      </c>
      <c r="BD844" s="41"/>
      <c r="BE844" s="51">
        <f t="shared" si="390"/>
        <v>156.80123004958284</v>
      </c>
      <c r="BF844" s="54">
        <f t="shared" si="391"/>
        <v>1975068.2937045454</v>
      </c>
      <c r="BG844" s="41"/>
      <c r="BH844" s="51"/>
      <c r="BI844" s="39"/>
      <c r="BJ844" s="39"/>
    </row>
    <row r="845" spans="1:62" x14ac:dyDescent="0.2">
      <c r="A845" s="45">
        <v>206371598</v>
      </c>
      <c r="B845" s="58">
        <v>37864</v>
      </c>
      <c r="C845" s="45" t="s">
        <v>639</v>
      </c>
      <c r="D845" s="4" t="s">
        <v>639</v>
      </c>
      <c r="E845" s="6" t="s">
        <v>640</v>
      </c>
      <c r="F845" s="8">
        <v>79.74197498003727</v>
      </c>
      <c r="G845" s="8">
        <v>13.310886345488422</v>
      </c>
      <c r="H845" s="8">
        <v>17.185605868960302</v>
      </c>
      <c r="I845" s="8">
        <v>16.7624264666199</v>
      </c>
      <c r="J845" s="8">
        <v>0</v>
      </c>
      <c r="K845" s="8">
        <v>7.96</v>
      </c>
      <c r="L845" s="8">
        <v>3.3875327425071897</v>
      </c>
      <c r="M845" s="8">
        <v>0.67627788128826183</v>
      </c>
      <c r="N845" s="8">
        <v>0</v>
      </c>
      <c r="O845" s="11">
        <v>0</v>
      </c>
      <c r="P845" s="8">
        <v>7.4442289060420546</v>
      </c>
      <c r="Q845" s="8">
        <v>6.9512352142450666</v>
      </c>
      <c r="R845" s="8">
        <v>6.9512352142450666</v>
      </c>
      <c r="S845" s="8">
        <v>122.9</v>
      </c>
      <c r="T845" s="8">
        <v>122.9</v>
      </c>
      <c r="U845" s="8">
        <v>145.97593949914639</v>
      </c>
      <c r="V845" s="8">
        <v>145.97593949914639</v>
      </c>
      <c r="W845" s="9">
        <v>6</v>
      </c>
      <c r="X845" s="9">
        <v>1602</v>
      </c>
      <c r="Y845" s="9">
        <v>1602</v>
      </c>
      <c r="Z845" s="4" t="str">
        <f t="shared" si="364"/>
        <v xml:space="preserve"> </v>
      </c>
      <c r="AA845" s="10">
        <f t="shared" si="365"/>
        <v>196885.80000000002</v>
      </c>
      <c r="AB845" s="40">
        <f t="shared" si="366"/>
        <v>233853.45507763253</v>
      </c>
      <c r="AC845" s="40">
        <f t="shared" si="367"/>
        <v>230967.00188160932</v>
      </c>
      <c r="AD845" s="39">
        <f t="shared" si="368"/>
        <v>144.17415847790843</v>
      </c>
      <c r="AE845" s="41" t="str">
        <f t="shared" si="369"/>
        <v xml:space="preserve"> </v>
      </c>
      <c r="AG845" s="39">
        <f t="shared" si="370"/>
        <v>144.17415847790843</v>
      </c>
      <c r="AH845" s="40">
        <f t="shared" si="371"/>
        <v>230967.00188160932</v>
      </c>
      <c r="AI845" s="40">
        <f t="shared" si="372"/>
        <v>230336.23099947063</v>
      </c>
      <c r="AJ845" s="39">
        <f t="shared" si="373"/>
        <v>143.78041885110525</v>
      </c>
      <c r="AK845" s="41" t="str">
        <f t="shared" si="374"/>
        <v xml:space="preserve"> </v>
      </c>
      <c r="AM845" s="39">
        <f t="shared" si="375"/>
        <v>143.78041885110525</v>
      </c>
      <c r="AN845" s="40">
        <f t="shared" si="376"/>
        <v>230336.2309994706</v>
      </c>
      <c r="AO845" s="40">
        <f t="shared" si="377"/>
        <v>230182.59673339396</v>
      </c>
      <c r="AP845" s="39">
        <f t="shared" si="378"/>
        <v>143.68451731173155</v>
      </c>
      <c r="AQ845" s="41" t="str">
        <f t="shared" si="379"/>
        <v xml:space="preserve"> </v>
      </c>
      <c r="AR845" s="39"/>
      <c r="AS845" s="39">
        <f t="shared" si="380"/>
        <v>143.68451731173155</v>
      </c>
      <c r="AT845" s="40">
        <f t="shared" si="381"/>
        <v>230182.59673339396</v>
      </c>
      <c r="AU845" s="40">
        <f t="shared" si="382"/>
        <v>230144.84678752968</v>
      </c>
      <c r="AV845" s="39">
        <f t="shared" si="383"/>
        <v>143.66095305089243</v>
      </c>
      <c r="AW845" s="41" t="str">
        <f t="shared" si="384"/>
        <v xml:space="preserve"> </v>
      </c>
      <c r="AX845" s="39"/>
      <c r="AY845" s="39">
        <f t="shared" si="385"/>
        <v>143.66095305089243</v>
      </c>
      <c r="AZ845" s="40">
        <f t="shared" si="386"/>
        <v>230144.84678752968</v>
      </c>
      <c r="BA845" s="40">
        <f t="shared" si="387"/>
        <v>230135.41084881139</v>
      </c>
      <c r="BB845" s="39">
        <f t="shared" si="388"/>
        <v>143.65506295181734</v>
      </c>
      <c r="BC845" s="41" t="str">
        <f t="shared" si="389"/>
        <v xml:space="preserve"> </v>
      </c>
      <c r="BD845" s="41"/>
      <c r="BE845" s="51">
        <f t="shared" si="390"/>
        <v>143.65348274612487</v>
      </c>
      <c r="BF845" s="54">
        <f t="shared" si="391"/>
        <v>230132.87935929204</v>
      </c>
      <c r="BG845" s="41"/>
      <c r="BH845" s="51"/>
      <c r="BI845" s="39"/>
      <c r="BJ845" s="39"/>
    </row>
    <row r="846" spans="1:62" x14ac:dyDescent="0.2">
      <c r="A846" s="45">
        <v>206371658</v>
      </c>
      <c r="B846" s="58">
        <v>37772</v>
      </c>
      <c r="C846" s="45" t="s">
        <v>641</v>
      </c>
      <c r="D846" s="4" t="s">
        <v>641</v>
      </c>
      <c r="E846" s="6" t="s">
        <v>642</v>
      </c>
      <c r="F846" s="8">
        <v>89.391882528515083</v>
      </c>
      <c r="G846" s="8">
        <v>16.716448139857157</v>
      </c>
      <c r="H846" s="8">
        <v>12.535390683296024</v>
      </c>
      <c r="I846" s="8">
        <v>16.7624264666199</v>
      </c>
      <c r="J846" s="8">
        <v>2.5026649610915679</v>
      </c>
      <c r="K846" s="8">
        <v>8.61</v>
      </c>
      <c r="L846" s="8">
        <v>9.7732938735219896</v>
      </c>
      <c r="M846" s="8">
        <v>0.68858330668372236</v>
      </c>
      <c r="N846" s="8">
        <v>0</v>
      </c>
      <c r="O846" s="8">
        <v>7.31</v>
      </c>
      <c r="P846" s="8">
        <v>8.4055026116618698</v>
      </c>
      <c r="Q846" s="8">
        <v>8.2145344979792725</v>
      </c>
      <c r="R846" s="8">
        <v>8.2145344979792725</v>
      </c>
      <c r="S846" s="8">
        <v>126.8</v>
      </c>
      <c r="T846" s="8">
        <v>134.11000000000001</v>
      </c>
      <c r="U846" s="8">
        <v>172.50522445756474</v>
      </c>
      <c r="V846" s="8">
        <v>172.50522445756474</v>
      </c>
      <c r="W846" s="9">
        <v>6</v>
      </c>
      <c r="X846" s="9">
        <v>21289</v>
      </c>
      <c r="Y846" s="9">
        <v>21289</v>
      </c>
      <c r="Z846" s="4" t="str">
        <f t="shared" si="364"/>
        <v xml:space="preserve"> </v>
      </c>
      <c r="AA846" s="10">
        <f t="shared" si="365"/>
        <v>2855067.7900000005</v>
      </c>
      <c r="AB846" s="40">
        <f t="shared" si="366"/>
        <v>3672463.7234770958</v>
      </c>
      <c r="AC846" s="40">
        <f t="shared" si="367"/>
        <v>3627134.503738218</v>
      </c>
      <c r="AD846" s="39">
        <f t="shared" si="368"/>
        <v>170.37599247208502</v>
      </c>
      <c r="AE846" s="41" t="str">
        <f t="shared" si="369"/>
        <v xml:space="preserve"> </v>
      </c>
      <c r="AG846" s="39">
        <f t="shared" si="370"/>
        <v>170.37599247208502</v>
      </c>
      <c r="AH846" s="40">
        <f t="shared" si="371"/>
        <v>3627134.503738218</v>
      </c>
      <c r="AI846" s="40">
        <f t="shared" si="372"/>
        <v>3617228.7994085089</v>
      </c>
      <c r="AJ846" s="39">
        <f t="shared" si="373"/>
        <v>169.91069563664377</v>
      </c>
      <c r="AK846" s="41" t="str">
        <f t="shared" si="374"/>
        <v xml:space="preserve"> </v>
      </c>
      <c r="AM846" s="39">
        <f t="shared" si="375"/>
        <v>169.91069563664377</v>
      </c>
      <c r="AN846" s="40">
        <f t="shared" si="376"/>
        <v>3617228.7994085089</v>
      </c>
      <c r="AO846" s="40">
        <f t="shared" si="377"/>
        <v>3614816.1077993037</v>
      </c>
      <c r="AP846" s="39">
        <f t="shared" si="378"/>
        <v>169.79736520265413</v>
      </c>
      <c r="AQ846" s="41" t="str">
        <f t="shared" si="379"/>
        <v xml:space="preserve"> </v>
      </c>
      <c r="AR846" s="39"/>
      <c r="AS846" s="39">
        <f t="shared" si="380"/>
        <v>169.79736520265413</v>
      </c>
      <c r="AT846" s="40">
        <f t="shared" si="381"/>
        <v>3614816.1077993037</v>
      </c>
      <c r="AU846" s="40">
        <f t="shared" si="382"/>
        <v>3614223.2779576243</v>
      </c>
      <c r="AV846" s="39">
        <f t="shared" si="383"/>
        <v>169.76951843476087</v>
      </c>
      <c r="AW846" s="41" t="str">
        <f t="shared" si="384"/>
        <v xml:space="preserve"> </v>
      </c>
      <c r="AX846" s="39"/>
      <c r="AY846" s="39">
        <f t="shared" si="385"/>
        <v>169.76951843476087</v>
      </c>
      <c r="AZ846" s="40">
        <f t="shared" si="386"/>
        <v>3614223.2779576243</v>
      </c>
      <c r="BA846" s="40">
        <f t="shared" si="387"/>
        <v>3614075.094803228</v>
      </c>
      <c r="BB846" s="39">
        <f t="shared" si="388"/>
        <v>169.76255788450504</v>
      </c>
      <c r="BC846" s="41" t="str">
        <f t="shared" si="389"/>
        <v xml:space="preserve"> </v>
      </c>
      <c r="BD846" s="41"/>
      <c r="BE846" s="51">
        <f t="shared" si="390"/>
        <v>169.76069049636831</v>
      </c>
      <c r="BF846" s="54">
        <f t="shared" si="391"/>
        <v>3614035.3399771848</v>
      </c>
      <c r="BG846" s="41"/>
      <c r="BH846" s="51"/>
      <c r="BI846" s="39"/>
      <c r="BJ846" s="39"/>
    </row>
    <row r="847" spans="1:62" x14ac:dyDescent="0.2">
      <c r="A847" s="45">
        <v>206371703</v>
      </c>
      <c r="B847" s="58">
        <v>37986</v>
      </c>
      <c r="C847" s="45" t="s">
        <v>643</v>
      </c>
      <c r="D847" s="4" t="s">
        <v>643</v>
      </c>
      <c r="E847" s="6" t="s">
        <v>644</v>
      </c>
      <c r="F847" s="8">
        <v>76.591500242472335</v>
      </c>
      <c r="G847" s="8">
        <v>16.674006965568928</v>
      </c>
      <c r="H847" s="8">
        <v>13.968456553365957</v>
      </c>
      <c r="I847" s="8">
        <v>14.27622007670943</v>
      </c>
      <c r="J847" s="8">
        <v>0.97800114623286161</v>
      </c>
      <c r="K847" s="8">
        <v>8.61</v>
      </c>
      <c r="L847" s="8">
        <v>2.8015273844900541</v>
      </c>
      <c r="M847" s="8">
        <v>0.70719657893576693</v>
      </c>
      <c r="N847" s="8">
        <v>0</v>
      </c>
      <c r="O847" s="8">
        <v>7.31</v>
      </c>
      <c r="P847" s="8">
        <v>7.4541727284750703</v>
      </c>
      <c r="Q847" s="8">
        <v>7.0958454473887675</v>
      </c>
      <c r="R847" s="8">
        <v>7.0958454473887675</v>
      </c>
      <c r="S847" s="8">
        <v>126.8</v>
      </c>
      <c r="T847" s="8">
        <v>134.11000000000001</v>
      </c>
      <c r="U847" s="8">
        <v>149.01275439516411</v>
      </c>
      <c r="V847" s="8">
        <v>149.01275439516411</v>
      </c>
      <c r="W847" s="9">
        <v>6</v>
      </c>
      <c r="X847" s="9">
        <v>26829</v>
      </c>
      <c r="Y847" s="9">
        <v>26829</v>
      </c>
      <c r="Z847" s="4" t="str">
        <f t="shared" si="364"/>
        <v xml:space="preserve"> </v>
      </c>
      <c r="AA847" s="10">
        <f t="shared" si="365"/>
        <v>3598037.1900000004</v>
      </c>
      <c r="AB847" s="40">
        <f t="shared" si="366"/>
        <v>3997863.1876678579</v>
      </c>
      <c r="AC847" s="40">
        <f t="shared" si="367"/>
        <v>3948517.5623424733</v>
      </c>
      <c r="AD847" s="39">
        <f t="shared" si="368"/>
        <v>147.17348996766458</v>
      </c>
      <c r="AE847" s="41" t="str">
        <f t="shared" si="369"/>
        <v xml:space="preserve"> </v>
      </c>
      <c r="AG847" s="39">
        <f t="shared" si="370"/>
        <v>147.17348996766458</v>
      </c>
      <c r="AH847" s="40">
        <f t="shared" si="371"/>
        <v>3948517.5623424728</v>
      </c>
      <c r="AI847" s="40">
        <f t="shared" si="372"/>
        <v>3937734.1608797153</v>
      </c>
      <c r="AJ847" s="39">
        <f t="shared" si="373"/>
        <v>146.77155916656287</v>
      </c>
      <c r="AK847" s="41" t="str">
        <f t="shared" si="374"/>
        <v xml:space="preserve"> </v>
      </c>
      <c r="AM847" s="39">
        <f t="shared" si="375"/>
        <v>146.77155916656287</v>
      </c>
      <c r="AN847" s="40">
        <f t="shared" si="376"/>
        <v>3937734.1608797153</v>
      </c>
      <c r="AO847" s="40">
        <f t="shared" si="377"/>
        <v>3935107.6921944087</v>
      </c>
      <c r="AP847" s="39">
        <f t="shared" si="378"/>
        <v>146.67366253659878</v>
      </c>
      <c r="AQ847" s="41" t="str">
        <f t="shared" si="379"/>
        <v xml:space="preserve"> </v>
      </c>
      <c r="AR847" s="39"/>
      <c r="AS847" s="39">
        <f t="shared" si="380"/>
        <v>146.67366253659878</v>
      </c>
      <c r="AT847" s="40">
        <f t="shared" si="381"/>
        <v>3935107.6921944087</v>
      </c>
      <c r="AU847" s="40">
        <f t="shared" si="382"/>
        <v>3934462.3345328886</v>
      </c>
      <c r="AV847" s="39">
        <f t="shared" si="383"/>
        <v>146.64960805594276</v>
      </c>
      <c r="AW847" s="41" t="str">
        <f t="shared" si="384"/>
        <v xml:space="preserve"> </v>
      </c>
      <c r="AX847" s="39"/>
      <c r="AY847" s="39">
        <f t="shared" si="385"/>
        <v>146.64960805594276</v>
      </c>
      <c r="AZ847" s="40">
        <f t="shared" si="386"/>
        <v>3934462.3345328886</v>
      </c>
      <c r="BA847" s="40">
        <f t="shared" si="387"/>
        <v>3934301.0215771729</v>
      </c>
      <c r="BB847" s="39">
        <f t="shared" si="388"/>
        <v>146.64359542201248</v>
      </c>
      <c r="BC847" s="41" t="str">
        <f t="shared" si="389"/>
        <v xml:space="preserve"> </v>
      </c>
      <c r="BD847" s="41"/>
      <c r="BE847" s="51">
        <f t="shared" si="390"/>
        <v>146.64198234246285</v>
      </c>
      <c r="BF847" s="54">
        <f t="shared" si="391"/>
        <v>3934257.7442659358</v>
      </c>
      <c r="BG847" s="41"/>
      <c r="BH847" s="51"/>
      <c r="BI847" s="39"/>
      <c r="BJ847" s="39"/>
    </row>
    <row r="848" spans="1:62" x14ac:dyDescent="0.2">
      <c r="A848" s="45">
        <v>206371716</v>
      </c>
      <c r="B848" s="58">
        <v>37894</v>
      </c>
      <c r="C848" s="45" t="s">
        <v>645</v>
      </c>
      <c r="D848" s="4" t="s">
        <v>645</v>
      </c>
      <c r="E848" s="6" t="s">
        <v>646</v>
      </c>
      <c r="F848" s="8">
        <v>84.761645314877541</v>
      </c>
      <c r="G848" s="8">
        <v>19.71295341874049</v>
      </c>
      <c r="H848" s="8">
        <v>16.034874588916704</v>
      </c>
      <c r="I848" s="8">
        <v>14.144504982084131</v>
      </c>
      <c r="J848" s="8">
        <v>1.1467137878564768</v>
      </c>
      <c r="K848" s="8">
        <v>8.4</v>
      </c>
      <c r="L848" s="8">
        <v>4.7651664041709676</v>
      </c>
      <c r="M848" s="8">
        <v>0.63413341186864958</v>
      </c>
      <c r="N848" s="8">
        <v>0</v>
      </c>
      <c r="O848" s="8">
        <v>7.31</v>
      </c>
      <c r="P848" s="8">
        <v>8.2220252294703773</v>
      </c>
      <c r="Q848" s="8">
        <v>7.8454995954257489</v>
      </c>
      <c r="R848" s="8">
        <v>7.8454995954257489</v>
      </c>
      <c r="S848" s="8">
        <v>126.8</v>
      </c>
      <c r="T848" s="8">
        <v>134.11000000000001</v>
      </c>
      <c r="U848" s="8">
        <v>164.7554915039407</v>
      </c>
      <c r="V848" s="8">
        <v>164.7554915039407</v>
      </c>
      <c r="W848" s="9">
        <v>6</v>
      </c>
      <c r="X848" s="9">
        <v>24661</v>
      </c>
      <c r="Y848" s="9">
        <v>24661</v>
      </c>
      <c r="Z848" s="4" t="str">
        <f t="shared" si="364"/>
        <v xml:space="preserve"> </v>
      </c>
      <c r="AA848" s="10">
        <f t="shared" si="365"/>
        <v>3307286.7100000004</v>
      </c>
      <c r="AB848" s="40">
        <f t="shared" si="366"/>
        <v>4063035.1759786815</v>
      </c>
      <c r="AC848" s="40">
        <f t="shared" si="367"/>
        <v>4012885.1328015765</v>
      </c>
      <c r="AD848" s="39">
        <f t="shared" si="368"/>
        <v>162.72191447230756</v>
      </c>
      <c r="AE848" s="41" t="str">
        <f t="shared" si="369"/>
        <v xml:space="preserve"> </v>
      </c>
      <c r="AG848" s="39">
        <f t="shared" si="370"/>
        <v>162.72191447230756</v>
      </c>
      <c r="AH848" s="40">
        <f t="shared" si="371"/>
        <v>4012885.1328015765</v>
      </c>
      <c r="AI848" s="40">
        <f t="shared" si="372"/>
        <v>4001925.9435038953</v>
      </c>
      <c r="AJ848" s="39">
        <f t="shared" si="373"/>
        <v>162.27752092388369</v>
      </c>
      <c r="AK848" s="41" t="str">
        <f t="shared" si="374"/>
        <v xml:space="preserve"> </v>
      </c>
      <c r="AM848" s="39">
        <f t="shared" si="375"/>
        <v>162.27752092388369</v>
      </c>
      <c r="AN848" s="40">
        <f t="shared" si="376"/>
        <v>4001925.9435038958</v>
      </c>
      <c r="AO848" s="40">
        <f t="shared" si="377"/>
        <v>3999256.6588995787</v>
      </c>
      <c r="AP848" s="39">
        <f t="shared" si="378"/>
        <v>162.16928181742747</v>
      </c>
      <c r="AQ848" s="41" t="str">
        <f t="shared" si="379"/>
        <v xml:space="preserve"> </v>
      </c>
      <c r="AR848" s="39"/>
      <c r="AS848" s="39">
        <f t="shared" si="380"/>
        <v>162.16928181742747</v>
      </c>
      <c r="AT848" s="40">
        <f t="shared" si="381"/>
        <v>3999256.6588995787</v>
      </c>
      <c r="AU848" s="40">
        <f t="shared" si="382"/>
        <v>3998600.7808075189</v>
      </c>
      <c r="AV848" s="39">
        <f t="shared" si="383"/>
        <v>162.1426860552094</v>
      </c>
      <c r="AW848" s="41" t="str">
        <f t="shared" si="384"/>
        <v xml:space="preserve"> </v>
      </c>
      <c r="AX848" s="39"/>
      <c r="AY848" s="39">
        <f t="shared" si="385"/>
        <v>162.1426860552094</v>
      </c>
      <c r="AZ848" s="40">
        <f t="shared" si="386"/>
        <v>3998600.7808075189</v>
      </c>
      <c r="BA848" s="40">
        <f t="shared" si="387"/>
        <v>3998436.8381755059</v>
      </c>
      <c r="BB848" s="39">
        <f t="shared" si="388"/>
        <v>162.13603820508112</v>
      </c>
      <c r="BC848" s="41" t="str">
        <f t="shared" si="389"/>
        <v xml:space="preserve"> </v>
      </c>
      <c r="BD848" s="41"/>
      <c r="BE848" s="51">
        <f t="shared" si="390"/>
        <v>162.13425470866088</v>
      </c>
      <c r="BF848" s="54">
        <f t="shared" si="391"/>
        <v>3998392.8553702859</v>
      </c>
      <c r="BG848" s="41"/>
      <c r="BH848" s="51"/>
      <c r="BI848" s="39"/>
      <c r="BJ848" s="39"/>
    </row>
    <row r="849" spans="1:62" x14ac:dyDescent="0.2">
      <c r="A849" s="45">
        <v>206374014</v>
      </c>
      <c r="B849" s="58">
        <v>37986</v>
      </c>
      <c r="C849" s="45" t="s">
        <v>647</v>
      </c>
      <c r="D849" s="4" t="s">
        <v>1223</v>
      </c>
      <c r="E849" s="6" t="s">
        <v>648</v>
      </c>
      <c r="F849" s="8">
        <v>78.128239104829206</v>
      </c>
      <c r="G849" s="8">
        <v>18.679240282685512</v>
      </c>
      <c r="H849" s="8">
        <v>13.540135453474676</v>
      </c>
      <c r="I849" s="8">
        <v>16.7624264666199</v>
      </c>
      <c r="J849" s="8">
        <v>2.0906949352179036</v>
      </c>
      <c r="K849" s="8">
        <v>8.52</v>
      </c>
      <c r="L849" s="8">
        <v>2.5399486147508927</v>
      </c>
      <c r="M849" s="8">
        <v>0.62769964664310951</v>
      </c>
      <c r="N849" s="8">
        <v>0</v>
      </c>
      <c r="O849" s="8">
        <v>7.31</v>
      </c>
      <c r="P849" s="8">
        <v>7.7445983510011773</v>
      </c>
      <c r="Q849" s="8">
        <v>7.4099192252110617</v>
      </c>
      <c r="R849" s="8">
        <v>7.4099192252110617</v>
      </c>
      <c r="S849" s="8">
        <v>126.8</v>
      </c>
      <c r="T849" s="8">
        <v>134.11000000000001</v>
      </c>
      <c r="U849" s="8">
        <v>155.60830372943229</v>
      </c>
      <c r="V849" s="8">
        <v>155.60830372943229</v>
      </c>
      <c r="W849" s="9">
        <v>6</v>
      </c>
      <c r="X849" s="9">
        <v>16644</v>
      </c>
      <c r="Y849" s="9">
        <v>16644</v>
      </c>
      <c r="Z849" s="4" t="str">
        <f t="shared" si="364"/>
        <v xml:space="preserve"> </v>
      </c>
      <c r="AA849" s="10">
        <f t="shared" si="365"/>
        <v>2232126.8400000003</v>
      </c>
      <c r="AB849" s="40">
        <f t="shared" si="366"/>
        <v>2589944.6072726711</v>
      </c>
      <c r="AC849" s="40">
        <f t="shared" si="367"/>
        <v>2557976.9209851045</v>
      </c>
      <c r="AD849" s="39">
        <f t="shared" si="368"/>
        <v>153.68763043649992</v>
      </c>
      <c r="AE849" s="41" t="str">
        <f t="shared" si="369"/>
        <v xml:space="preserve"> </v>
      </c>
      <c r="AG849" s="39">
        <f t="shared" si="370"/>
        <v>153.68763043649992</v>
      </c>
      <c r="AH849" s="40">
        <f t="shared" si="371"/>
        <v>2557976.9209851045</v>
      </c>
      <c r="AI849" s="40">
        <f t="shared" si="372"/>
        <v>2550991.0860138941</v>
      </c>
      <c r="AJ849" s="39">
        <f t="shared" si="373"/>
        <v>153.26790951777781</v>
      </c>
      <c r="AK849" s="41" t="str">
        <f t="shared" si="374"/>
        <v xml:space="preserve"> </v>
      </c>
      <c r="AM849" s="39">
        <f t="shared" si="375"/>
        <v>153.26790951777781</v>
      </c>
      <c r="AN849" s="40">
        <f t="shared" si="376"/>
        <v>2550991.0860138941</v>
      </c>
      <c r="AO849" s="40">
        <f t="shared" si="377"/>
        <v>2549289.574959523</v>
      </c>
      <c r="AP849" s="39">
        <f t="shared" si="378"/>
        <v>153.16567982212948</v>
      </c>
      <c r="AQ849" s="41" t="str">
        <f t="shared" si="379"/>
        <v xml:space="preserve"> </v>
      </c>
      <c r="AR849" s="39"/>
      <c r="AS849" s="39">
        <f t="shared" si="380"/>
        <v>153.16567982212948</v>
      </c>
      <c r="AT849" s="40">
        <f t="shared" si="381"/>
        <v>2549289.574959523</v>
      </c>
      <c r="AU849" s="40">
        <f t="shared" si="382"/>
        <v>2548871.4914692296</v>
      </c>
      <c r="AV849" s="39">
        <f t="shared" si="383"/>
        <v>153.14056065063863</v>
      </c>
      <c r="AW849" s="41" t="str">
        <f t="shared" si="384"/>
        <v xml:space="preserve"> </v>
      </c>
      <c r="AX849" s="39"/>
      <c r="AY849" s="39">
        <f t="shared" si="385"/>
        <v>153.14056065063863</v>
      </c>
      <c r="AZ849" s="40">
        <f t="shared" si="386"/>
        <v>2548871.4914692296</v>
      </c>
      <c r="BA849" s="40">
        <f t="shared" si="387"/>
        <v>2548766.9877380794</v>
      </c>
      <c r="BB849" s="39">
        <f t="shared" si="388"/>
        <v>153.13428188765198</v>
      </c>
      <c r="BC849" s="41" t="str">
        <f t="shared" si="389"/>
        <v xml:space="preserve"> </v>
      </c>
      <c r="BD849" s="41"/>
      <c r="BE849" s="51">
        <f t="shared" si="390"/>
        <v>153.13259741055123</v>
      </c>
      <c r="BF849" s="54">
        <f t="shared" si="391"/>
        <v>2548738.9513012148</v>
      </c>
      <c r="BG849" s="41"/>
      <c r="BH849" s="51"/>
      <c r="BI849" s="39"/>
      <c r="BJ849" s="39"/>
    </row>
    <row r="850" spans="1:62" x14ac:dyDescent="0.2">
      <c r="A850" s="45">
        <v>206374019</v>
      </c>
      <c r="B850" s="58">
        <v>37986</v>
      </c>
      <c r="C850" s="45" t="s">
        <v>649</v>
      </c>
      <c r="D850" s="4" t="s">
        <v>1224</v>
      </c>
      <c r="E850" s="6" t="s">
        <v>650</v>
      </c>
      <c r="F850" s="8">
        <v>86.474100288250241</v>
      </c>
      <c r="G850" s="8">
        <v>19.601586803276348</v>
      </c>
      <c r="H850" s="8">
        <v>14.467393475841206</v>
      </c>
      <c r="I850" s="8">
        <v>16.7624264666199</v>
      </c>
      <c r="J850" s="8">
        <v>1.3744969890693228</v>
      </c>
      <c r="K850" s="8">
        <v>8.9600000000000009</v>
      </c>
      <c r="L850" s="8">
        <v>4.2993131725031484</v>
      </c>
      <c r="M850" s="8">
        <v>0.64524101715231597</v>
      </c>
      <c r="N850" s="8">
        <v>0</v>
      </c>
      <c r="O850" s="8">
        <v>7.31</v>
      </c>
      <c r="P850" s="8">
        <v>8.4860549673221275</v>
      </c>
      <c r="Q850" s="8">
        <v>7.9947279106356248</v>
      </c>
      <c r="R850" s="8">
        <v>7.9947279106356248</v>
      </c>
      <c r="S850" s="8">
        <v>126.8</v>
      </c>
      <c r="T850" s="8">
        <v>134.11000000000001</v>
      </c>
      <c r="U850" s="8">
        <v>167.88928612334811</v>
      </c>
      <c r="V850" s="8">
        <v>167.88928612334811</v>
      </c>
      <c r="W850" s="9">
        <v>6</v>
      </c>
      <c r="X850" s="9">
        <v>16290</v>
      </c>
      <c r="Y850" s="9">
        <v>16290</v>
      </c>
      <c r="Z850" s="4" t="str">
        <f t="shared" si="364"/>
        <v xml:space="preserve"> </v>
      </c>
      <c r="AA850" s="10">
        <f t="shared" si="365"/>
        <v>2184651.9000000004</v>
      </c>
      <c r="AB850" s="40">
        <f t="shared" si="366"/>
        <v>2734916.4709493406</v>
      </c>
      <c r="AC850" s="40">
        <f t="shared" si="367"/>
        <v>2701159.396948413</v>
      </c>
      <c r="AD850" s="39">
        <f t="shared" si="368"/>
        <v>165.81702866472762</v>
      </c>
      <c r="AE850" s="41" t="str">
        <f t="shared" si="369"/>
        <v xml:space="preserve"> </v>
      </c>
      <c r="AG850" s="39">
        <f t="shared" si="370"/>
        <v>165.81702866472762</v>
      </c>
      <c r="AH850" s="40">
        <f t="shared" si="371"/>
        <v>2701159.396948413</v>
      </c>
      <c r="AI850" s="40">
        <f t="shared" si="372"/>
        <v>2693782.5306353467</v>
      </c>
      <c r="AJ850" s="39">
        <f t="shared" si="373"/>
        <v>165.36418235944424</v>
      </c>
      <c r="AK850" s="41" t="str">
        <f t="shared" si="374"/>
        <v xml:space="preserve"> </v>
      </c>
      <c r="AM850" s="39">
        <f t="shared" si="375"/>
        <v>165.36418235944424</v>
      </c>
      <c r="AN850" s="40">
        <f t="shared" si="376"/>
        <v>2693782.5306353467</v>
      </c>
      <c r="AO850" s="40">
        <f t="shared" si="377"/>
        <v>2691985.7776874132</v>
      </c>
      <c r="AP850" s="39">
        <f t="shared" si="378"/>
        <v>165.2538844498105</v>
      </c>
      <c r="AQ850" s="41" t="str">
        <f t="shared" si="379"/>
        <v xml:space="preserve"> </v>
      </c>
      <c r="AR850" s="39"/>
      <c r="AS850" s="39">
        <f t="shared" si="380"/>
        <v>165.2538844498105</v>
      </c>
      <c r="AT850" s="40">
        <f t="shared" si="381"/>
        <v>2691985.7776874132</v>
      </c>
      <c r="AU850" s="40">
        <f t="shared" si="382"/>
        <v>2691544.2920198725</v>
      </c>
      <c r="AV850" s="39">
        <f t="shared" si="383"/>
        <v>165.22678281276075</v>
      </c>
      <c r="AW850" s="41" t="str">
        <f t="shared" si="384"/>
        <v xml:space="preserve"> </v>
      </c>
      <c r="AX850" s="39"/>
      <c r="AY850" s="39">
        <f t="shared" si="385"/>
        <v>165.22678281276075</v>
      </c>
      <c r="AZ850" s="40">
        <f t="shared" si="386"/>
        <v>2691544.2920198725</v>
      </c>
      <c r="BA850" s="40">
        <f t="shared" si="387"/>
        <v>2691433.9387038997</v>
      </c>
      <c r="BB850" s="39">
        <f t="shared" si="388"/>
        <v>165.22000851466541</v>
      </c>
      <c r="BC850" s="41" t="str">
        <f t="shared" si="389"/>
        <v xml:space="preserve"> </v>
      </c>
      <c r="BD850" s="41"/>
      <c r="BE850" s="51">
        <f t="shared" si="390"/>
        <v>165.21819109457175</v>
      </c>
      <c r="BF850" s="54">
        <f t="shared" si="391"/>
        <v>2691404.3329305737</v>
      </c>
      <c r="BG850" s="41"/>
      <c r="BH850" s="51"/>
      <c r="BI850" s="39"/>
      <c r="BJ850" s="39"/>
    </row>
    <row r="851" spans="1:62" x14ac:dyDescent="0.2">
      <c r="A851" s="45">
        <v>206374028</v>
      </c>
      <c r="B851" s="58">
        <v>37986</v>
      </c>
      <c r="C851" s="45" t="s">
        <v>651</v>
      </c>
      <c r="D851" s="4" t="s">
        <v>651</v>
      </c>
      <c r="E851" s="6" t="s">
        <v>652</v>
      </c>
      <c r="F851" s="8">
        <v>75.349469298680688</v>
      </c>
      <c r="G851" s="8">
        <v>16.695020335284198</v>
      </c>
      <c r="H851" s="8">
        <v>16.010663624640411</v>
      </c>
      <c r="I851" s="8">
        <v>14.714214859636941</v>
      </c>
      <c r="J851" s="8">
        <v>2.0895744469794661</v>
      </c>
      <c r="K851" s="8">
        <v>9.19</v>
      </c>
      <c r="L851" s="8">
        <v>2.3483915364084931</v>
      </c>
      <c r="M851" s="8">
        <v>0.64603636571170775</v>
      </c>
      <c r="N851" s="8">
        <v>0.5492145558151742</v>
      </c>
      <c r="O851" s="8">
        <v>7.31</v>
      </c>
      <c r="P851" s="8">
        <v>7.4074357702608875</v>
      </c>
      <c r="Q851" s="8">
        <v>7.2451292511578549</v>
      </c>
      <c r="R851" s="8">
        <v>7.2451292511578549</v>
      </c>
      <c r="S851" s="8">
        <v>126.8</v>
      </c>
      <c r="T851" s="8">
        <v>134.11000000000001</v>
      </c>
      <c r="U851" s="8">
        <v>152.14771427431495</v>
      </c>
      <c r="V851" s="8">
        <v>152.14771427431495</v>
      </c>
      <c r="W851" s="9">
        <v>6</v>
      </c>
      <c r="X851" s="9">
        <v>15096</v>
      </c>
      <c r="Y851" s="9">
        <v>29946</v>
      </c>
      <c r="Z851" s="4" t="str">
        <f t="shared" si="364"/>
        <v xml:space="preserve"> </v>
      </c>
      <c r="AA851" s="10">
        <f t="shared" si="365"/>
        <v>4016058.0600000005</v>
      </c>
      <c r="AB851" s="40">
        <f t="shared" si="366"/>
        <v>4556215.4516586354</v>
      </c>
      <c r="AC851" s="40">
        <f t="shared" si="367"/>
        <v>4499978.0843388131</v>
      </c>
      <c r="AD851" s="39">
        <f t="shared" si="368"/>
        <v>150.2697550370271</v>
      </c>
      <c r="AE851" s="41" t="str">
        <f t="shared" si="369"/>
        <v xml:space="preserve"> </v>
      </c>
      <c r="AG851" s="39">
        <f t="shared" si="370"/>
        <v>150.2697550370271</v>
      </c>
      <c r="AH851" s="40">
        <f t="shared" si="371"/>
        <v>4499978.0843388131</v>
      </c>
      <c r="AI851" s="40">
        <f t="shared" si="372"/>
        <v>4487688.6441904837</v>
      </c>
      <c r="AJ851" s="39">
        <f t="shared" si="373"/>
        <v>149.85936833602096</v>
      </c>
      <c r="AK851" s="41" t="str">
        <f t="shared" si="374"/>
        <v xml:space="preserve"> </v>
      </c>
      <c r="AM851" s="39">
        <f t="shared" si="375"/>
        <v>149.85936833602096</v>
      </c>
      <c r="AN851" s="40">
        <f t="shared" si="376"/>
        <v>4487688.6441904837</v>
      </c>
      <c r="AO851" s="40">
        <f t="shared" si="377"/>
        <v>4484695.3558648089</v>
      </c>
      <c r="AP851" s="39">
        <f t="shared" si="378"/>
        <v>149.75941213734083</v>
      </c>
      <c r="AQ851" s="41" t="str">
        <f t="shared" si="379"/>
        <v xml:space="preserve"> </v>
      </c>
      <c r="AR851" s="39"/>
      <c r="AS851" s="39">
        <f t="shared" si="380"/>
        <v>149.75941213734083</v>
      </c>
      <c r="AT851" s="40">
        <f t="shared" si="381"/>
        <v>4484695.3558648089</v>
      </c>
      <c r="AU851" s="40">
        <f t="shared" si="382"/>
        <v>4483959.8658264466</v>
      </c>
      <c r="AV851" s="39">
        <f t="shared" si="383"/>
        <v>149.73485159375031</v>
      </c>
      <c r="AW851" s="41" t="str">
        <f t="shared" si="384"/>
        <v xml:space="preserve"> </v>
      </c>
      <c r="AX851" s="39"/>
      <c r="AY851" s="39">
        <f t="shared" si="385"/>
        <v>149.73485159375031</v>
      </c>
      <c r="AZ851" s="40">
        <f t="shared" si="386"/>
        <v>4483959.8658264466</v>
      </c>
      <c r="BA851" s="40">
        <f t="shared" si="387"/>
        <v>4483776.0234719478</v>
      </c>
      <c r="BB851" s="39">
        <f t="shared" si="388"/>
        <v>149.72871246483496</v>
      </c>
      <c r="BC851" s="41" t="str">
        <f t="shared" si="389"/>
        <v xml:space="preserve"> </v>
      </c>
      <c r="BD851" s="41"/>
      <c r="BE851" s="51">
        <f t="shared" si="390"/>
        <v>149.72706544899785</v>
      </c>
      <c r="BF851" s="54">
        <f t="shared" si="391"/>
        <v>4483726.7019356899</v>
      </c>
      <c r="BG851" s="41"/>
      <c r="BH851" s="51"/>
      <c r="BI851" s="39"/>
      <c r="BJ851" s="39"/>
    </row>
    <row r="852" spans="1:62" x14ac:dyDescent="0.2">
      <c r="A852" s="45">
        <v>206374029</v>
      </c>
      <c r="B852" s="58">
        <v>37986</v>
      </c>
      <c r="C852" s="45" t="s">
        <v>653</v>
      </c>
      <c r="D852" s="4" t="s">
        <v>653</v>
      </c>
      <c r="E852" s="6" t="s">
        <v>654</v>
      </c>
      <c r="F852" s="8">
        <v>71.080516461729289</v>
      </c>
      <c r="G852" s="8">
        <v>16.737325298616064</v>
      </c>
      <c r="H852" s="8">
        <v>14.472277295412594</v>
      </c>
      <c r="I852" s="8">
        <v>13.13093203371456</v>
      </c>
      <c r="J852" s="8">
        <v>0.75669261346433703</v>
      </c>
      <c r="K852" s="8">
        <v>8.94</v>
      </c>
      <c r="L852" s="8">
        <v>1.2836376554005626</v>
      </c>
      <c r="M852" s="8">
        <v>0.62878512340192783</v>
      </c>
      <c r="N852" s="8">
        <v>0</v>
      </c>
      <c r="O852" s="8">
        <v>6.33</v>
      </c>
      <c r="P852" s="8">
        <v>6.7898387522097101</v>
      </c>
      <c r="Q852" s="8">
        <v>6.6680083240869665</v>
      </c>
      <c r="R852" s="8">
        <v>6.6680083240869665</v>
      </c>
      <c r="S852" s="8">
        <v>126.8</v>
      </c>
      <c r="T852" s="8">
        <v>133.13</v>
      </c>
      <c r="U852" s="8">
        <v>140.0281748058263</v>
      </c>
      <c r="V852" s="8">
        <v>140.0281748058263</v>
      </c>
      <c r="W852" s="9">
        <v>6</v>
      </c>
      <c r="X852" s="9">
        <v>80012</v>
      </c>
      <c r="Y852" s="9">
        <v>80012</v>
      </c>
      <c r="Z852" s="4" t="str">
        <f t="shared" si="364"/>
        <v xml:space="preserve"> </v>
      </c>
      <c r="AA852" s="10">
        <f t="shared" si="365"/>
        <v>10651997.560000001</v>
      </c>
      <c r="AB852" s="40">
        <f t="shared" si="366"/>
        <v>11203934.322563773</v>
      </c>
      <c r="AC852" s="40">
        <f t="shared" si="367"/>
        <v>11065644.161220368</v>
      </c>
      <c r="AD852" s="39">
        <f t="shared" si="368"/>
        <v>138.29980704419796</v>
      </c>
      <c r="AE852" s="41" t="str">
        <f t="shared" si="369"/>
        <v xml:space="preserve"> </v>
      </c>
      <c r="AG852" s="39">
        <f t="shared" si="370"/>
        <v>138.29980704419796</v>
      </c>
      <c r="AH852" s="40">
        <f t="shared" si="371"/>
        <v>11065644.161220368</v>
      </c>
      <c r="AI852" s="40">
        <f t="shared" si="372"/>
        <v>11035423.887016075</v>
      </c>
      <c r="AJ852" s="39">
        <f t="shared" si="373"/>
        <v>137.92211027116025</v>
      </c>
      <c r="AK852" s="41" t="str">
        <f t="shared" si="374"/>
        <v xml:space="preserve"> </v>
      </c>
      <c r="AM852" s="39">
        <f t="shared" si="375"/>
        <v>137.92211027116025</v>
      </c>
      <c r="AN852" s="40">
        <f t="shared" si="376"/>
        <v>11035423.887016075</v>
      </c>
      <c r="AO852" s="40">
        <f t="shared" si="377"/>
        <v>11028063.259283435</v>
      </c>
      <c r="AP852" s="39">
        <f t="shared" si="378"/>
        <v>137.83011622360939</v>
      </c>
      <c r="AQ852" s="41" t="str">
        <f t="shared" si="379"/>
        <v xml:space="preserve"> </v>
      </c>
      <c r="AR852" s="39"/>
      <c r="AS852" s="39">
        <f t="shared" si="380"/>
        <v>137.83011622360939</v>
      </c>
      <c r="AT852" s="40">
        <f t="shared" si="381"/>
        <v>11028063.259283435</v>
      </c>
      <c r="AU852" s="40">
        <f t="shared" si="382"/>
        <v>11026254.656908911</v>
      </c>
      <c r="AV852" s="39">
        <f t="shared" si="383"/>
        <v>137.8075120845487</v>
      </c>
      <c r="AW852" s="41" t="str">
        <f t="shared" si="384"/>
        <v xml:space="preserve"> </v>
      </c>
      <c r="AX852" s="39"/>
      <c r="AY852" s="39">
        <f t="shared" si="385"/>
        <v>137.8075120845487</v>
      </c>
      <c r="AZ852" s="40">
        <f t="shared" si="386"/>
        <v>11026254.656908911</v>
      </c>
      <c r="BA852" s="40">
        <f t="shared" si="387"/>
        <v>11025802.580467978</v>
      </c>
      <c r="BB852" s="39">
        <f t="shared" si="388"/>
        <v>137.80186197655325</v>
      </c>
      <c r="BC852" s="41" t="str">
        <f t="shared" si="389"/>
        <v xml:space="preserve"> </v>
      </c>
      <c r="BD852" s="41"/>
      <c r="BE852" s="51">
        <f t="shared" si="390"/>
        <v>137.80034615607153</v>
      </c>
      <c r="BF852" s="54">
        <f t="shared" si="391"/>
        <v>11025681.296639595</v>
      </c>
      <c r="BG852" s="41"/>
      <c r="BH852" s="51"/>
      <c r="BI852" s="39"/>
      <c r="BJ852" s="39"/>
    </row>
    <row r="853" spans="1:62" x14ac:dyDescent="0.2">
      <c r="A853" s="45">
        <v>206374043</v>
      </c>
      <c r="B853" s="58">
        <v>37955</v>
      </c>
      <c r="C853" s="45" t="s">
        <v>655</v>
      </c>
      <c r="D853" s="4" t="s">
        <v>1225</v>
      </c>
      <c r="E853" s="6" t="s">
        <v>656</v>
      </c>
      <c r="F853" s="8">
        <v>66.331894095471881</v>
      </c>
      <c r="G853" s="8">
        <v>15.707666681278219</v>
      </c>
      <c r="H853" s="8">
        <v>14.113772848814273</v>
      </c>
      <c r="I853" s="8">
        <v>14.294393547538684</v>
      </c>
      <c r="J853" s="8">
        <v>2.8797177048174287</v>
      </c>
      <c r="K853" s="8">
        <v>9.48</v>
      </c>
      <c r="L853" s="8">
        <v>0.76521859519293778</v>
      </c>
      <c r="M853" s="8">
        <v>0.88249769868057681</v>
      </c>
      <c r="N853" s="8">
        <v>0</v>
      </c>
      <c r="O853" s="8">
        <v>7.31</v>
      </c>
      <c r="P853" s="8">
        <v>6.2937325209310488</v>
      </c>
      <c r="Q853" s="8">
        <v>6.5882580585897008</v>
      </c>
      <c r="R853" s="8">
        <v>6.2937325209310488</v>
      </c>
      <c r="S853" s="8">
        <v>126.8</v>
      </c>
      <c r="T853" s="8">
        <v>134.11000000000001</v>
      </c>
      <c r="U853" s="8">
        <v>138.05889369272506</v>
      </c>
      <c r="V853" s="8">
        <v>138.05889369272506</v>
      </c>
      <c r="W853" s="9">
        <v>6</v>
      </c>
      <c r="X853" s="9">
        <v>32511</v>
      </c>
      <c r="Y853" s="9">
        <v>32511</v>
      </c>
      <c r="Z853" s="4" t="str">
        <f t="shared" si="364"/>
        <v xml:space="preserve"> </v>
      </c>
      <c r="AA853" s="10">
        <f t="shared" si="365"/>
        <v>4360050.2100000009</v>
      </c>
      <c r="AB853" s="40">
        <f t="shared" si="366"/>
        <v>4488432.6928441841</v>
      </c>
      <c r="AC853" s="40">
        <f t="shared" si="367"/>
        <v>4433031.9681164082</v>
      </c>
      <c r="AD853" s="39">
        <f t="shared" si="368"/>
        <v>136.35483276787573</v>
      </c>
      <c r="AE853" s="41" t="str">
        <f t="shared" si="369"/>
        <v xml:space="preserve"> </v>
      </c>
      <c r="AG853" s="39">
        <f t="shared" si="370"/>
        <v>136.35483276787573</v>
      </c>
      <c r="AH853" s="40">
        <f t="shared" si="371"/>
        <v>4433031.9681164082</v>
      </c>
      <c r="AI853" s="40">
        <f t="shared" si="372"/>
        <v>4420925.3578114817</v>
      </c>
      <c r="AJ853" s="39">
        <f t="shared" si="373"/>
        <v>135.98244771958665</v>
      </c>
      <c r="AK853" s="41" t="str">
        <f t="shared" si="374"/>
        <v xml:space="preserve"> </v>
      </c>
      <c r="AM853" s="39">
        <f t="shared" si="375"/>
        <v>135.98244771958665</v>
      </c>
      <c r="AN853" s="40">
        <f t="shared" si="376"/>
        <v>4420925.3578114817</v>
      </c>
      <c r="AO853" s="40">
        <f t="shared" si="377"/>
        <v>4417976.6005978212</v>
      </c>
      <c r="AP853" s="39">
        <f t="shared" si="378"/>
        <v>135.89174742695769</v>
      </c>
      <c r="AQ853" s="41" t="str">
        <f t="shared" si="379"/>
        <v xml:space="preserve"> </v>
      </c>
      <c r="AR853" s="39"/>
      <c r="AS853" s="39">
        <f t="shared" si="380"/>
        <v>135.89174742695769</v>
      </c>
      <c r="AT853" s="40">
        <f t="shared" si="381"/>
        <v>4417976.6005978212</v>
      </c>
      <c r="AU853" s="40">
        <f t="shared" si="382"/>
        <v>4417252.0524353227</v>
      </c>
      <c r="AV853" s="39">
        <f t="shared" si="383"/>
        <v>135.86946118037966</v>
      </c>
      <c r="AW853" s="41" t="str">
        <f t="shared" si="384"/>
        <v xml:space="preserve"> </v>
      </c>
      <c r="AX853" s="39"/>
      <c r="AY853" s="39">
        <f t="shared" si="385"/>
        <v>135.86946118037966</v>
      </c>
      <c r="AZ853" s="40">
        <f t="shared" si="386"/>
        <v>4417252.0524353227</v>
      </c>
      <c r="BA853" s="40">
        <f t="shared" si="387"/>
        <v>4417070.9451011727</v>
      </c>
      <c r="BB853" s="39">
        <f t="shared" si="388"/>
        <v>135.86389053247126</v>
      </c>
      <c r="BC853" s="41" t="str">
        <f t="shared" si="389"/>
        <v xml:space="preserve"> </v>
      </c>
      <c r="BD853" s="41"/>
      <c r="BE853" s="51">
        <f t="shared" si="390"/>
        <v>135.86239602967541</v>
      </c>
      <c r="BF853" s="54">
        <f t="shared" si="391"/>
        <v>4417022.3573207771</v>
      </c>
      <c r="BG853" s="41"/>
      <c r="BH853" s="51"/>
      <c r="BI853" s="39"/>
      <c r="BJ853" s="39"/>
    </row>
    <row r="854" spans="1:62" x14ac:dyDescent="0.2">
      <c r="A854" s="45">
        <v>206374058</v>
      </c>
      <c r="B854" s="58">
        <v>37894</v>
      </c>
      <c r="C854" s="45" t="s">
        <v>657</v>
      </c>
      <c r="D854" s="4" t="s">
        <v>1226</v>
      </c>
      <c r="E854" s="6" t="s">
        <v>658</v>
      </c>
      <c r="F854" s="8">
        <v>82.66987566491531</v>
      </c>
      <c r="G854" s="8">
        <v>17.978004764546551</v>
      </c>
      <c r="H854" s="8">
        <v>12.391835003100219</v>
      </c>
      <c r="I854" s="8">
        <v>16.7624264666199</v>
      </c>
      <c r="J854" s="8">
        <v>0.96687661129784941</v>
      </c>
      <c r="K854" s="8">
        <v>9.02</v>
      </c>
      <c r="L854" s="8">
        <v>2.0950233985266791</v>
      </c>
      <c r="M854" s="8">
        <v>0.62016161191699903</v>
      </c>
      <c r="N854" s="8">
        <v>8.8941845479795761E-3</v>
      </c>
      <c r="O854" s="8">
        <v>7.31</v>
      </c>
      <c r="P854" s="8">
        <v>8.0518304343569493</v>
      </c>
      <c r="Q854" s="8">
        <v>7.491154885273577</v>
      </c>
      <c r="R854" s="8">
        <v>7.491154885273577</v>
      </c>
      <c r="S854" s="8">
        <v>126.8</v>
      </c>
      <c r="T854" s="8">
        <v>134.11000000000001</v>
      </c>
      <c r="U854" s="8">
        <v>157.3142525907451</v>
      </c>
      <c r="V854" s="8">
        <v>157.3142525907451</v>
      </c>
      <c r="W854" s="9">
        <v>6</v>
      </c>
      <c r="X854" s="9">
        <v>23172</v>
      </c>
      <c r="Y854" s="9">
        <v>30981</v>
      </c>
      <c r="Z854" s="4" t="str">
        <f t="shared" si="364"/>
        <v xml:space="preserve"> </v>
      </c>
      <c r="AA854" s="10">
        <f t="shared" si="365"/>
        <v>4154861.9100000006</v>
      </c>
      <c r="AB854" s="40">
        <f t="shared" si="366"/>
        <v>4873752.8595138742</v>
      </c>
      <c r="AC854" s="40">
        <f t="shared" si="367"/>
        <v>4813596.1279688943</v>
      </c>
      <c r="AD854" s="39">
        <f t="shared" si="368"/>
        <v>155.37252277101754</v>
      </c>
      <c r="AE854" s="41" t="str">
        <f t="shared" si="369"/>
        <v xml:space="preserve"> </v>
      </c>
      <c r="AG854" s="39">
        <f t="shared" si="370"/>
        <v>155.37252277101754</v>
      </c>
      <c r="AH854" s="40">
        <f t="shared" si="371"/>
        <v>4813596.1279688943</v>
      </c>
      <c r="AI854" s="40">
        <f t="shared" si="372"/>
        <v>4800450.1969434107</v>
      </c>
      <c r="AJ854" s="39">
        <f t="shared" si="373"/>
        <v>154.94820041132988</v>
      </c>
      <c r="AK854" s="41" t="str">
        <f t="shared" si="374"/>
        <v xml:space="preserve"> </v>
      </c>
      <c r="AM854" s="39">
        <f t="shared" si="375"/>
        <v>154.94820041132988</v>
      </c>
      <c r="AN854" s="40">
        <f t="shared" si="376"/>
        <v>4800450.1969434107</v>
      </c>
      <c r="AO854" s="40">
        <f t="shared" si="377"/>
        <v>4797248.2966620494</v>
      </c>
      <c r="AP854" s="39">
        <f t="shared" si="378"/>
        <v>154.84484996165551</v>
      </c>
      <c r="AQ854" s="41" t="str">
        <f t="shared" si="379"/>
        <v xml:space="preserve"> </v>
      </c>
      <c r="AR854" s="39"/>
      <c r="AS854" s="39">
        <f t="shared" si="380"/>
        <v>154.84484996165551</v>
      </c>
      <c r="AT854" s="40">
        <f t="shared" si="381"/>
        <v>4797248.2966620494</v>
      </c>
      <c r="AU854" s="40">
        <f t="shared" si="382"/>
        <v>4796461.5479413969</v>
      </c>
      <c r="AV854" s="39">
        <f t="shared" si="383"/>
        <v>154.8194554062618</v>
      </c>
      <c r="AW854" s="41" t="str">
        <f t="shared" si="384"/>
        <v xml:space="preserve"> </v>
      </c>
      <c r="AX854" s="39"/>
      <c r="AY854" s="39">
        <f t="shared" si="385"/>
        <v>154.8194554062618</v>
      </c>
      <c r="AZ854" s="40">
        <f t="shared" si="386"/>
        <v>4796461.5479413969</v>
      </c>
      <c r="BA854" s="40">
        <f t="shared" si="387"/>
        <v>4796264.8930179318</v>
      </c>
      <c r="BB854" s="39">
        <f t="shared" si="388"/>
        <v>154.81310780859016</v>
      </c>
      <c r="BC854" s="41" t="str">
        <f t="shared" si="389"/>
        <v xml:space="preserve"> </v>
      </c>
      <c r="BD854" s="41"/>
      <c r="BE854" s="51">
        <f t="shared" si="390"/>
        <v>154.81140486440427</v>
      </c>
      <c r="BF854" s="54">
        <f t="shared" si="391"/>
        <v>4796212.1341041084</v>
      </c>
      <c r="BG854" s="41"/>
      <c r="BH854" s="51"/>
      <c r="BI854" s="39"/>
      <c r="BJ854" s="39"/>
    </row>
    <row r="855" spans="1:62" x14ac:dyDescent="0.2">
      <c r="A855" s="45">
        <v>206374060</v>
      </c>
      <c r="B855" s="58">
        <v>37802</v>
      </c>
      <c r="C855" s="45" t="s">
        <v>659</v>
      </c>
      <c r="D855" s="4" t="s">
        <v>659</v>
      </c>
      <c r="E855" s="6" t="s">
        <v>660</v>
      </c>
      <c r="F855" s="8">
        <v>86.7571304498871</v>
      </c>
      <c r="G855" s="8">
        <v>18.178252562098315</v>
      </c>
      <c r="H855" s="8">
        <v>15.058433211742226</v>
      </c>
      <c r="I855" s="8">
        <v>16.7624264666199</v>
      </c>
      <c r="J855" s="8">
        <v>1.8910196282786174</v>
      </c>
      <c r="K855" s="8">
        <v>9.69</v>
      </c>
      <c r="L855" s="8">
        <v>2.8202828915975973</v>
      </c>
      <c r="M855" s="8">
        <v>0.88267361472989403</v>
      </c>
      <c r="N855" s="8">
        <v>0</v>
      </c>
      <c r="O855" s="8">
        <v>7.31</v>
      </c>
      <c r="P855" s="8">
        <v>8.3055063401076943</v>
      </c>
      <c r="Q855" s="8">
        <v>7.9675109412476832</v>
      </c>
      <c r="R855" s="8">
        <v>7.9675109412476832</v>
      </c>
      <c r="S855" s="8">
        <v>126.8</v>
      </c>
      <c r="T855" s="8">
        <v>134.11000000000001</v>
      </c>
      <c r="U855" s="8">
        <v>167.31772976620135</v>
      </c>
      <c r="V855" s="8">
        <v>167.31772976620135</v>
      </c>
      <c r="W855" s="9">
        <v>6</v>
      </c>
      <c r="X855" s="9">
        <v>12447</v>
      </c>
      <c r="Y855" s="9">
        <v>12447</v>
      </c>
      <c r="Z855" s="4" t="str">
        <f t="shared" si="364"/>
        <v xml:space="preserve"> </v>
      </c>
      <c r="AA855" s="10">
        <f t="shared" si="365"/>
        <v>1669267.1700000002</v>
      </c>
      <c r="AB855" s="40">
        <f t="shared" si="366"/>
        <v>2082603.7823999082</v>
      </c>
      <c r="AC855" s="40">
        <f t="shared" si="367"/>
        <v>2056898.2039137462</v>
      </c>
      <c r="AD855" s="39">
        <f t="shared" si="368"/>
        <v>165.25252702769714</v>
      </c>
      <c r="AE855" s="41" t="str">
        <f t="shared" si="369"/>
        <v xml:space="preserve"> </v>
      </c>
      <c r="AG855" s="39">
        <f t="shared" si="370"/>
        <v>165.25252702769714</v>
      </c>
      <c r="AH855" s="40">
        <f t="shared" si="371"/>
        <v>2056898.2039137464</v>
      </c>
      <c r="AI855" s="40">
        <f t="shared" si="372"/>
        <v>2051280.8149188578</v>
      </c>
      <c r="AJ855" s="39">
        <f t="shared" si="373"/>
        <v>164.80122237638449</v>
      </c>
      <c r="AK855" s="41" t="str">
        <f t="shared" si="374"/>
        <v xml:space="preserve"> </v>
      </c>
      <c r="AM855" s="39">
        <f t="shared" si="375"/>
        <v>164.80122237638449</v>
      </c>
      <c r="AN855" s="40">
        <f t="shared" si="376"/>
        <v>2051280.8149188578</v>
      </c>
      <c r="AO855" s="40">
        <f t="shared" si="377"/>
        <v>2049912.610615307</v>
      </c>
      <c r="AP855" s="39">
        <f t="shared" si="378"/>
        <v>164.69129996105946</v>
      </c>
      <c r="AQ855" s="41" t="str">
        <f t="shared" si="379"/>
        <v xml:space="preserve"> </v>
      </c>
      <c r="AR855" s="39"/>
      <c r="AS855" s="39">
        <f t="shared" si="380"/>
        <v>164.69129996105946</v>
      </c>
      <c r="AT855" s="40">
        <f t="shared" si="381"/>
        <v>2049912.610615307</v>
      </c>
      <c r="AU855" s="40">
        <f t="shared" si="382"/>
        <v>2049576.4249471659</v>
      </c>
      <c r="AV855" s="39">
        <f t="shared" si="383"/>
        <v>164.66429058786582</v>
      </c>
      <c r="AW855" s="41" t="str">
        <f t="shared" si="384"/>
        <v xml:space="preserve"> </v>
      </c>
      <c r="AX855" s="39"/>
      <c r="AY855" s="39">
        <f t="shared" si="385"/>
        <v>164.66429058786582</v>
      </c>
      <c r="AZ855" s="40">
        <f t="shared" si="386"/>
        <v>2049576.4249471659</v>
      </c>
      <c r="BA855" s="40">
        <f t="shared" si="387"/>
        <v>2049492.3923137432</v>
      </c>
      <c r="BB855" s="39">
        <f t="shared" si="388"/>
        <v>164.65753935195173</v>
      </c>
      <c r="BC855" s="41" t="str">
        <f t="shared" si="389"/>
        <v xml:space="preserve"> </v>
      </c>
      <c r="BD855" s="41"/>
      <c r="BE855" s="51">
        <f t="shared" si="390"/>
        <v>164.65572811901885</v>
      </c>
      <c r="BF855" s="54">
        <f t="shared" si="391"/>
        <v>2049469.8478974276</v>
      </c>
      <c r="BG855" s="41"/>
      <c r="BH855" s="51"/>
      <c r="BI855" s="39"/>
      <c r="BJ855" s="39"/>
    </row>
    <row r="856" spans="1:62" x14ac:dyDescent="0.2">
      <c r="A856" s="45">
        <v>206374064</v>
      </c>
      <c r="B856" s="58">
        <v>37802</v>
      </c>
      <c r="C856" s="45" t="s">
        <v>661</v>
      </c>
      <c r="D856" s="4" t="s">
        <v>1227</v>
      </c>
      <c r="E856" s="6" t="s">
        <v>662</v>
      </c>
      <c r="F856" s="8">
        <v>89.602477867530993</v>
      </c>
      <c r="G856" s="8">
        <v>23.5460627366813</v>
      </c>
      <c r="H856" s="8">
        <v>17.185605868960302</v>
      </c>
      <c r="I856" s="8">
        <v>10.325269912405785</v>
      </c>
      <c r="J856" s="8">
        <v>0</v>
      </c>
      <c r="K856" s="8">
        <v>9.26</v>
      </c>
      <c r="L856" s="8">
        <v>2.2071553461676072</v>
      </c>
      <c r="M856" s="8">
        <v>0.63600325931961699</v>
      </c>
      <c r="N856" s="8">
        <v>0</v>
      </c>
      <c r="O856" s="8">
        <v>0</v>
      </c>
      <c r="P856" s="8">
        <v>9.7931676512528014</v>
      </c>
      <c r="Q856" s="8">
        <v>7.638128749553279</v>
      </c>
      <c r="R856" s="8">
        <v>7.638128749553279</v>
      </c>
      <c r="S856" s="8">
        <v>122.9</v>
      </c>
      <c r="T856" s="8">
        <v>122.9</v>
      </c>
      <c r="U856" s="8">
        <v>160.40070374061887</v>
      </c>
      <c r="V856" s="8">
        <v>160.40070374061887</v>
      </c>
      <c r="W856" s="9">
        <v>6</v>
      </c>
      <c r="X856" s="9">
        <v>9175</v>
      </c>
      <c r="Y856" s="9">
        <v>9175</v>
      </c>
      <c r="Z856" s="4" t="str">
        <f t="shared" si="364"/>
        <v xml:space="preserve"> </v>
      </c>
      <c r="AA856" s="10">
        <f t="shared" si="365"/>
        <v>1127607.5</v>
      </c>
      <c r="AB856" s="40">
        <f t="shared" si="366"/>
        <v>1471676.4568201781</v>
      </c>
      <c r="AC856" s="40">
        <f t="shared" si="367"/>
        <v>1453511.5543136466</v>
      </c>
      <c r="AD856" s="39">
        <f t="shared" si="368"/>
        <v>158.42087785434842</v>
      </c>
      <c r="AE856" s="41" t="str">
        <f t="shared" si="369"/>
        <v xml:space="preserve"> </v>
      </c>
      <c r="AG856" s="39">
        <f t="shared" si="370"/>
        <v>158.42087785434842</v>
      </c>
      <c r="AH856" s="40">
        <f t="shared" si="371"/>
        <v>1453511.5543136466</v>
      </c>
      <c r="AI856" s="40">
        <f t="shared" si="372"/>
        <v>1449542.0142588159</v>
      </c>
      <c r="AJ856" s="39">
        <f t="shared" si="373"/>
        <v>157.98823043692818</v>
      </c>
      <c r="AK856" s="41" t="str">
        <f t="shared" si="374"/>
        <v xml:space="preserve"> </v>
      </c>
      <c r="AM856" s="39">
        <f t="shared" si="375"/>
        <v>157.98823043692818</v>
      </c>
      <c r="AN856" s="40">
        <f t="shared" si="376"/>
        <v>1449542.0142588159</v>
      </c>
      <c r="AO856" s="40">
        <f t="shared" si="377"/>
        <v>1448575.1697353052</v>
      </c>
      <c r="AP856" s="39">
        <f t="shared" si="378"/>
        <v>157.88285228722674</v>
      </c>
      <c r="AQ856" s="41" t="str">
        <f t="shared" si="379"/>
        <v xml:space="preserve"> </v>
      </c>
      <c r="AR856" s="39"/>
      <c r="AS856" s="39">
        <f t="shared" si="380"/>
        <v>157.88285228722674</v>
      </c>
      <c r="AT856" s="40">
        <f t="shared" si="381"/>
        <v>1448575.1697353052</v>
      </c>
      <c r="AU856" s="40">
        <f t="shared" si="382"/>
        <v>1448337.6034074686</v>
      </c>
      <c r="AV856" s="39">
        <f t="shared" si="383"/>
        <v>157.85695949945162</v>
      </c>
      <c r="AW856" s="41" t="str">
        <f t="shared" si="384"/>
        <v xml:space="preserve"> </v>
      </c>
      <c r="AX856" s="39"/>
      <c r="AY856" s="39">
        <f t="shared" si="385"/>
        <v>157.85695949945162</v>
      </c>
      <c r="AZ856" s="40">
        <f t="shared" si="386"/>
        <v>1448337.6034074686</v>
      </c>
      <c r="BA856" s="40">
        <f t="shared" si="387"/>
        <v>1448278.221565729</v>
      </c>
      <c r="BB856" s="39">
        <f t="shared" si="388"/>
        <v>157.85048736411215</v>
      </c>
      <c r="BC856" s="41" t="str">
        <f t="shared" si="389"/>
        <v xml:space="preserve"> </v>
      </c>
      <c r="BD856" s="41"/>
      <c r="BE856" s="51">
        <f t="shared" si="390"/>
        <v>157.84875100875115</v>
      </c>
      <c r="BF856" s="54">
        <f t="shared" si="391"/>
        <v>1448262.2905052919</v>
      </c>
      <c r="BG856" s="41"/>
      <c r="BH856" s="51"/>
      <c r="BI856" s="39"/>
      <c r="BJ856" s="39"/>
    </row>
    <row r="857" spans="1:62" x14ac:dyDescent="0.2">
      <c r="A857" s="45">
        <v>206374248</v>
      </c>
      <c r="B857" s="58">
        <v>37711</v>
      </c>
      <c r="C857" s="45" t="s">
        <v>665</v>
      </c>
      <c r="D857" s="4" t="s">
        <v>1228</v>
      </c>
      <c r="E857" s="6" t="s">
        <v>666</v>
      </c>
      <c r="F857" s="8">
        <v>89.602477867530993</v>
      </c>
      <c r="G857" s="8">
        <v>23.5460627366813</v>
      </c>
      <c r="H857" s="8">
        <v>17.185605868960302</v>
      </c>
      <c r="I857" s="8">
        <v>16.7624264666199</v>
      </c>
      <c r="J857" s="8">
        <v>0</v>
      </c>
      <c r="K857" s="8">
        <v>11.64</v>
      </c>
      <c r="L857" s="8">
        <v>1.21376600681419</v>
      </c>
      <c r="M857" s="8">
        <v>0.6848072474942174</v>
      </c>
      <c r="N857" s="8">
        <v>0</v>
      </c>
      <c r="O857" s="8">
        <v>0</v>
      </c>
      <c r="P857" s="8">
        <v>10.244471858134157</v>
      </c>
      <c r="Q857" s="8">
        <v>8.0317573097050445</v>
      </c>
      <c r="R857" s="8">
        <v>8.0317573097050445</v>
      </c>
      <c r="S857" s="8">
        <v>122.9</v>
      </c>
      <c r="T857" s="8">
        <v>122.9</v>
      </c>
      <c r="U857" s="8">
        <v>168.66690350380594</v>
      </c>
      <c r="V857" s="8">
        <v>168.66690350380594</v>
      </c>
      <c r="W857" s="9">
        <v>6</v>
      </c>
      <c r="X857" s="9">
        <v>4034</v>
      </c>
      <c r="Y857" s="9">
        <v>4034</v>
      </c>
      <c r="Z857" s="4" t="str">
        <f t="shared" si="364"/>
        <v xml:space="preserve"> </v>
      </c>
      <c r="AA857" s="10">
        <f t="shared" si="365"/>
        <v>495778.60000000003</v>
      </c>
      <c r="AB857" s="40">
        <f t="shared" si="366"/>
        <v>680402.28873435315</v>
      </c>
      <c r="AC857" s="40">
        <f t="shared" si="367"/>
        <v>672004.08328450506</v>
      </c>
      <c r="AD857" s="39">
        <f t="shared" si="368"/>
        <v>166.58504791385846</v>
      </c>
      <c r="AE857" s="41" t="str">
        <f t="shared" si="369"/>
        <v xml:space="preserve"> </v>
      </c>
      <c r="AG857" s="39">
        <f t="shared" si="370"/>
        <v>166.58504791385846</v>
      </c>
      <c r="AH857" s="40">
        <f t="shared" si="371"/>
        <v>672004.08328450506</v>
      </c>
      <c r="AI857" s="40">
        <f t="shared" si="372"/>
        <v>670168.840133055</v>
      </c>
      <c r="AJ857" s="39">
        <f t="shared" si="373"/>
        <v>166.1301041480057</v>
      </c>
      <c r="AK857" s="41" t="str">
        <f t="shared" si="374"/>
        <v xml:space="preserve"> </v>
      </c>
      <c r="AM857" s="39">
        <f t="shared" si="375"/>
        <v>166.1301041480057</v>
      </c>
      <c r="AN857" s="40">
        <f t="shared" si="376"/>
        <v>670168.840133055</v>
      </c>
      <c r="AO857" s="40">
        <f t="shared" si="377"/>
        <v>669721.8375166863</v>
      </c>
      <c r="AP857" s="39">
        <f t="shared" si="378"/>
        <v>166.01929536853899</v>
      </c>
      <c r="AQ857" s="41" t="str">
        <f t="shared" si="379"/>
        <v xml:space="preserve"> </v>
      </c>
      <c r="AR857" s="39"/>
      <c r="AS857" s="39">
        <f t="shared" si="380"/>
        <v>166.01929536853899</v>
      </c>
      <c r="AT857" s="40">
        <f t="shared" si="381"/>
        <v>669721.8375166863</v>
      </c>
      <c r="AU857" s="40">
        <f t="shared" si="382"/>
        <v>669612.00313533354</v>
      </c>
      <c r="AV857" s="39">
        <f t="shared" si="383"/>
        <v>165.99206820409856</v>
      </c>
      <c r="AW857" s="41" t="str">
        <f t="shared" si="384"/>
        <v xml:space="preserve"> </v>
      </c>
      <c r="AX857" s="39"/>
      <c r="AY857" s="39">
        <f t="shared" si="385"/>
        <v>165.99206820409856</v>
      </c>
      <c r="AZ857" s="40">
        <f t="shared" si="386"/>
        <v>669612.00313533354</v>
      </c>
      <c r="BA857" s="40">
        <f t="shared" si="387"/>
        <v>669584.54904320498</v>
      </c>
      <c r="BB857" s="39">
        <f t="shared" si="388"/>
        <v>165.98526252930219</v>
      </c>
      <c r="BC857" s="41" t="str">
        <f t="shared" si="389"/>
        <v xml:space="preserve"> </v>
      </c>
      <c r="BD857" s="41"/>
      <c r="BE857" s="51">
        <f t="shared" si="390"/>
        <v>165.98343669141437</v>
      </c>
      <c r="BF857" s="54">
        <f t="shared" si="391"/>
        <v>669577.18361316551</v>
      </c>
      <c r="BG857" s="41"/>
      <c r="BH857" s="51"/>
      <c r="BI857" s="39"/>
      <c r="BJ857" s="39"/>
    </row>
    <row r="858" spans="1:62" x14ac:dyDescent="0.2">
      <c r="A858" s="45">
        <v>206380762</v>
      </c>
      <c r="B858" s="58">
        <v>37986</v>
      </c>
      <c r="C858" s="45" t="s">
        <v>667</v>
      </c>
      <c r="D858" s="4" t="s">
        <v>667</v>
      </c>
      <c r="E858" s="6" t="s">
        <v>668</v>
      </c>
      <c r="F858" s="8">
        <v>94.301986866475843</v>
      </c>
      <c r="G858" s="8">
        <v>18.190133019026771</v>
      </c>
      <c r="H858" s="8">
        <v>14.755716450580906</v>
      </c>
      <c r="I858" s="8">
        <v>18.189105910085875</v>
      </c>
      <c r="J858" s="8">
        <v>0.1423471964977269</v>
      </c>
      <c r="K858" s="8">
        <v>7.06</v>
      </c>
      <c r="L858" s="8">
        <v>2.7653409130922881</v>
      </c>
      <c r="M858" s="8">
        <v>0.60908839872032328</v>
      </c>
      <c r="N858" s="8">
        <v>0</v>
      </c>
      <c r="O858" s="8">
        <v>7.31</v>
      </c>
      <c r="P858" s="8">
        <v>8.8105835999326487</v>
      </c>
      <c r="Q858" s="8">
        <v>8.166185937723986</v>
      </c>
      <c r="R858" s="8">
        <v>8.166185937723986</v>
      </c>
      <c r="S858" s="8">
        <v>146.81</v>
      </c>
      <c r="T858" s="8">
        <v>154.12</v>
      </c>
      <c r="U858" s="8">
        <v>171.48990469220371</v>
      </c>
      <c r="V858" s="8">
        <v>171.48990469220371</v>
      </c>
      <c r="W858" s="9">
        <v>7</v>
      </c>
      <c r="X858" s="9">
        <v>52129</v>
      </c>
      <c r="Y858" s="9">
        <v>52129</v>
      </c>
      <c r="Z858" s="4" t="str">
        <f t="shared" si="364"/>
        <v xml:space="preserve"> </v>
      </c>
      <c r="AA858" s="10">
        <f t="shared" si="365"/>
        <v>8034121.4800000004</v>
      </c>
      <c r="AB858" s="40">
        <f t="shared" si="366"/>
        <v>8939597.2416998874</v>
      </c>
      <c r="AC858" s="40">
        <f t="shared" si="367"/>
        <v>8829255.7929455861</v>
      </c>
      <c r="AD858" s="39">
        <f t="shared" si="368"/>
        <v>169.37320479858786</v>
      </c>
      <c r="AE858" s="41" t="str">
        <f t="shared" si="369"/>
        <v xml:space="preserve"> </v>
      </c>
      <c r="AG858" s="39">
        <f t="shared" si="370"/>
        <v>169.37320479858786</v>
      </c>
      <c r="AH858" s="40">
        <f t="shared" si="371"/>
        <v>8829255.7929455861</v>
      </c>
      <c r="AI858" s="40">
        <f t="shared" si="372"/>
        <v>8805143.0953750517</v>
      </c>
      <c r="AJ858" s="39">
        <f t="shared" si="373"/>
        <v>168.91064657628291</v>
      </c>
      <c r="AK858" s="41" t="str">
        <f t="shared" si="374"/>
        <v xml:space="preserve"> </v>
      </c>
      <c r="AM858" s="39">
        <f t="shared" si="375"/>
        <v>168.91064657628291</v>
      </c>
      <c r="AN858" s="40">
        <f t="shared" si="376"/>
        <v>8805143.0953750517</v>
      </c>
      <c r="AO858" s="40">
        <f t="shared" si="377"/>
        <v>8799270.0649304371</v>
      </c>
      <c r="AP858" s="39">
        <f t="shared" si="378"/>
        <v>168.79798317501653</v>
      </c>
      <c r="AQ858" s="41" t="str">
        <f t="shared" si="379"/>
        <v xml:space="preserve"> </v>
      </c>
      <c r="AR858" s="39"/>
      <c r="AS858" s="39">
        <f t="shared" si="380"/>
        <v>168.79798317501653</v>
      </c>
      <c r="AT858" s="40">
        <f t="shared" si="381"/>
        <v>8799270.0649304371</v>
      </c>
      <c r="AU858" s="40">
        <f t="shared" si="382"/>
        <v>8797826.984639788</v>
      </c>
      <c r="AV858" s="39">
        <f t="shared" si="383"/>
        <v>168.77030030577583</v>
      </c>
      <c r="AW858" s="41" t="str">
        <f t="shared" si="384"/>
        <v xml:space="preserve"> </v>
      </c>
      <c r="AX858" s="39"/>
      <c r="AY858" s="39">
        <f t="shared" si="385"/>
        <v>168.77030030577583</v>
      </c>
      <c r="AZ858" s="40">
        <f t="shared" si="386"/>
        <v>8797826.984639788</v>
      </c>
      <c r="BA858" s="40">
        <f t="shared" si="387"/>
        <v>8797466.2737334184</v>
      </c>
      <c r="BB858" s="39">
        <f t="shared" si="388"/>
        <v>168.76338072346331</v>
      </c>
      <c r="BC858" s="41" t="str">
        <f t="shared" si="389"/>
        <v xml:space="preserve"> </v>
      </c>
      <c r="BD858" s="41"/>
      <c r="BE858" s="51">
        <f t="shared" si="390"/>
        <v>168.76152432627535</v>
      </c>
      <c r="BF858" s="54">
        <f t="shared" si="391"/>
        <v>8797369.501604408</v>
      </c>
      <c r="BG858" s="41"/>
      <c r="BH858" s="51"/>
      <c r="BI858" s="39"/>
      <c r="BJ858" s="39"/>
    </row>
    <row r="859" spans="1:62" x14ac:dyDescent="0.2">
      <c r="A859" s="45">
        <v>206380772</v>
      </c>
      <c r="B859" s="58">
        <v>37986</v>
      </c>
      <c r="C859" s="45" t="s">
        <v>669</v>
      </c>
      <c r="D859" s="4" t="s">
        <v>1229</v>
      </c>
      <c r="E859" s="6" t="s">
        <v>671</v>
      </c>
      <c r="F859" s="8">
        <v>97.551898260706935</v>
      </c>
      <c r="G859" s="8">
        <v>28.590634261868601</v>
      </c>
      <c r="H859" s="8">
        <v>18.472340597336199</v>
      </c>
      <c r="I859" s="8">
        <v>14.569216383018516</v>
      </c>
      <c r="J859" s="8">
        <v>0.31935664858799329</v>
      </c>
      <c r="K859" s="8">
        <v>6.72</v>
      </c>
      <c r="L859" s="8">
        <v>0</v>
      </c>
      <c r="M859" s="8">
        <v>0</v>
      </c>
      <c r="N859" s="8">
        <v>0</v>
      </c>
      <c r="O859" s="8">
        <v>7.31</v>
      </c>
      <c r="P859" s="8">
        <v>10.565769216383019</v>
      </c>
      <c r="Q859" s="8">
        <v>8.6766723075759131</v>
      </c>
      <c r="R859" s="8">
        <v>8.6766723075759131</v>
      </c>
      <c r="S859" s="8">
        <v>146.81</v>
      </c>
      <c r="T859" s="8">
        <v>154.12</v>
      </c>
      <c r="U859" s="8">
        <v>182.21011845909419</v>
      </c>
      <c r="V859" s="8">
        <v>182.21011845909419</v>
      </c>
      <c r="W859" s="9">
        <v>7</v>
      </c>
      <c r="X859" s="9">
        <v>15966</v>
      </c>
      <c r="Y859" s="9">
        <v>15966</v>
      </c>
      <c r="Z859" s="4" t="str">
        <f t="shared" si="364"/>
        <v xml:space="preserve"> </v>
      </c>
      <c r="AA859" s="10">
        <f t="shared" si="365"/>
        <v>2460679.92</v>
      </c>
      <c r="AB859" s="40">
        <f t="shared" si="366"/>
        <v>2909166.7513178978</v>
      </c>
      <c r="AC859" s="40">
        <f t="shared" si="367"/>
        <v>2873258.9061063812</v>
      </c>
      <c r="AD859" s="39">
        <f t="shared" si="368"/>
        <v>179.96109896695361</v>
      </c>
      <c r="AE859" s="41" t="str">
        <f t="shared" si="369"/>
        <v xml:space="preserve"> </v>
      </c>
      <c r="AG859" s="39">
        <f t="shared" si="370"/>
        <v>179.96109896695361</v>
      </c>
      <c r="AH859" s="40">
        <f t="shared" si="371"/>
        <v>2873258.9061063812</v>
      </c>
      <c r="AI859" s="40">
        <f t="shared" si="372"/>
        <v>2865412.0360338045</v>
      </c>
      <c r="AJ859" s="39">
        <f t="shared" si="373"/>
        <v>179.46962520567484</v>
      </c>
      <c r="AK859" s="41" t="str">
        <f t="shared" si="374"/>
        <v xml:space="preserve"> </v>
      </c>
      <c r="AM859" s="39">
        <f t="shared" si="375"/>
        <v>179.46962520567484</v>
      </c>
      <c r="AN859" s="40">
        <f t="shared" si="376"/>
        <v>2865412.0360338045</v>
      </c>
      <c r="AO859" s="40">
        <f t="shared" si="377"/>
        <v>2863500.80620577</v>
      </c>
      <c r="AP859" s="39">
        <f t="shared" si="378"/>
        <v>179.34991896566265</v>
      </c>
      <c r="AQ859" s="41" t="str">
        <f t="shared" si="379"/>
        <v xml:space="preserve"> </v>
      </c>
      <c r="AR859" s="39"/>
      <c r="AS859" s="39">
        <f t="shared" si="380"/>
        <v>179.34991896566265</v>
      </c>
      <c r="AT859" s="40">
        <f t="shared" si="381"/>
        <v>2863500.80620577</v>
      </c>
      <c r="AU859" s="40">
        <f t="shared" si="382"/>
        <v>2863031.1920735519</v>
      </c>
      <c r="AV859" s="39">
        <f t="shared" si="383"/>
        <v>179.32050557895226</v>
      </c>
      <c r="AW859" s="41" t="str">
        <f t="shared" si="384"/>
        <v xml:space="preserve"> </v>
      </c>
      <c r="AX859" s="39"/>
      <c r="AY859" s="39">
        <f t="shared" si="385"/>
        <v>179.32050557895226</v>
      </c>
      <c r="AZ859" s="40">
        <f t="shared" si="386"/>
        <v>2863031.1920735519</v>
      </c>
      <c r="BA859" s="40">
        <f t="shared" si="387"/>
        <v>2862913.8077946771</v>
      </c>
      <c r="BB859" s="39">
        <f t="shared" si="388"/>
        <v>179.31315343822354</v>
      </c>
      <c r="BC859" s="41" t="str">
        <f t="shared" si="389"/>
        <v xml:space="preserve"> </v>
      </c>
      <c r="BD859" s="41"/>
      <c r="BE859" s="51">
        <f t="shared" si="390"/>
        <v>179.31118099353571</v>
      </c>
      <c r="BF859" s="54">
        <f t="shared" si="391"/>
        <v>2862882.3157427912</v>
      </c>
      <c r="BG859" s="41"/>
      <c r="BH859" s="51"/>
      <c r="BI859" s="39"/>
      <c r="BJ859" s="39"/>
    </row>
    <row r="860" spans="1:62" x14ac:dyDescent="0.2">
      <c r="A860" s="45">
        <v>206380814</v>
      </c>
      <c r="B860" s="58">
        <v>37986</v>
      </c>
      <c r="C860" s="45" t="s">
        <v>672</v>
      </c>
      <c r="D860" s="4" t="s">
        <v>672</v>
      </c>
      <c r="E860" s="6" t="s">
        <v>673</v>
      </c>
      <c r="F860" s="8">
        <v>80.08088859076291</v>
      </c>
      <c r="G860" s="8">
        <v>20.628090042811767</v>
      </c>
      <c r="H860" s="8">
        <v>18.400733915994238</v>
      </c>
      <c r="I860" s="8">
        <v>18.2088107668317</v>
      </c>
      <c r="J860" s="8">
        <v>0.86698759050644147</v>
      </c>
      <c r="K860" s="8">
        <v>6.22</v>
      </c>
      <c r="L860" s="8">
        <v>0.20156122666531601</v>
      </c>
      <c r="M860" s="8">
        <v>0.59472448556829161</v>
      </c>
      <c r="N860" s="8">
        <v>0</v>
      </c>
      <c r="O860" s="8">
        <v>7.31</v>
      </c>
      <c r="P860" s="8">
        <v>8.0547627596819709</v>
      </c>
      <c r="Q860" s="8">
        <v>7.6255898309570345</v>
      </c>
      <c r="R860" s="8">
        <v>7.6255898309570345</v>
      </c>
      <c r="S860" s="8">
        <v>146.81</v>
      </c>
      <c r="T860" s="8">
        <v>154.12</v>
      </c>
      <c r="U860" s="8">
        <v>160.13738645009772</v>
      </c>
      <c r="V860" s="8">
        <v>160.13738645009772</v>
      </c>
      <c r="W860" s="9">
        <v>7</v>
      </c>
      <c r="X860" s="9">
        <v>45550</v>
      </c>
      <c r="Y860" s="9">
        <v>45550</v>
      </c>
      <c r="Z860" s="4" t="str">
        <f t="shared" si="364"/>
        <v xml:space="preserve"> </v>
      </c>
      <c r="AA860" s="10">
        <f t="shared" si="365"/>
        <v>7020166</v>
      </c>
      <c r="AB860" s="40">
        <f t="shared" si="366"/>
        <v>7294257.9528019512</v>
      </c>
      <c r="AC860" s="40">
        <f t="shared" si="367"/>
        <v>7204224.9268905167</v>
      </c>
      <c r="AD860" s="39">
        <f t="shared" si="368"/>
        <v>158.16081068914417</v>
      </c>
      <c r="AE860" s="41" t="str">
        <f t="shared" si="369"/>
        <v xml:space="preserve"> </v>
      </c>
      <c r="AG860" s="39">
        <f t="shared" si="370"/>
        <v>158.16081068914417</v>
      </c>
      <c r="AH860" s="40">
        <f t="shared" si="371"/>
        <v>7204224.9268905167</v>
      </c>
      <c r="AI860" s="40">
        <f t="shared" si="372"/>
        <v>7184550.1886151787</v>
      </c>
      <c r="AJ860" s="39">
        <f t="shared" si="373"/>
        <v>157.72887351515212</v>
      </c>
      <c r="AK860" s="41" t="str">
        <f t="shared" si="374"/>
        <v xml:space="preserve"> </v>
      </c>
      <c r="AM860" s="39">
        <f t="shared" si="375"/>
        <v>157.72887351515212</v>
      </c>
      <c r="AN860" s="40">
        <f t="shared" si="376"/>
        <v>7184550.1886151787</v>
      </c>
      <c r="AO860" s="40">
        <f t="shared" si="377"/>
        <v>7179758.0936393728</v>
      </c>
      <c r="AP860" s="39">
        <f t="shared" si="378"/>
        <v>157.62366835651753</v>
      </c>
      <c r="AQ860" s="41" t="str">
        <f t="shared" si="379"/>
        <v xml:space="preserve"> </v>
      </c>
      <c r="AR860" s="39"/>
      <c r="AS860" s="39">
        <f t="shared" si="380"/>
        <v>157.62366835651753</v>
      </c>
      <c r="AT860" s="40">
        <f t="shared" si="381"/>
        <v>7179758.0936393738</v>
      </c>
      <c r="AU860" s="40">
        <f t="shared" si="382"/>
        <v>7178580.6133120162</v>
      </c>
      <c r="AV860" s="39">
        <f t="shared" si="383"/>
        <v>157.59781807490705</v>
      </c>
      <c r="AW860" s="41" t="str">
        <f t="shared" si="384"/>
        <v xml:space="preserve"> </v>
      </c>
      <c r="AX860" s="39"/>
      <c r="AY860" s="39">
        <f t="shared" si="385"/>
        <v>157.59781807490705</v>
      </c>
      <c r="AZ860" s="40">
        <f t="shared" si="386"/>
        <v>7178580.6133120162</v>
      </c>
      <c r="BA860" s="40">
        <f t="shared" si="387"/>
        <v>7178286.2915068706</v>
      </c>
      <c r="BB860" s="39">
        <f t="shared" si="388"/>
        <v>157.59135656436598</v>
      </c>
      <c r="BC860" s="41" t="str">
        <f t="shared" si="389"/>
        <v xml:space="preserve"> </v>
      </c>
      <c r="BD860" s="41"/>
      <c r="BE860" s="51">
        <f t="shared" si="390"/>
        <v>157.58962305944377</v>
      </c>
      <c r="BF860" s="54">
        <f t="shared" si="391"/>
        <v>7178207.3303576633</v>
      </c>
      <c r="BG860" s="41"/>
      <c r="BH860" s="51"/>
      <c r="BI860" s="39"/>
      <c r="BJ860" s="39"/>
    </row>
    <row r="861" spans="1:62" x14ac:dyDescent="0.2">
      <c r="A861" s="45">
        <v>206380830</v>
      </c>
      <c r="B861" s="58">
        <v>37986</v>
      </c>
      <c r="C861" s="45" t="s">
        <v>674</v>
      </c>
      <c r="D861" s="4" t="s">
        <v>1230</v>
      </c>
      <c r="E861" s="6" t="s">
        <v>675</v>
      </c>
      <c r="F861" s="8">
        <v>80.816230221152964</v>
      </c>
      <c r="G861" s="8">
        <v>18.652725085592671</v>
      </c>
      <c r="H861" s="8">
        <v>18.472340597336199</v>
      </c>
      <c r="I861" s="8">
        <v>14.076524474877393</v>
      </c>
      <c r="J861" s="8">
        <v>1.4541500879059868</v>
      </c>
      <c r="K861" s="8">
        <v>6.72</v>
      </c>
      <c r="L861" s="8">
        <v>6.9253969267600901</v>
      </c>
      <c r="M861" s="8">
        <v>0.67742019061719261</v>
      </c>
      <c r="N861" s="8">
        <v>0</v>
      </c>
      <c r="O861" s="8">
        <v>7.31</v>
      </c>
      <c r="P861" s="8">
        <v>7.9575164245396506</v>
      </c>
      <c r="Q861" s="8">
        <v>7.755239379212127</v>
      </c>
      <c r="R861" s="8">
        <v>7.755239379212127</v>
      </c>
      <c r="S861" s="8">
        <v>137.94999999999999</v>
      </c>
      <c r="T861" s="8">
        <v>145.26</v>
      </c>
      <c r="U861" s="8">
        <v>162.86002696345466</v>
      </c>
      <c r="V861" s="8">
        <v>162.86002696345466</v>
      </c>
      <c r="W861" s="9">
        <v>7</v>
      </c>
      <c r="X861" s="9">
        <v>4152</v>
      </c>
      <c r="Y861" s="9">
        <v>4152</v>
      </c>
      <c r="Z861" s="4" t="str">
        <f t="shared" si="364"/>
        <v xml:space="preserve"> </v>
      </c>
      <c r="AA861" s="10">
        <f t="shared" si="365"/>
        <v>603119.52</v>
      </c>
      <c r="AB861" s="40">
        <f t="shared" si="366"/>
        <v>676194.83195226372</v>
      </c>
      <c r="AC861" s="40">
        <f t="shared" si="367"/>
        <v>667848.55914147699</v>
      </c>
      <c r="AD861" s="39">
        <f t="shared" si="368"/>
        <v>160.84984565064474</v>
      </c>
      <c r="AE861" s="41" t="str">
        <f t="shared" si="369"/>
        <v xml:space="preserve"> </v>
      </c>
      <c r="AG861" s="39">
        <f t="shared" si="370"/>
        <v>160.84984565064474</v>
      </c>
      <c r="AH861" s="40">
        <f t="shared" si="371"/>
        <v>667848.55914147699</v>
      </c>
      <c r="AI861" s="40">
        <f t="shared" si="372"/>
        <v>666024.66472646163</v>
      </c>
      <c r="AJ861" s="39">
        <f t="shared" si="373"/>
        <v>160.41056472217284</v>
      </c>
      <c r="AK861" s="41" t="str">
        <f t="shared" si="374"/>
        <v xml:space="preserve"> </v>
      </c>
      <c r="AM861" s="39">
        <f t="shared" si="375"/>
        <v>160.41056472217284</v>
      </c>
      <c r="AN861" s="40">
        <f t="shared" si="376"/>
        <v>666024.66472646163</v>
      </c>
      <c r="AO861" s="40">
        <f t="shared" si="377"/>
        <v>665580.42627508915</v>
      </c>
      <c r="AP861" s="39">
        <f t="shared" si="378"/>
        <v>160.30357087550317</v>
      </c>
      <c r="AQ861" s="41" t="str">
        <f t="shared" si="379"/>
        <v xml:space="preserve"> </v>
      </c>
      <c r="AR861" s="39"/>
      <c r="AS861" s="39">
        <f t="shared" si="380"/>
        <v>160.30357087550317</v>
      </c>
      <c r="AT861" s="40">
        <f t="shared" si="381"/>
        <v>665580.42627508915</v>
      </c>
      <c r="AU861" s="40">
        <f t="shared" si="382"/>
        <v>665471.27108517999</v>
      </c>
      <c r="AV861" s="39">
        <f t="shared" si="383"/>
        <v>160.27728108987958</v>
      </c>
      <c r="AW861" s="41" t="str">
        <f t="shared" si="384"/>
        <v xml:space="preserve"> </v>
      </c>
      <c r="AX861" s="39"/>
      <c r="AY861" s="39">
        <f t="shared" si="385"/>
        <v>160.27728108987958</v>
      </c>
      <c r="AZ861" s="40">
        <f t="shared" si="386"/>
        <v>665471.27108517999</v>
      </c>
      <c r="BA861" s="40">
        <f t="shared" si="387"/>
        <v>665443.98676306556</v>
      </c>
      <c r="BB861" s="39">
        <f t="shared" si="388"/>
        <v>160.2707097213549</v>
      </c>
      <c r="BC861" s="41" t="str">
        <f t="shared" si="389"/>
        <v xml:space="preserve"> </v>
      </c>
      <c r="BD861" s="41"/>
      <c r="BE861" s="51">
        <f t="shared" si="390"/>
        <v>160.26894674354799</v>
      </c>
      <c r="BF861" s="54">
        <f t="shared" si="391"/>
        <v>665436.6668792112</v>
      </c>
      <c r="BG861" s="41"/>
      <c r="BH861" s="51"/>
      <c r="BI861" s="39"/>
      <c r="BJ861" s="39"/>
    </row>
    <row r="862" spans="1:62" x14ac:dyDescent="0.2">
      <c r="A862" s="45">
        <v>206380885</v>
      </c>
      <c r="B862" s="58">
        <v>37986</v>
      </c>
      <c r="C862" s="45" t="s">
        <v>676</v>
      </c>
      <c r="D862" s="4" t="s">
        <v>1231</v>
      </c>
      <c r="E862" s="6" t="s">
        <v>677</v>
      </c>
      <c r="F862" s="8">
        <v>95.988043314784179</v>
      </c>
      <c r="G862" s="8">
        <v>26.385296034491404</v>
      </c>
      <c r="H862" s="8">
        <v>12.407053692284554</v>
      </c>
      <c r="I862" s="8">
        <v>10.67737003058104</v>
      </c>
      <c r="J862" s="8">
        <v>0.51516518774753095</v>
      </c>
      <c r="K862" s="8">
        <v>6.31</v>
      </c>
      <c r="L862" s="8">
        <v>2.2138654368453596</v>
      </c>
      <c r="M862" s="8">
        <v>0.62608713089687673</v>
      </c>
      <c r="N862" s="8">
        <v>0</v>
      </c>
      <c r="O862" s="8">
        <v>7.31</v>
      </c>
      <c r="P862" s="8">
        <v>9.7515857021105941</v>
      </c>
      <c r="Q862" s="8">
        <v>8.1216440413815487</v>
      </c>
      <c r="R862" s="8">
        <v>8.1216440413815487</v>
      </c>
      <c r="S862" s="8">
        <v>146.81</v>
      </c>
      <c r="T862" s="8">
        <v>154.12</v>
      </c>
      <c r="U862" s="8">
        <v>170.55452486901251</v>
      </c>
      <c r="V862" s="8">
        <v>170.55452486901251</v>
      </c>
      <c r="W862" s="9">
        <v>7</v>
      </c>
      <c r="X862" s="9">
        <v>29901</v>
      </c>
      <c r="Y862" s="9">
        <v>29901</v>
      </c>
      <c r="Z862" s="4" t="str">
        <f t="shared" si="364"/>
        <v xml:space="preserve"> </v>
      </c>
      <c r="AA862" s="10">
        <f t="shared" si="365"/>
        <v>4608342.12</v>
      </c>
      <c r="AB862" s="40">
        <f t="shared" si="366"/>
        <v>5099750.8481083428</v>
      </c>
      <c r="AC862" s="40">
        <f t="shared" si="367"/>
        <v>5036804.6233901419</v>
      </c>
      <c r="AD862" s="39">
        <f t="shared" si="368"/>
        <v>168.4493703685543</v>
      </c>
      <c r="AE862" s="41" t="str">
        <f t="shared" si="369"/>
        <v xml:space="preserve"> </v>
      </c>
      <c r="AG862" s="39">
        <f t="shared" si="370"/>
        <v>168.4493703685543</v>
      </c>
      <c r="AH862" s="40">
        <f t="shared" si="371"/>
        <v>5036804.6233901419</v>
      </c>
      <c r="AI862" s="40">
        <f t="shared" si="372"/>
        <v>5023049.1099636629</v>
      </c>
      <c r="AJ862" s="39">
        <f t="shared" si="373"/>
        <v>167.98933513807776</v>
      </c>
      <c r="AK862" s="41" t="str">
        <f t="shared" si="374"/>
        <v xml:space="preserve"> </v>
      </c>
      <c r="AM862" s="39">
        <f t="shared" si="375"/>
        <v>167.98933513807776</v>
      </c>
      <c r="AN862" s="40">
        <f t="shared" si="376"/>
        <v>5023049.1099636629</v>
      </c>
      <c r="AO862" s="40">
        <f t="shared" si="377"/>
        <v>5019698.7362073176</v>
      </c>
      <c r="AP862" s="39">
        <f t="shared" si="378"/>
        <v>167.87728625154068</v>
      </c>
      <c r="AQ862" s="41" t="str">
        <f t="shared" si="379"/>
        <v xml:space="preserve"> </v>
      </c>
      <c r="AR862" s="39"/>
      <c r="AS862" s="39">
        <f t="shared" si="380"/>
        <v>167.87728625154068</v>
      </c>
      <c r="AT862" s="40">
        <f t="shared" si="381"/>
        <v>5019698.7362073176</v>
      </c>
      <c r="AU862" s="40">
        <f t="shared" si="382"/>
        <v>5018875.5056145797</v>
      </c>
      <c r="AV862" s="39">
        <f t="shared" si="383"/>
        <v>167.84975437659543</v>
      </c>
      <c r="AW862" s="41" t="str">
        <f t="shared" si="384"/>
        <v xml:space="preserve"> </v>
      </c>
      <c r="AX862" s="39"/>
      <c r="AY862" s="39">
        <f t="shared" si="385"/>
        <v>167.84975437659543</v>
      </c>
      <c r="AZ862" s="40">
        <f t="shared" si="386"/>
        <v>5018875.5056145797</v>
      </c>
      <c r="BA862" s="40">
        <f t="shared" si="387"/>
        <v>5018669.7317188494</v>
      </c>
      <c r="BB862" s="39">
        <f t="shared" si="388"/>
        <v>167.84287253666596</v>
      </c>
      <c r="BC862" s="41" t="str">
        <f t="shared" si="389"/>
        <v xml:space="preserve"> </v>
      </c>
      <c r="BD862" s="41"/>
      <c r="BE862" s="51">
        <f t="shared" si="390"/>
        <v>167.84102626506805</v>
      </c>
      <c r="BF862" s="54">
        <f t="shared" si="391"/>
        <v>5018614.5263518002</v>
      </c>
      <c r="BG862" s="41"/>
      <c r="BH862" s="51"/>
      <c r="BI862" s="39"/>
      <c r="BJ862" s="39"/>
    </row>
    <row r="863" spans="1:62" x14ac:dyDescent="0.2">
      <c r="A863" s="45">
        <v>206380938</v>
      </c>
      <c r="B863" s="58">
        <v>37802</v>
      </c>
      <c r="C863" s="45" t="s">
        <v>680</v>
      </c>
      <c r="D863" s="4" t="s">
        <v>1232</v>
      </c>
      <c r="E863" s="6" t="s">
        <v>681</v>
      </c>
      <c r="F863" s="8">
        <v>109.060407740961</v>
      </c>
      <c r="G863" s="8">
        <v>22.525620517054545</v>
      </c>
      <c r="H863" s="8">
        <v>18.472340597336199</v>
      </c>
      <c r="I863" s="8">
        <v>18.2088107668317</v>
      </c>
      <c r="J863" s="8">
        <v>2.0614410788310371</v>
      </c>
      <c r="K863" s="8">
        <v>7.47</v>
      </c>
      <c r="L863" s="8">
        <v>0.14586719901062503</v>
      </c>
      <c r="M863" s="8">
        <v>0.66665978636668555</v>
      </c>
      <c r="N863" s="8">
        <v>0.74466773832872324</v>
      </c>
      <c r="O863" s="8">
        <v>7.31</v>
      </c>
      <c r="P863" s="8">
        <v>10.5919631215921</v>
      </c>
      <c r="Q863" s="8">
        <v>9.3332907712360278</v>
      </c>
      <c r="R863" s="8">
        <v>9.3332907712360278</v>
      </c>
      <c r="S863" s="8">
        <v>146.81</v>
      </c>
      <c r="T863" s="8">
        <v>154.12</v>
      </c>
      <c r="U863" s="8">
        <v>195.99910619595656</v>
      </c>
      <c r="V863" s="8">
        <v>195.99910619595656</v>
      </c>
      <c r="W863" s="9">
        <v>7</v>
      </c>
      <c r="X863" s="9">
        <v>12239</v>
      </c>
      <c r="Y863" s="9">
        <v>12239</v>
      </c>
      <c r="Z863" s="4" t="str">
        <f t="shared" si="364"/>
        <v xml:space="preserve"> </v>
      </c>
      <c r="AA863" s="10">
        <f t="shared" si="365"/>
        <v>1886274.6800000002</v>
      </c>
      <c r="AB863" s="40">
        <f t="shared" si="366"/>
        <v>2398833.0607323125</v>
      </c>
      <c r="AC863" s="40">
        <f t="shared" si="367"/>
        <v>2369224.2642636937</v>
      </c>
      <c r="AD863" s="39">
        <f t="shared" si="368"/>
        <v>193.57988922817989</v>
      </c>
      <c r="AE863" s="41" t="str">
        <f t="shared" si="369"/>
        <v xml:space="preserve"> </v>
      </c>
      <c r="AG863" s="39">
        <f t="shared" si="370"/>
        <v>193.57988922817989</v>
      </c>
      <c r="AH863" s="40">
        <f t="shared" si="371"/>
        <v>2369224.2642636937</v>
      </c>
      <c r="AI863" s="40">
        <f t="shared" si="372"/>
        <v>2362753.9127979893</v>
      </c>
      <c r="AJ863" s="39">
        <f t="shared" si="373"/>
        <v>193.0512225506977</v>
      </c>
      <c r="AK863" s="41" t="str">
        <f t="shared" si="374"/>
        <v xml:space="preserve"> </v>
      </c>
      <c r="AM863" s="39">
        <f t="shared" si="375"/>
        <v>193.0512225506977</v>
      </c>
      <c r="AN863" s="40">
        <f t="shared" si="376"/>
        <v>2362753.9127979893</v>
      </c>
      <c r="AO863" s="40">
        <f t="shared" si="377"/>
        <v>2361177.955938153</v>
      </c>
      <c r="AP863" s="39">
        <f t="shared" si="378"/>
        <v>192.92245738525639</v>
      </c>
      <c r="AQ863" s="41" t="str">
        <f t="shared" si="379"/>
        <v xml:space="preserve"> </v>
      </c>
      <c r="AR863" s="39"/>
      <c r="AS863" s="39">
        <f t="shared" si="380"/>
        <v>192.92245738525639</v>
      </c>
      <c r="AT863" s="40">
        <f t="shared" si="381"/>
        <v>2361177.955938153</v>
      </c>
      <c r="AU863" s="40">
        <f t="shared" si="382"/>
        <v>2360790.722753379</v>
      </c>
      <c r="AV863" s="39">
        <f t="shared" si="383"/>
        <v>192.89081810224519</v>
      </c>
      <c r="AW863" s="41" t="str">
        <f t="shared" si="384"/>
        <v xml:space="preserve"> </v>
      </c>
      <c r="AX863" s="39"/>
      <c r="AY863" s="39">
        <f t="shared" si="385"/>
        <v>192.89081810224519</v>
      </c>
      <c r="AZ863" s="40">
        <f t="shared" si="386"/>
        <v>2360790.722753379</v>
      </c>
      <c r="BA863" s="40">
        <f t="shared" si="387"/>
        <v>2360693.9303337461</v>
      </c>
      <c r="BB863" s="39">
        <f t="shared" si="388"/>
        <v>192.88290957870302</v>
      </c>
      <c r="BC863" s="41" t="str">
        <f t="shared" si="389"/>
        <v xml:space="preserve"> </v>
      </c>
      <c r="BD863" s="41"/>
      <c r="BE863" s="51">
        <f t="shared" si="390"/>
        <v>192.88078786669766</v>
      </c>
      <c r="BF863" s="54">
        <f t="shared" si="391"/>
        <v>2360667.9627005127</v>
      </c>
      <c r="BG863" s="41"/>
      <c r="BH863" s="51"/>
      <c r="BI863" s="39"/>
      <c r="BJ863" s="39"/>
    </row>
    <row r="864" spans="1:62" x14ac:dyDescent="0.2">
      <c r="A864" s="45">
        <v>206380958</v>
      </c>
      <c r="B864" s="58">
        <v>37986</v>
      </c>
      <c r="C864" s="45" t="s">
        <v>682</v>
      </c>
      <c r="D864" s="4" t="s">
        <v>682</v>
      </c>
      <c r="E864" s="6" t="s">
        <v>683</v>
      </c>
      <c r="F864" s="8">
        <v>109.060407740961</v>
      </c>
      <c r="G864" s="8">
        <v>28.590634261868601</v>
      </c>
      <c r="H864" s="8">
        <v>18.472340597336199</v>
      </c>
      <c r="I864" s="8">
        <v>18.2088107668317</v>
      </c>
      <c r="J864" s="8">
        <v>0.20562457863815853</v>
      </c>
      <c r="K864" s="8">
        <v>6.87</v>
      </c>
      <c r="L864" s="8">
        <v>0</v>
      </c>
      <c r="M864" s="8">
        <v>0</v>
      </c>
      <c r="N864" s="8">
        <v>0</v>
      </c>
      <c r="O864" s="8">
        <v>0</v>
      </c>
      <c r="P864" s="8">
        <v>12.633574111528461</v>
      </c>
      <c r="Q864" s="8">
        <v>9.0703908972817828</v>
      </c>
      <c r="R864" s="8">
        <v>9.0703908972817828</v>
      </c>
      <c r="S864" s="8">
        <v>137.94999999999999</v>
      </c>
      <c r="T864" s="8">
        <v>137.94999999999999</v>
      </c>
      <c r="U864" s="8">
        <v>190.47820884291744</v>
      </c>
      <c r="V864" s="8">
        <v>190.47820884291744</v>
      </c>
      <c r="W864" s="9">
        <v>7</v>
      </c>
      <c r="X864" s="9">
        <v>8386</v>
      </c>
      <c r="Y864" s="9">
        <v>8386</v>
      </c>
      <c r="Z864" s="4" t="str">
        <f t="shared" si="364"/>
        <v xml:space="preserve"> </v>
      </c>
      <c r="AA864" s="10">
        <f t="shared" si="365"/>
        <v>1156848.7</v>
      </c>
      <c r="AB864" s="40">
        <f t="shared" si="366"/>
        <v>1597350.2593567057</v>
      </c>
      <c r="AC864" s="40">
        <f t="shared" si="367"/>
        <v>1577634.1651054658</v>
      </c>
      <c r="AD864" s="39">
        <f t="shared" si="368"/>
        <v>188.12713631116929</v>
      </c>
      <c r="AE864" s="41" t="str">
        <f t="shared" si="369"/>
        <v xml:space="preserve"> </v>
      </c>
      <c r="AG864" s="39">
        <f t="shared" si="370"/>
        <v>188.12713631116929</v>
      </c>
      <c r="AH864" s="40">
        <f t="shared" si="371"/>
        <v>1577634.1651054658</v>
      </c>
      <c r="AI864" s="40">
        <f t="shared" si="372"/>
        <v>1573325.6462005628</v>
      </c>
      <c r="AJ864" s="39">
        <f t="shared" si="373"/>
        <v>187.61336110190351</v>
      </c>
      <c r="AK864" s="41" t="str">
        <f t="shared" si="374"/>
        <v xml:space="preserve"> </v>
      </c>
      <c r="AM864" s="39">
        <f t="shared" si="375"/>
        <v>187.61336110190351</v>
      </c>
      <c r="AN864" s="40">
        <f t="shared" si="376"/>
        <v>1573325.6462005628</v>
      </c>
      <c r="AO864" s="40">
        <f t="shared" si="377"/>
        <v>1572276.237994547</v>
      </c>
      <c r="AP864" s="39">
        <f t="shared" si="378"/>
        <v>187.48822299004854</v>
      </c>
      <c r="AQ864" s="41" t="str">
        <f t="shared" si="379"/>
        <v xml:space="preserve"> </v>
      </c>
      <c r="AR864" s="39"/>
      <c r="AS864" s="39">
        <f t="shared" si="380"/>
        <v>187.48822299004854</v>
      </c>
      <c r="AT864" s="40">
        <f t="shared" si="381"/>
        <v>1572276.237994547</v>
      </c>
      <c r="AU864" s="40">
        <f t="shared" si="382"/>
        <v>1572018.3846915157</v>
      </c>
      <c r="AV864" s="39">
        <f t="shared" si="383"/>
        <v>187.45747492147814</v>
      </c>
      <c r="AW864" s="41" t="str">
        <f t="shared" si="384"/>
        <v xml:space="preserve"> </v>
      </c>
      <c r="AX864" s="39"/>
      <c r="AY864" s="39">
        <f t="shared" si="385"/>
        <v>187.45747492147814</v>
      </c>
      <c r="AZ864" s="40">
        <f t="shared" si="386"/>
        <v>1572018.3846915157</v>
      </c>
      <c r="BA864" s="40">
        <f t="shared" si="387"/>
        <v>1571953.9319377434</v>
      </c>
      <c r="BB864" s="39">
        <f t="shared" si="388"/>
        <v>187.44978916500637</v>
      </c>
      <c r="BC864" s="41" t="str">
        <f t="shared" si="389"/>
        <v xml:space="preserve"> </v>
      </c>
      <c r="BD864" s="41"/>
      <c r="BE864" s="51">
        <f t="shared" si="390"/>
        <v>187.44772721732556</v>
      </c>
      <c r="BF864" s="54">
        <f t="shared" si="391"/>
        <v>1571936.6404444922</v>
      </c>
      <c r="BG864" s="41"/>
      <c r="BH864" s="51"/>
      <c r="BI864" s="39"/>
      <c r="BJ864" s="39"/>
    </row>
    <row r="865" spans="1:62" x14ac:dyDescent="0.2">
      <c r="A865" s="45">
        <v>206382635</v>
      </c>
      <c r="B865" s="58">
        <v>37986</v>
      </c>
      <c r="C865" s="45" t="s">
        <v>684</v>
      </c>
      <c r="D865" s="4" t="s">
        <v>684</v>
      </c>
      <c r="E865" s="6" t="s">
        <v>685</v>
      </c>
      <c r="F865" s="8">
        <v>79.863658159731472</v>
      </c>
      <c r="G865" s="8">
        <v>27.086738771378336</v>
      </c>
      <c r="H865" s="8">
        <v>18.472340597336199</v>
      </c>
      <c r="I865" s="8">
        <v>13.54366242207896</v>
      </c>
      <c r="J865" s="8">
        <v>0.31472108263626192</v>
      </c>
      <c r="K865" s="8">
        <v>6.17</v>
      </c>
      <c r="L865" s="8">
        <v>2.3708413622575719</v>
      </c>
      <c r="M865" s="8">
        <v>0.60802173797218817</v>
      </c>
      <c r="N865" s="8">
        <v>0</v>
      </c>
      <c r="O865" s="8">
        <v>7.31</v>
      </c>
      <c r="P865" s="8">
        <v>8.5560317544887852</v>
      </c>
      <c r="Q865" s="8">
        <v>7.7869992066695488</v>
      </c>
      <c r="R865" s="8">
        <v>7.7869992066695488</v>
      </c>
      <c r="S865" s="8">
        <v>137.94999999999999</v>
      </c>
      <c r="T865" s="8">
        <v>145.26</v>
      </c>
      <c r="U865" s="8">
        <v>163.52698334006053</v>
      </c>
      <c r="V865" s="8">
        <v>163.52698334006053</v>
      </c>
      <c r="W865" s="9">
        <v>7</v>
      </c>
      <c r="X865" s="9">
        <v>15813</v>
      </c>
      <c r="Y865" s="9">
        <v>15813</v>
      </c>
      <c r="Z865" s="4" t="str">
        <f t="shared" si="364"/>
        <v xml:space="preserve"> </v>
      </c>
      <c r="AA865" s="10">
        <f t="shared" si="365"/>
        <v>2296996.38</v>
      </c>
      <c r="AB865" s="40">
        <f t="shared" si="366"/>
        <v>2585852.1875563771</v>
      </c>
      <c r="AC865" s="40">
        <f t="shared" si="367"/>
        <v>2553935.0140053686</v>
      </c>
      <c r="AD865" s="39">
        <f t="shared" si="368"/>
        <v>161.50856978469415</v>
      </c>
      <c r="AE865" s="41" t="str">
        <f t="shared" si="369"/>
        <v xml:space="preserve"> </v>
      </c>
      <c r="AG865" s="39">
        <f t="shared" si="370"/>
        <v>161.50856978469415</v>
      </c>
      <c r="AH865" s="40">
        <f t="shared" si="371"/>
        <v>2553935.0140053686</v>
      </c>
      <c r="AI865" s="40">
        <f t="shared" si="372"/>
        <v>2546960.2174821198</v>
      </c>
      <c r="AJ865" s="39">
        <f t="shared" si="373"/>
        <v>161.06748988061213</v>
      </c>
      <c r="AK865" s="41" t="str">
        <f t="shared" si="374"/>
        <v xml:space="preserve"> </v>
      </c>
      <c r="AM865" s="39">
        <f t="shared" si="375"/>
        <v>161.06748988061213</v>
      </c>
      <c r="AN865" s="40">
        <f t="shared" si="376"/>
        <v>2546960.2174821198</v>
      </c>
      <c r="AO865" s="40">
        <f t="shared" si="377"/>
        <v>2545261.3950170595</v>
      </c>
      <c r="AP865" s="39">
        <f t="shared" si="378"/>
        <v>160.9600578648618</v>
      </c>
      <c r="AQ865" s="41" t="str">
        <f t="shared" si="379"/>
        <v xml:space="preserve"> </v>
      </c>
      <c r="AR865" s="39"/>
      <c r="AS865" s="39">
        <f t="shared" si="380"/>
        <v>160.9600578648618</v>
      </c>
      <c r="AT865" s="40">
        <f t="shared" si="381"/>
        <v>2545261.3950170595</v>
      </c>
      <c r="AU865" s="40">
        <f t="shared" si="382"/>
        <v>2544843.9721482764</v>
      </c>
      <c r="AV865" s="39">
        <f t="shared" si="383"/>
        <v>160.93366041537195</v>
      </c>
      <c r="AW865" s="41" t="str">
        <f t="shared" si="384"/>
        <v xml:space="preserve"> </v>
      </c>
      <c r="AX865" s="39"/>
      <c r="AY865" s="39">
        <f t="shared" si="385"/>
        <v>160.93366041537195</v>
      </c>
      <c r="AZ865" s="40">
        <f t="shared" si="386"/>
        <v>2544843.9721482764</v>
      </c>
      <c r="BA865" s="40">
        <f t="shared" si="387"/>
        <v>2544739.6335454183</v>
      </c>
      <c r="BB865" s="39">
        <f t="shared" si="388"/>
        <v>160.9270621352949</v>
      </c>
      <c r="BC865" s="41" t="str">
        <f t="shared" si="389"/>
        <v xml:space="preserve"> </v>
      </c>
      <c r="BD865" s="41"/>
      <c r="BE865" s="51">
        <f t="shared" si="390"/>
        <v>160.92529193761141</v>
      </c>
      <c r="BF865" s="54">
        <f t="shared" si="391"/>
        <v>2544711.6414094493</v>
      </c>
      <c r="BG865" s="41"/>
      <c r="BH865" s="51"/>
      <c r="BI865" s="39"/>
      <c r="BJ865" s="39"/>
    </row>
    <row r="866" spans="1:62" x14ac:dyDescent="0.2">
      <c r="A866" s="45">
        <v>206382673</v>
      </c>
      <c r="B866" s="58">
        <v>37986</v>
      </c>
      <c r="C866" s="45" t="s">
        <v>686</v>
      </c>
      <c r="D866" s="4" t="s">
        <v>686</v>
      </c>
      <c r="E866" s="6" t="s">
        <v>687</v>
      </c>
      <c r="F866" s="8">
        <v>80.37100045802525</v>
      </c>
      <c r="G866" s="8">
        <v>19.482496891971472</v>
      </c>
      <c r="H866" s="8">
        <v>15.29863246744749</v>
      </c>
      <c r="I866" s="8">
        <v>16.753386115291502</v>
      </c>
      <c r="J866" s="8">
        <v>0</v>
      </c>
      <c r="K866" s="8">
        <v>6.72</v>
      </c>
      <c r="L866" s="8">
        <v>5.5493536001029087</v>
      </c>
      <c r="M866" s="8">
        <v>0.70444284499116661</v>
      </c>
      <c r="N866" s="8">
        <v>0</v>
      </c>
      <c r="O866" s="8">
        <v>7.31</v>
      </c>
      <c r="P866" s="8">
        <v>7.9775175031080288</v>
      </c>
      <c r="Q866" s="8">
        <v>7.6094656188914902</v>
      </c>
      <c r="R866" s="8">
        <v>7.6094656188914902</v>
      </c>
      <c r="S866" s="8">
        <v>137.94999999999999</v>
      </c>
      <c r="T866" s="8">
        <v>145.26</v>
      </c>
      <c r="U866" s="8">
        <v>159.79877799672127</v>
      </c>
      <c r="V866" s="8">
        <v>159.79877799672127</v>
      </c>
      <c r="W866" s="9">
        <v>7</v>
      </c>
      <c r="X866" s="9">
        <v>13176</v>
      </c>
      <c r="Y866" s="9">
        <v>13176</v>
      </c>
      <c r="Z866" s="4" t="str">
        <f t="shared" si="364"/>
        <v xml:space="preserve"> </v>
      </c>
      <c r="AA866" s="10">
        <f t="shared" si="365"/>
        <v>1913945.7599999998</v>
      </c>
      <c r="AB866" s="40">
        <f t="shared" si="366"/>
        <v>2105508.6988847996</v>
      </c>
      <c r="AC866" s="40">
        <f t="shared" si="367"/>
        <v>2079520.4050144646</v>
      </c>
      <c r="AD866" s="39">
        <f t="shared" si="368"/>
        <v>157.82638167990777</v>
      </c>
      <c r="AE866" s="41" t="str">
        <f t="shared" si="369"/>
        <v xml:space="preserve"> </v>
      </c>
      <c r="AG866" s="39">
        <f t="shared" si="370"/>
        <v>157.82638167990777</v>
      </c>
      <c r="AH866" s="40">
        <f t="shared" si="371"/>
        <v>2079520.4050144649</v>
      </c>
      <c r="AI866" s="40">
        <f t="shared" si="372"/>
        <v>2073841.2347883703</v>
      </c>
      <c r="AJ866" s="39">
        <f t="shared" si="373"/>
        <v>157.39535783153994</v>
      </c>
      <c r="AK866" s="41" t="str">
        <f t="shared" si="374"/>
        <v xml:space="preserve"> </v>
      </c>
      <c r="AM866" s="39">
        <f t="shared" si="375"/>
        <v>157.39535783153994</v>
      </c>
      <c r="AN866" s="40">
        <f t="shared" si="376"/>
        <v>2073841.2347883703</v>
      </c>
      <c r="AO866" s="40">
        <f t="shared" si="377"/>
        <v>2072457.9826847666</v>
      </c>
      <c r="AP866" s="39">
        <f t="shared" si="378"/>
        <v>157.29037512786633</v>
      </c>
      <c r="AQ866" s="41" t="str">
        <f t="shared" si="379"/>
        <v xml:space="preserve"> </v>
      </c>
      <c r="AR866" s="39"/>
      <c r="AS866" s="39">
        <f t="shared" si="380"/>
        <v>157.29037512786633</v>
      </c>
      <c r="AT866" s="40">
        <f t="shared" si="381"/>
        <v>2072457.9826847666</v>
      </c>
      <c r="AU866" s="40">
        <f t="shared" si="382"/>
        <v>2072118.0995756062</v>
      </c>
      <c r="AV866" s="39">
        <f t="shared" si="383"/>
        <v>157.26457950634534</v>
      </c>
      <c r="AW866" s="41" t="str">
        <f t="shared" si="384"/>
        <v xml:space="preserve"> </v>
      </c>
      <c r="AX866" s="39"/>
      <c r="AY866" s="39">
        <f t="shared" si="385"/>
        <v>157.26457950634534</v>
      </c>
      <c r="AZ866" s="40">
        <f t="shared" si="386"/>
        <v>2072118.0995756062</v>
      </c>
      <c r="BA866" s="40">
        <f t="shared" si="387"/>
        <v>2072033.1427335236</v>
      </c>
      <c r="BB866" s="39">
        <f t="shared" si="388"/>
        <v>157.25813165858557</v>
      </c>
      <c r="BC866" s="41" t="str">
        <f t="shared" si="389"/>
        <v xml:space="preserve"> </v>
      </c>
      <c r="BD866" s="41"/>
      <c r="BE866" s="51">
        <f t="shared" si="390"/>
        <v>157.25640181913732</v>
      </c>
      <c r="BF866" s="54">
        <f t="shared" si="391"/>
        <v>2072010.3503689533</v>
      </c>
      <c r="BG866" s="41"/>
      <c r="BH866" s="51"/>
      <c r="BI866" s="39"/>
      <c r="BJ866" s="39"/>
    </row>
    <row r="867" spans="1:62" x14ac:dyDescent="0.2">
      <c r="A867" s="45">
        <v>206390794</v>
      </c>
      <c r="B867" s="58">
        <v>37802</v>
      </c>
      <c r="C867" s="45" t="s">
        <v>688</v>
      </c>
      <c r="D867" s="4" t="s">
        <v>688</v>
      </c>
      <c r="E867" s="6" t="s">
        <v>689</v>
      </c>
      <c r="F867" s="8">
        <v>71.644359464627158</v>
      </c>
      <c r="G867" s="8">
        <v>25.350881929445599</v>
      </c>
      <c r="H867" s="8">
        <v>16.9806925014319</v>
      </c>
      <c r="I867" s="8">
        <v>11.278415126407479</v>
      </c>
      <c r="J867" s="8">
        <v>0.68844274484809853</v>
      </c>
      <c r="K867" s="8">
        <v>5.71</v>
      </c>
      <c r="L867" s="8">
        <v>0</v>
      </c>
      <c r="M867" s="8">
        <v>0.64042489908646694</v>
      </c>
      <c r="N867" s="8">
        <v>0</v>
      </c>
      <c r="O867" s="8">
        <v>7.31</v>
      </c>
      <c r="P867" s="8">
        <v>7.4585935840237951</v>
      </c>
      <c r="Q867" s="8">
        <v>6.9801608332923371</v>
      </c>
      <c r="R867" s="8">
        <v>6.9801608332923371</v>
      </c>
      <c r="S867" s="8">
        <v>122.9</v>
      </c>
      <c r="T867" s="8">
        <v>130.21</v>
      </c>
      <c r="U867" s="8">
        <v>146.58337749913906</v>
      </c>
      <c r="V867" s="8">
        <v>146.58337749913906</v>
      </c>
      <c r="W867" s="9">
        <v>3</v>
      </c>
      <c r="X867" s="9">
        <v>5621</v>
      </c>
      <c r="Y867" s="9">
        <v>5621</v>
      </c>
      <c r="Z867" s="4" t="str">
        <f t="shared" si="364"/>
        <v xml:space="preserve"> </v>
      </c>
      <c r="AA867" s="10">
        <f t="shared" si="365"/>
        <v>731910.41</v>
      </c>
      <c r="AB867" s="40">
        <f t="shared" si="366"/>
        <v>823945.16492266068</v>
      </c>
      <c r="AC867" s="40">
        <f t="shared" si="367"/>
        <v>813775.20975202031</v>
      </c>
      <c r="AD867" s="39">
        <f t="shared" si="368"/>
        <v>144.77409887066719</v>
      </c>
      <c r="AE867" s="41" t="str">
        <f t="shared" si="369"/>
        <v xml:space="preserve"> </v>
      </c>
      <c r="AG867" s="39">
        <f t="shared" si="370"/>
        <v>144.77409887066719</v>
      </c>
      <c r="AH867" s="40">
        <f t="shared" si="371"/>
        <v>813775.20975202031</v>
      </c>
      <c r="AI867" s="40">
        <f t="shared" si="372"/>
        <v>811552.78965418751</v>
      </c>
      <c r="AJ867" s="39">
        <f t="shared" si="373"/>
        <v>144.37872080665139</v>
      </c>
      <c r="AK867" s="41" t="str">
        <f t="shared" si="374"/>
        <v xml:space="preserve"> </v>
      </c>
      <c r="AM867" s="39">
        <f t="shared" si="375"/>
        <v>144.37872080665139</v>
      </c>
      <c r="AN867" s="40">
        <f t="shared" si="376"/>
        <v>811552.78965418739</v>
      </c>
      <c r="AO867" s="40">
        <f t="shared" si="377"/>
        <v>811011.4839434881</v>
      </c>
      <c r="AP867" s="39">
        <f t="shared" si="378"/>
        <v>144.28242019987334</v>
      </c>
      <c r="AQ867" s="41" t="str">
        <f t="shared" si="379"/>
        <v xml:space="preserve"> </v>
      </c>
      <c r="AR867" s="39"/>
      <c r="AS867" s="39">
        <f t="shared" si="380"/>
        <v>144.28242019987334</v>
      </c>
      <c r="AT867" s="40">
        <f t="shared" si="381"/>
        <v>811011.4839434881</v>
      </c>
      <c r="AU867" s="40">
        <f t="shared" si="382"/>
        <v>810878.4780601213</v>
      </c>
      <c r="AV867" s="39">
        <f t="shared" si="383"/>
        <v>144.25875788296057</v>
      </c>
      <c r="AW867" s="41" t="str">
        <f t="shared" si="384"/>
        <v xml:space="preserve"> </v>
      </c>
      <c r="AX867" s="39"/>
      <c r="AY867" s="39">
        <f t="shared" si="385"/>
        <v>144.25875788296057</v>
      </c>
      <c r="AZ867" s="40">
        <f t="shared" si="386"/>
        <v>810878.4780601213</v>
      </c>
      <c r="BA867" s="40">
        <f t="shared" si="387"/>
        <v>810845.23204252089</v>
      </c>
      <c r="BB867" s="39">
        <f t="shared" si="388"/>
        <v>144.25284327388738</v>
      </c>
      <c r="BC867" s="41" t="str">
        <f t="shared" si="389"/>
        <v xml:space="preserve"> </v>
      </c>
      <c r="BD867" s="41"/>
      <c r="BE867" s="51">
        <f t="shared" si="390"/>
        <v>144.25125649261136</v>
      </c>
      <c r="BF867" s="54">
        <f t="shared" si="391"/>
        <v>810836.31274496845</v>
      </c>
      <c r="BG867" s="41"/>
      <c r="BH867" s="51"/>
      <c r="BI867" s="39"/>
      <c r="BJ867" s="39"/>
    </row>
    <row r="868" spans="1:62" x14ac:dyDescent="0.2">
      <c r="A868" s="45">
        <v>206390796</v>
      </c>
      <c r="B868" s="58">
        <v>37925</v>
      </c>
      <c r="C868" s="45" t="s">
        <v>690</v>
      </c>
      <c r="D868" s="4" t="s">
        <v>690</v>
      </c>
      <c r="E868" s="6" t="s">
        <v>691</v>
      </c>
      <c r="F868" s="8">
        <v>73.885069650035831</v>
      </c>
      <c r="G868" s="8">
        <v>25.350881929445599</v>
      </c>
      <c r="H868" s="8">
        <v>15.420923057745645</v>
      </c>
      <c r="I868" s="8">
        <v>12.673813456324597</v>
      </c>
      <c r="J868" s="8">
        <v>5.1855776122658855E-2</v>
      </c>
      <c r="K868" s="8">
        <v>5.52</v>
      </c>
      <c r="L868" s="8">
        <v>0</v>
      </c>
      <c r="M868" s="8">
        <v>0.61732805634329513</v>
      </c>
      <c r="N868" s="8">
        <v>0</v>
      </c>
      <c r="O868" s="8">
        <v>0</v>
      </c>
      <c r="P868" s="8">
        <v>8.0341874162485585</v>
      </c>
      <c r="Q868" s="8">
        <v>6.6759935963008816</v>
      </c>
      <c r="R868" s="8">
        <v>6.6759935963008816</v>
      </c>
      <c r="S868" s="8">
        <v>126.8</v>
      </c>
      <c r="T868" s="8">
        <v>126.8</v>
      </c>
      <c r="U868" s="8">
        <v>140.19586552231851</v>
      </c>
      <c r="V868" s="8">
        <v>140.19586552231851</v>
      </c>
      <c r="W868" s="9">
        <v>3</v>
      </c>
      <c r="X868" s="9">
        <v>16779</v>
      </c>
      <c r="Y868" s="9">
        <v>16779</v>
      </c>
      <c r="Z868" s="4" t="str">
        <f t="shared" si="364"/>
        <v xml:space="preserve"> </v>
      </c>
      <c r="AA868" s="10">
        <f t="shared" si="365"/>
        <v>2127577.1999999997</v>
      </c>
      <c r="AB868" s="40">
        <f t="shared" si="366"/>
        <v>2352346.4275989821</v>
      </c>
      <c r="AC868" s="40">
        <f t="shared" si="367"/>
        <v>2323311.4156431281</v>
      </c>
      <c r="AD868" s="39">
        <f t="shared" si="368"/>
        <v>138.46542795417653</v>
      </c>
      <c r="AE868" s="41" t="str">
        <f t="shared" si="369"/>
        <v xml:space="preserve"> </v>
      </c>
      <c r="AG868" s="39">
        <f t="shared" si="370"/>
        <v>138.46542795417653</v>
      </c>
      <c r="AH868" s="40">
        <f t="shared" si="371"/>
        <v>2323311.4156431281</v>
      </c>
      <c r="AI868" s="40">
        <f t="shared" si="372"/>
        <v>2316966.4521670067</v>
      </c>
      <c r="AJ868" s="39">
        <f t="shared" si="373"/>
        <v>138.08727887043366</v>
      </c>
      <c r="AK868" s="41" t="str">
        <f t="shared" si="374"/>
        <v xml:space="preserve"> </v>
      </c>
      <c r="AM868" s="39">
        <f t="shared" si="375"/>
        <v>138.08727887043366</v>
      </c>
      <c r="AN868" s="40">
        <f t="shared" si="376"/>
        <v>2316966.4521670067</v>
      </c>
      <c r="AO868" s="40">
        <f t="shared" si="377"/>
        <v>2315421.0355434115</v>
      </c>
      <c r="AP868" s="39">
        <f t="shared" si="378"/>
        <v>137.99517465542712</v>
      </c>
      <c r="AQ868" s="41" t="str">
        <f t="shared" si="379"/>
        <v xml:space="preserve"> </v>
      </c>
      <c r="AR868" s="39"/>
      <c r="AS868" s="39">
        <f t="shared" si="380"/>
        <v>137.99517465542712</v>
      </c>
      <c r="AT868" s="40">
        <f t="shared" si="381"/>
        <v>2315421.0355434115</v>
      </c>
      <c r="AU868" s="40">
        <f t="shared" si="382"/>
        <v>2315041.3064935822</v>
      </c>
      <c r="AV868" s="39">
        <f t="shared" si="383"/>
        <v>137.97254344678362</v>
      </c>
      <c r="AW868" s="41" t="str">
        <f t="shared" si="384"/>
        <v xml:space="preserve"> </v>
      </c>
      <c r="AX868" s="39"/>
      <c r="AY868" s="39">
        <f t="shared" si="385"/>
        <v>137.97254344678362</v>
      </c>
      <c r="AZ868" s="40">
        <f t="shared" si="386"/>
        <v>2315041.3064935822</v>
      </c>
      <c r="BA868" s="40">
        <f t="shared" si="387"/>
        <v>2314946.3898000158</v>
      </c>
      <c r="BB868" s="39">
        <f t="shared" si="388"/>
        <v>137.96688657250229</v>
      </c>
      <c r="BC868" s="41" t="str">
        <f t="shared" si="389"/>
        <v xml:space="preserve"> </v>
      </c>
      <c r="BD868" s="41"/>
      <c r="BE868" s="51">
        <f t="shared" si="390"/>
        <v>137.96536893675</v>
      </c>
      <c r="BF868" s="54">
        <f t="shared" si="391"/>
        <v>2314920.925389728</v>
      </c>
      <c r="BG868" s="41"/>
      <c r="BH868" s="51"/>
      <c r="BI868" s="39"/>
      <c r="BJ868" s="39"/>
    </row>
    <row r="869" spans="1:62" x14ac:dyDescent="0.2">
      <c r="A869" s="45">
        <v>206390826</v>
      </c>
      <c r="B869" s="58">
        <v>37986</v>
      </c>
      <c r="C869" s="45" t="s">
        <v>692</v>
      </c>
      <c r="D869" s="4" t="s">
        <v>692</v>
      </c>
      <c r="E869" s="6" t="s">
        <v>693</v>
      </c>
      <c r="F869" s="8">
        <v>75.177296525464058</v>
      </c>
      <c r="G869" s="8">
        <v>14.329515706806284</v>
      </c>
      <c r="H869" s="8">
        <v>13.917182294145645</v>
      </c>
      <c r="I869" s="8">
        <v>14.124375297477391</v>
      </c>
      <c r="J869" s="8">
        <v>0.37339362208472154</v>
      </c>
      <c r="K869" s="8">
        <v>5.65</v>
      </c>
      <c r="L869" s="8">
        <v>8.0516709245523401</v>
      </c>
      <c r="M869" s="8">
        <v>0.63412303664921466</v>
      </c>
      <c r="N869" s="8">
        <v>0.45122422222380409</v>
      </c>
      <c r="O869" s="8">
        <v>7.31</v>
      </c>
      <c r="P869" s="8">
        <v>6.7537505949547834</v>
      </c>
      <c r="Q869" s="8">
        <v>7.0009390814701735</v>
      </c>
      <c r="R869" s="8">
        <v>6.7537505949547834</v>
      </c>
      <c r="S869" s="8">
        <v>126.8</v>
      </c>
      <c r="T869" s="8">
        <v>134.11000000000001</v>
      </c>
      <c r="U869" s="8">
        <v>146.77253222435826</v>
      </c>
      <c r="V869" s="8">
        <v>146.77253222435826</v>
      </c>
      <c r="W869" s="9">
        <v>3</v>
      </c>
      <c r="X869" s="9">
        <v>24243</v>
      </c>
      <c r="Y869" s="9">
        <v>24243</v>
      </c>
      <c r="Z869" s="4" t="str">
        <f t="shared" si="364"/>
        <v xml:space="preserve"> </v>
      </c>
      <c r="AA869" s="10">
        <f t="shared" si="365"/>
        <v>3251228.7300000004</v>
      </c>
      <c r="AB869" s="40">
        <f t="shared" si="366"/>
        <v>3558206.4987151171</v>
      </c>
      <c r="AC869" s="40">
        <f t="shared" si="367"/>
        <v>3514287.5559014766</v>
      </c>
      <c r="AD869" s="39">
        <f t="shared" si="368"/>
        <v>144.96091885911301</v>
      </c>
      <c r="AE869" s="41" t="str">
        <f t="shared" si="369"/>
        <v xml:space="preserve"> </v>
      </c>
      <c r="AG869" s="39">
        <f t="shared" si="370"/>
        <v>144.96091885911301</v>
      </c>
      <c r="AH869" s="40">
        <f t="shared" si="371"/>
        <v>3514287.5559014766</v>
      </c>
      <c r="AI869" s="40">
        <f t="shared" si="372"/>
        <v>3504690.0365863098</v>
      </c>
      <c r="AJ869" s="39">
        <f t="shared" si="373"/>
        <v>144.56503058970878</v>
      </c>
      <c r="AK869" s="41" t="str">
        <f t="shared" si="374"/>
        <v xml:space="preserve"> </v>
      </c>
      <c r="AM869" s="39">
        <f t="shared" si="375"/>
        <v>144.56503058970878</v>
      </c>
      <c r="AN869" s="40">
        <f t="shared" si="376"/>
        <v>3504690.0365863102</v>
      </c>
      <c r="AO869" s="40">
        <f t="shared" si="377"/>
        <v>3502352.4083319074</v>
      </c>
      <c r="AP869" s="39">
        <f t="shared" si="378"/>
        <v>144.46860571430545</v>
      </c>
      <c r="AQ869" s="41" t="str">
        <f t="shared" si="379"/>
        <v xml:space="preserve"> </v>
      </c>
      <c r="AR869" s="39"/>
      <c r="AS869" s="39">
        <f t="shared" si="380"/>
        <v>144.46860571430545</v>
      </c>
      <c r="AT869" s="40">
        <f t="shared" si="381"/>
        <v>3502352.4083319074</v>
      </c>
      <c r="AU869" s="40">
        <f t="shared" si="382"/>
        <v>3501778.0225369409</v>
      </c>
      <c r="AV869" s="39">
        <f t="shared" si="383"/>
        <v>144.44491286296832</v>
      </c>
      <c r="AW869" s="41" t="str">
        <f t="shared" si="384"/>
        <v xml:space="preserve"> </v>
      </c>
      <c r="AX869" s="39"/>
      <c r="AY869" s="39">
        <f t="shared" si="385"/>
        <v>144.44491286296832</v>
      </c>
      <c r="AZ869" s="40">
        <f t="shared" si="386"/>
        <v>3501778.0225369409</v>
      </c>
      <c r="BA869" s="40">
        <f t="shared" si="387"/>
        <v>3501634.449638017</v>
      </c>
      <c r="BB869" s="39">
        <f t="shared" si="388"/>
        <v>144.43899062154094</v>
      </c>
      <c r="BC869" s="41" t="str">
        <f t="shared" si="389"/>
        <v xml:space="preserve"> </v>
      </c>
      <c r="BD869" s="41"/>
      <c r="BE869" s="51">
        <f t="shared" si="390"/>
        <v>144.4374017926441</v>
      </c>
      <c r="BF869" s="54">
        <f t="shared" si="391"/>
        <v>3501595.9316590708</v>
      </c>
      <c r="BG869" s="41"/>
      <c r="BH869" s="51"/>
      <c r="BI869" s="39"/>
      <c r="BJ869" s="39"/>
    </row>
    <row r="870" spans="1:62" x14ac:dyDescent="0.2">
      <c r="A870" s="45">
        <v>206390865</v>
      </c>
      <c r="B870" s="58">
        <v>37986</v>
      </c>
      <c r="C870" s="45" t="s">
        <v>694</v>
      </c>
      <c r="D870" s="4" t="s">
        <v>694</v>
      </c>
      <c r="E870" s="6" t="s">
        <v>695</v>
      </c>
      <c r="F870" s="8">
        <v>80.149887289752044</v>
      </c>
      <c r="G870" s="8">
        <v>16.666342985954568</v>
      </c>
      <c r="H870" s="8">
        <v>14.017270677995491</v>
      </c>
      <c r="I870" s="8">
        <v>16.041642090362199</v>
      </c>
      <c r="J870" s="8">
        <v>0.62431073348361366</v>
      </c>
      <c r="K870" s="8">
        <v>5.94</v>
      </c>
      <c r="L870" s="8">
        <v>5.8411491041906425</v>
      </c>
      <c r="M870" s="8">
        <v>0.72013548983232412</v>
      </c>
      <c r="N870" s="8">
        <v>1.7898998605962912</v>
      </c>
      <c r="O870" s="8">
        <v>7.31</v>
      </c>
      <c r="P870" s="8">
        <v>7.8914791052540316</v>
      </c>
      <c r="Q870" s="8">
        <v>7.4550319116083585</v>
      </c>
      <c r="R870" s="8">
        <v>7.4550319116083585</v>
      </c>
      <c r="S870" s="8">
        <v>126.8</v>
      </c>
      <c r="T870" s="8">
        <v>134.11000000000001</v>
      </c>
      <c r="U870" s="8">
        <v>156.55567014377553</v>
      </c>
      <c r="V870" s="8">
        <v>156.55567014377553</v>
      </c>
      <c r="W870" s="9">
        <v>3</v>
      </c>
      <c r="X870" s="9">
        <v>22137</v>
      </c>
      <c r="Y870" s="9">
        <v>29382</v>
      </c>
      <c r="Z870" s="4" t="str">
        <f t="shared" si="364"/>
        <v xml:space="preserve"> </v>
      </c>
      <c r="AA870" s="10">
        <f t="shared" si="365"/>
        <v>3940420.0200000005</v>
      </c>
      <c r="AB870" s="40">
        <f t="shared" si="366"/>
        <v>4599918.7001644121</v>
      </c>
      <c r="AC870" s="40">
        <f t="shared" si="367"/>
        <v>4543141.9036482824</v>
      </c>
      <c r="AD870" s="39">
        <f t="shared" si="368"/>
        <v>154.62330350719088</v>
      </c>
      <c r="AE870" s="41" t="str">
        <f t="shared" si="369"/>
        <v xml:space="preserve"> </v>
      </c>
      <c r="AG870" s="39">
        <f t="shared" si="370"/>
        <v>154.62330350719088</v>
      </c>
      <c r="AH870" s="40">
        <f t="shared" si="371"/>
        <v>4543141.9036482824</v>
      </c>
      <c r="AI870" s="40">
        <f t="shared" si="372"/>
        <v>4530734.5831094189</v>
      </c>
      <c r="AJ870" s="39">
        <f t="shared" si="373"/>
        <v>154.20102726531275</v>
      </c>
      <c r="AK870" s="41" t="str">
        <f t="shared" si="374"/>
        <v xml:space="preserve"> </v>
      </c>
      <c r="AM870" s="39">
        <f t="shared" si="375"/>
        <v>154.20102726531275</v>
      </c>
      <c r="AN870" s="40">
        <f t="shared" si="376"/>
        <v>4530734.5831094189</v>
      </c>
      <c r="AO870" s="40">
        <f t="shared" si="377"/>
        <v>4527712.5831424845</v>
      </c>
      <c r="AP870" s="39">
        <f t="shared" si="378"/>
        <v>154.09817518012676</v>
      </c>
      <c r="AQ870" s="41" t="str">
        <f t="shared" si="379"/>
        <v xml:space="preserve"> </v>
      </c>
      <c r="AR870" s="39"/>
      <c r="AS870" s="39">
        <f t="shared" si="380"/>
        <v>154.09817518012676</v>
      </c>
      <c r="AT870" s="40">
        <f t="shared" si="381"/>
        <v>4527712.5831424845</v>
      </c>
      <c r="AU870" s="40">
        <f t="shared" si="382"/>
        <v>4526970.0382788489</v>
      </c>
      <c r="AV870" s="39">
        <f t="shared" si="383"/>
        <v>154.07290307939721</v>
      </c>
      <c r="AW870" s="41" t="str">
        <f t="shared" si="384"/>
        <v xml:space="preserve"> </v>
      </c>
      <c r="AX870" s="39"/>
      <c r="AY870" s="39">
        <f t="shared" si="385"/>
        <v>154.07290307939721</v>
      </c>
      <c r="AZ870" s="40">
        <f t="shared" si="386"/>
        <v>4526970.0382788489</v>
      </c>
      <c r="BA870" s="40">
        <f t="shared" si="387"/>
        <v>4526784.4325072793</v>
      </c>
      <c r="BB870" s="39">
        <f t="shared" si="388"/>
        <v>154.06658609037095</v>
      </c>
      <c r="BC870" s="41" t="str">
        <f t="shared" si="389"/>
        <v xml:space="preserve"> </v>
      </c>
      <c r="BD870" s="41"/>
      <c r="BE870" s="51">
        <f t="shared" si="390"/>
        <v>154.06489135792395</v>
      </c>
      <c r="BF870" s="54">
        <f t="shared" si="391"/>
        <v>4526734.6378785213</v>
      </c>
      <c r="BG870" s="41"/>
      <c r="BH870" s="51"/>
      <c r="BI870" s="39"/>
      <c r="BJ870" s="39"/>
    </row>
    <row r="871" spans="1:62" x14ac:dyDescent="0.2">
      <c r="A871" s="45">
        <v>206390873</v>
      </c>
      <c r="B871" s="58">
        <v>37986</v>
      </c>
      <c r="C871" s="45" t="s">
        <v>696</v>
      </c>
      <c r="D871" s="4" t="s">
        <v>696</v>
      </c>
      <c r="E871" s="6" t="s">
        <v>697</v>
      </c>
      <c r="F871" s="8">
        <v>80.822016855008613</v>
      </c>
      <c r="G871" s="8">
        <v>18.890107259145758</v>
      </c>
      <c r="H871" s="8">
        <v>16.9806925014319</v>
      </c>
      <c r="I871" s="8">
        <v>16.041642090362199</v>
      </c>
      <c r="J871" s="8">
        <v>0.51719019344953077</v>
      </c>
      <c r="K871" s="8">
        <v>5.42</v>
      </c>
      <c r="L871" s="8">
        <v>3.3028701395177835</v>
      </c>
      <c r="M871" s="8">
        <v>0.60830683777054195</v>
      </c>
      <c r="N871" s="8">
        <v>0</v>
      </c>
      <c r="O871" s="8">
        <v>7.31</v>
      </c>
      <c r="P871" s="8">
        <v>7.6022869182149009</v>
      </c>
      <c r="Q871" s="8">
        <v>7.4946412938343165</v>
      </c>
      <c r="R871" s="8">
        <v>7.4946412938343165</v>
      </c>
      <c r="S871" s="8">
        <v>122.9</v>
      </c>
      <c r="T871" s="8">
        <v>130.21</v>
      </c>
      <c r="U871" s="8">
        <v>157.38746717052064</v>
      </c>
      <c r="V871" s="8">
        <v>157.38746717052064</v>
      </c>
      <c r="W871" s="9">
        <v>3</v>
      </c>
      <c r="X871" s="9">
        <v>9680</v>
      </c>
      <c r="Y871" s="9">
        <v>9680</v>
      </c>
      <c r="Z871" s="4" t="str">
        <f t="shared" si="364"/>
        <v xml:space="preserve"> </v>
      </c>
      <c r="AA871" s="10">
        <f t="shared" si="365"/>
        <v>1260432.8</v>
      </c>
      <c r="AB871" s="40">
        <f t="shared" si="366"/>
        <v>1523510.6822106398</v>
      </c>
      <c r="AC871" s="40">
        <f t="shared" si="367"/>
        <v>1504705.9898601139</v>
      </c>
      <c r="AD871" s="39">
        <f t="shared" si="368"/>
        <v>155.4448336632349</v>
      </c>
      <c r="AE871" s="41" t="str">
        <f t="shared" si="369"/>
        <v xml:space="preserve"> </v>
      </c>
      <c r="AG871" s="39">
        <f t="shared" si="370"/>
        <v>155.4448336632349</v>
      </c>
      <c r="AH871" s="40">
        <f t="shared" si="371"/>
        <v>1504705.9898601139</v>
      </c>
      <c r="AI871" s="40">
        <f t="shared" si="372"/>
        <v>1500596.637801806</v>
      </c>
      <c r="AJ871" s="39">
        <f t="shared" si="373"/>
        <v>155.02031382250061</v>
      </c>
      <c r="AK871" s="41" t="str">
        <f t="shared" si="374"/>
        <v xml:space="preserve"> </v>
      </c>
      <c r="AM871" s="39">
        <f t="shared" si="375"/>
        <v>155.02031382250061</v>
      </c>
      <c r="AN871" s="40">
        <f t="shared" si="376"/>
        <v>1500596.637801806</v>
      </c>
      <c r="AO871" s="40">
        <f t="shared" si="377"/>
        <v>1499595.7398443923</v>
      </c>
      <c r="AP871" s="39">
        <f t="shared" si="378"/>
        <v>154.91691527318102</v>
      </c>
      <c r="AQ871" s="41" t="str">
        <f t="shared" si="379"/>
        <v xml:space="preserve"> </v>
      </c>
      <c r="AR871" s="39"/>
      <c r="AS871" s="39">
        <f t="shared" si="380"/>
        <v>154.91691527318102</v>
      </c>
      <c r="AT871" s="40">
        <f t="shared" si="381"/>
        <v>1499595.7398443923</v>
      </c>
      <c r="AU871" s="40">
        <f t="shared" si="382"/>
        <v>1499349.8061430578</v>
      </c>
      <c r="AV871" s="39">
        <f t="shared" si="383"/>
        <v>154.89150889907623</v>
      </c>
      <c r="AW871" s="41" t="str">
        <f t="shared" si="384"/>
        <v xml:space="preserve"> </v>
      </c>
      <c r="AX871" s="39"/>
      <c r="AY871" s="39">
        <f t="shared" si="385"/>
        <v>154.89150889907623</v>
      </c>
      <c r="AZ871" s="40">
        <f t="shared" si="386"/>
        <v>1499349.806143058</v>
      </c>
      <c r="BA871" s="40">
        <f t="shared" si="387"/>
        <v>1499288.3328010063</v>
      </c>
      <c r="BB871" s="39">
        <f t="shared" si="388"/>
        <v>154.88515834721139</v>
      </c>
      <c r="BC871" s="41" t="str">
        <f t="shared" si="389"/>
        <v xml:space="preserve"> </v>
      </c>
      <c r="BD871" s="41"/>
      <c r="BE871" s="51">
        <f t="shared" si="390"/>
        <v>154.88345461046958</v>
      </c>
      <c r="BF871" s="54">
        <f t="shared" si="391"/>
        <v>1499271.8406293455</v>
      </c>
      <c r="BG871" s="41"/>
      <c r="BH871" s="51"/>
      <c r="BI871" s="39"/>
      <c r="BJ871" s="39"/>
    </row>
    <row r="872" spans="1:62" x14ac:dyDescent="0.2">
      <c r="A872" s="45">
        <v>206390894</v>
      </c>
      <c r="B872" s="58">
        <v>37986</v>
      </c>
      <c r="C872" s="45" t="s">
        <v>698</v>
      </c>
      <c r="D872" s="4" t="s">
        <v>698</v>
      </c>
      <c r="E872" s="6" t="s">
        <v>699</v>
      </c>
      <c r="F872" s="8">
        <v>69.122425032594521</v>
      </c>
      <c r="G872" s="8">
        <v>22.305964797913951</v>
      </c>
      <c r="H872" s="8">
        <v>16.9806925014319</v>
      </c>
      <c r="I872" s="8">
        <v>7.014732724902216</v>
      </c>
      <c r="J872" s="8">
        <v>0.37773794002607564</v>
      </c>
      <c r="K872" s="8">
        <v>5.44</v>
      </c>
      <c r="L872" s="8">
        <v>3.4631261022341575</v>
      </c>
      <c r="M872" s="8">
        <v>0.61058800521512391</v>
      </c>
      <c r="N872" s="8">
        <v>0</v>
      </c>
      <c r="O872" s="8">
        <v>0</v>
      </c>
      <c r="P872" s="8">
        <v>7.2131082138200782</v>
      </c>
      <c r="Q872" s="8">
        <v>6.2657633552158982</v>
      </c>
      <c r="R872" s="8">
        <v>6.2657633552158982</v>
      </c>
      <c r="S872" s="8">
        <v>126.8</v>
      </c>
      <c r="T872" s="8">
        <v>126.8</v>
      </c>
      <c r="U872" s="8">
        <v>131.58103045953385</v>
      </c>
      <c r="V872" s="8">
        <v>131.58103045953385</v>
      </c>
      <c r="W872" s="9">
        <v>3</v>
      </c>
      <c r="X872" s="9">
        <v>22281</v>
      </c>
      <c r="Y872" s="9">
        <v>22281</v>
      </c>
      <c r="Z872" s="4" t="str">
        <f t="shared" si="364"/>
        <v xml:space="preserve"> </v>
      </c>
      <c r="AA872" s="10">
        <f t="shared" si="365"/>
        <v>2825230.8</v>
      </c>
      <c r="AB872" s="40">
        <f t="shared" si="366"/>
        <v>2931756.9396688738</v>
      </c>
      <c r="AC872" s="40">
        <f t="shared" si="367"/>
        <v>2895570.2637625411</v>
      </c>
      <c r="AD872" s="39">
        <f t="shared" si="368"/>
        <v>129.95692580057184</v>
      </c>
      <c r="AE872" s="41" t="str">
        <f t="shared" si="369"/>
        <v xml:space="preserve"> </v>
      </c>
      <c r="AG872" s="39">
        <f t="shared" si="370"/>
        <v>129.95692580057184</v>
      </c>
      <c r="AH872" s="40">
        <f t="shared" si="371"/>
        <v>2895570.2637625411</v>
      </c>
      <c r="AI872" s="40">
        <f t="shared" si="372"/>
        <v>2887662.4613722055</v>
      </c>
      <c r="AJ872" s="39">
        <f t="shared" si="373"/>
        <v>129.60201343621048</v>
      </c>
      <c r="AK872" s="41" t="str">
        <f t="shared" si="374"/>
        <v xml:space="preserve"> </v>
      </c>
      <c r="AM872" s="39">
        <f t="shared" si="375"/>
        <v>129.60201343621048</v>
      </c>
      <c r="AN872" s="40">
        <f t="shared" si="376"/>
        <v>2887662.461372206</v>
      </c>
      <c r="AO872" s="40">
        <f t="shared" si="377"/>
        <v>2885736.3905104706</v>
      </c>
      <c r="AP872" s="39">
        <f t="shared" si="378"/>
        <v>129.51556889324854</v>
      </c>
      <c r="AQ872" s="41" t="str">
        <f t="shared" si="379"/>
        <v xml:space="preserve"> </v>
      </c>
      <c r="AR872" s="39"/>
      <c r="AS872" s="39">
        <f t="shared" si="380"/>
        <v>129.51556889324854</v>
      </c>
      <c r="AT872" s="40">
        <f t="shared" si="381"/>
        <v>2885736.3905104706</v>
      </c>
      <c r="AU872" s="40">
        <f t="shared" si="382"/>
        <v>2885263.1297424268</v>
      </c>
      <c r="AV872" s="39">
        <f t="shared" si="383"/>
        <v>129.49432833995004</v>
      </c>
      <c r="AW872" s="41" t="str">
        <f t="shared" si="384"/>
        <v xml:space="preserve"> </v>
      </c>
      <c r="AX872" s="39"/>
      <c r="AY872" s="39">
        <f t="shared" si="385"/>
        <v>129.49432833995004</v>
      </c>
      <c r="AZ872" s="40">
        <f t="shared" si="386"/>
        <v>2885263.1297424268</v>
      </c>
      <c r="BA872" s="40">
        <f t="shared" si="387"/>
        <v>2885144.8339541075</v>
      </c>
      <c r="BB872" s="39">
        <f t="shared" si="388"/>
        <v>129.48901907248811</v>
      </c>
      <c r="BC872" s="41" t="str">
        <f t="shared" si="389"/>
        <v xml:space="preserve"> </v>
      </c>
      <c r="BD872" s="41"/>
      <c r="BE872" s="51">
        <f t="shared" si="390"/>
        <v>129.48759469327831</v>
      </c>
      <c r="BF872" s="54">
        <f t="shared" si="391"/>
        <v>2885113.0973609341</v>
      </c>
      <c r="BG872" s="41"/>
      <c r="BH872" s="51"/>
      <c r="BI872" s="39"/>
      <c r="BJ872" s="39"/>
    </row>
    <row r="873" spans="1:62" x14ac:dyDescent="0.2">
      <c r="A873" s="45">
        <v>206390910</v>
      </c>
      <c r="B873" s="58">
        <v>37986</v>
      </c>
      <c r="C873" s="45" t="s">
        <v>702</v>
      </c>
      <c r="D873" s="4" t="s">
        <v>702</v>
      </c>
      <c r="E873" s="6" t="s">
        <v>703</v>
      </c>
      <c r="F873" s="8">
        <v>84.094337187693583</v>
      </c>
      <c r="G873" s="8">
        <v>15.559364030559571</v>
      </c>
      <c r="H873" s="8">
        <v>13.486113978938674</v>
      </c>
      <c r="I873" s="8">
        <v>16.041642090362199</v>
      </c>
      <c r="J873" s="8">
        <v>0.88418851951269872</v>
      </c>
      <c r="K873" s="8">
        <v>5.89</v>
      </c>
      <c r="L873" s="8">
        <v>4.0061741572143799</v>
      </c>
      <c r="M873" s="8">
        <v>0.66134317571753043</v>
      </c>
      <c r="N873" s="8">
        <v>0.39150199912955291</v>
      </c>
      <c r="O873" s="8">
        <v>7.31</v>
      </c>
      <c r="P873" s="8">
        <v>7.4770410902333264</v>
      </c>
      <c r="Q873" s="8">
        <v>7.4162332569564091</v>
      </c>
      <c r="R873" s="8">
        <v>7.4162332569564091</v>
      </c>
      <c r="S873" s="8">
        <v>126.8</v>
      </c>
      <c r="T873" s="8">
        <v>134.11000000000001</v>
      </c>
      <c r="U873" s="8">
        <v>155.74089839608459</v>
      </c>
      <c r="V873" s="8">
        <v>155.74089839608459</v>
      </c>
      <c r="W873" s="9">
        <v>3</v>
      </c>
      <c r="X873" s="9">
        <v>32020</v>
      </c>
      <c r="Y873" s="9">
        <v>32020</v>
      </c>
      <c r="Z873" s="4" t="str">
        <f t="shared" si="364"/>
        <v xml:space="preserve"> </v>
      </c>
      <c r="AA873" s="10">
        <f t="shared" si="365"/>
        <v>4294202.2</v>
      </c>
      <c r="AB873" s="40">
        <f t="shared" si="366"/>
        <v>4986823.566642629</v>
      </c>
      <c r="AC873" s="40">
        <f t="shared" si="367"/>
        <v>4925271.2033595592</v>
      </c>
      <c r="AD873" s="39">
        <f t="shared" si="368"/>
        <v>153.81858848718173</v>
      </c>
      <c r="AE873" s="41" t="str">
        <f t="shared" si="369"/>
        <v xml:space="preserve"> </v>
      </c>
      <c r="AG873" s="39">
        <f t="shared" si="370"/>
        <v>153.81858848718173</v>
      </c>
      <c r="AH873" s="40">
        <f t="shared" si="371"/>
        <v>4925271.2033595592</v>
      </c>
      <c r="AI873" s="40">
        <f t="shared" si="372"/>
        <v>4911820.2877031844</v>
      </c>
      <c r="AJ873" s="39">
        <f t="shared" si="373"/>
        <v>153.39850992202324</v>
      </c>
      <c r="AK873" s="41" t="str">
        <f t="shared" si="374"/>
        <v xml:space="preserve"> </v>
      </c>
      <c r="AM873" s="39">
        <f t="shared" si="375"/>
        <v>153.39850992202324</v>
      </c>
      <c r="AN873" s="40">
        <f t="shared" si="376"/>
        <v>4911820.2877031844</v>
      </c>
      <c r="AO873" s="40">
        <f t="shared" si="377"/>
        <v>4908544.1035712864</v>
      </c>
      <c r="AP873" s="39">
        <f t="shared" si="378"/>
        <v>153.29619311590525</v>
      </c>
      <c r="AQ873" s="41" t="str">
        <f t="shared" si="379"/>
        <v xml:space="preserve"> </v>
      </c>
      <c r="AR873" s="39"/>
      <c r="AS873" s="39">
        <f t="shared" si="380"/>
        <v>153.29619311590525</v>
      </c>
      <c r="AT873" s="40">
        <f t="shared" si="381"/>
        <v>4908544.1035712864</v>
      </c>
      <c r="AU873" s="40">
        <f t="shared" si="382"/>
        <v>4907739.1023383001</v>
      </c>
      <c r="AV873" s="39">
        <f t="shared" si="383"/>
        <v>153.27105254023422</v>
      </c>
      <c r="AW873" s="41" t="str">
        <f t="shared" si="384"/>
        <v xml:space="preserve"> </v>
      </c>
      <c r="AX873" s="39"/>
      <c r="AY873" s="39">
        <f t="shared" si="385"/>
        <v>153.27105254023422</v>
      </c>
      <c r="AZ873" s="40">
        <f t="shared" si="386"/>
        <v>4907739.1023383001</v>
      </c>
      <c r="BA873" s="40">
        <f t="shared" si="387"/>
        <v>4907537.8850351041</v>
      </c>
      <c r="BB873" s="39">
        <f t="shared" si="388"/>
        <v>153.26476842708007</v>
      </c>
      <c r="BC873" s="41" t="str">
        <f t="shared" si="389"/>
        <v xml:space="preserve"> </v>
      </c>
      <c r="BD873" s="41"/>
      <c r="BE873" s="51">
        <f t="shared" si="390"/>
        <v>153.26308251462737</v>
      </c>
      <c r="BF873" s="54">
        <f t="shared" si="391"/>
        <v>4907483.9021183681</v>
      </c>
      <c r="BG873" s="41"/>
      <c r="BH873" s="51"/>
      <c r="BI873" s="39"/>
      <c r="BJ873" s="39"/>
    </row>
    <row r="874" spans="1:62" x14ac:dyDescent="0.2">
      <c r="A874" s="45">
        <v>206390916</v>
      </c>
      <c r="B874" s="58">
        <v>37986</v>
      </c>
      <c r="C874" s="45" t="s">
        <v>704</v>
      </c>
      <c r="D874" s="4" t="s">
        <v>704</v>
      </c>
      <c r="E874" s="6" t="s">
        <v>705</v>
      </c>
      <c r="F874" s="8">
        <v>87.693463100620704</v>
      </c>
      <c r="G874" s="8">
        <v>18.058638351030606</v>
      </c>
      <c r="H874" s="8">
        <v>11.275128044971893</v>
      </c>
      <c r="I874" s="8">
        <v>16.041642090362199</v>
      </c>
      <c r="J874" s="8">
        <v>1.0193379138038725</v>
      </c>
      <c r="K874" s="8">
        <v>5.97</v>
      </c>
      <c r="L874" s="8">
        <v>1.5645055585120669</v>
      </c>
      <c r="M874" s="8">
        <v>0.64555652717051837</v>
      </c>
      <c r="N874" s="8">
        <v>1.9854836284280861</v>
      </c>
      <c r="O874" s="8">
        <v>7.31</v>
      </c>
      <c r="P874" s="8">
        <v>9.4294266083697682</v>
      </c>
      <c r="Q874" s="8">
        <v>7.5781877607449974</v>
      </c>
      <c r="R874" s="8">
        <v>7.5781877607449974</v>
      </c>
      <c r="S874" s="8">
        <v>126.8</v>
      </c>
      <c r="T874" s="8">
        <v>134.11000000000001</v>
      </c>
      <c r="U874" s="8">
        <v>159.14194297564495</v>
      </c>
      <c r="V874" s="8">
        <v>159.14194297564495</v>
      </c>
      <c r="W874" s="9">
        <v>3</v>
      </c>
      <c r="X874" s="9">
        <v>24161</v>
      </c>
      <c r="Y874" s="9">
        <v>24161</v>
      </c>
      <c r="Z874" s="4" t="str">
        <f t="shared" si="364"/>
        <v xml:space="preserve"> </v>
      </c>
      <c r="AA874" s="10">
        <f t="shared" si="365"/>
        <v>3240231.7100000004</v>
      </c>
      <c r="AB874" s="40">
        <f t="shared" si="366"/>
        <v>3845028.4842345575</v>
      </c>
      <c r="AC874" s="40">
        <f t="shared" si="367"/>
        <v>3797569.2976536504</v>
      </c>
      <c r="AD874" s="39">
        <f t="shared" si="368"/>
        <v>157.17765397349655</v>
      </c>
      <c r="AE874" s="41" t="str">
        <f t="shared" si="369"/>
        <v xml:space="preserve"> </v>
      </c>
      <c r="AG874" s="39">
        <f t="shared" si="370"/>
        <v>157.17765397349655</v>
      </c>
      <c r="AH874" s="40">
        <f t="shared" si="371"/>
        <v>3797569.2976536499</v>
      </c>
      <c r="AI874" s="40">
        <f t="shared" si="372"/>
        <v>3787198.1359017575</v>
      </c>
      <c r="AJ874" s="39">
        <f t="shared" si="373"/>
        <v>156.74840180049492</v>
      </c>
      <c r="AK874" s="41" t="str">
        <f t="shared" si="374"/>
        <v xml:space="preserve"> </v>
      </c>
      <c r="AM874" s="39">
        <f t="shared" si="375"/>
        <v>156.74840180049492</v>
      </c>
      <c r="AN874" s="40">
        <f t="shared" si="376"/>
        <v>3787198.1359017575</v>
      </c>
      <c r="AO874" s="40">
        <f t="shared" si="377"/>
        <v>3784672.0747451112</v>
      </c>
      <c r="AP874" s="39">
        <f t="shared" si="378"/>
        <v>156.64385061649398</v>
      </c>
      <c r="AQ874" s="41" t="str">
        <f t="shared" si="379"/>
        <v xml:space="preserve"> </v>
      </c>
      <c r="AR874" s="39"/>
      <c r="AS874" s="39">
        <f t="shared" si="380"/>
        <v>156.64385061649398</v>
      </c>
      <c r="AT874" s="40">
        <f t="shared" si="381"/>
        <v>3784672.0747451112</v>
      </c>
      <c r="AU874" s="40">
        <f t="shared" si="382"/>
        <v>3784051.3885248527</v>
      </c>
      <c r="AV874" s="39">
        <f t="shared" si="383"/>
        <v>156.61816102499287</v>
      </c>
      <c r="AW874" s="41" t="str">
        <f t="shared" si="384"/>
        <v xml:space="preserve"> </v>
      </c>
      <c r="AX874" s="39"/>
      <c r="AY874" s="39">
        <f t="shared" si="385"/>
        <v>156.61816102499287</v>
      </c>
      <c r="AZ874" s="40">
        <f t="shared" si="386"/>
        <v>3784051.3885248527</v>
      </c>
      <c r="BA874" s="40">
        <f t="shared" si="387"/>
        <v>3783896.2424179232</v>
      </c>
      <c r="BB874" s="39">
        <f t="shared" si="388"/>
        <v>156.61173968039085</v>
      </c>
      <c r="BC874" s="41" t="str">
        <f t="shared" si="389"/>
        <v xml:space="preserve"> </v>
      </c>
      <c r="BD874" s="41"/>
      <c r="BE874" s="51">
        <f t="shared" si="390"/>
        <v>156.61001695125438</v>
      </c>
      <c r="BF874" s="54">
        <f t="shared" si="391"/>
        <v>3783854.6195592573</v>
      </c>
      <c r="BG874" s="41"/>
      <c r="BH874" s="51"/>
      <c r="BI874" s="39"/>
      <c r="BJ874" s="39"/>
    </row>
    <row r="875" spans="1:62" x14ac:dyDescent="0.2">
      <c r="A875" s="45">
        <v>206390929</v>
      </c>
      <c r="B875" s="58">
        <v>37925</v>
      </c>
      <c r="C875" s="45" t="s">
        <v>706</v>
      </c>
      <c r="D875" s="4" t="s">
        <v>1233</v>
      </c>
      <c r="E875" s="44" t="s">
        <v>1559</v>
      </c>
      <c r="F875" s="8">
        <v>86.936667983179618</v>
      </c>
      <c r="G875" s="8">
        <v>19.605650163789697</v>
      </c>
      <c r="H875" s="8">
        <v>11.221058011755686</v>
      </c>
      <c r="I875" s="8">
        <v>16.041642090362199</v>
      </c>
      <c r="J875" s="8">
        <v>0.58134888367446502</v>
      </c>
      <c r="K875" s="8">
        <v>6.85</v>
      </c>
      <c r="L875" s="8">
        <v>0</v>
      </c>
      <c r="M875" s="8">
        <v>0</v>
      </c>
      <c r="N875" s="8">
        <v>0</v>
      </c>
      <c r="O875" s="8">
        <v>7.31</v>
      </c>
      <c r="P875" s="8">
        <v>7.9622089538368606</v>
      </c>
      <c r="Q875" s="8">
        <v>7.4273183566380823</v>
      </c>
      <c r="R875" s="8">
        <v>7.4273183566380823</v>
      </c>
      <c r="S875" s="8">
        <v>126.8</v>
      </c>
      <c r="T875" s="8">
        <v>134.11000000000001</v>
      </c>
      <c r="U875" s="8">
        <v>155.97368548939971</v>
      </c>
      <c r="V875" s="8">
        <v>155.97368548939971</v>
      </c>
      <c r="W875" s="9">
        <v>3</v>
      </c>
      <c r="X875" s="9">
        <v>32627</v>
      </c>
      <c r="Y875" s="9">
        <v>39174</v>
      </c>
      <c r="Z875" s="4" t="str">
        <f t="shared" si="364"/>
        <v xml:space="preserve"> </v>
      </c>
      <c r="AA875" s="10">
        <f t="shared" si="365"/>
        <v>5253625.1400000006</v>
      </c>
      <c r="AB875" s="40">
        <f t="shared" si="366"/>
        <v>6110113.1553617446</v>
      </c>
      <c r="AC875" s="40">
        <f t="shared" si="367"/>
        <v>6034696.0286851143</v>
      </c>
      <c r="AD875" s="39">
        <f t="shared" si="368"/>
        <v>154.04850228940404</v>
      </c>
      <c r="AE875" s="41" t="str">
        <f t="shared" si="369"/>
        <v xml:space="preserve"> </v>
      </c>
      <c r="AG875" s="39">
        <f t="shared" si="370"/>
        <v>154.04850228940404</v>
      </c>
      <c r="AH875" s="40">
        <f t="shared" si="371"/>
        <v>6034696.0286851143</v>
      </c>
      <c r="AI875" s="40">
        <f t="shared" si="372"/>
        <v>6018215.2738307752</v>
      </c>
      <c r="AJ875" s="39">
        <f t="shared" si="373"/>
        <v>153.62779582965169</v>
      </c>
      <c r="AK875" s="41" t="str">
        <f t="shared" si="374"/>
        <v xml:space="preserve"> </v>
      </c>
      <c r="AM875" s="39">
        <f t="shared" si="375"/>
        <v>153.62779582965169</v>
      </c>
      <c r="AN875" s="40">
        <f t="shared" si="376"/>
        <v>6018215.2738307752</v>
      </c>
      <c r="AO875" s="40">
        <f t="shared" si="377"/>
        <v>6014201.12424313</v>
      </c>
      <c r="AP875" s="39">
        <f t="shared" si="378"/>
        <v>153.5253260898333</v>
      </c>
      <c r="AQ875" s="41" t="str">
        <f t="shared" si="379"/>
        <v xml:space="preserve"> </v>
      </c>
      <c r="AR875" s="39"/>
      <c r="AS875" s="39">
        <f t="shared" si="380"/>
        <v>153.5253260898333</v>
      </c>
      <c r="AT875" s="40">
        <f t="shared" si="381"/>
        <v>6014201.12424313</v>
      </c>
      <c r="AU875" s="40">
        <f t="shared" si="382"/>
        <v>6013214.7952587539</v>
      </c>
      <c r="AV875" s="39">
        <f t="shared" si="383"/>
        <v>153.50014793635458</v>
      </c>
      <c r="AW875" s="41" t="str">
        <f t="shared" si="384"/>
        <v xml:space="preserve"> </v>
      </c>
      <c r="AX875" s="39"/>
      <c r="AY875" s="39">
        <f t="shared" si="385"/>
        <v>153.50014793635458</v>
      </c>
      <c r="AZ875" s="40">
        <f t="shared" si="386"/>
        <v>6013214.7952587539</v>
      </c>
      <c r="BA875" s="40">
        <f t="shared" si="387"/>
        <v>6012968.2534521483</v>
      </c>
      <c r="BB875" s="39">
        <f t="shared" si="388"/>
        <v>153.49385443028919</v>
      </c>
      <c r="BC875" s="41" t="str">
        <f t="shared" si="389"/>
        <v xml:space="preserve"> </v>
      </c>
      <c r="BD875" s="41"/>
      <c r="BE875" s="51">
        <f t="shared" si="390"/>
        <v>153.49216599789045</v>
      </c>
      <c r="BF875" s="54">
        <f t="shared" si="391"/>
        <v>6012902.1108013606</v>
      </c>
      <c r="BG875" s="41"/>
      <c r="BH875" s="51"/>
      <c r="BI875" s="39"/>
      <c r="BJ875" s="39"/>
    </row>
    <row r="876" spans="1:62" x14ac:dyDescent="0.2">
      <c r="A876" s="45">
        <v>206390987</v>
      </c>
      <c r="B876" s="58">
        <v>37955</v>
      </c>
      <c r="C876" s="45" t="s">
        <v>709</v>
      </c>
      <c r="D876" s="4" t="s">
        <v>709</v>
      </c>
      <c r="E876" s="6" t="s">
        <v>710</v>
      </c>
      <c r="F876" s="8">
        <v>87.693463100620704</v>
      </c>
      <c r="G876" s="8">
        <v>16.284006437274886</v>
      </c>
      <c r="H876" s="8">
        <v>13.403709096482489</v>
      </c>
      <c r="I876" s="8">
        <v>15.548241244539811</v>
      </c>
      <c r="J876" s="8">
        <v>6.8970802360334121E-4</v>
      </c>
      <c r="K876" s="8">
        <v>6.2</v>
      </c>
      <c r="L876" s="8">
        <v>2.4896520908055368</v>
      </c>
      <c r="M876" s="8">
        <v>0.62531558918596608</v>
      </c>
      <c r="N876" s="8">
        <v>0</v>
      </c>
      <c r="O876" s="8">
        <v>0</v>
      </c>
      <c r="P876" s="8">
        <v>8.3181975630316511</v>
      </c>
      <c r="Q876" s="8">
        <v>7.1122538633466492</v>
      </c>
      <c r="R876" s="8">
        <v>7.1122538633466492</v>
      </c>
      <c r="S876" s="8">
        <v>122.9</v>
      </c>
      <c r="T876" s="8">
        <v>122.9</v>
      </c>
      <c r="U876" s="8">
        <v>149.35733113027962</v>
      </c>
      <c r="V876" s="8">
        <v>149.35733113027962</v>
      </c>
      <c r="W876" s="9">
        <v>3</v>
      </c>
      <c r="X876" s="9">
        <v>4206</v>
      </c>
      <c r="Y876" s="9">
        <v>4218</v>
      </c>
      <c r="Z876" s="4" t="str">
        <f t="shared" si="364"/>
        <v xml:space="preserve"> </v>
      </c>
      <c r="AA876" s="10">
        <f t="shared" si="365"/>
        <v>518392.2</v>
      </c>
      <c r="AB876" s="40">
        <f t="shared" si="366"/>
        <v>629989.22270751942</v>
      </c>
      <c r="AC876" s="40">
        <f t="shared" si="367"/>
        <v>622213.26573164051</v>
      </c>
      <c r="AD876" s="39">
        <f t="shared" si="368"/>
        <v>147.51381359213858</v>
      </c>
      <c r="AE876" s="41" t="str">
        <f t="shared" si="369"/>
        <v xml:space="preserve"> </v>
      </c>
      <c r="AG876" s="39">
        <f t="shared" si="370"/>
        <v>147.51381359213858</v>
      </c>
      <c r="AH876" s="40">
        <f t="shared" si="371"/>
        <v>622213.26573164051</v>
      </c>
      <c r="AI876" s="40">
        <f t="shared" si="372"/>
        <v>620514.00130292738</v>
      </c>
      <c r="AJ876" s="39">
        <f t="shared" si="373"/>
        <v>147.11095336721843</v>
      </c>
      <c r="AK876" s="41" t="str">
        <f t="shared" si="374"/>
        <v xml:space="preserve"> </v>
      </c>
      <c r="AM876" s="39">
        <f t="shared" si="375"/>
        <v>147.11095336721843</v>
      </c>
      <c r="AN876" s="40">
        <f t="shared" si="376"/>
        <v>620514.00130292738</v>
      </c>
      <c r="AO876" s="40">
        <f t="shared" si="377"/>
        <v>620100.11846405838</v>
      </c>
      <c r="AP876" s="39">
        <f t="shared" si="378"/>
        <v>147.01283036132253</v>
      </c>
      <c r="AQ876" s="41" t="str">
        <f t="shared" si="379"/>
        <v xml:space="preserve"> </v>
      </c>
      <c r="AR876" s="39"/>
      <c r="AS876" s="39">
        <f t="shared" si="380"/>
        <v>147.01283036132253</v>
      </c>
      <c r="AT876" s="40">
        <f t="shared" si="381"/>
        <v>620100.11846405838</v>
      </c>
      <c r="AU876" s="40">
        <f t="shared" si="382"/>
        <v>619998.42204463028</v>
      </c>
      <c r="AV876" s="39">
        <f t="shared" si="383"/>
        <v>146.98872025714326</v>
      </c>
      <c r="AW876" s="41" t="str">
        <f t="shared" si="384"/>
        <v xml:space="preserve"> </v>
      </c>
      <c r="AX876" s="39"/>
      <c r="AY876" s="39">
        <f t="shared" si="385"/>
        <v>146.98872025714326</v>
      </c>
      <c r="AZ876" s="40">
        <f t="shared" si="386"/>
        <v>619998.42204463028</v>
      </c>
      <c r="BA876" s="40">
        <f t="shared" si="387"/>
        <v>619973.00210932642</v>
      </c>
      <c r="BB876" s="39">
        <f t="shared" si="388"/>
        <v>146.98269371961271</v>
      </c>
      <c r="BC876" s="41" t="str">
        <f t="shared" si="389"/>
        <v xml:space="preserve"> </v>
      </c>
      <c r="BD876" s="41"/>
      <c r="BE876" s="51">
        <f t="shared" si="390"/>
        <v>146.98107690998179</v>
      </c>
      <c r="BF876" s="54">
        <f t="shared" si="391"/>
        <v>619966.18240630324</v>
      </c>
      <c r="BG876" s="41"/>
      <c r="BH876" s="51"/>
      <c r="BI876" s="39"/>
      <c r="BJ876" s="39"/>
    </row>
    <row r="877" spans="1:62" x14ac:dyDescent="0.2">
      <c r="A877" s="45">
        <v>206391045</v>
      </c>
      <c r="B877" s="58">
        <v>37986</v>
      </c>
      <c r="C877" s="45" t="s">
        <v>711</v>
      </c>
      <c r="D877" s="4" t="s">
        <v>711</v>
      </c>
      <c r="E877" s="6" t="s">
        <v>712</v>
      </c>
      <c r="F877" s="8">
        <v>76.144963216126982</v>
      </c>
      <c r="G877" s="8">
        <v>17.46272374442449</v>
      </c>
      <c r="H877" s="8">
        <v>14.512193709088802</v>
      </c>
      <c r="I877" s="8">
        <v>16.041642090362199</v>
      </c>
      <c r="J877" s="8">
        <v>0.3099113711405897</v>
      </c>
      <c r="K877" s="8">
        <v>5.5</v>
      </c>
      <c r="L877" s="8">
        <v>3.8352835002004624</v>
      </c>
      <c r="M877" s="8">
        <v>0.61740948850141919</v>
      </c>
      <c r="N877" s="8">
        <v>0.43933132868781205</v>
      </c>
      <c r="O877" s="8">
        <v>7.31</v>
      </c>
      <c r="P877" s="8">
        <v>7.0428268551236748</v>
      </c>
      <c r="Q877" s="8">
        <v>7.1086729224266385</v>
      </c>
      <c r="R877" s="8">
        <v>7.0428268551236748</v>
      </c>
      <c r="S877" s="8">
        <v>126.8</v>
      </c>
      <c r="T877" s="8">
        <v>134.11000000000001</v>
      </c>
      <c r="U877" s="8">
        <v>149.21628530365643</v>
      </c>
      <c r="V877" s="8">
        <v>149.21628530365643</v>
      </c>
      <c r="W877" s="9">
        <v>3</v>
      </c>
      <c r="X877" s="9">
        <v>32016</v>
      </c>
      <c r="Y877" s="9">
        <v>32016</v>
      </c>
      <c r="Z877" s="4" t="str">
        <f t="shared" si="364"/>
        <v xml:space="preserve"> </v>
      </c>
      <c r="AA877" s="10">
        <f t="shared" si="365"/>
        <v>4293665.7600000007</v>
      </c>
      <c r="AB877" s="40">
        <f t="shared" si="366"/>
        <v>4777308.5902818646</v>
      </c>
      <c r="AC877" s="40">
        <f t="shared" si="367"/>
        <v>4718342.2703520153</v>
      </c>
      <c r="AD877" s="39">
        <f t="shared" si="368"/>
        <v>147.37450869415341</v>
      </c>
      <c r="AE877" s="41" t="str">
        <f t="shared" si="369"/>
        <v xml:space="preserve"> </v>
      </c>
      <c r="AG877" s="39">
        <f t="shared" si="370"/>
        <v>147.37450869415341</v>
      </c>
      <c r="AH877" s="40">
        <f t="shared" si="371"/>
        <v>4718342.2703520153</v>
      </c>
      <c r="AI877" s="40">
        <f t="shared" si="372"/>
        <v>4705456.4776116833</v>
      </c>
      <c r="AJ877" s="39">
        <f t="shared" si="373"/>
        <v>146.97202891090964</v>
      </c>
      <c r="AK877" s="41" t="str">
        <f t="shared" si="374"/>
        <v xml:space="preserve"> </v>
      </c>
      <c r="AM877" s="39">
        <f t="shared" si="375"/>
        <v>146.97202891090964</v>
      </c>
      <c r="AN877" s="40">
        <f t="shared" si="376"/>
        <v>4705456.4776116833</v>
      </c>
      <c r="AO877" s="40">
        <f t="shared" si="377"/>
        <v>4702317.9381411169</v>
      </c>
      <c r="AP877" s="39">
        <f t="shared" si="378"/>
        <v>146.8739985676261</v>
      </c>
      <c r="AQ877" s="41" t="str">
        <f t="shared" si="379"/>
        <v xml:space="preserve"> </v>
      </c>
      <c r="AR877" s="39"/>
      <c r="AS877" s="39">
        <f t="shared" si="380"/>
        <v>146.8739985676261</v>
      </c>
      <c r="AT877" s="40">
        <f t="shared" si="381"/>
        <v>4702317.9381411169</v>
      </c>
      <c r="AU877" s="40">
        <f t="shared" si="382"/>
        <v>4701546.7579992618</v>
      </c>
      <c r="AV877" s="39">
        <f t="shared" si="383"/>
        <v>146.849911231861</v>
      </c>
      <c r="AW877" s="41" t="str">
        <f t="shared" si="384"/>
        <v xml:space="preserve"> </v>
      </c>
      <c r="AX877" s="39"/>
      <c r="AY877" s="39">
        <f t="shared" si="385"/>
        <v>146.849911231861</v>
      </c>
      <c r="AZ877" s="40">
        <f t="shared" si="386"/>
        <v>4701546.7579992618</v>
      </c>
      <c r="BA877" s="40">
        <f t="shared" si="387"/>
        <v>4701353.9945821837</v>
      </c>
      <c r="BB877" s="39">
        <f t="shared" si="388"/>
        <v>146.84389038550049</v>
      </c>
      <c r="BC877" s="41" t="str">
        <f t="shared" si="389"/>
        <v xml:space="preserve"> </v>
      </c>
      <c r="BD877" s="41"/>
      <c r="BE877" s="51">
        <f t="shared" si="390"/>
        <v>146.84227510270625</v>
      </c>
      <c r="BF877" s="54">
        <f t="shared" si="391"/>
        <v>4701302.2796882438</v>
      </c>
      <c r="BG877" s="41"/>
      <c r="BH877" s="51"/>
      <c r="BI877" s="39"/>
      <c r="BJ877" s="39"/>
    </row>
    <row r="878" spans="1:62" x14ac:dyDescent="0.2">
      <c r="A878" s="45">
        <v>206392202</v>
      </c>
      <c r="B878" s="58">
        <v>37986</v>
      </c>
      <c r="C878" s="45" t="s">
        <v>717</v>
      </c>
      <c r="D878" s="4" t="s">
        <v>717</v>
      </c>
      <c r="E878" s="6" t="s">
        <v>718</v>
      </c>
      <c r="F878" s="8">
        <v>81.237777854124431</v>
      </c>
      <c r="G878" s="8">
        <v>18.194798502078537</v>
      </c>
      <c r="H878" s="8">
        <v>16.092623767478614</v>
      </c>
      <c r="I878" s="8">
        <v>16.041642090362199</v>
      </c>
      <c r="J878" s="8">
        <v>0.61497234342254437</v>
      </c>
      <c r="K878" s="8">
        <v>7.05</v>
      </c>
      <c r="L878" s="8">
        <v>2.1737251410122154</v>
      </c>
      <c r="M878" s="8">
        <v>0.66881807370161395</v>
      </c>
      <c r="N878" s="8">
        <v>1.3512854098530451</v>
      </c>
      <c r="O878" s="8">
        <v>7.31</v>
      </c>
      <c r="P878" s="8">
        <v>8.064965815783145</v>
      </c>
      <c r="Q878" s="8">
        <v>7.5367821591016613</v>
      </c>
      <c r="R878" s="8">
        <v>7.5367821591016613</v>
      </c>
      <c r="S878" s="8">
        <v>126.8</v>
      </c>
      <c r="T878" s="8">
        <v>134.11000000000001</v>
      </c>
      <c r="U878" s="8">
        <v>158.27242534113486</v>
      </c>
      <c r="V878" s="8">
        <v>158.27242534113486</v>
      </c>
      <c r="W878" s="9">
        <v>3</v>
      </c>
      <c r="X878" s="9">
        <v>21363</v>
      </c>
      <c r="Y878" s="9">
        <v>28355</v>
      </c>
      <c r="Z878" s="4" t="str">
        <f t="shared" si="364"/>
        <v xml:space="preserve"> </v>
      </c>
      <c r="AA878" s="10">
        <f t="shared" si="365"/>
        <v>3802689.0500000003</v>
      </c>
      <c r="AB878" s="40">
        <f t="shared" si="366"/>
        <v>4487814.6205478795</v>
      </c>
      <c r="AC878" s="40">
        <f t="shared" si="367"/>
        <v>4432421.5246864567</v>
      </c>
      <c r="AD878" s="39">
        <f t="shared" si="368"/>
        <v>156.31886879514923</v>
      </c>
      <c r="AE878" s="41" t="str">
        <f t="shared" si="369"/>
        <v xml:space="preserve"> </v>
      </c>
      <c r="AG878" s="39">
        <f t="shared" si="370"/>
        <v>156.31886879514923</v>
      </c>
      <c r="AH878" s="40">
        <f t="shared" si="371"/>
        <v>4432421.5246864567</v>
      </c>
      <c r="AI878" s="40">
        <f t="shared" si="372"/>
        <v>4420316.5815025382</v>
      </c>
      <c r="AJ878" s="39">
        <f t="shared" si="373"/>
        <v>155.89196196446969</v>
      </c>
      <c r="AK878" s="41" t="str">
        <f t="shared" si="374"/>
        <v xml:space="preserve"> </v>
      </c>
      <c r="AM878" s="39">
        <f t="shared" si="375"/>
        <v>155.89196196446969</v>
      </c>
      <c r="AN878" s="40">
        <f t="shared" si="376"/>
        <v>4420316.5815025382</v>
      </c>
      <c r="AO878" s="40">
        <f t="shared" si="377"/>
        <v>4417368.2303426759</v>
      </c>
      <c r="AP878" s="39">
        <f t="shared" si="378"/>
        <v>155.7879820258394</v>
      </c>
      <c r="AQ878" s="41" t="str">
        <f t="shared" si="379"/>
        <v xml:space="preserve"> </v>
      </c>
      <c r="AR878" s="39"/>
      <c r="AS878" s="39">
        <f t="shared" si="380"/>
        <v>155.7879820258394</v>
      </c>
      <c r="AT878" s="40">
        <f t="shared" si="381"/>
        <v>4417368.2303426759</v>
      </c>
      <c r="AU878" s="40">
        <f t="shared" si="382"/>
        <v>4416643.7819528999</v>
      </c>
      <c r="AV878" s="39">
        <f t="shared" si="383"/>
        <v>155.76243279678715</v>
      </c>
      <c r="AW878" s="41" t="str">
        <f t="shared" si="384"/>
        <v xml:space="preserve"> </v>
      </c>
      <c r="AX878" s="39"/>
      <c r="AY878" s="39">
        <f t="shared" si="385"/>
        <v>155.76243279678715</v>
      </c>
      <c r="AZ878" s="40">
        <f t="shared" si="386"/>
        <v>4416643.7819528999</v>
      </c>
      <c r="BA878" s="40">
        <f t="shared" si="387"/>
        <v>4416462.6995578399</v>
      </c>
      <c r="BB878" s="39">
        <f t="shared" si="388"/>
        <v>155.75604653704249</v>
      </c>
      <c r="BC878" s="41" t="str">
        <f t="shared" si="389"/>
        <v xml:space="preserve"> </v>
      </c>
      <c r="BD878" s="41"/>
      <c r="BE878" s="51">
        <f t="shared" si="390"/>
        <v>155.75433322053058</v>
      </c>
      <c r="BF878" s="54">
        <f t="shared" si="391"/>
        <v>4416414.1184681449</v>
      </c>
      <c r="BG878" s="41"/>
      <c r="BH878" s="51"/>
      <c r="BI878" s="39"/>
      <c r="BJ878" s="39"/>
    </row>
    <row r="879" spans="1:62" x14ac:dyDescent="0.2">
      <c r="A879" s="45">
        <v>206392288</v>
      </c>
      <c r="B879" s="58">
        <v>37986</v>
      </c>
      <c r="C879" s="45" t="s">
        <v>719</v>
      </c>
      <c r="D879" s="4" t="s">
        <v>1234</v>
      </c>
      <c r="E879" s="6" t="s">
        <v>720</v>
      </c>
      <c r="F879" s="8">
        <v>72.729256617232963</v>
      </c>
      <c r="G879" s="8">
        <v>20.712455415806271</v>
      </c>
      <c r="H879" s="8">
        <v>13.235216819973719</v>
      </c>
      <c r="I879" s="8">
        <v>16.041642090362199</v>
      </c>
      <c r="J879" s="8">
        <v>0.68819222827107185</v>
      </c>
      <c r="K879" s="8">
        <v>5.61</v>
      </c>
      <c r="L879" s="8">
        <v>0.1962390795070309</v>
      </c>
      <c r="M879" s="8">
        <v>0.62651773981603154</v>
      </c>
      <c r="N879" s="8">
        <v>0</v>
      </c>
      <c r="O879" s="8">
        <v>7.31</v>
      </c>
      <c r="P879" s="8">
        <v>7.475336962643139</v>
      </c>
      <c r="Q879" s="8">
        <v>6.8574759995484644</v>
      </c>
      <c r="R879" s="8">
        <v>6.8574759995484644</v>
      </c>
      <c r="S879" s="8">
        <v>126.8</v>
      </c>
      <c r="T879" s="8">
        <v>134.11000000000001</v>
      </c>
      <c r="U879" s="8">
        <v>144.00699599051774</v>
      </c>
      <c r="V879" s="8">
        <v>144.00699599051774</v>
      </c>
      <c r="W879" s="9">
        <v>3</v>
      </c>
      <c r="X879" s="9">
        <v>15289</v>
      </c>
      <c r="Y879" s="9">
        <v>15289</v>
      </c>
      <c r="Z879" s="4" t="str">
        <f t="shared" si="364"/>
        <v xml:space="preserve"> </v>
      </c>
      <c r="AA879" s="10">
        <f t="shared" si="365"/>
        <v>2050407.7900000003</v>
      </c>
      <c r="AB879" s="40">
        <f t="shared" si="366"/>
        <v>2201722.9616990257</v>
      </c>
      <c r="AC879" s="40">
        <f t="shared" si="367"/>
        <v>2174547.0951827746</v>
      </c>
      <c r="AD879" s="39">
        <f t="shared" si="368"/>
        <v>142.22951763900679</v>
      </c>
      <c r="AE879" s="41" t="str">
        <f t="shared" si="369"/>
        <v xml:space="preserve"> </v>
      </c>
      <c r="AG879" s="39">
        <f t="shared" si="370"/>
        <v>142.22951763900679</v>
      </c>
      <c r="AH879" s="40">
        <f t="shared" si="371"/>
        <v>2174547.0951827746</v>
      </c>
      <c r="AI879" s="40">
        <f t="shared" si="372"/>
        <v>2168608.4070658302</v>
      </c>
      <c r="AJ879" s="39">
        <f t="shared" si="373"/>
        <v>141.84108882633464</v>
      </c>
      <c r="AK879" s="41" t="str">
        <f t="shared" si="374"/>
        <v xml:space="preserve"> </v>
      </c>
      <c r="AM879" s="39">
        <f t="shared" si="375"/>
        <v>141.84108882633464</v>
      </c>
      <c r="AN879" s="40">
        <f t="shared" si="376"/>
        <v>2168608.4070658302</v>
      </c>
      <c r="AO879" s="40">
        <f t="shared" si="377"/>
        <v>2167161.9452583175</v>
      </c>
      <c r="AP879" s="39">
        <f t="shared" si="378"/>
        <v>141.74648082008747</v>
      </c>
      <c r="AQ879" s="41" t="str">
        <f t="shared" si="379"/>
        <v xml:space="preserve"> </v>
      </c>
      <c r="AR879" s="39"/>
      <c r="AS879" s="39">
        <f t="shared" si="380"/>
        <v>141.74648082008747</v>
      </c>
      <c r="AT879" s="40">
        <f t="shared" si="381"/>
        <v>2167161.9452583175</v>
      </c>
      <c r="AU879" s="40">
        <f t="shared" si="382"/>
        <v>2166806.530699295</v>
      </c>
      <c r="AV879" s="39">
        <f t="shared" si="383"/>
        <v>141.72323439723297</v>
      </c>
      <c r="AW879" s="41" t="str">
        <f t="shared" si="384"/>
        <v xml:space="preserve"> </v>
      </c>
      <c r="AX879" s="39"/>
      <c r="AY879" s="39">
        <f t="shared" si="385"/>
        <v>141.72323439723297</v>
      </c>
      <c r="AZ879" s="40">
        <f t="shared" si="386"/>
        <v>2166806.530699295</v>
      </c>
      <c r="BA879" s="40">
        <f t="shared" si="387"/>
        <v>2166717.6916315365</v>
      </c>
      <c r="BB879" s="39">
        <f t="shared" si="388"/>
        <v>141.71742374462269</v>
      </c>
      <c r="BC879" s="41" t="str">
        <f t="shared" si="389"/>
        <v xml:space="preserve"> </v>
      </c>
      <c r="BD879" s="41"/>
      <c r="BE879" s="51">
        <f t="shared" si="390"/>
        <v>141.71586485296152</v>
      </c>
      <c r="BF879" s="54">
        <f t="shared" si="391"/>
        <v>2166693.8577369289</v>
      </c>
      <c r="BG879" s="41"/>
      <c r="BH879" s="51"/>
      <c r="BI879" s="39"/>
      <c r="BJ879" s="39"/>
    </row>
    <row r="880" spans="1:62" x14ac:dyDescent="0.2">
      <c r="A880" s="45">
        <v>206392330</v>
      </c>
      <c r="B880" s="58">
        <v>37680</v>
      </c>
      <c r="C880" s="45" t="s">
        <v>723</v>
      </c>
      <c r="D880" s="4" t="s">
        <v>723</v>
      </c>
      <c r="E880" s="6" t="s">
        <v>724</v>
      </c>
      <c r="F880" s="8">
        <v>76.257033997655327</v>
      </c>
      <c r="G880" s="8">
        <v>17.28674007703902</v>
      </c>
      <c r="H880" s="8">
        <v>14.470649807402445</v>
      </c>
      <c r="I880" s="8">
        <v>15.37127365600402</v>
      </c>
      <c r="J880" s="8">
        <v>1.1229065483168648</v>
      </c>
      <c r="K880" s="8">
        <v>7.96</v>
      </c>
      <c r="L880" s="8">
        <v>1.0326895571995549</v>
      </c>
      <c r="M880" s="8">
        <v>0.61643249449967086</v>
      </c>
      <c r="N880" s="8">
        <v>0</v>
      </c>
      <c r="O880" s="8">
        <v>7.31</v>
      </c>
      <c r="P880" s="8">
        <v>6.6610182548986767</v>
      </c>
      <c r="Q880" s="8">
        <v>7.0713863069058451</v>
      </c>
      <c r="R880" s="8">
        <v>6.6610182548986767</v>
      </c>
      <c r="S880" s="8">
        <v>126.8</v>
      </c>
      <c r="T880" s="8">
        <v>134.11000000000001</v>
      </c>
      <c r="U880" s="8">
        <v>148.08874439301556</v>
      </c>
      <c r="V880" s="8">
        <v>148.08874439301556</v>
      </c>
      <c r="W880" s="9">
        <v>3</v>
      </c>
      <c r="X880" s="9">
        <v>27587</v>
      </c>
      <c r="Y880" s="9">
        <v>30057</v>
      </c>
      <c r="Z880" s="4" t="str">
        <f t="shared" si="364"/>
        <v xml:space="preserve"> </v>
      </c>
      <c r="AA880" s="10">
        <f t="shared" si="365"/>
        <v>4030944.2700000005</v>
      </c>
      <c r="AB880" s="40">
        <f t="shared" si="366"/>
        <v>4451103.3902208684</v>
      </c>
      <c r="AC880" s="40">
        <f t="shared" si="367"/>
        <v>4396163.421075372</v>
      </c>
      <c r="AD880" s="39">
        <f t="shared" si="368"/>
        <v>146.26088502097255</v>
      </c>
      <c r="AE880" s="41" t="str">
        <f t="shared" si="369"/>
        <v xml:space="preserve"> </v>
      </c>
      <c r="AG880" s="39">
        <f t="shared" si="370"/>
        <v>146.26088502097255</v>
      </c>
      <c r="AH880" s="40">
        <f t="shared" si="371"/>
        <v>4396163.421075372</v>
      </c>
      <c r="AI880" s="40">
        <f t="shared" si="372"/>
        <v>4384157.4987724153</v>
      </c>
      <c r="AJ880" s="39">
        <f t="shared" si="373"/>
        <v>145.86144654398029</v>
      </c>
      <c r="AK880" s="41" t="str">
        <f t="shared" si="374"/>
        <v xml:space="preserve"> </v>
      </c>
      <c r="AM880" s="39">
        <f t="shared" si="375"/>
        <v>145.86144654398029</v>
      </c>
      <c r="AN880" s="40">
        <f t="shared" si="376"/>
        <v>4384157.4987724153</v>
      </c>
      <c r="AO880" s="40">
        <f t="shared" si="377"/>
        <v>4381233.2657207344</v>
      </c>
      <c r="AP880" s="39">
        <f t="shared" si="378"/>
        <v>145.76415695913545</v>
      </c>
      <c r="AQ880" s="41" t="str">
        <f t="shared" si="379"/>
        <v xml:space="preserve"> </v>
      </c>
      <c r="AR880" s="39"/>
      <c r="AS880" s="39">
        <f t="shared" si="380"/>
        <v>145.76415695913545</v>
      </c>
      <c r="AT880" s="40">
        <f t="shared" si="381"/>
        <v>4381233.2657207344</v>
      </c>
      <c r="AU880" s="40">
        <f t="shared" si="382"/>
        <v>4380514.7434651563</v>
      </c>
      <c r="AV880" s="39">
        <f t="shared" si="383"/>
        <v>145.74025163739415</v>
      </c>
      <c r="AW880" s="41" t="str">
        <f t="shared" si="384"/>
        <v xml:space="preserve"> </v>
      </c>
      <c r="AX880" s="39"/>
      <c r="AY880" s="39">
        <f t="shared" si="385"/>
        <v>145.74025163739415</v>
      </c>
      <c r="AZ880" s="40">
        <f t="shared" si="386"/>
        <v>4380514.7434651563</v>
      </c>
      <c r="BA880" s="40">
        <f t="shared" si="387"/>
        <v>4380335.1423606742</v>
      </c>
      <c r="BB880" s="39">
        <f t="shared" si="388"/>
        <v>145.73427628707702</v>
      </c>
      <c r="BC880" s="41" t="str">
        <f t="shared" si="389"/>
        <v xml:space="preserve"> </v>
      </c>
      <c r="BD880" s="41"/>
      <c r="BE880" s="51">
        <f t="shared" si="390"/>
        <v>145.73267321003786</v>
      </c>
      <c r="BF880" s="54">
        <f t="shared" si="391"/>
        <v>4380286.9586741077</v>
      </c>
      <c r="BG880" s="41"/>
      <c r="BH880" s="51"/>
      <c r="BI880" s="39"/>
      <c r="BJ880" s="39"/>
    </row>
    <row r="881" spans="1:62" x14ac:dyDescent="0.2">
      <c r="A881" s="45">
        <v>206392394</v>
      </c>
      <c r="B881" s="58">
        <v>37986</v>
      </c>
      <c r="C881" s="45" t="s">
        <v>725</v>
      </c>
      <c r="D881" s="4" t="s">
        <v>725</v>
      </c>
      <c r="E881" s="6" t="s">
        <v>726</v>
      </c>
      <c r="F881" s="8">
        <v>70.42599076627522</v>
      </c>
      <c r="G881" s="8">
        <v>20.9202739131782</v>
      </c>
      <c r="H881" s="8">
        <v>13.073157128249621</v>
      </c>
      <c r="I881" s="8">
        <v>6.1392185418151399</v>
      </c>
      <c r="J881" s="8">
        <v>0.67756328819756451</v>
      </c>
      <c r="K881" s="8">
        <v>9.19</v>
      </c>
      <c r="L881" s="8">
        <v>2.9070242033244602</v>
      </c>
      <c r="M881" s="8">
        <v>0.66051126328509902</v>
      </c>
      <c r="N881" s="8">
        <v>0</v>
      </c>
      <c r="O881" s="8">
        <v>7.31</v>
      </c>
      <c r="P881" s="8">
        <v>7.3077011743562732</v>
      </c>
      <c r="Q881" s="8">
        <v>6.5651869552162641</v>
      </c>
      <c r="R881" s="8">
        <v>6.5651869552162641</v>
      </c>
      <c r="S881" s="8">
        <v>126.8</v>
      </c>
      <c r="T881" s="8">
        <v>134.11000000000001</v>
      </c>
      <c r="U881" s="8">
        <v>137.86892605954154</v>
      </c>
      <c r="V881" s="8">
        <v>137.86892605954154</v>
      </c>
      <c r="W881" s="9">
        <v>3</v>
      </c>
      <c r="X881" s="9">
        <v>29970</v>
      </c>
      <c r="Y881" s="9">
        <v>29970</v>
      </c>
      <c r="Z881" s="4" t="str">
        <f t="shared" si="364"/>
        <v xml:space="preserve"> </v>
      </c>
      <c r="AA881" s="10">
        <f t="shared" si="365"/>
        <v>4019276.7</v>
      </c>
      <c r="AB881" s="40">
        <f t="shared" si="366"/>
        <v>4131931.7140044598</v>
      </c>
      <c r="AC881" s="40">
        <f t="shared" si="367"/>
        <v>4080931.2808585027</v>
      </c>
      <c r="AD881" s="39">
        <f t="shared" si="368"/>
        <v>136.1672099051886</v>
      </c>
      <c r="AE881" s="41" t="str">
        <f t="shared" si="369"/>
        <v xml:space="preserve"> </v>
      </c>
      <c r="AG881" s="39">
        <f t="shared" si="370"/>
        <v>136.1672099051886</v>
      </c>
      <c r="AH881" s="40">
        <f t="shared" si="371"/>
        <v>4080931.2808585023</v>
      </c>
      <c r="AI881" s="40">
        <f t="shared" si="372"/>
        <v>4069786.2575304774</v>
      </c>
      <c r="AJ881" s="39">
        <f t="shared" si="373"/>
        <v>135.79533725493752</v>
      </c>
      <c r="AK881" s="41" t="str">
        <f t="shared" si="374"/>
        <v xml:space="preserve"> </v>
      </c>
      <c r="AM881" s="39">
        <f t="shared" si="375"/>
        <v>135.79533725493752</v>
      </c>
      <c r="AN881" s="40">
        <f t="shared" si="376"/>
        <v>4069786.2575304774</v>
      </c>
      <c r="AO881" s="40">
        <f t="shared" si="377"/>
        <v>4067071.7100967048</v>
      </c>
      <c r="AP881" s="39">
        <f t="shared" si="378"/>
        <v>135.70476176498849</v>
      </c>
      <c r="AQ881" s="41" t="str">
        <f t="shared" si="379"/>
        <v xml:space="preserve"> </v>
      </c>
      <c r="AR881" s="39"/>
      <c r="AS881" s="39">
        <f t="shared" si="380"/>
        <v>135.70476176498849</v>
      </c>
      <c r="AT881" s="40">
        <f t="shared" si="381"/>
        <v>4067071.7100967052</v>
      </c>
      <c r="AU881" s="40">
        <f t="shared" si="382"/>
        <v>4066404.7103362493</v>
      </c>
      <c r="AV881" s="39">
        <f t="shared" si="383"/>
        <v>135.68250618405904</v>
      </c>
      <c r="AW881" s="41" t="str">
        <f t="shared" si="384"/>
        <v xml:space="preserve"> </v>
      </c>
      <c r="AX881" s="39"/>
      <c r="AY881" s="39">
        <f t="shared" si="385"/>
        <v>135.68250618405904</v>
      </c>
      <c r="AZ881" s="40">
        <f t="shared" si="386"/>
        <v>4066404.7103362493</v>
      </c>
      <c r="BA881" s="40">
        <f t="shared" si="387"/>
        <v>4066237.9877431258</v>
      </c>
      <c r="BB881" s="39">
        <f t="shared" si="388"/>
        <v>135.67694320130551</v>
      </c>
      <c r="BC881" s="41" t="str">
        <f t="shared" si="389"/>
        <v xml:space="preserve"> </v>
      </c>
      <c r="BD881" s="41"/>
      <c r="BE881" s="51">
        <f t="shared" si="390"/>
        <v>135.6754507549303</v>
      </c>
      <c r="BF881" s="54">
        <f t="shared" si="391"/>
        <v>4066193.2591252611</v>
      </c>
      <c r="BG881" s="41"/>
      <c r="BH881" s="51"/>
      <c r="BI881" s="39"/>
      <c r="BJ881" s="39"/>
    </row>
    <row r="882" spans="1:62" x14ac:dyDescent="0.2">
      <c r="A882" s="45">
        <v>206394001</v>
      </c>
      <c r="B882" s="58">
        <v>37986</v>
      </c>
      <c r="C882" s="45" t="s">
        <v>727</v>
      </c>
      <c r="D882" s="4" t="s">
        <v>727</v>
      </c>
      <c r="E882" s="6" t="s">
        <v>728</v>
      </c>
      <c r="F882" s="8">
        <v>77.928796861634666</v>
      </c>
      <c r="G882" s="8">
        <v>22.180632982331947</v>
      </c>
      <c r="H882" s="8">
        <v>16.423354865351151</v>
      </c>
      <c r="I882" s="8">
        <v>14.123322419844852</v>
      </c>
      <c r="J882" s="8">
        <v>1.2821579211279237</v>
      </c>
      <c r="K882" s="8">
        <v>8.7799999999999994</v>
      </c>
      <c r="L882" s="8">
        <v>2.5579863770388602</v>
      </c>
      <c r="M882" s="8">
        <v>0.62875497743562514</v>
      </c>
      <c r="N882" s="8">
        <v>0.96580366674594842</v>
      </c>
      <c r="O882" s="8">
        <v>7.31</v>
      </c>
      <c r="P882" s="8">
        <v>8.088629324838509</v>
      </c>
      <c r="Q882" s="8">
        <v>7.6090405035755486</v>
      </c>
      <c r="R882" s="8">
        <v>7.6090405035755486</v>
      </c>
      <c r="S882" s="8">
        <v>126.8</v>
      </c>
      <c r="T882" s="8">
        <v>134.11000000000001</v>
      </c>
      <c r="U882" s="8">
        <v>159.78985057508652</v>
      </c>
      <c r="V882" s="8">
        <v>159.78985057508652</v>
      </c>
      <c r="W882" s="9">
        <v>3</v>
      </c>
      <c r="X882" s="9">
        <v>22816</v>
      </c>
      <c r="Y882" s="9">
        <v>22816</v>
      </c>
      <c r="Z882" s="4" t="str">
        <f t="shared" si="364"/>
        <v xml:space="preserve"> </v>
      </c>
      <c r="AA882" s="10">
        <f t="shared" si="365"/>
        <v>3059853.7600000002</v>
      </c>
      <c r="AB882" s="40">
        <f t="shared" si="366"/>
        <v>3645765.2307211738</v>
      </c>
      <c r="AC882" s="40">
        <f t="shared" si="367"/>
        <v>3600765.5504783825</v>
      </c>
      <c r="AD882" s="39">
        <f t="shared" si="368"/>
        <v>157.81756444943824</v>
      </c>
      <c r="AE882" s="41" t="str">
        <f t="shared" si="369"/>
        <v xml:space="preserve"> </v>
      </c>
      <c r="AG882" s="39">
        <f t="shared" si="370"/>
        <v>157.81756444943824</v>
      </c>
      <c r="AH882" s="40">
        <f t="shared" si="371"/>
        <v>3600765.550478383</v>
      </c>
      <c r="AI882" s="40">
        <f t="shared" si="372"/>
        <v>3590931.8597600264</v>
      </c>
      <c r="AJ882" s="39">
        <f t="shared" si="373"/>
        <v>157.38656468092682</v>
      </c>
      <c r="AK882" s="41" t="str">
        <f t="shared" si="374"/>
        <v xml:space="preserve"> </v>
      </c>
      <c r="AM882" s="39">
        <f t="shared" si="375"/>
        <v>157.38656468092682</v>
      </c>
      <c r="AN882" s="40">
        <f t="shared" si="376"/>
        <v>3590931.8597600264</v>
      </c>
      <c r="AO882" s="40">
        <f t="shared" si="377"/>
        <v>3588536.7082095668</v>
      </c>
      <c r="AP882" s="39">
        <f t="shared" si="378"/>
        <v>157.28158784228467</v>
      </c>
      <c r="AQ882" s="41" t="str">
        <f t="shared" si="379"/>
        <v xml:space="preserve"> </v>
      </c>
      <c r="AR882" s="39"/>
      <c r="AS882" s="39">
        <f t="shared" si="380"/>
        <v>157.28158784228467</v>
      </c>
      <c r="AT882" s="40">
        <f t="shared" si="381"/>
        <v>3588536.7082095668</v>
      </c>
      <c r="AU882" s="40">
        <f t="shared" si="382"/>
        <v>3587948.1881894204</v>
      </c>
      <c r="AV882" s="39">
        <f t="shared" si="383"/>
        <v>157.25579366187853</v>
      </c>
      <c r="AW882" s="41" t="str">
        <f t="shared" si="384"/>
        <v xml:space="preserve"> </v>
      </c>
      <c r="AX882" s="39"/>
      <c r="AY882" s="39">
        <f t="shared" si="385"/>
        <v>157.25579366187853</v>
      </c>
      <c r="AZ882" s="40">
        <f t="shared" si="386"/>
        <v>3587948.1881894204</v>
      </c>
      <c r="BA882" s="40">
        <f t="shared" si="387"/>
        <v>3587801.0823137048</v>
      </c>
      <c r="BB882" s="39">
        <f t="shared" si="388"/>
        <v>157.2493461743384</v>
      </c>
      <c r="BC882" s="41" t="str">
        <f t="shared" si="389"/>
        <v xml:space="preserve"> </v>
      </c>
      <c r="BD882" s="41"/>
      <c r="BE882" s="51">
        <f t="shared" si="390"/>
        <v>157.24761643153047</v>
      </c>
      <c r="BF882" s="54">
        <f t="shared" si="391"/>
        <v>3587761.6165017993</v>
      </c>
      <c r="BG882" s="41"/>
      <c r="BH882" s="51"/>
      <c r="BI882" s="39"/>
      <c r="BJ882" s="39"/>
    </row>
    <row r="883" spans="1:62" x14ac:dyDescent="0.2">
      <c r="A883" s="45">
        <v>206394003</v>
      </c>
      <c r="B883" s="58">
        <v>37802</v>
      </c>
      <c r="C883" s="45" t="s">
        <v>729</v>
      </c>
      <c r="D883" s="4" t="s">
        <v>1235</v>
      </c>
      <c r="E883" s="6" t="s">
        <v>730</v>
      </c>
      <c r="F883" s="8">
        <v>73.122976814113557</v>
      </c>
      <c r="G883" s="8">
        <v>18.884164532876035</v>
      </c>
      <c r="H883" s="8">
        <v>16.046982545984168</v>
      </c>
      <c r="I883" s="8">
        <v>16.041642090362199</v>
      </c>
      <c r="J883" s="8">
        <v>1.2166835020789777</v>
      </c>
      <c r="K883" s="8">
        <v>8.65</v>
      </c>
      <c r="L883" s="8">
        <v>2.9860275203241855</v>
      </c>
      <c r="M883" s="8">
        <v>0.60697690807864868</v>
      </c>
      <c r="N883" s="8">
        <v>0</v>
      </c>
      <c r="O883" s="8">
        <v>7.31</v>
      </c>
      <c r="P883" s="8">
        <v>7.2867880382437917</v>
      </c>
      <c r="Q883" s="8">
        <v>7.2432726956908882</v>
      </c>
      <c r="R883" s="8">
        <v>7.2432726956908882</v>
      </c>
      <c r="S883" s="8">
        <v>126.8</v>
      </c>
      <c r="T883" s="8">
        <v>134.11000000000001</v>
      </c>
      <c r="U883" s="8">
        <v>152.10872660950864</v>
      </c>
      <c r="V883" s="8">
        <v>152.10872660950864</v>
      </c>
      <c r="W883" s="9">
        <v>3</v>
      </c>
      <c r="X883" s="9">
        <v>23344</v>
      </c>
      <c r="Y883" s="9">
        <v>23344</v>
      </c>
      <c r="Z883" s="4" t="str">
        <f t="shared" si="364"/>
        <v xml:space="preserve"> </v>
      </c>
      <c r="AA883" s="10">
        <f t="shared" si="365"/>
        <v>3130663.8400000003</v>
      </c>
      <c r="AB883" s="40">
        <f t="shared" si="366"/>
        <v>3550826.1139723696</v>
      </c>
      <c r="AC883" s="40">
        <f t="shared" si="367"/>
        <v>3506998.2672476089</v>
      </c>
      <c r="AD883" s="39">
        <f t="shared" si="368"/>
        <v>150.23124859696748</v>
      </c>
      <c r="AE883" s="41" t="str">
        <f t="shared" si="369"/>
        <v xml:space="preserve"> </v>
      </c>
      <c r="AG883" s="39">
        <f t="shared" si="370"/>
        <v>150.23124859696748</v>
      </c>
      <c r="AH883" s="40">
        <f t="shared" si="371"/>
        <v>3506998.2672476089</v>
      </c>
      <c r="AI883" s="40">
        <f t="shared" si="372"/>
        <v>3497420.6549797556</v>
      </c>
      <c r="AJ883" s="39">
        <f t="shared" si="373"/>
        <v>149.82096705704916</v>
      </c>
      <c r="AK883" s="41" t="str">
        <f t="shared" si="374"/>
        <v xml:space="preserve"> </v>
      </c>
      <c r="AM883" s="39">
        <f t="shared" si="375"/>
        <v>149.82096705704916</v>
      </c>
      <c r="AN883" s="40">
        <f t="shared" si="376"/>
        <v>3497420.6549797556</v>
      </c>
      <c r="AO883" s="40">
        <f t="shared" si="377"/>
        <v>3495087.8754028841</v>
      </c>
      <c r="AP883" s="39">
        <f t="shared" si="378"/>
        <v>149.72103647202212</v>
      </c>
      <c r="AQ883" s="41" t="str">
        <f t="shared" si="379"/>
        <v xml:space="preserve"> </v>
      </c>
      <c r="AR883" s="39"/>
      <c r="AS883" s="39">
        <f t="shared" si="380"/>
        <v>149.72103647202212</v>
      </c>
      <c r="AT883" s="40">
        <f t="shared" si="381"/>
        <v>3495087.8754028846</v>
      </c>
      <c r="AU883" s="40">
        <f t="shared" si="382"/>
        <v>3494514.6809913181</v>
      </c>
      <c r="AV883" s="39">
        <f t="shared" si="383"/>
        <v>149.69648222204069</v>
      </c>
      <c r="AW883" s="41" t="str">
        <f t="shared" si="384"/>
        <v xml:space="preserve"> </v>
      </c>
      <c r="AX883" s="39"/>
      <c r="AY883" s="39">
        <f t="shared" si="385"/>
        <v>149.69648222204069</v>
      </c>
      <c r="AZ883" s="40">
        <f t="shared" si="386"/>
        <v>3494514.6809913176</v>
      </c>
      <c r="BA883" s="40">
        <f t="shared" si="387"/>
        <v>3494371.405889397</v>
      </c>
      <c r="BB883" s="39">
        <f t="shared" si="388"/>
        <v>149.69034466626957</v>
      </c>
      <c r="BC883" s="41" t="str">
        <f t="shared" si="389"/>
        <v xml:space="preserve"> </v>
      </c>
      <c r="BD883" s="41"/>
      <c r="BE883" s="51">
        <f t="shared" si="390"/>
        <v>149.68869807247825</v>
      </c>
      <c r="BF883" s="54">
        <f t="shared" si="391"/>
        <v>3494332.9678039323</v>
      </c>
      <c r="BG883" s="41"/>
      <c r="BH883" s="51"/>
      <c r="BI883" s="39"/>
      <c r="BJ883" s="39"/>
    </row>
    <row r="884" spans="1:62" x14ac:dyDescent="0.2">
      <c r="A884" s="45">
        <v>206394006</v>
      </c>
      <c r="B884" s="58">
        <v>37986</v>
      </c>
      <c r="C884" s="4" t="s">
        <v>731</v>
      </c>
      <c r="D884" s="4" t="s">
        <v>731</v>
      </c>
      <c r="E884" s="6" t="s">
        <v>732</v>
      </c>
      <c r="F884" s="8">
        <v>73.816212917067404</v>
      </c>
      <c r="G884" s="8">
        <v>20.887863431234742</v>
      </c>
      <c r="H884" s="8">
        <v>13.677979581268033</v>
      </c>
      <c r="I884" s="8">
        <v>12.890286306133017</v>
      </c>
      <c r="J884" s="8">
        <v>0.60164977435821554</v>
      </c>
      <c r="K884" s="8">
        <v>8.82</v>
      </c>
      <c r="L884" s="8">
        <v>2.2121593148377428</v>
      </c>
      <c r="M884" s="8">
        <v>0.60532366649404457</v>
      </c>
      <c r="N884" s="8">
        <v>0</v>
      </c>
      <c r="O884" s="8">
        <v>7.31</v>
      </c>
      <c r="P884" s="8">
        <v>7.3420773840349192</v>
      </c>
      <c r="Q884" s="8">
        <v>7.0410737495696623</v>
      </c>
      <c r="R884" s="8">
        <v>7.0410737495696623</v>
      </c>
      <c r="S884" s="8">
        <v>126.8</v>
      </c>
      <c r="T884" s="8">
        <v>134.11000000000001</v>
      </c>
      <c r="U884" s="8">
        <v>147.86254874096289</v>
      </c>
      <c r="V884" s="8">
        <v>147.86254874096289</v>
      </c>
      <c r="W884" s="9">
        <v>3</v>
      </c>
      <c r="X884" s="9">
        <v>31872</v>
      </c>
      <c r="Y884" s="9">
        <v>31872</v>
      </c>
      <c r="Z884" s="4" t="str">
        <f t="shared" si="364"/>
        <v xml:space="preserve"> </v>
      </c>
      <c r="AA884" s="10">
        <f t="shared" si="365"/>
        <v>4274353.9200000009</v>
      </c>
      <c r="AB884" s="40">
        <f t="shared" si="366"/>
        <v>4712675.1534719691</v>
      </c>
      <c r="AC884" s="40">
        <f t="shared" si="367"/>
        <v>4654506.6040526647</v>
      </c>
      <c r="AD884" s="39">
        <f t="shared" si="368"/>
        <v>146.03748130185318</v>
      </c>
      <c r="AE884" s="41" t="str">
        <f t="shared" si="369"/>
        <v xml:space="preserve"> </v>
      </c>
      <c r="AG884" s="39">
        <f t="shared" si="370"/>
        <v>146.03748130185318</v>
      </c>
      <c r="AH884" s="40">
        <f t="shared" si="371"/>
        <v>4654506.6040526647</v>
      </c>
      <c r="AI884" s="40">
        <f t="shared" si="372"/>
        <v>4641795.1465169964</v>
      </c>
      <c r="AJ884" s="39">
        <f t="shared" si="373"/>
        <v>145.63865294041781</v>
      </c>
      <c r="AK884" s="41" t="str">
        <f t="shared" si="374"/>
        <v xml:space="preserve"> </v>
      </c>
      <c r="AM884" s="39">
        <f t="shared" si="375"/>
        <v>145.63865294041781</v>
      </c>
      <c r="AN884" s="40">
        <f t="shared" si="376"/>
        <v>4641795.1465169964</v>
      </c>
      <c r="AO884" s="40">
        <f t="shared" si="377"/>
        <v>4638699.06915427</v>
      </c>
      <c r="AP884" s="39">
        <f t="shared" si="378"/>
        <v>145.54151195890657</v>
      </c>
      <c r="AQ884" s="41" t="str">
        <f t="shared" si="379"/>
        <v xml:space="preserve"> </v>
      </c>
      <c r="AR884" s="39"/>
      <c r="AS884" s="39">
        <f t="shared" si="380"/>
        <v>145.54151195890657</v>
      </c>
      <c r="AT884" s="40">
        <f t="shared" si="381"/>
        <v>4638699.06915427</v>
      </c>
      <c r="AU884" s="40">
        <f t="shared" si="382"/>
        <v>4637938.3225069288</v>
      </c>
      <c r="AV884" s="39">
        <f t="shared" si="383"/>
        <v>145.5176431509453</v>
      </c>
      <c r="AW884" s="41" t="str">
        <f t="shared" si="384"/>
        <v xml:space="preserve"> </v>
      </c>
      <c r="AX884" s="39"/>
      <c r="AY884" s="39">
        <f t="shared" si="385"/>
        <v>145.5176431509453</v>
      </c>
      <c r="AZ884" s="40">
        <f t="shared" si="386"/>
        <v>4637938.3225069288</v>
      </c>
      <c r="BA884" s="40">
        <f t="shared" si="387"/>
        <v>4637748.1670357063</v>
      </c>
      <c r="BB884" s="39">
        <f t="shared" si="388"/>
        <v>145.51167692757613</v>
      </c>
      <c r="BC884" s="41" t="str">
        <f t="shared" si="389"/>
        <v xml:space="preserve"> </v>
      </c>
      <c r="BD884" s="41"/>
      <c r="BE884" s="51">
        <f t="shared" si="390"/>
        <v>145.51007629912993</v>
      </c>
      <c r="BF884" s="54">
        <f t="shared" si="391"/>
        <v>4637697.1518058693</v>
      </c>
      <c r="BG884" s="41"/>
      <c r="BH884" s="51"/>
      <c r="BI884" s="39"/>
      <c r="BJ884" s="39"/>
    </row>
    <row r="885" spans="1:62" x14ac:dyDescent="0.2">
      <c r="A885" s="45">
        <v>206394007</v>
      </c>
      <c r="B885" s="58">
        <v>37986</v>
      </c>
      <c r="C885" s="45" t="s">
        <v>733</v>
      </c>
      <c r="D885" s="4" t="s">
        <v>733</v>
      </c>
      <c r="E885" s="6" t="s">
        <v>734</v>
      </c>
      <c r="F885" s="8">
        <v>78.706093768929449</v>
      </c>
      <c r="G885" s="8">
        <v>18.24177199854622</v>
      </c>
      <c r="H885" s="8">
        <v>13.935670153050923</v>
      </c>
      <c r="I885" s="8">
        <v>15.892904736905868</v>
      </c>
      <c r="J885" s="8">
        <v>0.91366151112546945</v>
      </c>
      <c r="K885" s="8">
        <v>9.51</v>
      </c>
      <c r="L885" s="8">
        <v>1.6329120346180352</v>
      </c>
      <c r="M885" s="8">
        <v>0.6521423090901749</v>
      </c>
      <c r="N885" s="8">
        <v>0</v>
      </c>
      <c r="O885" s="8">
        <v>7.31</v>
      </c>
      <c r="P885" s="8">
        <v>7.7553543593264145</v>
      </c>
      <c r="Q885" s="8">
        <v>7.339757825613308</v>
      </c>
      <c r="R885" s="8">
        <v>7.339757825613308</v>
      </c>
      <c r="S885" s="8">
        <v>126.8</v>
      </c>
      <c r="T885" s="8">
        <v>134.11000000000001</v>
      </c>
      <c r="U885" s="8">
        <v>154.13491433787945</v>
      </c>
      <c r="V885" s="8">
        <v>154.13491433787945</v>
      </c>
      <c r="W885" s="9">
        <v>3</v>
      </c>
      <c r="X885" s="9">
        <v>15050</v>
      </c>
      <c r="Y885" s="9">
        <v>15050</v>
      </c>
      <c r="Z885" s="4" t="str">
        <f t="shared" si="364"/>
        <v xml:space="preserve"> </v>
      </c>
      <c r="AA885" s="10">
        <f t="shared" si="365"/>
        <v>2018355.5000000002</v>
      </c>
      <c r="AB885" s="40">
        <f t="shared" si="366"/>
        <v>2319730.4607850858</v>
      </c>
      <c r="AC885" s="40">
        <f t="shared" si="367"/>
        <v>2291098.0277076154</v>
      </c>
      <c r="AD885" s="39">
        <f t="shared" si="368"/>
        <v>152.23242709020701</v>
      </c>
      <c r="AE885" s="41" t="str">
        <f t="shared" si="369"/>
        <v xml:space="preserve"> </v>
      </c>
      <c r="AG885" s="39">
        <f t="shared" si="370"/>
        <v>152.23242709020701</v>
      </c>
      <c r="AH885" s="40">
        <f t="shared" si="371"/>
        <v>2291098.0277076154</v>
      </c>
      <c r="AI885" s="40">
        <f t="shared" si="372"/>
        <v>2284841.0389939458</v>
      </c>
      <c r="AJ885" s="39">
        <f t="shared" si="373"/>
        <v>151.81668033182365</v>
      </c>
      <c r="AK885" s="41" t="str">
        <f t="shared" si="374"/>
        <v xml:space="preserve"> </v>
      </c>
      <c r="AM885" s="39">
        <f t="shared" si="375"/>
        <v>151.81668033182365</v>
      </c>
      <c r="AN885" s="40">
        <f t="shared" si="376"/>
        <v>2284841.0389939458</v>
      </c>
      <c r="AO885" s="40">
        <f t="shared" si="377"/>
        <v>2283317.0500209369</v>
      </c>
      <c r="AP885" s="39">
        <f t="shared" si="378"/>
        <v>151.71541860604231</v>
      </c>
      <c r="AQ885" s="41" t="str">
        <f t="shared" si="379"/>
        <v xml:space="preserve"> </v>
      </c>
      <c r="AR885" s="39"/>
      <c r="AS885" s="39">
        <f t="shared" si="380"/>
        <v>151.71541860604231</v>
      </c>
      <c r="AT885" s="40">
        <f t="shared" si="381"/>
        <v>2283317.0500209369</v>
      </c>
      <c r="AU885" s="40">
        <f t="shared" si="382"/>
        <v>2282942.5860247333</v>
      </c>
      <c r="AV885" s="39">
        <f t="shared" si="383"/>
        <v>151.69053727739092</v>
      </c>
      <c r="AW885" s="41" t="str">
        <f t="shared" si="384"/>
        <v xml:space="preserve"> </v>
      </c>
      <c r="AX885" s="39"/>
      <c r="AY885" s="39">
        <f t="shared" si="385"/>
        <v>151.69053727739092</v>
      </c>
      <c r="AZ885" s="40">
        <f t="shared" si="386"/>
        <v>2282942.5860247333</v>
      </c>
      <c r="BA885" s="40">
        <f t="shared" si="387"/>
        <v>2282848.9853787064</v>
      </c>
      <c r="BB885" s="39">
        <f t="shared" si="388"/>
        <v>151.68431796536254</v>
      </c>
      <c r="BC885" s="41" t="str">
        <f t="shared" si="389"/>
        <v xml:space="preserve"> </v>
      </c>
      <c r="BD885" s="41"/>
      <c r="BE885" s="51">
        <f t="shared" si="390"/>
        <v>151.68264943786491</v>
      </c>
      <c r="BF885" s="54">
        <f t="shared" si="391"/>
        <v>2282823.874039867</v>
      </c>
      <c r="BG885" s="41"/>
      <c r="BH885" s="51"/>
      <c r="BI885" s="39"/>
      <c r="BJ885" s="39"/>
    </row>
    <row r="886" spans="1:62" x14ac:dyDescent="0.2">
      <c r="A886" s="45">
        <v>206400477</v>
      </c>
      <c r="B886" s="58">
        <v>37986</v>
      </c>
      <c r="C886" s="45" t="s">
        <v>737</v>
      </c>
      <c r="D886" s="4" t="s">
        <v>737</v>
      </c>
      <c r="E886" s="6" t="s">
        <v>738</v>
      </c>
      <c r="F886" s="8">
        <v>74.008481007007987</v>
      </c>
      <c r="G886" s="8">
        <v>21.103334374860509</v>
      </c>
      <c r="H886" s="8">
        <v>6.6481274829263937</v>
      </c>
      <c r="I886" s="8">
        <v>14.7154480218634</v>
      </c>
      <c r="J886" s="8">
        <v>1.3803508458688569</v>
      </c>
      <c r="K886" s="8">
        <v>5.46</v>
      </c>
      <c r="L886" s="8">
        <v>1.5953690465238162</v>
      </c>
      <c r="M886" s="8">
        <v>0.6247288309601392</v>
      </c>
      <c r="N886" s="8">
        <v>0</v>
      </c>
      <c r="O886" s="8">
        <v>7.31</v>
      </c>
      <c r="P886" s="8">
        <v>6.8770361112351024</v>
      </c>
      <c r="Q886" s="8">
        <v>6.6422919805005556</v>
      </c>
      <c r="R886" s="8">
        <v>6.6422919805005556</v>
      </c>
      <c r="S886" s="8">
        <v>126.8</v>
      </c>
      <c r="T886" s="8">
        <v>134.11000000000001</v>
      </c>
      <c r="U886" s="8">
        <v>139.48813159051164</v>
      </c>
      <c r="V886" s="8">
        <v>139.48813159051164</v>
      </c>
      <c r="W886" s="9">
        <v>2</v>
      </c>
      <c r="X886" s="9">
        <v>15682</v>
      </c>
      <c r="Y886" s="9">
        <v>15682</v>
      </c>
      <c r="Z886" s="4" t="str">
        <f t="shared" si="364"/>
        <v xml:space="preserve"> </v>
      </c>
      <c r="AA886" s="10">
        <f t="shared" si="365"/>
        <v>2103113.02</v>
      </c>
      <c r="AB886" s="40">
        <f t="shared" si="366"/>
        <v>2187452.8796024034</v>
      </c>
      <c r="AC886" s="40">
        <f t="shared" si="367"/>
        <v>2160453.1487094709</v>
      </c>
      <c r="AD886" s="39">
        <f t="shared" si="368"/>
        <v>137.76642958228993</v>
      </c>
      <c r="AE886" s="41" t="str">
        <f t="shared" si="369"/>
        <v xml:space="preserve"> </v>
      </c>
      <c r="AG886" s="39">
        <f t="shared" si="370"/>
        <v>137.76642958228993</v>
      </c>
      <c r="AH886" s="40">
        <f t="shared" si="371"/>
        <v>2160453.1487094709</v>
      </c>
      <c r="AI886" s="40">
        <f t="shared" si="372"/>
        <v>2154552.9511603452</v>
      </c>
      <c r="AJ886" s="39">
        <f t="shared" si="373"/>
        <v>137.39018946310071</v>
      </c>
      <c r="AK886" s="41" t="str">
        <f t="shared" si="374"/>
        <v xml:space="preserve"> </v>
      </c>
      <c r="AM886" s="39">
        <f t="shared" si="375"/>
        <v>137.39018946310071</v>
      </c>
      <c r="AN886" s="40">
        <f t="shared" si="376"/>
        <v>2154552.9511603452</v>
      </c>
      <c r="AO886" s="40">
        <f t="shared" si="377"/>
        <v>2153115.8643419212</v>
      </c>
      <c r="AP886" s="39">
        <f t="shared" si="378"/>
        <v>137.29855020672881</v>
      </c>
      <c r="AQ886" s="41" t="str">
        <f t="shared" si="379"/>
        <v xml:space="preserve"> </v>
      </c>
      <c r="AR886" s="39"/>
      <c r="AS886" s="39">
        <f t="shared" si="380"/>
        <v>137.29855020672881</v>
      </c>
      <c r="AT886" s="40">
        <f t="shared" si="381"/>
        <v>2153115.8643419212</v>
      </c>
      <c r="AU886" s="40">
        <f t="shared" si="382"/>
        <v>2152762.7533401689</v>
      </c>
      <c r="AV886" s="39">
        <f t="shared" si="383"/>
        <v>137.2760332444949</v>
      </c>
      <c r="AW886" s="41" t="str">
        <f t="shared" si="384"/>
        <v xml:space="preserve"> </v>
      </c>
      <c r="AX886" s="39"/>
      <c r="AY886" s="39">
        <f t="shared" si="385"/>
        <v>137.2760332444949</v>
      </c>
      <c r="AZ886" s="40">
        <f t="shared" si="386"/>
        <v>2152762.7533401689</v>
      </c>
      <c r="BA886" s="40">
        <f t="shared" si="387"/>
        <v>2152674.4900672822</v>
      </c>
      <c r="BB886" s="39">
        <f t="shared" si="388"/>
        <v>137.27040492713189</v>
      </c>
      <c r="BC886" s="41" t="str">
        <f t="shared" si="389"/>
        <v xml:space="preserve"> </v>
      </c>
      <c r="BD886" s="41"/>
      <c r="BE886" s="51">
        <f t="shared" si="390"/>
        <v>137.2688949526777</v>
      </c>
      <c r="BF886" s="54">
        <f t="shared" si="391"/>
        <v>2152650.8106478918</v>
      </c>
      <c r="BG886" s="41"/>
      <c r="BH886" s="51"/>
      <c r="BI886" s="39"/>
      <c r="BJ886" s="39"/>
    </row>
    <row r="887" spans="1:62" x14ac:dyDescent="0.2">
      <c r="A887" s="45">
        <v>206400484</v>
      </c>
      <c r="B887" s="58">
        <v>37802</v>
      </c>
      <c r="C887" s="45" t="s">
        <v>739</v>
      </c>
      <c r="D887" s="4" t="s">
        <v>739</v>
      </c>
      <c r="E887" s="6" t="s">
        <v>740</v>
      </c>
      <c r="F887" s="8">
        <v>69.049926639251098</v>
      </c>
      <c r="G887" s="8">
        <v>17.668409414973858</v>
      </c>
      <c r="H887" s="8">
        <v>12.381806534272902</v>
      </c>
      <c r="I887" s="8">
        <v>14.7154480218634</v>
      </c>
      <c r="J887" s="8">
        <v>0.82517410262238844</v>
      </c>
      <c r="K887" s="8">
        <v>5.82</v>
      </c>
      <c r="L887" s="8">
        <v>2.1691507563208758</v>
      </c>
      <c r="M887" s="8">
        <v>0.72083321278750179</v>
      </c>
      <c r="N887" s="8">
        <v>0.8666411498980473</v>
      </c>
      <c r="O887" s="8">
        <v>7.31</v>
      </c>
      <c r="P887" s="8">
        <v>6.9864644252030335</v>
      </c>
      <c r="Q887" s="8">
        <v>6.5763694915995021</v>
      </c>
      <c r="R887" s="8">
        <v>6.5763694915995021</v>
      </c>
      <c r="S887" s="8">
        <v>126.8</v>
      </c>
      <c r="T887" s="8">
        <v>134.11000000000001</v>
      </c>
      <c r="U887" s="8">
        <v>138.10375932358954</v>
      </c>
      <c r="V887" s="8">
        <v>138.10375932358954</v>
      </c>
      <c r="W887" s="9">
        <v>2</v>
      </c>
      <c r="X887" s="9">
        <v>31817</v>
      </c>
      <c r="Y887" s="9">
        <v>31817</v>
      </c>
      <c r="Z887" s="4" t="str">
        <f t="shared" si="364"/>
        <v xml:space="preserve"> </v>
      </c>
      <c r="AA887" s="10">
        <f t="shared" si="365"/>
        <v>4266977.87</v>
      </c>
      <c r="AB887" s="40">
        <f t="shared" si="366"/>
        <v>4394047.3103986485</v>
      </c>
      <c r="AC887" s="40">
        <f t="shared" si="367"/>
        <v>4339811.5844463976</v>
      </c>
      <c r="AD887" s="39">
        <f t="shared" si="368"/>
        <v>136.39914462225846</v>
      </c>
      <c r="AE887" s="41" t="str">
        <f t="shared" si="369"/>
        <v xml:space="preserve"> </v>
      </c>
      <c r="AG887" s="39">
        <f t="shared" si="370"/>
        <v>136.39914462225846</v>
      </c>
      <c r="AH887" s="40">
        <f t="shared" si="371"/>
        <v>4339811.5844463976</v>
      </c>
      <c r="AI887" s="40">
        <f t="shared" si="372"/>
        <v>4327959.5590092745</v>
      </c>
      <c r="AJ887" s="39">
        <f t="shared" si="373"/>
        <v>136.02663855829508</v>
      </c>
      <c r="AK887" s="41" t="str">
        <f t="shared" si="374"/>
        <v xml:space="preserve"> </v>
      </c>
      <c r="AM887" s="39">
        <f t="shared" si="375"/>
        <v>136.02663855829508</v>
      </c>
      <c r="AN887" s="40">
        <f t="shared" si="376"/>
        <v>4327959.5590092745</v>
      </c>
      <c r="AO887" s="40">
        <f t="shared" si="377"/>
        <v>4325072.8099834155</v>
      </c>
      <c r="AP887" s="39">
        <f t="shared" si="378"/>
        <v>135.93590879037671</v>
      </c>
      <c r="AQ887" s="41" t="str">
        <f t="shared" si="379"/>
        <v xml:space="preserve"> </v>
      </c>
      <c r="AR887" s="39"/>
      <c r="AS887" s="39">
        <f t="shared" si="380"/>
        <v>135.93590879037671</v>
      </c>
      <c r="AT887" s="40">
        <f t="shared" si="381"/>
        <v>4325072.8099834155</v>
      </c>
      <c r="AU887" s="40">
        <f t="shared" si="382"/>
        <v>4324363.4980425779</v>
      </c>
      <c r="AV887" s="39">
        <f t="shared" si="383"/>
        <v>135.91361530133506</v>
      </c>
      <c r="AW887" s="41" t="str">
        <f t="shared" si="384"/>
        <v xml:space="preserve"> </v>
      </c>
      <c r="AX887" s="39"/>
      <c r="AY887" s="39">
        <f t="shared" si="385"/>
        <v>135.91361530133506</v>
      </c>
      <c r="AZ887" s="40">
        <f t="shared" si="386"/>
        <v>4324363.4980425779</v>
      </c>
      <c r="BA887" s="40">
        <f t="shared" si="387"/>
        <v>4324186.1991391582</v>
      </c>
      <c r="BB887" s="39">
        <f t="shared" si="388"/>
        <v>135.90804284310772</v>
      </c>
      <c r="BC887" s="41" t="str">
        <f t="shared" si="389"/>
        <v xml:space="preserve"> </v>
      </c>
      <c r="BD887" s="41"/>
      <c r="BE887" s="51">
        <f t="shared" si="390"/>
        <v>135.90654785463644</v>
      </c>
      <c r="BF887" s="54">
        <f t="shared" si="391"/>
        <v>4324138.6330909673</v>
      </c>
      <c r="BG887" s="41"/>
      <c r="BH887" s="51"/>
      <c r="BI887" s="39"/>
      <c r="BJ887" s="39"/>
    </row>
    <row r="888" spans="1:62" x14ac:dyDescent="0.2">
      <c r="A888" s="45">
        <v>206400527</v>
      </c>
      <c r="B888" s="58">
        <v>37802</v>
      </c>
      <c r="C888" s="45" t="s">
        <v>743</v>
      </c>
      <c r="D888" s="4" t="s">
        <v>743</v>
      </c>
      <c r="E888" s="6" t="s">
        <v>744</v>
      </c>
      <c r="F888" s="8">
        <v>69.021737245266664</v>
      </c>
      <c r="G888" s="8">
        <v>21.019106807342101</v>
      </c>
      <c r="H888" s="8">
        <v>14.859893048128342</v>
      </c>
      <c r="I888" s="8">
        <v>14.7154480218634</v>
      </c>
      <c r="J888" s="8">
        <v>0.5603989015753722</v>
      </c>
      <c r="K888" s="8">
        <v>6.19</v>
      </c>
      <c r="L888" s="8">
        <v>1.4485842355303906</v>
      </c>
      <c r="M888" s="8">
        <v>0.61617806041335454</v>
      </c>
      <c r="N888" s="8">
        <v>0</v>
      </c>
      <c r="O888" s="8">
        <v>7.31</v>
      </c>
      <c r="P888" s="8">
        <v>6.6990674953027893</v>
      </c>
      <c r="Q888" s="8">
        <v>6.7870673160059809</v>
      </c>
      <c r="R888" s="8">
        <v>6.6990674953027893</v>
      </c>
      <c r="S888" s="8">
        <v>126.8</v>
      </c>
      <c r="T888" s="8">
        <v>134.11000000000001</v>
      </c>
      <c r="U888" s="8">
        <v>142.4404138154224</v>
      </c>
      <c r="V888" s="8">
        <v>142.4404138154224</v>
      </c>
      <c r="W888" s="9">
        <v>2</v>
      </c>
      <c r="X888" s="9">
        <v>27465</v>
      </c>
      <c r="Y888" s="9">
        <v>27465</v>
      </c>
      <c r="Z888" s="4" t="str">
        <f t="shared" si="364"/>
        <v xml:space="preserve"> </v>
      </c>
      <c r="AA888" s="10">
        <f t="shared" si="365"/>
        <v>3683331.1500000004</v>
      </c>
      <c r="AB888" s="40">
        <f t="shared" si="366"/>
        <v>3912125.9654405764</v>
      </c>
      <c r="AC888" s="40">
        <f t="shared" si="367"/>
        <v>3863838.5946491435</v>
      </c>
      <c r="AD888" s="39">
        <f t="shared" si="368"/>
        <v>140.68227178769865</v>
      </c>
      <c r="AE888" s="41" t="str">
        <f t="shared" si="369"/>
        <v xml:space="preserve"> </v>
      </c>
      <c r="AG888" s="39">
        <f t="shared" si="370"/>
        <v>140.68227178769865</v>
      </c>
      <c r="AH888" s="40">
        <f t="shared" si="371"/>
        <v>3863838.5946491435</v>
      </c>
      <c r="AI888" s="40">
        <f t="shared" si="372"/>
        <v>3853286.4514471567</v>
      </c>
      <c r="AJ888" s="39">
        <f t="shared" si="373"/>
        <v>140.29806850344644</v>
      </c>
      <c r="AK888" s="41" t="str">
        <f t="shared" si="374"/>
        <v xml:space="preserve"> </v>
      </c>
      <c r="AM888" s="39">
        <f t="shared" si="375"/>
        <v>140.29806850344644</v>
      </c>
      <c r="AN888" s="40">
        <f t="shared" si="376"/>
        <v>3853286.4514471567</v>
      </c>
      <c r="AO888" s="40">
        <f t="shared" si="377"/>
        <v>3850716.3093840415</v>
      </c>
      <c r="AP888" s="39">
        <f t="shared" si="378"/>
        <v>140.20448969175465</v>
      </c>
      <c r="AQ888" s="41" t="str">
        <f t="shared" si="379"/>
        <v xml:space="preserve"> </v>
      </c>
      <c r="AR888" s="39"/>
      <c r="AS888" s="39">
        <f t="shared" si="380"/>
        <v>140.20448969175465</v>
      </c>
      <c r="AT888" s="40">
        <f t="shared" si="381"/>
        <v>3850716.3093840415</v>
      </c>
      <c r="AU888" s="40">
        <f t="shared" si="382"/>
        <v>3850084.7919093021</v>
      </c>
      <c r="AV888" s="39">
        <f t="shared" si="383"/>
        <v>140.18149615544519</v>
      </c>
      <c r="AW888" s="41" t="str">
        <f t="shared" si="384"/>
        <v xml:space="preserve"> </v>
      </c>
      <c r="AX888" s="39"/>
      <c r="AY888" s="39">
        <f t="shared" si="385"/>
        <v>140.18149615544519</v>
      </c>
      <c r="AZ888" s="40">
        <f t="shared" si="386"/>
        <v>3850084.7919093021</v>
      </c>
      <c r="BA888" s="40">
        <f t="shared" si="387"/>
        <v>3849926.9384328341</v>
      </c>
      <c r="BB888" s="39">
        <f t="shared" si="388"/>
        <v>140.17574871410284</v>
      </c>
      <c r="BC888" s="41" t="str">
        <f t="shared" si="389"/>
        <v xml:space="preserve"> </v>
      </c>
      <c r="BD888" s="41"/>
      <c r="BE888" s="51">
        <f t="shared" si="390"/>
        <v>140.174206780867</v>
      </c>
      <c r="BF888" s="54">
        <f t="shared" si="391"/>
        <v>3849884.5892365118</v>
      </c>
      <c r="BG888" s="41"/>
      <c r="BH888" s="51"/>
      <c r="BI888" s="39"/>
      <c r="BJ888" s="39"/>
    </row>
    <row r="889" spans="1:62" x14ac:dyDescent="0.2">
      <c r="A889" s="45">
        <v>206400699</v>
      </c>
      <c r="B889" s="58">
        <v>37802</v>
      </c>
      <c r="C889" s="45" t="s">
        <v>745</v>
      </c>
      <c r="D889" s="4" t="s">
        <v>745</v>
      </c>
      <c r="E889" s="6" t="s">
        <v>746</v>
      </c>
      <c r="F889" s="8">
        <v>70.063684417053295</v>
      </c>
      <c r="G889" s="8">
        <v>20.987789395932875</v>
      </c>
      <c r="H889" s="8">
        <v>15.507005516700136</v>
      </c>
      <c r="I889" s="8">
        <v>11.229416245412368</v>
      </c>
      <c r="J889" s="8">
        <v>0.66678207880340701</v>
      </c>
      <c r="K889" s="8">
        <v>6.47</v>
      </c>
      <c r="L889" s="8">
        <v>2.0992783065499259</v>
      </c>
      <c r="M889" s="8">
        <v>0.80515753756665043</v>
      </c>
      <c r="N889" s="8">
        <v>0</v>
      </c>
      <c r="O889" s="8">
        <v>7.31</v>
      </c>
      <c r="P889" s="8">
        <v>7.2841179050388938</v>
      </c>
      <c r="Q889" s="8">
        <v>6.756955674900933</v>
      </c>
      <c r="R889" s="8">
        <v>6.756955674900933</v>
      </c>
      <c r="S889" s="8">
        <v>126.8</v>
      </c>
      <c r="T889" s="8">
        <v>134.11000000000001</v>
      </c>
      <c r="U889" s="8">
        <v>141.89606917291957</v>
      </c>
      <c r="V889" s="8">
        <v>141.89606917291957</v>
      </c>
      <c r="W889" s="9">
        <v>2</v>
      </c>
      <c r="X889" s="9">
        <v>30515</v>
      </c>
      <c r="Y889" s="9">
        <v>30515</v>
      </c>
      <c r="Z889" s="4" t="str">
        <f t="shared" si="364"/>
        <v xml:space="preserve"> </v>
      </c>
      <c r="AA889" s="10">
        <f t="shared" si="365"/>
        <v>4092366.6500000004</v>
      </c>
      <c r="AB889" s="40">
        <f t="shared" si="366"/>
        <v>4329958.5508116409</v>
      </c>
      <c r="AC889" s="40">
        <f t="shared" si="367"/>
        <v>4276513.8724189727</v>
      </c>
      <c r="AD889" s="39">
        <f t="shared" si="368"/>
        <v>140.14464599111824</v>
      </c>
      <c r="AE889" s="41" t="str">
        <f t="shared" si="369"/>
        <v xml:space="preserve"> </v>
      </c>
      <c r="AG889" s="39">
        <f t="shared" si="370"/>
        <v>140.14464599111824</v>
      </c>
      <c r="AH889" s="40">
        <f t="shared" si="371"/>
        <v>4276513.8724189727</v>
      </c>
      <c r="AI889" s="40">
        <f t="shared" si="372"/>
        <v>4264834.7130333958</v>
      </c>
      <c r="AJ889" s="39">
        <f t="shared" si="373"/>
        <v>139.76191096291646</v>
      </c>
      <c r="AK889" s="41" t="str">
        <f t="shared" si="374"/>
        <v xml:space="preserve"> </v>
      </c>
      <c r="AM889" s="39">
        <f t="shared" si="375"/>
        <v>139.76191096291646</v>
      </c>
      <c r="AN889" s="40">
        <f t="shared" si="376"/>
        <v>4264834.7130333958</v>
      </c>
      <c r="AO889" s="40">
        <f t="shared" si="377"/>
        <v>4261990.0682798028</v>
      </c>
      <c r="AP889" s="39">
        <f t="shared" si="378"/>
        <v>139.6686897683042</v>
      </c>
      <c r="AQ889" s="41" t="str">
        <f t="shared" si="379"/>
        <v xml:space="preserve"> </v>
      </c>
      <c r="AR889" s="39"/>
      <c r="AS889" s="39">
        <f t="shared" si="380"/>
        <v>139.6686897683042</v>
      </c>
      <c r="AT889" s="40">
        <f t="shared" si="381"/>
        <v>4261990.0682798028</v>
      </c>
      <c r="AU889" s="40">
        <f t="shared" si="382"/>
        <v>4261291.1019086046</v>
      </c>
      <c r="AV889" s="39">
        <f t="shared" si="383"/>
        <v>139.64578410318219</v>
      </c>
      <c r="AW889" s="41" t="str">
        <f t="shared" si="384"/>
        <v xml:space="preserve"> </v>
      </c>
      <c r="AX889" s="39"/>
      <c r="AY889" s="39">
        <f t="shared" si="385"/>
        <v>139.64578410318219</v>
      </c>
      <c r="AZ889" s="40">
        <f t="shared" si="386"/>
        <v>4261291.1019086046</v>
      </c>
      <c r="BA889" s="40">
        <f t="shared" si="387"/>
        <v>4261116.388973427</v>
      </c>
      <c r="BB889" s="39">
        <f t="shared" si="388"/>
        <v>139.64005862603398</v>
      </c>
      <c r="BC889" s="41" t="str">
        <f t="shared" si="389"/>
        <v xml:space="preserve"> </v>
      </c>
      <c r="BD889" s="41"/>
      <c r="BE889" s="51">
        <f t="shared" si="390"/>
        <v>139.6385225853891</v>
      </c>
      <c r="BF889" s="54">
        <f t="shared" si="391"/>
        <v>4261069.5166931488</v>
      </c>
      <c r="BG889" s="41"/>
      <c r="BH889" s="51"/>
      <c r="BI889" s="39"/>
      <c r="BJ889" s="39"/>
    </row>
    <row r="890" spans="1:62" x14ac:dyDescent="0.2">
      <c r="A890" s="45">
        <v>206401892</v>
      </c>
      <c r="B890" s="58">
        <v>37986</v>
      </c>
      <c r="C890" s="45" t="s">
        <v>747</v>
      </c>
      <c r="D890" s="4" t="s">
        <v>747</v>
      </c>
      <c r="E890" s="6" t="s">
        <v>748</v>
      </c>
      <c r="F890" s="8">
        <v>64.857837667725235</v>
      </c>
      <c r="G890" s="8">
        <v>19.19205790633136</v>
      </c>
      <c r="H890" s="8">
        <v>16.214974394186481</v>
      </c>
      <c r="I890" s="8">
        <v>14.7154480218634</v>
      </c>
      <c r="J890" s="8">
        <v>1.416788258518582</v>
      </c>
      <c r="K890" s="8">
        <v>8.1199999999999992</v>
      </c>
      <c r="L890" s="8">
        <v>1.3065793138657389</v>
      </c>
      <c r="M890" s="8">
        <v>0.60986696420908082</v>
      </c>
      <c r="N890" s="8">
        <v>0</v>
      </c>
      <c r="O890" s="8">
        <v>7.31</v>
      </c>
      <c r="P890" s="8">
        <v>6.1305707664578142</v>
      </c>
      <c r="Q890" s="8">
        <v>6.6871776263349929</v>
      </c>
      <c r="R890" s="8">
        <v>6.1305707664578142</v>
      </c>
      <c r="S890" s="8">
        <v>126.8</v>
      </c>
      <c r="T890" s="8">
        <v>134.11000000000001</v>
      </c>
      <c r="U890" s="8">
        <v>139.87412329315768</v>
      </c>
      <c r="V890" s="8">
        <v>139.87412329315768</v>
      </c>
      <c r="W890" s="9">
        <v>2</v>
      </c>
      <c r="X890" s="9">
        <v>21356</v>
      </c>
      <c r="Y890" s="9">
        <v>21356</v>
      </c>
      <c r="Z890" s="4" t="str">
        <f t="shared" si="364"/>
        <v xml:space="preserve"> </v>
      </c>
      <c r="AA890" s="10">
        <f t="shared" si="365"/>
        <v>2864053.16</v>
      </c>
      <c r="AB890" s="40">
        <f t="shared" si="366"/>
        <v>2987151.7770486753</v>
      </c>
      <c r="AC890" s="40">
        <f t="shared" si="367"/>
        <v>2950281.3626645636</v>
      </c>
      <c r="AD890" s="39">
        <f t="shared" si="368"/>
        <v>138.14765698935022</v>
      </c>
      <c r="AE890" s="41" t="str">
        <f t="shared" si="369"/>
        <v xml:space="preserve"> </v>
      </c>
      <c r="AG890" s="39">
        <f t="shared" si="370"/>
        <v>138.14765698935022</v>
      </c>
      <c r="AH890" s="40">
        <f t="shared" si="371"/>
        <v>2950281.3626645636</v>
      </c>
      <c r="AI890" s="40">
        <f t="shared" si="372"/>
        <v>2942224.1442631264</v>
      </c>
      <c r="AJ890" s="39">
        <f t="shared" si="373"/>
        <v>137.77037573811231</v>
      </c>
      <c r="AK890" s="41" t="str">
        <f t="shared" si="374"/>
        <v xml:space="preserve"> </v>
      </c>
      <c r="AM890" s="39">
        <f t="shared" si="375"/>
        <v>137.77037573811231</v>
      </c>
      <c r="AN890" s="40">
        <f t="shared" si="376"/>
        <v>2942224.1442631264</v>
      </c>
      <c r="AO890" s="40">
        <f t="shared" si="377"/>
        <v>2940261.6807589028</v>
      </c>
      <c r="AP890" s="39">
        <f t="shared" si="378"/>
        <v>137.67848289749497</v>
      </c>
      <c r="AQ890" s="41" t="str">
        <f t="shared" si="379"/>
        <v xml:space="preserve"> </v>
      </c>
      <c r="AR890" s="39"/>
      <c r="AS890" s="39">
        <f t="shared" si="380"/>
        <v>137.67848289749497</v>
      </c>
      <c r="AT890" s="40">
        <f t="shared" si="381"/>
        <v>2940261.6807589028</v>
      </c>
      <c r="AU890" s="40">
        <f t="shared" si="382"/>
        <v>2939779.4778432581</v>
      </c>
      <c r="AV890" s="39">
        <f t="shared" si="383"/>
        <v>137.65590362629979</v>
      </c>
      <c r="AW890" s="41" t="str">
        <f t="shared" si="384"/>
        <v xml:space="preserve"> </v>
      </c>
      <c r="AX890" s="39"/>
      <c r="AY890" s="39">
        <f t="shared" si="385"/>
        <v>137.65590362629979</v>
      </c>
      <c r="AZ890" s="40">
        <f t="shared" si="386"/>
        <v>2939779.4778432585</v>
      </c>
      <c r="BA890" s="40">
        <f t="shared" si="387"/>
        <v>2939658.946884667</v>
      </c>
      <c r="BB890" s="39">
        <f t="shared" si="388"/>
        <v>137.65025973425114</v>
      </c>
      <c r="BC890" s="41" t="str">
        <f t="shared" si="389"/>
        <v xml:space="preserve"> </v>
      </c>
      <c r="BD890" s="41"/>
      <c r="BE890" s="51">
        <f t="shared" si="390"/>
        <v>137.64874558139405</v>
      </c>
      <c r="BF890" s="54">
        <f t="shared" si="391"/>
        <v>2939626.6106362515</v>
      </c>
      <c r="BG890" s="41"/>
      <c r="BH890" s="51"/>
      <c r="BI890" s="39"/>
      <c r="BJ890" s="39"/>
    </row>
    <row r="891" spans="1:62" x14ac:dyDescent="0.2">
      <c r="A891" s="45">
        <v>206410734</v>
      </c>
      <c r="B891" s="58">
        <v>37986</v>
      </c>
      <c r="C891" s="45"/>
      <c r="D891" s="4" t="s">
        <v>1236</v>
      </c>
      <c r="E891" s="6" t="s">
        <v>749</v>
      </c>
      <c r="F891" s="8">
        <v>84.828514123349493</v>
      </c>
      <c r="G891" s="8">
        <v>25.886804278789906</v>
      </c>
      <c r="H891" s="8">
        <v>18.472340597336199</v>
      </c>
      <c r="I891" s="8">
        <v>16.948646164131706</v>
      </c>
      <c r="J891" s="8">
        <v>1.2067942503760656</v>
      </c>
      <c r="K891" s="8">
        <v>6.72</v>
      </c>
      <c r="L891" s="8">
        <v>6.1369520846322478</v>
      </c>
      <c r="M891" s="8">
        <v>0.66578973758983784</v>
      </c>
      <c r="N891" s="8">
        <v>0</v>
      </c>
      <c r="O891" s="8">
        <v>7.31</v>
      </c>
      <c r="P891" s="8">
        <v>8.7536754136720702</v>
      </c>
      <c r="Q891" s="8">
        <v>8.4087920618102743</v>
      </c>
      <c r="R891" s="8">
        <v>8.4087920618102743</v>
      </c>
      <c r="S891" s="8">
        <v>146.81</v>
      </c>
      <c r="T891" s="8">
        <v>154.12</v>
      </c>
      <c r="U891" s="8">
        <v>176.58463329801577</v>
      </c>
      <c r="V891" s="8">
        <v>176.58463329801577</v>
      </c>
      <c r="W891" s="9">
        <v>7</v>
      </c>
      <c r="X891" s="9">
        <v>14333</v>
      </c>
      <c r="Y891" s="9">
        <v>14333</v>
      </c>
      <c r="Z891" s="4" t="str">
        <f t="shared" si="364"/>
        <v xml:space="preserve"> </v>
      </c>
      <c r="AA891" s="10">
        <f t="shared" si="365"/>
        <v>2209001.96</v>
      </c>
      <c r="AB891" s="40">
        <f t="shared" si="366"/>
        <v>2530987.5490604602</v>
      </c>
      <c r="AC891" s="40">
        <f t="shared" si="367"/>
        <v>2499747.5697424067</v>
      </c>
      <c r="AD891" s="39">
        <f t="shared" si="368"/>
        <v>174.40504916921836</v>
      </c>
      <c r="AE891" s="41" t="str">
        <f t="shared" si="369"/>
        <v xml:space="preserve"> </v>
      </c>
      <c r="AG891" s="39">
        <f t="shared" si="370"/>
        <v>174.40504916921836</v>
      </c>
      <c r="AH891" s="40">
        <f t="shared" si="371"/>
        <v>2499747.5697424067</v>
      </c>
      <c r="AI891" s="40">
        <f t="shared" si="372"/>
        <v>2492920.7591294399</v>
      </c>
      <c r="AJ891" s="39">
        <f t="shared" si="373"/>
        <v>173.92874897993721</v>
      </c>
      <c r="AK891" s="41" t="str">
        <f t="shared" si="374"/>
        <v xml:space="preserve"> </v>
      </c>
      <c r="AM891" s="39">
        <f t="shared" si="375"/>
        <v>173.92874897993721</v>
      </c>
      <c r="AN891" s="40">
        <f t="shared" si="376"/>
        <v>2492920.7591294399</v>
      </c>
      <c r="AO891" s="40">
        <f t="shared" si="377"/>
        <v>2491257.9809831008</v>
      </c>
      <c r="AP891" s="39">
        <f t="shared" si="378"/>
        <v>173.81273850436762</v>
      </c>
      <c r="AQ891" s="41" t="str">
        <f t="shared" si="379"/>
        <v xml:space="preserve"> </v>
      </c>
      <c r="AR891" s="39"/>
      <c r="AS891" s="39">
        <f t="shared" si="380"/>
        <v>173.81273850436762</v>
      </c>
      <c r="AT891" s="40">
        <f t="shared" si="381"/>
        <v>2491257.9809831008</v>
      </c>
      <c r="AU891" s="40">
        <f t="shared" si="382"/>
        <v>2490849.4146742197</v>
      </c>
      <c r="AV891" s="39">
        <f t="shared" si="383"/>
        <v>173.7842332152529</v>
      </c>
      <c r="AW891" s="41" t="str">
        <f t="shared" si="384"/>
        <v xml:space="preserve"> </v>
      </c>
      <c r="AX891" s="39"/>
      <c r="AY891" s="39">
        <f t="shared" si="385"/>
        <v>173.7842332152529</v>
      </c>
      <c r="AZ891" s="40">
        <f t="shared" si="386"/>
        <v>2490849.4146742197</v>
      </c>
      <c r="BA891" s="40">
        <f t="shared" si="387"/>
        <v>2490747.2898482182</v>
      </c>
      <c r="BB891" s="39">
        <f t="shared" si="388"/>
        <v>173.77710806169108</v>
      </c>
      <c r="BC891" s="41" t="str">
        <f t="shared" si="389"/>
        <v xml:space="preserve"> </v>
      </c>
      <c r="BD891" s="41"/>
      <c r="BE891" s="51">
        <f t="shared" si="390"/>
        <v>173.77519651350241</v>
      </c>
      <c r="BF891" s="54">
        <f t="shared" si="391"/>
        <v>2490719.8916280302</v>
      </c>
      <c r="BG891" s="41"/>
      <c r="BH891" s="51"/>
      <c r="BI891" s="39"/>
      <c r="BJ891" s="39"/>
    </row>
    <row r="892" spans="1:62" x14ac:dyDescent="0.2">
      <c r="A892" s="45">
        <v>206410787</v>
      </c>
      <c r="B892" s="58">
        <v>37802</v>
      </c>
      <c r="C892" s="45" t="s">
        <v>750</v>
      </c>
      <c r="D892" s="4" t="s">
        <v>1237</v>
      </c>
      <c r="E892" s="6" t="s">
        <v>751</v>
      </c>
      <c r="F892" s="8">
        <v>93.573215696602574</v>
      </c>
      <c r="G892" s="8">
        <v>26.995610569748045</v>
      </c>
      <c r="H892" s="8">
        <v>16.237775436748311</v>
      </c>
      <c r="I892" s="8">
        <v>18.2088107668317</v>
      </c>
      <c r="J892" s="8">
        <v>1.9683083135808972</v>
      </c>
      <c r="K892" s="8">
        <v>6.72</v>
      </c>
      <c r="L892" s="8">
        <v>2.690269316736853</v>
      </c>
      <c r="M892" s="8">
        <v>0.79391098235449042</v>
      </c>
      <c r="N892" s="8">
        <v>0</v>
      </c>
      <c r="O892" s="8">
        <v>7.31</v>
      </c>
      <c r="P892" s="8">
        <v>9.5348608550610123</v>
      </c>
      <c r="Q892" s="8">
        <v>8.724895054130144</v>
      </c>
      <c r="R892" s="8">
        <v>8.724895054130144</v>
      </c>
      <c r="S892" s="8">
        <v>146.81</v>
      </c>
      <c r="T892" s="8">
        <v>154.12</v>
      </c>
      <c r="U892" s="8">
        <v>183.22279613673302</v>
      </c>
      <c r="V892" s="8">
        <v>183.22279613673302</v>
      </c>
      <c r="W892" s="9">
        <v>7</v>
      </c>
      <c r="X892" s="9">
        <v>5134</v>
      </c>
      <c r="Y892" s="9">
        <v>5134</v>
      </c>
      <c r="Z892" s="4" t="str">
        <f t="shared" si="364"/>
        <v xml:space="preserve"> </v>
      </c>
      <c r="AA892" s="10">
        <f t="shared" si="365"/>
        <v>791252.08000000007</v>
      </c>
      <c r="AB892" s="40">
        <f t="shared" si="366"/>
        <v>940665.83536598738</v>
      </c>
      <c r="AC892" s="40">
        <f t="shared" si="367"/>
        <v>929055.19696006505</v>
      </c>
      <c r="AD892" s="39">
        <f t="shared" si="368"/>
        <v>180.96127716401733</v>
      </c>
      <c r="AE892" s="41" t="str">
        <f t="shared" si="369"/>
        <v xml:space="preserve"> </v>
      </c>
      <c r="AG892" s="39">
        <f t="shared" si="370"/>
        <v>180.96127716401733</v>
      </c>
      <c r="AH892" s="40">
        <f t="shared" si="371"/>
        <v>929055.19696006493</v>
      </c>
      <c r="AI892" s="40">
        <f t="shared" si="372"/>
        <v>926517.94721716701</v>
      </c>
      <c r="AJ892" s="39">
        <f t="shared" si="373"/>
        <v>180.4670719160824</v>
      </c>
      <c r="AK892" s="41" t="str">
        <f t="shared" si="374"/>
        <v xml:space="preserve"> </v>
      </c>
      <c r="AM892" s="39">
        <f t="shared" si="375"/>
        <v>180.4670719160824</v>
      </c>
      <c r="AN892" s="40">
        <f t="shared" si="376"/>
        <v>926517.94721716701</v>
      </c>
      <c r="AO892" s="40">
        <f t="shared" si="377"/>
        <v>925899.95974637324</v>
      </c>
      <c r="AP892" s="39">
        <f t="shared" si="378"/>
        <v>180.3467003791144</v>
      </c>
      <c r="AQ892" s="41" t="str">
        <f t="shared" si="379"/>
        <v xml:space="preserve"> </v>
      </c>
      <c r="AR892" s="39"/>
      <c r="AS892" s="39">
        <f t="shared" si="380"/>
        <v>180.3467003791144</v>
      </c>
      <c r="AT892" s="40">
        <f t="shared" si="381"/>
        <v>925899.95974637335</v>
      </c>
      <c r="AU892" s="40">
        <f t="shared" si="382"/>
        <v>925748.11215297494</v>
      </c>
      <c r="AV892" s="39">
        <f t="shared" si="383"/>
        <v>180.31712352025224</v>
      </c>
      <c r="AW892" s="41" t="str">
        <f t="shared" si="384"/>
        <v xml:space="preserve"> </v>
      </c>
      <c r="AX892" s="39"/>
      <c r="AY892" s="39">
        <f t="shared" si="385"/>
        <v>180.31712352025224</v>
      </c>
      <c r="AZ892" s="40">
        <f t="shared" si="386"/>
        <v>925748.11215297494</v>
      </c>
      <c r="BA892" s="40">
        <f t="shared" si="387"/>
        <v>925710.15648037673</v>
      </c>
      <c r="BB892" s="39">
        <f t="shared" si="388"/>
        <v>180.30973051818791</v>
      </c>
      <c r="BC892" s="41" t="str">
        <f t="shared" si="389"/>
        <v xml:space="preserve"> </v>
      </c>
      <c r="BD892" s="41"/>
      <c r="BE892" s="51">
        <f t="shared" si="390"/>
        <v>180.3077471111522</v>
      </c>
      <c r="BF892" s="54">
        <f t="shared" si="391"/>
        <v>925699.97366865538</v>
      </c>
      <c r="BG892" s="41"/>
      <c r="BH892" s="51"/>
      <c r="BI892" s="39"/>
      <c r="BJ892" s="39"/>
    </row>
    <row r="893" spans="1:62" x14ac:dyDescent="0.2">
      <c r="A893" s="45">
        <v>206410820</v>
      </c>
      <c r="B893" s="58">
        <v>37986</v>
      </c>
      <c r="C893" s="45" t="s">
        <v>752</v>
      </c>
      <c r="D893" s="4" t="s">
        <v>1238</v>
      </c>
      <c r="E893" s="6" t="s">
        <v>753</v>
      </c>
      <c r="F893" s="8">
        <v>94.173969826615632</v>
      </c>
      <c r="G893" s="8">
        <v>22.84420175636118</v>
      </c>
      <c r="H893" s="8">
        <v>18.472340597336199</v>
      </c>
      <c r="I893" s="8">
        <v>18.2088107668317</v>
      </c>
      <c r="J893" s="8">
        <v>1.8789236658410269</v>
      </c>
      <c r="K893" s="8">
        <v>7.47</v>
      </c>
      <c r="L893" s="8">
        <v>0.59584074503081641</v>
      </c>
      <c r="M893" s="8">
        <v>0.77575320873677089</v>
      </c>
      <c r="N893" s="8">
        <v>1.3393924879399506</v>
      </c>
      <c r="O893" s="8">
        <v>7.31</v>
      </c>
      <c r="P893" s="8">
        <v>9.4704471965773482</v>
      </c>
      <c r="Q893" s="8">
        <v>8.6534616527346646</v>
      </c>
      <c r="R893" s="8">
        <v>8.6534616527346646</v>
      </c>
      <c r="S893" s="8">
        <v>146.81</v>
      </c>
      <c r="T893" s="8">
        <v>154.12</v>
      </c>
      <c r="U893" s="8">
        <v>181.72269470742796</v>
      </c>
      <c r="V893" s="8">
        <v>181.72269470742796</v>
      </c>
      <c r="W893" s="9">
        <v>7</v>
      </c>
      <c r="X893" s="9">
        <v>31196</v>
      </c>
      <c r="Y893" s="9">
        <v>31196</v>
      </c>
      <c r="Z893" s="4" t="str">
        <f t="shared" si="364"/>
        <v xml:space="preserve"> </v>
      </c>
      <c r="AA893" s="10">
        <f t="shared" si="365"/>
        <v>4807927.5200000005</v>
      </c>
      <c r="AB893" s="40">
        <f t="shared" si="366"/>
        <v>5669021.1840929231</v>
      </c>
      <c r="AC893" s="40">
        <f t="shared" si="367"/>
        <v>5599048.4556176644</v>
      </c>
      <c r="AD893" s="39">
        <f t="shared" si="368"/>
        <v>179.47969148665419</v>
      </c>
      <c r="AE893" s="41" t="str">
        <f t="shared" si="369"/>
        <v xml:space="preserve"> </v>
      </c>
      <c r="AG893" s="39">
        <f t="shared" si="370"/>
        <v>179.47969148665419</v>
      </c>
      <c r="AH893" s="40">
        <f t="shared" si="371"/>
        <v>5599048.4556176644</v>
      </c>
      <c r="AI893" s="40">
        <f t="shared" si="372"/>
        <v>5583757.454285372</v>
      </c>
      <c r="AJ893" s="39">
        <f t="shared" si="373"/>
        <v>178.98953244920412</v>
      </c>
      <c r="AK893" s="41" t="str">
        <f t="shared" si="374"/>
        <v xml:space="preserve"> </v>
      </c>
      <c r="AM893" s="39">
        <f t="shared" si="375"/>
        <v>178.98953244920412</v>
      </c>
      <c r="AN893" s="40">
        <f t="shared" si="376"/>
        <v>5583757.454285372</v>
      </c>
      <c r="AO893" s="40">
        <f t="shared" si="377"/>
        <v>5580033.0880633639</v>
      </c>
      <c r="AP893" s="39">
        <f t="shared" si="378"/>
        <v>178.8701464310605</v>
      </c>
      <c r="AQ893" s="41" t="str">
        <f t="shared" si="379"/>
        <v xml:space="preserve"> </v>
      </c>
      <c r="AR893" s="39"/>
      <c r="AS893" s="39">
        <f t="shared" si="380"/>
        <v>178.8701464310605</v>
      </c>
      <c r="AT893" s="40">
        <f t="shared" si="381"/>
        <v>5580033.0880633639</v>
      </c>
      <c r="AU893" s="40">
        <f t="shared" si="382"/>
        <v>5579117.9626369216</v>
      </c>
      <c r="AV893" s="39">
        <f t="shared" si="383"/>
        <v>178.84081172704583</v>
      </c>
      <c r="AW893" s="41" t="str">
        <f t="shared" si="384"/>
        <v xml:space="preserve"> </v>
      </c>
      <c r="AX893" s="39"/>
      <c r="AY893" s="39">
        <f t="shared" si="385"/>
        <v>178.84081172704583</v>
      </c>
      <c r="AZ893" s="40">
        <f t="shared" si="386"/>
        <v>5579117.9626369216</v>
      </c>
      <c r="BA893" s="40">
        <f t="shared" si="387"/>
        <v>5578889.2188004535</v>
      </c>
      <c r="BB893" s="39">
        <f t="shared" si="388"/>
        <v>178.83347925376501</v>
      </c>
      <c r="BC893" s="41" t="str">
        <f t="shared" si="389"/>
        <v xml:space="preserve"> </v>
      </c>
      <c r="BD893" s="41"/>
      <c r="BE893" s="51">
        <f t="shared" si="390"/>
        <v>178.83151208549322</v>
      </c>
      <c r="BF893" s="54">
        <f t="shared" si="391"/>
        <v>5578827.8510190463</v>
      </c>
      <c r="BG893" s="41"/>
      <c r="BH893" s="51"/>
      <c r="BI893" s="39"/>
      <c r="BJ893" s="39"/>
    </row>
    <row r="894" spans="1:62" x14ac:dyDescent="0.2">
      <c r="A894" s="45">
        <v>206410821</v>
      </c>
      <c r="B894" s="58">
        <v>37864</v>
      </c>
      <c r="C894" s="45" t="s">
        <v>754</v>
      </c>
      <c r="D894" s="4" t="s">
        <v>754</v>
      </c>
      <c r="E894" s="6" t="s">
        <v>755</v>
      </c>
      <c r="F894" s="8">
        <v>88.421960265526451</v>
      </c>
      <c r="G894" s="8">
        <v>25.479719354610097</v>
      </c>
      <c r="H894" s="8">
        <v>14.224988778909074</v>
      </c>
      <c r="I894" s="8">
        <v>16.713708629609506</v>
      </c>
      <c r="J894" s="8">
        <v>0.64961848290850677</v>
      </c>
      <c r="K894" s="8">
        <v>6.46</v>
      </c>
      <c r="L894" s="8">
        <v>0</v>
      </c>
      <c r="M894" s="8">
        <v>0</v>
      </c>
      <c r="N894" s="8">
        <v>0</v>
      </c>
      <c r="O894" s="8">
        <v>7.31</v>
      </c>
      <c r="P894" s="8">
        <v>9.1121343696109243</v>
      </c>
      <c r="Q894" s="8">
        <v>7.9629997755781821</v>
      </c>
      <c r="R894" s="8">
        <v>7.9629997755781821</v>
      </c>
      <c r="S894" s="8">
        <v>146.81</v>
      </c>
      <c r="T894" s="8">
        <v>154.12</v>
      </c>
      <c r="U894" s="8">
        <v>167.2229952871418</v>
      </c>
      <c r="V894" s="8">
        <v>167.2229952871418</v>
      </c>
      <c r="W894" s="9">
        <v>7</v>
      </c>
      <c r="X894" s="9">
        <v>34787</v>
      </c>
      <c r="Y894" s="9">
        <v>34787</v>
      </c>
      <c r="Z894" s="4" t="str">
        <f t="shared" si="364"/>
        <v xml:space="preserve"> </v>
      </c>
      <c r="AA894" s="10">
        <f t="shared" si="365"/>
        <v>5361372.4400000004</v>
      </c>
      <c r="AB894" s="40">
        <f t="shared" si="366"/>
        <v>5817186.3370538019</v>
      </c>
      <c r="AC894" s="40">
        <f t="shared" si="367"/>
        <v>5745384.806095547</v>
      </c>
      <c r="AD894" s="39">
        <f t="shared" si="368"/>
        <v>165.15896185631263</v>
      </c>
      <c r="AE894" s="41" t="str">
        <f t="shared" si="369"/>
        <v xml:space="preserve"> </v>
      </c>
      <c r="AG894" s="39">
        <f t="shared" si="370"/>
        <v>165.15896185631263</v>
      </c>
      <c r="AH894" s="40">
        <f t="shared" si="371"/>
        <v>5745384.806095547</v>
      </c>
      <c r="AI894" s="40">
        <f t="shared" si="372"/>
        <v>5729694.1601900999</v>
      </c>
      <c r="AJ894" s="39">
        <f t="shared" si="373"/>
        <v>164.70791273148302</v>
      </c>
      <c r="AK894" s="41" t="str">
        <f t="shared" si="374"/>
        <v xml:space="preserve"> </v>
      </c>
      <c r="AM894" s="39">
        <f t="shared" si="375"/>
        <v>164.70791273148302</v>
      </c>
      <c r="AN894" s="40">
        <f t="shared" si="376"/>
        <v>5729694.1601900999</v>
      </c>
      <c r="AO894" s="40">
        <f t="shared" si="377"/>
        <v>5725872.454185253</v>
      </c>
      <c r="AP894" s="39">
        <f t="shared" si="378"/>
        <v>164.59805255369113</v>
      </c>
      <c r="AQ894" s="41" t="str">
        <f t="shared" si="379"/>
        <v xml:space="preserve"> </v>
      </c>
      <c r="AR894" s="39"/>
      <c r="AS894" s="39">
        <f t="shared" si="380"/>
        <v>164.59805255369113</v>
      </c>
      <c r="AT894" s="40">
        <f t="shared" si="381"/>
        <v>5725872.454185253</v>
      </c>
      <c r="AU894" s="40">
        <f t="shared" si="382"/>
        <v>5724933.4111027662</v>
      </c>
      <c r="AV894" s="39">
        <f t="shared" si="383"/>
        <v>164.5710584730723</v>
      </c>
      <c r="AW894" s="41" t="str">
        <f t="shared" si="384"/>
        <v xml:space="preserve"> </v>
      </c>
      <c r="AX894" s="39"/>
      <c r="AY894" s="39">
        <f t="shared" si="385"/>
        <v>164.5710584730723</v>
      </c>
      <c r="AZ894" s="40">
        <f t="shared" si="386"/>
        <v>5724933.4111027662</v>
      </c>
      <c r="BA894" s="40">
        <f t="shared" si="387"/>
        <v>5724698.6888329117</v>
      </c>
      <c r="BB894" s="39">
        <f t="shared" si="388"/>
        <v>164.56431105967494</v>
      </c>
      <c r="BC894" s="41" t="str">
        <f t="shared" si="389"/>
        <v xml:space="preserve"> </v>
      </c>
      <c r="BD894" s="41"/>
      <c r="BE894" s="51">
        <f t="shared" si="390"/>
        <v>164.56250085225329</v>
      </c>
      <c r="BF894" s="54">
        <f t="shared" si="391"/>
        <v>5724635.7171473354</v>
      </c>
      <c r="BG894" s="41"/>
      <c r="BH894" s="51"/>
      <c r="BI894" s="39"/>
      <c r="BJ894" s="39"/>
    </row>
    <row r="895" spans="1:62" x14ac:dyDescent="0.2">
      <c r="A895" s="45">
        <v>206410844</v>
      </c>
      <c r="B895" s="58">
        <v>37986</v>
      </c>
      <c r="C895" s="45" t="s">
        <v>756</v>
      </c>
      <c r="D895" s="4" t="s">
        <v>756</v>
      </c>
      <c r="E895" s="6" t="s">
        <v>757</v>
      </c>
      <c r="F895" s="8">
        <v>97.784996504718634</v>
      </c>
      <c r="G895" s="8">
        <v>24.321653268088081</v>
      </c>
      <c r="H895" s="8">
        <v>15.302429220552254</v>
      </c>
      <c r="I895" s="8">
        <v>18.2088107668317</v>
      </c>
      <c r="J895" s="8">
        <v>1.6946434813002447</v>
      </c>
      <c r="K895" s="8">
        <v>7.47</v>
      </c>
      <c r="L895" s="8">
        <v>1.9331382538172304</v>
      </c>
      <c r="M895" s="8">
        <v>0.7055662355819643</v>
      </c>
      <c r="N895" s="8">
        <v>0</v>
      </c>
      <c r="O895" s="8">
        <v>7.31</v>
      </c>
      <c r="P895" s="8">
        <v>9.7685319818245357</v>
      </c>
      <c r="Q895" s="8">
        <v>8.7365618865445054</v>
      </c>
      <c r="R895" s="8">
        <v>8.7365618865445054</v>
      </c>
      <c r="S895" s="8">
        <v>146.81</v>
      </c>
      <c r="T895" s="8">
        <v>154.12</v>
      </c>
      <c r="U895" s="8">
        <v>183.46779961743459</v>
      </c>
      <c r="V895" s="8">
        <v>183.46779961743459</v>
      </c>
      <c r="W895" s="9">
        <v>7</v>
      </c>
      <c r="X895" s="9">
        <v>5124</v>
      </c>
      <c r="Y895" s="9">
        <v>5124</v>
      </c>
      <c r="Z895" s="4" t="str">
        <f t="shared" si="364"/>
        <v xml:space="preserve"> </v>
      </c>
      <c r="AA895" s="10">
        <f t="shared" si="365"/>
        <v>789710.88</v>
      </c>
      <c r="AB895" s="40">
        <f t="shared" si="366"/>
        <v>940089.00523973489</v>
      </c>
      <c r="AC895" s="40">
        <f t="shared" si="367"/>
        <v>928485.48664806085</v>
      </c>
      <c r="AD895" s="39">
        <f t="shared" si="368"/>
        <v>181.20325656675661</v>
      </c>
      <c r="AE895" s="41" t="str">
        <f t="shared" si="369"/>
        <v xml:space="preserve"> </v>
      </c>
      <c r="AG895" s="39">
        <f t="shared" si="370"/>
        <v>181.20325656675661</v>
      </c>
      <c r="AH895" s="40">
        <f t="shared" si="371"/>
        <v>928485.48664806085</v>
      </c>
      <c r="AI895" s="40">
        <f t="shared" si="372"/>
        <v>925949.79278402496</v>
      </c>
      <c r="AJ895" s="39">
        <f t="shared" si="373"/>
        <v>180.7083904730728</v>
      </c>
      <c r="AK895" s="41" t="str">
        <f t="shared" si="374"/>
        <v xml:space="preserve"> </v>
      </c>
      <c r="AM895" s="39">
        <f t="shared" si="375"/>
        <v>180.7083904730728</v>
      </c>
      <c r="AN895" s="40">
        <f t="shared" si="376"/>
        <v>925949.79278402496</v>
      </c>
      <c r="AO895" s="40">
        <f t="shared" si="377"/>
        <v>925332.18427223805</v>
      </c>
      <c r="AP895" s="39">
        <f t="shared" si="378"/>
        <v>180.58785797662725</v>
      </c>
      <c r="AQ895" s="41" t="str">
        <f t="shared" si="379"/>
        <v xml:space="preserve"> </v>
      </c>
      <c r="AR895" s="39"/>
      <c r="AS895" s="39">
        <f t="shared" si="380"/>
        <v>180.58785797662725</v>
      </c>
      <c r="AT895" s="40">
        <f t="shared" si="381"/>
        <v>925332.18427223805</v>
      </c>
      <c r="AU895" s="40">
        <f t="shared" si="382"/>
        <v>925180.42979401734</v>
      </c>
      <c r="AV895" s="39">
        <f t="shared" si="383"/>
        <v>180.55824156791908</v>
      </c>
      <c r="AW895" s="41" t="str">
        <f t="shared" si="384"/>
        <v xml:space="preserve"> </v>
      </c>
      <c r="AX895" s="39"/>
      <c r="AY895" s="39">
        <f t="shared" si="385"/>
        <v>180.55824156791908</v>
      </c>
      <c r="AZ895" s="40">
        <f t="shared" si="386"/>
        <v>925180.42979401734</v>
      </c>
      <c r="BA895" s="40">
        <f t="shared" si="387"/>
        <v>925142.49739639577</v>
      </c>
      <c r="BB895" s="39">
        <f t="shared" si="388"/>
        <v>180.55083868001478</v>
      </c>
      <c r="BC895" s="41" t="str">
        <f t="shared" si="389"/>
        <v xml:space="preserve"> </v>
      </c>
      <c r="BD895" s="41"/>
      <c r="BE895" s="51">
        <f t="shared" si="390"/>
        <v>180.54885262078929</v>
      </c>
      <c r="BF895" s="54">
        <f t="shared" si="391"/>
        <v>925132.3208289243</v>
      </c>
      <c r="BG895" s="41"/>
      <c r="BH895" s="51"/>
      <c r="BI895" s="39"/>
      <c r="BJ895" s="39"/>
    </row>
    <row r="896" spans="1:62" x14ac:dyDescent="0.2">
      <c r="A896" s="45">
        <v>206410877</v>
      </c>
      <c r="B896" s="58">
        <v>37652</v>
      </c>
      <c r="C896" s="45" t="s">
        <v>758</v>
      </c>
      <c r="D896" s="4" t="s">
        <v>1239</v>
      </c>
      <c r="E896" s="6" t="s">
        <v>759</v>
      </c>
      <c r="F896" s="8">
        <v>87.390959657310916</v>
      </c>
      <c r="G896" s="8">
        <v>27.694584745220894</v>
      </c>
      <c r="H896" s="8">
        <v>12.636212518381178</v>
      </c>
      <c r="I896" s="8">
        <v>15.761140592033758</v>
      </c>
      <c r="J896" s="8">
        <v>1.1324723483153252</v>
      </c>
      <c r="K896" s="8">
        <v>6.72</v>
      </c>
      <c r="L896" s="8">
        <v>3.149645998548789</v>
      </c>
      <c r="M896" s="8">
        <v>0.72961831084968987</v>
      </c>
      <c r="N896" s="8">
        <v>0.7152010987429831</v>
      </c>
      <c r="O896" s="8">
        <v>7.31</v>
      </c>
      <c r="P896" s="8">
        <v>8.5700811968544208</v>
      </c>
      <c r="Q896" s="8">
        <v>8.1619917634701782</v>
      </c>
      <c r="R896" s="8">
        <v>8.1619917634701782</v>
      </c>
      <c r="S896" s="8">
        <v>137.94999999999999</v>
      </c>
      <c r="T896" s="8">
        <v>145.26</v>
      </c>
      <c r="U896" s="8">
        <v>171.40182703287374</v>
      </c>
      <c r="V896" s="8">
        <v>171.40182703287374</v>
      </c>
      <c r="W896" s="9">
        <v>7</v>
      </c>
      <c r="X896" s="9">
        <v>7074</v>
      </c>
      <c r="Y896" s="9">
        <v>7074</v>
      </c>
      <c r="Z896" s="4" t="str">
        <f t="shared" si="364"/>
        <v xml:space="preserve"> </v>
      </c>
      <c r="AA896" s="10">
        <f t="shared" si="365"/>
        <v>1027569.24</v>
      </c>
      <c r="AB896" s="40">
        <f t="shared" si="366"/>
        <v>1212496.5244305488</v>
      </c>
      <c r="AC896" s="40">
        <f t="shared" si="367"/>
        <v>1197530.6798295025</v>
      </c>
      <c r="AD896" s="39">
        <f t="shared" si="368"/>
        <v>169.28621428180696</v>
      </c>
      <c r="AE896" s="41" t="str">
        <f t="shared" si="369"/>
        <v xml:space="preserve"> </v>
      </c>
      <c r="AG896" s="39">
        <f t="shared" si="370"/>
        <v>169.28621428180696</v>
      </c>
      <c r="AH896" s="40">
        <f t="shared" si="371"/>
        <v>1197530.6798295025</v>
      </c>
      <c r="AI896" s="40">
        <f t="shared" si="372"/>
        <v>1194260.223542888</v>
      </c>
      <c r="AJ896" s="39">
        <f t="shared" si="373"/>
        <v>168.82389363060332</v>
      </c>
      <c r="AK896" s="41" t="str">
        <f t="shared" si="374"/>
        <v xml:space="preserve"> </v>
      </c>
      <c r="AM896" s="39">
        <f t="shared" si="375"/>
        <v>168.82389363060332</v>
      </c>
      <c r="AN896" s="40">
        <f t="shared" si="376"/>
        <v>1194260.223542888</v>
      </c>
      <c r="AO896" s="40">
        <f t="shared" si="377"/>
        <v>1193463.6519737849</v>
      </c>
      <c r="AP896" s="39">
        <f t="shared" si="378"/>
        <v>168.71128809355173</v>
      </c>
      <c r="AQ896" s="41" t="str">
        <f t="shared" si="379"/>
        <v xml:space="preserve"> </v>
      </c>
      <c r="AR896" s="39"/>
      <c r="AS896" s="39">
        <f t="shared" si="380"/>
        <v>168.71128809355173</v>
      </c>
      <c r="AT896" s="40">
        <f t="shared" si="381"/>
        <v>1193463.6519737849</v>
      </c>
      <c r="AU896" s="40">
        <f t="shared" si="382"/>
        <v>1193267.9239348611</v>
      </c>
      <c r="AV896" s="39">
        <f t="shared" si="383"/>
        <v>168.68361944230438</v>
      </c>
      <c r="AW896" s="41" t="str">
        <f t="shared" si="384"/>
        <v xml:space="preserve"> </v>
      </c>
      <c r="AX896" s="39"/>
      <c r="AY896" s="39">
        <f t="shared" si="385"/>
        <v>168.68361944230438</v>
      </c>
      <c r="AZ896" s="40">
        <f t="shared" si="386"/>
        <v>1193267.9239348611</v>
      </c>
      <c r="BA896" s="40">
        <f t="shared" si="387"/>
        <v>1193218.9999499798</v>
      </c>
      <c r="BB896" s="39">
        <f t="shared" si="388"/>
        <v>168.67670341390723</v>
      </c>
      <c r="BC896" s="41" t="str">
        <f t="shared" si="389"/>
        <v xml:space="preserve"> </v>
      </c>
      <c r="BD896" s="41"/>
      <c r="BE896" s="51">
        <f t="shared" si="390"/>
        <v>168.67484797016968</v>
      </c>
      <c r="BF896" s="54">
        <f t="shared" si="391"/>
        <v>1193205.8745409802</v>
      </c>
      <c r="BG896" s="41"/>
      <c r="BH896" s="51"/>
      <c r="BI896" s="39"/>
      <c r="BJ896" s="39"/>
    </row>
    <row r="897" spans="1:62" x14ac:dyDescent="0.2">
      <c r="A897" s="45">
        <v>206410896</v>
      </c>
      <c r="B897" s="58">
        <v>37925</v>
      </c>
      <c r="C897" s="45" t="s">
        <v>760</v>
      </c>
      <c r="D897" s="4" t="s">
        <v>760</v>
      </c>
      <c r="E897" s="6" t="s">
        <v>761</v>
      </c>
      <c r="F897" s="8">
        <v>84.871429474882476</v>
      </c>
      <c r="G897" s="8">
        <v>26.238442565929549</v>
      </c>
      <c r="H897" s="8">
        <v>13.921685604064338</v>
      </c>
      <c r="I897" s="8">
        <v>15.618356978729684</v>
      </c>
      <c r="J897" s="8">
        <v>0.50589202521238696</v>
      </c>
      <c r="K897" s="8">
        <v>7.13</v>
      </c>
      <c r="L897" s="8">
        <v>0.70572030018339327</v>
      </c>
      <c r="M897" s="8">
        <v>0.6354702025844805</v>
      </c>
      <c r="N897" s="8">
        <v>0</v>
      </c>
      <c r="O897" s="8">
        <v>7.31</v>
      </c>
      <c r="P897" s="8">
        <v>8.6087568775428469</v>
      </c>
      <c r="Q897" s="8">
        <v>7.8468498575793149</v>
      </c>
      <c r="R897" s="8">
        <v>7.8468498575793149</v>
      </c>
      <c r="S897" s="8">
        <v>146.81</v>
      </c>
      <c r="T897" s="8">
        <v>154.12</v>
      </c>
      <c r="U897" s="8">
        <v>164.78384700916561</v>
      </c>
      <c r="V897" s="8">
        <v>164.78384700916561</v>
      </c>
      <c r="W897" s="9">
        <v>7</v>
      </c>
      <c r="X897" s="9">
        <v>38874</v>
      </c>
      <c r="Y897" s="9">
        <v>38874</v>
      </c>
      <c r="Z897" s="4" t="str">
        <f t="shared" si="364"/>
        <v xml:space="preserve"> </v>
      </c>
      <c r="AA897" s="10">
        <f t="shared" si="365"/>
        <v>5991260.8799999999</v>
      </c>
      <c r="AB897" s="40">
        <f t="shared" si="366"/>
        <v>6405807.2686343044</v>
      </c>
      <c r="AC897" s="40">
        <f t="shared" si="367"/>
        <v>6326740.3895175513</v>
      </c>
      <c r="AD897" s="39">
        <f t="shared" si="368"/>
        <v>162.74991998553151</v>
      </c>
      <c r="AE897" s="41" t="str">
        <f t="shared" si="369"/>
        <v xml:space="preserve"> </v>
      </c>
      <c r="AG897" s="39">
        <f t="shared" si="370"/>
        <v>162.74991998553151</v>
      </c>
      <c r="AH897" s="40">
        <f t="shared" si="371"/>
        <v>6326740.3895175513</v>
      </c>
      <c r="AI897" s="40">
        <f t="shared" si="372"/>
        <v>6309462.0615137788</v>
      </c>
      <c r="AJ897" s="39">
        <f t="shared" si="373"/>
        <v>162.305449954051</v>
      </c>
      <c r="AK897" s="41" t="str">
        <f t="shared" si="374"/>
        <v xml:space="preserve"> </v>
      </c>
      <c r="AM897" s="39">
        <f t="shared" si="375"/>
        <v>162.305449954051</v>
      </c>
      <c r="AN897" s="40">
        <f t="shared" si="376"/>
        <v>6309462.0615137788</v>
      </c>
      <c r="AO897" s="40">
        <f t="shared" si="377"/>
        <v>6305253.6503187492</v>
      </c>
      <c r="AP897" s="39">
        <f t="shared" si="378"/>
        <v>162.19719221893166</v>
      </c>
      <c r="AQ897" s="41" t="str">
        <f t="shared" si="379"/>
        <v xml:space="preserve"> </v>
      </c>
      <c r="AR897" s="39"/>
      <c r="AS897" s="39">
        <f t="shared" si="380"/>
        <v>162.19719221893166</v>
      </c>
      <c r="AT897" s="40">
        <f t="shared" si="381"/>
        <v>6305253.6503187492</v>
      </c>
      <c r="AU897" s="40">
        <f t="shared" si="382"/>
        <v>6304219.5887200963</v>
      </c>
      <c r="AV897" s="39">
        <f t="shared" si="383"/>
        <v>162.17059187940774</v>
      </c>
      <c r="AW897" s="41" t="str">
        <f t="shared" si="384"/>
        <v xml:space="preserve"> </v>
      </c>
      <c r="AX897" s="39"/>
      <c r="AY897" s="39">
        <f t="shared" si="385"/>
        <v>162.17059187940774</v>
      </c>
      <c r="AZ897" s="40">
        <f t="shared" si="386"/>
        <v>6304219.5887200963</v>
      </c>
      <c r="BA897" s="40">
        <f t="shared" si="387"/>
        <v>6303961.1157169593</v>
      </c>
      <c r="BB897" s="39">
        <f t="shared" si="388"/>
        <v>162.1639428851407</v>
      </c>
      <c r="BC897" s="41" t="str">
        <f t="shared" si="389"/>
        <v xml:space="preserve"> </v>
      </c>
      <c r="BD897" s="41"/>
      <c r="BE897" s="51">
        <f t="shared" si="390"/>
        <v>162.16215908176898</v>
      </c>
      <c r="BF897" s="54">
        <f t="shared" si="391"/>
        <v>6303891.7721446874</v>
      </c>
      <c r="BG897" s="41"/>
      <c r="BH897" s="51"/>
      <c r="BI897" s="39"/>
      <c r="BJ897" s="39"/>
    </row>
    <row r="898" spans="1:62" x14ac:dyDescent="0.2">
      <c r="A898" s="45">
        <v>206411305</v>
      </c>
      <c r="B898" s="58">
        <v>37986</v>
      </c>
      <c r="C898" s="45" t="s">
        <v>764</v>
      </c>
      <c r="D898" s="4" t="s">
        <v>1240</v>
      </c>
      <c r="E898" s="6" t="s">
        <v>765</v>
      </c>
      <c r="F898" s="8">
        <v>89.955358515709094</v>
      </c>
      <c r="G898" s="8">
        <v>23.956127312797911</v>
      </c>
      <c r="H898" s="8">
        <v>14.553328891394598</v>
      </c>
      <c r="I898" s="8">
        <v>18.2088107668317</v>
      </c>
      <c r="J898" s="8">
        <v>0.87207216442007074</v>
      </c>
      <c r="K898" s="8">
        <v>6.57</v>
      </c>
      <c r="L898" s="8">
        <v>2.4011913928292348</v>
      </c>
      <c r="M898" s="8">
        <v>0.65111373071600631</v>
      </c>
      <c r="N898" s="8">
        <v>9.1507634055903786E-2</v>
      </c>
      <c r="O898" s="8">
        <v>7.31</v>
      </c>
      <c r="P898" s="8">
        <v>9.1203649223514933</v>
      </c>
      <c r="Q898" s="8">
        <v>8.228475520437728</v>
      </c>
      <c r="R898" s="8">
        <v>8.228475520437728</v>
      </c>
      <c r="S898" s="8">
        <v>137.94999999999999</v>
      </c>
      <c r="T898" s="8">
        <v>145.26</v>
      </c>
      <c r="U898" s="8">
        <v>172.79798592919229</v>
      </c>
      <c r="V898" s="8">
        <v>172.79798592919229</v>
      </c>
      <c r="W898" s="9">
        <v>7</v>
      </c>
      <c r="X898" s="9">
        <v>14345</v>
      </c>
      <c r="Y898" s="9">
        <v>14345</v>
      </c>
      <c r="Z898" s="4" t="str">
        <f t="shared" si="364"/>
        <v xml:space="preserve"> </v>
      </c>
      <c r="AA898" s="10">
        <f t="shared" si="365"/>
        <v>2083754.7</v>
      </c>
      <c r="AB898" s="40">
        <f t="shared" si="366"/>
        <v>2478787.1081542633</v>
      </c>
      <c r="AC898" s="40">
        <f t="shared" si="367"/>
        <v>2448191.4388783155</v>
      </c>
      <c r="AD898" s="39">
        <f t="shared" si="368"/>
        <v>170.66514038886828</v>
      </c>
      <c r="AE898" s="41" t="str">
        <f t="shared" si="369"/>
        <v xml:space="preserve"> </v>
      </c>
      <c r="AG898" s="39">
        <f t="shared" si="370"/>
        <v>170.66514038886828</v>
      </c>
      <c r="AH898" s="40">
        <f t="shared" si="371"/>
        <v>2448191.4388783155</v>
      </c>
      <c r="AI898" s="40">
        <f t="shared" si="372"/>
        <v>2441505.4280587388</v>
      </c>
      <c r="AJ898" s="39">
        <f t="shared" si="373"/>
        <v>170.19905389046627</v>
      </c>
      <c r="AK898" s="41" t="str">
        <f t="shared" si="374"/>
        <v xml:space="preserve"> </v>
      </c>
      <c r="AM898" s="39">
        <f t="shared" si="375"/>
        <v>170.19905389046627</v>
      </c>
      <c r="AN898" s="40">
        <f t="shared" si="376"/>
        <v>2441505.4280587388</v>
      </c>
      <c r="AO898" s="40">
        <f t="shared" si="377"/>
        <v>2439876.9439382236</v>
      </c>
      <c r="AP898" s="39">
        <f t="shared" si="378"/>
        <v>170.08553112152134</v>
      </c>
      <c r="AQ898" s="41" t="str">
        <f t="shared" si="379"/>
        <v xml:space="preserve"> </v>
      </c>
      <c r="AR898" s="39"/>
      <c r="AS898" s="39">
        <f t="shared" si="380"/>
        <v>170.08553112152134</v>
      </c>
      <c r="AT898" s="40">
        <f t="shared" si="381"/>
        <v>2439876.9439382236</v>
      </c>
      <c r="AU898" s="40">
        <f t="shared" si="382"/>
        <v>2439476.8041194174</v>
      </c>
      <c r="AV898" s="39">
        <f t="shared" si="383"/>
        <v>170.0576370944174</v>
      </c>
      <c r="AW898" s="41" t="str">
        <f t="shared" si="384"/>
        <v xml:space="preserve"> </v>
      </c>
      <c r="AX898" s="39"/>
      <c r="AY898" s="39">
        <f t="shared" si="385"/>
        <v>170.0576370944174</v>
      </c>
      <c r="AZ898" s="40">
        <f t="shared" si="386"/>
        <v>2439476.8041194174</v>
      </c>
      <c r="BA898" s="40">
        <f t="shared" si="387"/>
        <v>2439376.7855704487</v>
      </c>
      <c r="BB898" s="39">
        <f t="shared" si="388"/>
        <v>170.05066473129654</v>
      </c>
      <c r="BC898" s="41" t="str">
        <f t="shared" si="389"/>
        <v xml:space="preserve"> </v>
      </c>
      <c r="BD898" s="41"/>
      <c r="BE898" s="51">
        <f t="shared" si="390"/>
        <v>170.0487941739845</v>
      </c>
      <c r="BF898" s="54">
        <f t="shared" si="391"/>
        <v>2439349.9524258077</v>
      </c>
      <c r="BG898" s="41"/>
      <c r="BH898" s="51"/>
      <c r="BI898" s="39"/>
      <c r="BJ898" s="39"/>
    </row>
    <row r="899" spans="1:62" x14ac:dyDescent="0.2">
      <c r="A899" s="45">
        <v>206413502</v>
      </c>
      <c r="B899" s="58">
        <v>37986</v>
      </c>
      <c r="C899" s="45" t="s">
        <v>766</v>
      </c>
      <c r="D899" s="4" t="s">
        <v>766</v>
      </c>
      <c r="E899" s="6" t="s">
        <v>767</v>
      </c>
      <c r="F899" s="8">
        <v>99.927002913875455</v>
      </c>
      <c r="G899" s="8">
        <v>22.741356003484636</v>
      </c>
      <c r="H899" s="8">
        <v>15.291748024873081</v>
      </c>
      <c r="I899" s="8">
        <v>17.473940340653069</v>
      </c>
      <c r="J899" s="8">
        <v>0.51221124095046411</v>
      </c>
      <c r="K899" s="8">
        <v>6.15</v>
      </c>
      <c r="L899" s="8">
        <v>2.9735767452140531</v>
      </c>
      <c r="M899" s="8">
        <v>0.64035206825077351</v>
      </c>
      <c r="N899" s="8">
        <v>0</v>
      </c>
      <c r="O899" s="8">
        <v>7.31</v>
      </c>
      <c r="P899" s="8">
        <v>9.242082369551504</v>
      </c>
      <c r="Q899" s="8">
        <v>8.6510093668650772</v>
      </c>
      <c r="R899" s="8">
        <v>8.6510093668650772</v>
      </c>
      <c r="S899" s="8">
        <v>146.81</v>
      </c>
      <c r="T899" s="8">
        <v>154.12</v>
      </c>
      <c r="U899" s="8">
        <v>181.67119670416662</v>
      </c>
      <c r="V899" s="8">
        <v>181.67119670416662</v>
      </c>
      <c r="W899" s="9">
        <v>7</v>
      </c>
      <c r="X899" s="9">
        <v>17840</v>
      </c>
      <c r="Y899" s="9">
        <v>17840</v>
      </c>
      <c r="Z899" s="4" t="str">
        <f t="shared" si="364"/>
        <v xml:space="preserve"> </v>
      </c>
      <c r="AA899" s="10">
        <f t="shared" si="365"/>
        <v>2749500.8000000003</v>
      </c>
      <c r="AB899" s="40">
        <f t="shared" si="366"/>
        <v>3241014.1492023324</v>
      </c>
      <c r="AC899" s="40">
        <f t="shared" si="367"/>
        <v>3201010.3115587281</v>
      </c>
      <c r="AD899" s="39">
        <f t="shared" si="368"/>
        <v>179.42882912324708</v>
      </c>
      <c r="AE899" s="41" t="str">
        <f t="shared" si="369"/>
        <v xml:space="preserve"> </v>
      </c>
      <c r="AG899" s="39">
        <f t="shared" si="370"/>
        <v>179.42882912324708</v>
      </c>
      <c r="AH899" s="40">
        <f t="shared" si="371"/>
        <v>3201010.3115587281</v>
      </c>
      <c r="AI899" s="40">
        <f t="shared" si="372"/>
        <v>3192268.352397861</v>
      </c>
      <c r="AJ899" s="39">
        <f t="shared" si="373"/>
        <v>178.9388089909115</v>
      </c>
      <c r="AK899" s="41" t="str">
        <f t="shared" si="374"/>
        <v xml:space="preserve"> </v>
      </c>
      <c r="AM899" s="39">
        <f t="shared" si="375"/>
        <v>178.9388089909115</v>
      </c>
      <c r="AN899" s="40">
        <f t="shared" si="376"/>
        <v>3192268.352397861</v>
      </c>
      <c r="AO899" s="40">
        <f t="shared" si="377"/>
        <v>3190139.1094068117</v>
      </c>
      <c r="AP899" s="39">
        <f t="shared" si="378"/>
        <v>178.81945680531456</v>
      </c>
      <c r="AQ899" s="41" t="str">
        <f t="shared" si="379"/>
        <v xml:space="preserve"> </v>
      </c>
      <c r="AR899" s="39"/>
      <c r="AS899" s="39">
        <f t="shared" si="380"/>
        <v>178.81945680531456</v>
      </c>
      <c r="AT899" s="40">
        <f t="shared" si="381"/>
        <v>3190139.1094068117</v>
      </c>
      <c r="AU899" s="40">
        <f t="shared" si="382"/>
        <v>3189615.9265928688</v>
      </c>
      <c r="AV899" s="39">
        <f t="shared" si="383"/>
        <v>178.79013041439848</v>
      </c>
      <c r="AW899" s="41" t="str">
        <f t="shared" si="384"/>
        <v xml:space="preserve"> </v>
      </c>
      <c r="AX899" s="39"/>
      <c r="AY899" s="39">
        <f t="shared" si="385"/>
        <v>178.79013041439848</v>
      </c>
      <c r="AZ899" s="40">
        <f t="shared" si="386"/>
        <v>3189615.9265928688</v>
      </c>
      <c r="BA899" s="40">
        <f t="shared" si="387"/>
        <v>3189485.1523398785</v>
      </c>
      <c r="BB899" s="39">
        <f t="shared" si="388"/>
        <v>178.78280001905148</v>
      </c>
      <c r="BC899" s="41" t="str">
        <f t="shared" si="389"/>
        <v xml:space="preserve"> </v>
      </c>
      <c r="BD899" s="41"/>
      <c r="BE899" s="51">
        <f t="shared" si="390"/>
        <v>178.78083340825128</v>
      </c>
      <c r="BF899" s="54">
        <f t="shared" si="391"/>
        <v>3189450.0680032028</v>
      </c>
      <c r="BG899" s="41"/>
      <c r="BH899" s="51"/>
      <c r="BI899" s="39"/>
      <c r="BJ899" s="39"/>
    </row>
    <row r="900" spans="1:62" x14ac:dyDescent="0.2">
      <c r="A900" s="45">
        <v>206420474</v>
      </c>
      <c r="B900" s="58">
        <v>37986</v>
      </c>
      <c r="C900" s="45" t="s">
        <v>768</v>
      </c>
      <c r="D900" s="4" t="s">
        <v>768</v>
      </c>
      <c r="E900" s="6" t="s">
        <v>769</v>
      </c>
      <c r="F900" s="8">
        <v>81.853656014065564</v>
      </c>
      <c r="G900" s="8">
        <v>24.884527872582481</v>
      </c>
      <c r="H900" s="8">
        <v>18.472340597336199</v>
      </c>
      <c r="I900" s="8">
        <v>9.0247698831316576</v>
      </c>
      <c r="J900" s="8">
        <v>0.84398593442962044</v>
      </c>
      <c r="K900" s="8">
        <v>5.96</v>
      </c>
      <c r="L900" s="8">
        <v>1.5609879737851773</v>
      </c>
      <c r="M900" s="8">
        <v>0.65693866997621264</v>
      </c>
      <c r="N900" s="8">
        <v>0</v>
      </c>
      <c r="O900" s="8">
        <v>7.31</v>
      </c>
      <c r="P900" s="8">
        <v>8.4461226600475747</v>
      </c>
      <c r="Q900" s="8">
        <v>7.5283603472653455</v>
      </c>
      <c r="R900" s="8">
        <v>7.5283603472653455</v>
      </c>
      <c r="S900" s="8">
        <v>122.9</v>
      </c>
      <c r="T900" s="8">
        <v>130.21</v>
      </c>
      <c r="U900" s="8">
        <v>158.09556729257224</v>
      </c>
      <c r="V900" s="8">
        <v>158.09556729257224</v>
      </c>
      <c r="W900" s="9">
        <v>7</v>
      </c>
      <c r="X900" s="9">
        <v>9359</v>
      </c>
      <c r="Y900" s="9">
        <v>9359</v>
      </c>
      <c r="Z900" s="4" t="str">
        <f t="shared" si="364"/>
        <v xml:space="preserve"> </v>
      </c>
      <c r="AA900" s="10">
        <f t="shared" si="365"/>
        <v>1218635.3900000001</v>
      </c>
      <c r="AB900" s="40">
        <f t="shared" si="366"/>
        <v>1479616.4142911837</v>
      </c>
      <c r="AC900" s="40">
        <f t="shared" si="367"/>
        <v>1461353.5088895876</v>
      </c>
      <c r="AD900" s="39">
        <f t="shared" si="368"/>
        <v>156.14419370548003</v>
      </c>
      <c r="AE900" s="41" t="str">
        <f t="shared" si="369"/>
        <v xml:space="preserve"> </v>
      </c>
      <c r="AG900" s="39">
        <f t="shared" si="370"/>
        <v>156.14419370548003</v>
      </c>
      <c r="AH900" s="40">
        <f t="shared" si="371"/>
        <v>1461353.5088895876</v>
      </c>
      <c r="AI900" s="40">
        <f t="shared" si="372"/>
        <v>1457362.5524568101</v>
      </c>
      <c r="AJ900" s="39">
        <f t="shared" si="373"/>
        <v>155.71776391247036</v>
      </c>
      <c r="AK900" s="41" t="str">
        <f t="shared" si="374"/>
        <v xml:space="preserve"> </v>
      </c>
      <c r="AM900" s="39">
        <f t="shared" si="375"/>
        <v>155.71776391247036</v>
      </c>
      <c r="AN900" s="40">
        <f t="shared" si="376"/>
        <v>1457362.5524568101</v>
      </c>
      <c r="AO900" s="40">
        <f t="shared" si="377"/>
        <v>1456390.4916343214</v>
      </c>
      <c r="AP900" s="39">
        <f t="shared" si="378"/>
        <v>155.61390016394074</v>
      </c>
      <c r="AQ900" s="41" t="str">
        <f t="shared" si="379"/>
        <v xml:space="preserve"> </v>
      </c>
      <c r="AR900" s="39"/>
      <c r="AS900" s="39">
        <f t="shared" si="380"/>
        <v>155.61390016394074</v>
      </c>
      <c r="AT900" s="40">
        <f t="shared" si="381"/>
        <v>1456390.4916343214</v>
      </c>
      <c r="AU900" s="40">
        <f t="shared" si="382"/>
        <v>1456151.6435936934</v>
      </c>
      <c r="AV900" s="39">
        <f t="shared" si="383"/>
        <v>155.58837948431386</v>
      </c>
      <c r="AW900" s="41" t="str">
        <f t="shared" si="384"/>
        <v xml:space="preserve"> </v>
      </c>
      <c r="AX900" s="39"/>
      <c r="AY900" s="39">
        <f t="shared" si="385"/>
        <v>155.58837948431386</v>
      </c>
      <c r="AZ900" s="40">
        <f t="shared" si="386"/>
        <v>1456151.6435936934</v>
      </c>
      <c r="BA900" s="40">
        <f t="shared" si="387"/>
        <v>1456091.9413763061</v>
      </c>
      <c r="BB900" s="39">
        <f t="shared" si="388"/>
        <v>155.58200036075502</v>
      </c>
      <c r="BC900" s="41" t="str">
        <f t="shared" si="389"/>
        <v xml:space="preserve"> </v>
      </c>
      <c r="BD900" s="41"/>
      <c r="BE900" s="51">
        <f t="shared" si="390"/>
        <v>155.58028895875105</v>
      </c>
      <c r="BF900" s="54">
        <f t="shared" si="391"/>
        <v>1456075.9243649512</v>
      </c>
      <c r="BG900" s="41"/>
      <c r="BH900" s="51"/>
      <c r="BI900" s="39"/>
      <c r="BJ900" s="39"/>
    </row>
    <row r="901" spans="1:62" x14ac:dyDescent="0.2">
      <c r="A901" s="45">
        <v>206420488</v>
      </c>
      <c r="B901" s="58">
        <v>37986</v>
      </c>
      <c r="C901" s="45" t="s">
        <v>770</v>
      </c>
      <c r="D901" s="4" t="s">
        <v>770</v>
      </c>
      <c r="E901" s="6" t="s">
        <v>771</v>
      </c>
      <c r="F901" s="8">
        <v>56.755093467758876</v>
      </c>
      <c r="G901" s="8">
        <v>28.590634261868601</v>
      </c>
      <c r="H901" s="8">
        <v>5.5208464608275571</v>
      </c>
      <c r="I901" s="8">
        <v>18.2088107668317</v>
      </c>
      <c r="J901" s="8">
        <v>0.42795631169922288</v>
      </c>
      <c r="K901" s="8">
        <v>5.43</v>
      </c>
      <c r="L901" s="8">
        <v>3.7811056428566676</v>
      </c>
      <c r="M901" s="8">
        <v>0.62185465238395299</v>
      </c>
      <c r="N901" s="8">
        <v>0</v>
      </c>
      <c r="O901" s="11">
        <v>7.31</v>
      </c>
      <c r="P901" s="8">
        <v>5.9756941818945597</v>
      </c>
      <c r="Q901" s="8">
        <v>6.3323150782113293</v>
      </c>
      <c r="R901" s="8">
        <v>5.9756941818945597</v>
      </c>
      <c r="S901" s="8">
        <v>122.9</v>
      </c>
      <c r="T901" s="8">
        <v>130.21</v>
      </c>
      <c r="U901" s="8">
        <v>132.62199574612114</v>
      </c>
      <c r="V901" s="8">
        <v>132.62199574612114</v>
      </c>
      <c r="W901" s="9">
        <v>7</v>
      </c>
      <c r="X901" s="9">
        <v>14801</v>
      </c>
      <c r="Y901" s="9">
        <v>14801</v>
      </c>
      <c r="Z901" s="4" t="str">
        <f t="shared" si="364"/>
        <v xml:space="preserve"> </v>
      </c>
      <c r="AA901" s="10">
        <f t="shared" si="365"/>
        <v>1927238.2100000002</v>
      </c>
      <c r="AB901" s="40">
        <f t="shared" si="366"/>
        <v>1962938.159038339</v>
      </c>
      <c r="AC901" s="40">
        <f t="shared" si="367"/>
        <v>1938709.6133413289</v>
      </c>
      <c r="AD901" s="39">
        <f t="shared" si="368"/>
        <v>130.98504245262677</v>
      </c>
      <c r="AE901" s="41" t="str">
        <f t="shared" si="369"/>
        <v xml:space="preserve"> </v>
      </c>
      <c r="AG901" s="39">
        <f t="shared" si="370"/>
        <v>130.98504245262677</v>
      </c>
      <c r="AH901" s="40">
        <f t="shared" si="371"/>
        <v>1938709.6133413289</v>
      </c>
      <c r="AI901" s="40">
        <f t="shared" si="372"/>
        <v>1933414.9973872937</v>
      </c>
      <c r="AJ901" s="39">
        <f t="shared" si="373"/>
        <v>130.62732230168865</v>
      </c>
      <c r="AK901" s="41" t="str">
        <f t="shared" si="374"/>
        <v xml:space="preserve"> </v>
      </c>
      <c r="AM901" s="39">
        <f t="shared" si="375"/>
        <v>130.62732230168865</v>
      </c>
      <c r="AN901" s="40">
        <f t="shared" si="376"/>
        <v>1933414.9973872937</v>
      </c>
      <c r="AO901" s="40">
        <f t="shared" si="377"/>
        <v>1932125.4095840366</v>
      </c>
      <c r="AP901" s="39">
        <f t="shared" si="378"/>
        <v>130.54019387771345</v>
      </c>
      <c r="AQ901" s="41" t="str">
        <f t="shared" si="379"/>
        <v xml:space="preserve"> </v>
      </c>
      <c r="AR901" s="39"/>
      <c r="AS901" s="39">
        <f t="shared" si="380"/>
        <v>130.54019387771345</v>
      </c>
      <c r="AT901" s="40">
        <f t="shared" si="381"/>
        <v>1932125.4095840368</v>
      </c>
      <c r="AU901" s="40">
        <f t="shared" si="382"/>
        <v>1931808.5410168648</v>
      </c>
      <c r="AV901" s="39">
        <f t="shared" si="383"/>
        <v>130.51878528591749</v>
      </c>
      <c r="AW901" s="41" t="str">
        <f t="shared" si="384"/>
        <v xml:space="preserve"> </v>
      </c>
      <c r="AX901" s="39"/>
      <c r="AY901" s="39">
        <f t="shared" si="385"/>
        <v>130.51878528591749</v>
      </c>
      <c r="AZ901" s="40">
        <f t="shared" si="386"/>
        <v>1931808.5410168648</v>
      </c>
      <c r="BA901" s="40">
        <f t="shared" si="387"/>
        <v>1931729.3368666833</v>
      </c>
      <c r="BB901" s="39">
        <f t="shared" si="388"/>
        <v>130.51343401572078</v>
      </c>
      <c r="BC901" s="41" t="str">
        <f t="shared" si="389"/>
        <v xml:space="preserve"> </v>
      </c>
      <c r="BD901" s="41"/>
      <c r="BE901" s="51">
        <f t="shared" si="390"/>
        <v>130.5119983679466</v>
      </c>
      <c r="BF901" s="54">
        <f t="shared" si="391"/>
        <v>1931708.0878439776</v>
      </c>
      <c r="BG901" s="41"/>
      <c r="BH901" s="51"/>
      <c r="BI901" s="39"/>
      <c r="BJ901" s="39"/>
    </row>
    <row r="902" spans="1:62" x14ac:dyDescent="0.2">
      <c r="A902" s="45">
        <v>206420510</v>
      </c>
      <c r="B902" s="58">
        <v>37652</v>
      </c>
      <c r="C902" s="45" t="s">
        <v>772</v>
      </c>
      <c r="D902" s="4" t="s">
        <v>772</v>
      </c>
      <c r="E902" s="6" t="s">
        <v>773</v>
      </c>
      <c r="F902" s="8">
        <v>109.060407740961</v>
      </c>
      <c r="G902" s="8">
        <v>24.752952485580884</v>
      </c>
      <c r="H902" s="8">
        <v>18.472340597336199</v>
      </c>
      <c r="I902" s="8">
        <v>18.2088107668317</v>
      </c>
      <c r="J902" s="8">
        <v>5.1267966675821661E-3</v>
      </c>
      <c r="K902" s="8">
        <v>5.48</v>
      </c>
      <c r="L902" s="8">
        <v>0.22616736466144904</v>
      </c>
      <c r="M902" s="8">
        <v>0.62094479538588299</v>
      </c>
      <c r="N902" s="8">
        <v>1.8948338192145529</v>
      </c>
      <c r="O902" s="8">
        <v>0</v>
      </c>
      <c r="P902" s="8">
        <v>11.154660807470476</v>
      </c>
      <c r="Q902" s="8">
        <v>8.9360792183319617</v>
      </c>
      <c r="R902" s="8">
        <v>8.9360792183319617</v>
      </c>
      <c r="S902" s="8">
        <v>126.8</v>
      </c>
      <c r="T902" s="8">
        <v>126.8</v>
      </c>
      <c r="U902" s="8">
        <v>187.6576635849712</v>
      </c>
      <c r="V902" s="8">
        <v>187.6576635849712</v>
      </c>
      <c r="W902" s="9">
        <v>7</v>
      </c>
      <c r="X902" s="9">
        <v>1521</v>
      </c>
      <c r="Y902" s="9">
        <v>1521</v>
      </c>
      <c r="Z902" s="4" t="str">
        <f t="shared" si="364"/>
        <v xml:space="preserve"> </v>
      </c>
      <c r="AA902" s="10">
        <f t="shared" si="365"/>
        <v>192862.8</v>
      </c>
      <c r="AB902" s="40">
        <f t="shared" si="366"/>
        <v>285427.30631274119</v>
      </c>
      <c r="AC902" s="40">
        <f t="shared" si="367"/>
        <v>281904.27707092301</v>
      </c>
      <c r="AD902" s="39">
        <f t="shared" si="368"/>
        <v>185.34140504334189</v>
      </c>
      <c r="AE902" s="41" t="str">
        <f t="shared" si="369"/>
        <v xml:space="preserve"> </v>
      </c>
      <c r="AG902" s="39">
        <f t="shared" si="370"/>
        <v>185.34140504334189</v>
      </c>
      <c r="AH902" s="40">
        <f t="shared" si="371"/>
        <v>281904.27707092301</v>
      </c>
      <c r="AI902" s="40">
        <f t="shared" si="372"/>
        <v>281134.39649024233</v>
      </c>
      <c r="AJ902" s="39">
        <f t="shared" si="373"/>
        <v>184.83523766616852</v>
      </c>
      <c r="AK902" s="41" t="str">
        <f t="shared" si="374"/>
        <v xml:space="preserve"> </v>
      </c>
      <c r="AM902" s="39">
        <f t="shared" si="375"/>
        <v>184.83523766616852</v>
      </c>
      <c r="AN902" s="40">
        <f t="shared" si="376"/>
        <v>281134.39649024233</v>
      </c>
      <c r="AO902" s="40">
        <f t="shared" si="377"/>
        <v>280946.87984778336</v>
      </c>
      <c r="AP902" s="39">
        <f t="shared" si="378"/>
        <v>184.71195256264519</v>
      </c>
      <c r="AQ902" s="41" t="str">
        <f t="shared" si="379"/>
        <v xml:space="preserve"> </v>
      </c>
      <c r="AR902" s="39"/>
      <c r="AS902" s="39">
        <f t="shared" si="380"/>
        <v>184.71195256264519</v>
      </c>
      <c r="AT902" s="40">
        <f t="shared" si="381"/>
        <v>280946.87984778336</v>
      </c>
      <c r="AU902" s="40">
        <f t="shared" si="382"/>
        <v>280900.80455948832</v>
      </c>
      <c r="AV902" s="39">
        <f t="shared" si="383"/>
        <v>184.68165980242492</v>
      </c>
      <c r="AW902" s="41" t="str">
        <f t="shared" si="384"/>
        <v xml:space="preserve"> </v>
      </c>
      <c r="AX902" s="39"/>
      <c r="AY902" s="39">
        <f t="shared" si="385"/>
        <v>184.68165980242492</v>
      </c>
      <c r="AZ902" s="40">
        <f t="shared" si="386"/>
        <v>280900.80455948832</v>
      </c>
      <c r="BA902" s="40">
        <f t="shared" si="387"/>
        <v>280889.28762650141</v>
      </c>
      <c r="BB902" s="39">
        <f t="shared" si="388"/>
        <v>184.67408785437306</v>
      </c>
      <c r="BC902" s="41" t="str">
        <f t="shared" si="389"/>
        <v xml:space="preserve"> </v>
      </c>
      <c r="BD902" s="41"/>
      <c r="BE902" s="51">
        <f t="shared" si="390"/>
        <v>184.67205643940667</v>
      </c>
      <c r="BF902" s="54">
        <f t="shared" si="391"/>
        <v>280886.19784433756</v>
      </c>
      <c r="BG902" s="41"/>
      <c r="BH902" s="51"/>
      <c r="BI902" s="39"/>
      <c r="BJ902" s="39"/>
    </row>
    <row r="903" spans="1:62" x14ac:dyDescent="0.2">
      <c r="A903" s="45">
        <v>206420513</v>
      </c>
      <c r="B903" s="58">
        <v>37986</v>
      </c>
      <c r="C903" s="45" t="s">
        <v>1494</v>
      </c>
      <c r="D903" s="4" t="s">
        <v>1494</v>
      </c>
      <c r="E903" s="6" t="s">
        <v>1495</v>
      </c>
      <c r="F903" s="8">
        <v>85.706659328563561</v>
      </c>
      <c r="G903" s="8">
        <v>28.590634261868601</v>
      </c>
      <c r="H903" s="8">
        <v>14.85283434232251</v>
      </c>
      <c r="I903" s="8">
        <v>13.931645569620253</v>
      </c>
      <c r="J903" s="8">
        <v>0.26934507429829391</v>
      </c>
      <c r="K903" s="8">
        <v>5.88</v>
      </c>
      <c r="L903" s="8">
        <v>2.5866631670307307</v>
      </c>
      <c r="M903" s="8">
        <v>0.73471876719867912</v>
      </c>
      <c r="N903" s="8">
        <v>0</v>
      </c>
      <c r="O903" s="8">
        <v>7.31</v>
      </c>
      <c r="P903" s="8">
        <v>9.8292217941662088</v>
      </c>
      <c r="Q903" s="8">
        <v>7.9931250255451323</v>
      </c>
      <c r="R903" s="8">
        <v>7.9931250255451323</v>
      </c>
      <c r="S903" s="8">
        <v>126.8</v>
      </c>
      <c r="T903" s="8">
        <v>134.11000000000001</v>
      </c>
      <c r="U903" s="8">
        <v>167.85562553644777</v>
      </c>
      <c r="V903" s="8">
        <v>167.85562553644777</v>
      </c>
      <c r="W903" s="9">
        <v>7</v>
      </c>
      <c r="X903" s="9">
        <v>7604</v>
      </c>
      <c r="Y903" s="9">
        <v>7604</v>
      </c>
      <c r="Z903" s="4" t="str">
        <f t="shared" ref="Z903:Z966" si="392">IF($T903&gt;=$U903, "HH", " ")</f>
        <v xml:space="preserve"> </v>
      </c>
      <c r="AA903" s="10">
        <f t="shared" ref="AA903:AA966" si="393">T903*Y903</f>
        <v>1019772.4400000001</v>
      </c>
      <c r="AB903" s="40">
        <f t="shared" ref="AB903:AB966" si="394">$V903*$Y903</f>
        <v>1276374.176579149</v>
      </c>
      <c r="AC903" s="40">
        <f t="shared" ref="AC903:AC966" si="395">IF($Z903="HH",$AB903,($AB903*$AB$1029))</f>
        <v>1260619.8901176325</v>
      </c>
      <c r="AD903" s="39">
        <f t="shared" ref="AD903:AD966" si="396">$AC903/$Y903</f>
        <v>165.7837835504514</v>
      </c>
      <c r="AE903" s="41" t="str">
        <f t="shared" ref="AE903:AE966" si="397">IF($T903&gt;=$AD903, "HH", " ")</f>
        <v xml:space="preserve"> </v>
      </c>
      <c r="AG903" s="39">
        <f t="shared" ref="AG903:AG966" si="398">IF(AE903="HH",$T903,AD903)</f>
        <v>165.7837835504514</v>
      </c>
      <c r="AH903" s="40">
        <f t="shared" ref="AH903:AH966" si="399">AG903*$Y903</f>
        <v>1260619.8901176325</v>
      </c>
      <c r="AI903" s="40">
        <f t="shared" ref="AI903:AI966" si="400">IF(AE903="HH",AH903,(AH903*AH$1029))</f>
        <v>1257177.1371977211</v>
      </c>
      <c r="AJ903" s="39">
        <f t="shared" ref="AJ903:AJ966" si="401">AI903/$Y903</f>
        <v>165.33102803757509</v>
      </c>
      <c r="AK903" s="41" t="str">
        <f t="shared" ref="AK903:AK966" si="402">IF($T903&gt;=AJ903, "HH", " ")</f>
        <v xml:space="preserve"> </v>
      </c>
      <c r="AM903" s="39">
        <f t="shared" ref="AM903:AM966" si="403">IF(AK903="HH",$T903,AJ903)</f>
        <v>165.33102803757509</v>
      </c>
      <c r="AN903" s="40">
        <f t="shared" ref="AN903:AN966" si="404">AM903*$Y903</f>
        <v>1257177.1371977211</v>
      </c>
      <c r="AO903" s="40">
        <f t="shared" ref="AO903:AO966" si="405">IF(AK903="HH",AN903,(AN903*AN$1029))</f>
        <v>1256338.6000472102</v>
      </c>
      <c r="AP903" s="39">
        <f t="shared" ref="AP903:AP966" si="406">AO903/$Y903</f>
        <v>165.22075224187404</v>
      </c>
      <c r="AQ903" s="41" t="str">
        <f t="shared" ref="AQ903:AQ966" si="407">IF($T903&gt;=AP903, "HH", " ")</f>
        <v xml:space="preserve"> </v>
      </c>
      <c r="AR903" s="39"/>
      <c r="AS903" s="39">
        <f t="shared" ref="AS903:AS966" si="408">IF(AQ903="HH",$T903,AP903)</f>
        <v>165.22075224187404</v>
      </c>
      <c r="AT903" s="40">
        <f t="shared" ref="AT903:AT966" si="409">AS903*$Y903</f>
        <v>1256338.6000472102</v>
      </c>
      <c r="AU903" s="40">
        <f t="shared" ref="AU903:AU966" si="410">IF(AQ903="HH",AT903,(AT903*AT$1029))</f>
        <v>1256132.5605168024</v>
      </c>
      <c r="AV903" s="39">
        <f t="shared" ref="AV903:AV966" si="411">AU903/$Y903</f>
        <v>165.19365603850636</v>
      </c>
      <c r="AW903" s="41" t="str">
        <f t="shared" ref="AW903:AW966" si="412">IF($T903&gt;=AV903, "HH", " ")</f>
        <v xml:space="preserve"> </v>
      </c>
      <c r="AX903" s="39"/>
      <c r="AY903" s="39">
        <f t="shared" ref="AY903:AY966" si="413">IF(AW903="HH",$T903,AV903)</f>
        <v>165.19365603850636</v>
      </c>
      <c r="AZ903" s="40">
        <f t="shared" ref="AZ903:AZ966" si="414">AY903*$Y903</f>
        <v>1256132.5605168024</v>
      </c>
      <c r="BA903" s="40">
        <f t="shared" ref="BA903:BA966" si="415">IF(AW903="HH",AZ903,(AZ903*AZ$1029))</f>
        <v>1256081.0590818212</v>
      </c>
      <c r="BB903" s="39">
        <f t="shared" ref="BB903:BB966" si="416">BA903/$Y903</f>
        <v>165.1868830986088</v>
      </c>
      <c r="BC903" s="41" t="str">
        <f t="shared" ref="BC903:BC966" si="417">IF($T903&gt;=BB903, "HH", " ")</f>
        <v xml:space="preserve"> </v>
      </c>
      <c r="BD903" s="41"/>
      <c r="BE903" s="51">
        <f t="shared" ref="BE903:BE966" si="418">IF(BC903="HH", BB903, BB903*$BA$1029)</f>
        <v>165.18506604289473</v>
      </c>
      <c r="BF903" s="54">
        <f t="shared" ref="BF903:BF966" si="419">BE903*$Y903</f>
        <v>1256067.2421901715</v>
      </c>
      <c r="BG903" s="41"/>
      <c r="BH903" s="51"/>
      <c r="BI903" s="39"/>
      <c r="BJ903" s="39"/>
    </row>
    <row r="904" spans="1:62" x14ac:dyDescent="0.2">
      <c r="A904" s="45">
        <v>206420523</v>
      </c>
      <c r="B904" s="58">
        <v>37986</v>
      </c>
      <c r="C904" s="45" t="s">
        <v>774</v>
      </c>
      <c r="D904" s="4" t="s">
        <v>774</v>
      </c>
      <c r="E904" s="6" t="s">
        <v>775</v>
      </c>
      <c r="F904" s="8">
        <v>109.060407740961</v>
      </c>
      <c r="G904" s="8">
        <v>28.590634261868601</v>
      </c>
      <c r="H904" s="8">
        <v>18.472340597336199</v>
      </c>
      <c r="I904" s="8">
        <v>15.359798629223024</v>
      </c>
      <c r="J904" s="8">
        <v>3.5907078304118399E-2</v>
      </c>
      <c r="K904" s="8">
        <v>7.2</v>
      </c>
      <c r="L904" s="8">
        <v>0</v>
      </c>
      <c r="M904" s="8">
        <v>0</v>
      </c>
      <c r="N904" s="8">
        <v>0</v>
      </c>
      <c r="O904" s="8">
        <v>0</v>
      </c>
      <c r="P904" s="8">
        <v>11.129874446533634</v>
      </c>
      <c r="Q904" s="8">
        <v>8.9359544153846482</v>
      </c>
      <c r="R904" s="8">
        <v>8.9359544153846482</v>
      </c>
      <c r="S904" s="8">
        <v>122.9</v>
      </c>
      <c r="T904" s="8">
        <v>122.9</v>
      </c>
      <c r="U904" s="8">
        <v>187.6550427230776</v>
      </c>
      <c r="V904" s="8">
        <v>187.6550427230776</v>
      </c>
      <c r="W904" s="9">
        <v>7</v>
      </c>
      <c r="X904" s="9">
        <v>4711</v>
      </c>
      <c r="Y904" s="9">
        <v>4711</v>
      </c>
      <c r="Z904" s="4" t="str">
        <f t="shared" si="392"/>
        <v xml:space="preserve"> </v>
      </c>
      <c r="AA904" s="10">
        <f t="shared" si="393"/>
        <v>578981.9</v>
      </c>
      <c r="AB904" s="40">
        <f t="shared" si="394"/>
        <v>884042.90626841853</v>
      </c>
      <c r="AC904" s="40">
        <f t="shared" si="395"/>
        <v>873131.1646763474</v>
      </c>
      <c r="AD904" s="39">
        <f t="shared" si="396"/>
        <v>185.33881653074664</v>
      </c>
      <c r="AE904" s="41" t="str">
        <f t="shared" si="397"/>
        <v xml:space="preserve"> </v>
      </c>
      <c r="AG904" s="39">
        <f t="shared" si="398"/>
        <v>185.33881653074664</v>
      </c>
      <c r="AH904" s="40">
        <f t="shared" si="399"/>
        <v>873131.1646763474</v>
      </c>
      <c r="AI904" s="40">
        <f t="shared" si="400"/>
        <v>870746.64346561627</v>
      </c>
      <c r="AJ904" s="39">
        <f t="shared" si="401"/>
        <v>184.83265622280115</v>
      </c>
      <c r="AK904" s="41" t="str">
        <f t="shared" si="402"/>
        <v xml:space="preserve"> </v>
      </c>
      <c r="AM904" s="39">
        <f t="shared" si="403"/>
        <v>184.83265622280115</v>
      </c>
      <c r="AN904" s="40">
        <f t="shared" si="404"/>
        <v>870746.64346561616</v>
      </c>
      <c r="AO904" s="40">
        <f t="shared" si="405"/>
        <v>870165.85545442463</v>
      </c>
      <c r="AP904" s="39">
        <f t="shared" si="406"/>
        <v>184.70937284110053</v>
      </c>
      <c r="AQ904" s="41" t="str">
        <f t="shared" si="407"/>
        <v xml:space="preserve"> </v>
      </c>
      <c r="AR904" s="39"/>
      <c r="AS904" s="39">
        <f t="shared" si="408"/>
        <v>184.70937284110053</v>
      </c>
      <c r="AT904" s="40">
        <f t="shared" si="409"/>
        <v>870165.85545442463</v>
      </c>
      <c r="AU904" s="40">
        <f t="shared" si="410"/>
        <v>870023.14825413004</v>
      </c>
      <c r="AV904" s="39">
        <f t="shared" si="411"/>
        <v>184.67908050395459</v>
      </c>
      <c r="AW904" s="41" t="str">
        <f t="shared" si="412"/>
        <v xml:space="preserve"> </v>
      </c>
      <c r="AX904" s="39"/>
      <c r="AY904" s="39">
        <f t="shared" si="413"/>
        <v>184.67908050395459</v>
      </c>
      <c r="AZ904" s="40">
        <f t="shared" si="414"/>
        <v>870023.14825413015</v>
      </c>
      <c r="BA904" s="40">
        <f t="shared" si="415"/>
        <v>869987.47730505175</v>
      </c>
      <c r="BB904" s="39">
        <f t="shared" si="416"/>
        <v>184.67150866165395</v>
      </c>
      <c r="BC904" s="41" t="str">
        <f t="shared" si="417"/>
        <v xml:space="preserve"> </v>
      </c>
      <c r="BD904" s="41"/>
      <c r="BE904" s="51">
        <f t="shared" si="418"/>
        <v>184.66947727505868</v>
      </c>
      <c r="BF904" s="54">
        <f t="shared" si="419"/>
        <v>869977.9074428014</v>
      </c>
      <c r="BG904" s="41"/>
      <c r="BH904" s="51"/>
      <c r="BI904" s="39"/>
      <c r="BJ904" s="39"/>
    </row>
    <row r="905" spans="1:62" x14ac:dyDescent="0.2">
      <c r="A905" s="45">
        <v>206420534</v>
      </c>
      <c r="B905" s="58">
        <v>37894</v>
      </c>
      <c r="C905" s="45" t="s">
        <v>776</v>
      </c>
      <c r="D905" s="4" t="s">
        <v>776</v>
      </c>
      <c r="E905" s="6" t="s">
        <v>777</v>
      </c>
      <c r="F905" s="8">
        <v>109.060407740961</v>
      </c>
      <c r="G905" s="8">
        <v>22.498654050085651</v>
      </c>
      <c r="H905" s="8">
        <v>18.472340597336199</v>
      </c>
      <c r="I905" s="8">
        <v>18.2088107668317</v>
      </c>
      <c r="J905" s="8">
        <v>3.5198629578269025E-2</v>
      </c>
      <c r="K905" s="8">
        <v>5.88</v>
      </c>
      <c r="L905" s="8">
        <v>2.6583912977302622</v>
      </c>
      <c r="M905" s="8">
        <v>0.70256954074557465</v>
      </c>
      <c r="N905" s="8">
        <v>0</v>
      </c>
      <c r="O905" s="8">
        <v>0</v>
      </c>
      <c r="P905" s="8">
        <v>10.507503058977079</v>
      </c>
      <c r="Q905" s="8">
        <v>8.8758186311634333</v>
      </c>
      <c r="R905" s="8">
        <v>8.8758186311634333</v>
      </c>
      <c r="S905" s="8">
        <v>126.8</v>
      </c>
      <c r="T905" s="8">
        <v>126.8</v>
      </c>
      <c r="U905" s="8">
        <v>186.39219125443211</v>
      </c>
      <c r="V905" s="8">
        <v>186.39219125443211</v>
      </c>
      <c r="W905" s="9">
        <v>7</v>
      </c>
      <c r="X905" s="9">
        <v>6077</v>
      </c>
      <c r="Y905" s="9">
        <v>6077</v>
      </c>
      <c r="Z905" s="4" t="str">
        <f t="shared" si="392"/>
        <v xml:space="preserve"> </v>
      </c>
      <c r="AA905" s="10">
        <f t="shared" si="393"/>
        <v>770563.6</v>
      </c>
      <c r="AB905" s="40">
        <f t="shared" si="394"/>
        <v>1132705.3462531839</v>
      </c>
      <c r="AC905" s="40">
        <f t="shared" si="395"/>
        <v>1118724.3641643808</v>
      </c>
      <c r="AD905" s="39">
        <f t="shared" si="396"/>
        <v>184.09155243777863</v>
      </c>
      <c r="AE905" s="41" t="str">
        <f t="shared" si="397"/>
        <v xml:space="preserve"> </v>
      </c>
      <c r="AG905" s="39">
        <f t="shared" si="398"/>
        <v>184.09155243777863</v>
      </c>
      <c r="AH905" s="40">
        <f t="shared" si="399"/>
        <v>1118724.3641643808</v>
      </c>
      <c r="AI905" s="40">
        <f t="shared" si="400"/>
        <v>1115669.1279258479</v>
      </c>
      <c r="AJ905" s="39">
        <f t="shared" si="401"/>
        <v>183.58879840807106</v>
      </c>
      <c r="AK905" s="41" t="str">
        <f t="shared" si="402"/>
        <v xml:space="preserve"> </v>
      </c>
      <c r="AM905" s="39">
        <f t="shared" si="403"/>
        <v>183.58879840807106</v>
      </c>
      <c r="AN905" s="40">
        <f t="shared" si="404"/>
        <v>1115669.1279258479</v>
      </c>
      <c r="AO905" s="40">
        <f t="shared" si="405"/>
        <v>1114924.9766175214</v>
      </c>
      <c r="AP905" s="39">
        <f t="shared" si="406"/>
        <v>183.46634467953288</v>
      </c>
      <c r="AQ905" s="41" t="str">
        <f t="shared" si="407"/>
        <v xml:space="preserve"> </v>
      </c>
      <c r="AR905" s="39"/>
      <c r="AS905" s="39">
        <f t="shared" si="408"/>
        <v>183.46634467953288</v>
      </c>
      <c r="AT905" s="40">
        <f t="shared" si="409"/>
        <v>1114924.9766175214</v>
      </c>
      <c r="AU905" s="40">
        <f t="shared" si="410"/>
        <v>1114742.1289213561</v>
      </c>
      <c r="AV905" s="39">
        <f t="shared" si="411"/>
        <v>183.43625619900544</v>
      </c>
      <c r="AW905" s="41" t="str">
        <f t="shared" si="412"/>
        <v xml:space="preserve"> </v>
      </c>
      <c r="AX905" s="39"/>
      <c r="AY905" s="39">
        <f t="shared" si="413"/>
        <v>183.43625619900544</v>
      </c>
      <c r="AZ905" s="40">
        <f t="shared" si="414"/>
        <v>1114742.1289213561</v>
      </c>
      <c r="BA905" s="40">
        <f t="shared" si="415"/>
        <v>1114696.4244940702</v>
      </c>
      <c r="BB905" s="39">
        <f t="shared" si="416"/>
        <v>183.42873531250126</v>
      </c>
      <c r="BC905" s="41" t="str">
        <f t="shared" si="417"/>
        <v xml:space="preserve"> </v>
      </c>
      <c r="BD905" s="41"/>
      <c r="BE905" s="51">
        <f t="shared" si="418"/>
        <v>183.42671759641283</v>
      </c>
      <c r="BF905" s="54">
        <f t="shared" si="419"/>
        <v>1114684.1628334008</v>
      </c>
      <c r="BG905" s="41"/>
      <c r="BH905" s="51"/>
      <c r="BI905" s="39"/>
      <c r="BJ905" s="39"/>
    </row>
    <row r="906" spans="1:62" x14ac:dyDescent="0.2">
      <c r="A906" s="45">
        <v>206420543</v>
      </c>
      <c r="B906" s="58">
        <v>37711</v>
      </c>
      <c r="C906" s="45" t="s">
        <v>778</v>
      </c>
      <c r="D906" s="4" t="s">
        <v>1241</v>
      </c>
      <c r="E906" s="6" t="s">
        <v>779</v>
      </c>
      <c r="F906" s="8">
        <v>109.060407740961</v>
      </c>
      <c r="G906" s="8">
        <v>28.590634261868601</v>
      </c>
      <c r="H906" s="8">
        <v>18.472340597336199</v>
      </c>
      <c r="I906" s="8">
        <v>18.2088107668317</v>
      </c>
      <c r="J906" s="8">
        <v>9.7605151942040651E-3</v>
      </c>
      <c r="K906" s="8">
        <v>5.54</v>
      </c>
      <c r="L906" s="8">
        <v>0.40616110925810633</v>
      </c>
      <c r="M906" s="8">
        <v>0.62832360635942841</v>
      </c>
      <c r="N906" s="8">
        <v>0</v>
      </c>
      <c r="O906" s="8">
        <v>0</v>
      </c>
      <c r="P906" s="8">
        <v>10.165876433890119</v>
      </c>
      <c r="Q906" s="8">
        <v>9.0458219298904634</v>
      </c>
      <c r="R906" s="8">
        <v>9.0458219298904634</v>
      </c>
      <c r="S906" s="8">
        <v>122.9</v>
      </c>
      <c r="T906" s="8">
        <v>122.9</v>
      </c>
      <c r="U906" s="8">
        <v>189.9622605276997</v>
      </c>
      <c r="V906" s="8">
        <v>189.9622605276997</v>
      </c>
      <c r="W906" s="9">
        <v>7</v>
      </c>
      <c r="X906" s="9">
        <v>825</v>
      </c>
      <c r="Y906" s="9">
        <v>825</v>
      </c>
      <c r="Z906" s="4" t="str">
        <f t="shared" si="392"/>
        <v xml:space="preserve"> </v>
      </c>
      <c r="AA906" s="10">
        <f t="shared" si="393"/>
        <v>101392.5</v>
      </c>
      <c r="AB906" s="40">
        <f t="shared" si="394"/>
        <v>156718.86493535226</v>
      </c>
      <c r="AC906" s="40">
        <f t="shared" si="395"/>
        <v>154784.48398545521</v>
      </c>
      <c r="AD906" s="39">
        <f t="shared" si="396"/>
        <v>187.61755634600632</v>
      </c>
      <c r="AE906" s="41" t="str">
        <f t="shared" si="397"/>
        <v xml:space="preserve"> </v>
      </c>
      <c r="AG906" s="39">
        <f t="shared" si="398"/>
        <v>187.61755634600632</v>
      </c>
      <c r="AH906" s="40">
        <f t="shared" si="399"/>
        <v>154784.48398545521</v>
      </c>
      <c r="AI906" s="40">
        <f t="shared" si="400"/>
        <v>154361.76755969092</v>
      </c>
      <c r="AJ906" s="39">
        <f t="shared" si="401"/>
        <v>187.10517279962536</v>
      </c>
      <c r="AK906" s="41" t="str">
        <f t="shared" si="402"/>
        <v xml:space="preserve"> </v>
      </c>
      <c r="AM906" s="39">
        <f t="shared" si="403"/>
        <v>187.10517279962536</v>
      </c>
      <c r="AN906" s="40">
        <f t="shared" si="404"/>
        <v>154361.76755969092</v>
      </c>
      <c r="AO906" s="40">
        <f t="shared" si="405"/>
        <v>154258.80826072861</v>
      </c>
      <c r="AP906" s="39">
        <f t="shared" si="406"/>
        <v>186.980373649368</v>
      </c>
      <c r="AQ906" s="41" t="str">
        <f t="shared" si="407"/>
        <v xml:space="preserve"> </v>
      </c>
      <c r="AR906" s="39"/>
      <c r="AS906" s="39">
        <f t="shared" si="408"/>
        <v>186.980373649368</v>
      </c>
      <c r="AT906" s="40">
        <f t="shared" si="409"/>
        <v>154258.80826072861</v>
      </c>
      <c r="AU906" s="40">
        <f t="shared" si="410"/>
        <v>154233.50981617384</v>
      </c>
      <c r="AV906" s="39">
        <f t="shared" si="411"/>
        <v>186.94970886808952</v>
      </c>
      <c r="AW906" s="41" t="str">
        <f t="shared" si="412"/>
        <v xml:space="preserve"> </v>
      </c>
      <c r="AX906" s="39"/>
      <c r="AY906" s="39">
        <f t="shared" si="413"/>
        <v>186.94970886808952</v>
      </c>
      <c r="AZ906" s="40">
        <f t="shared" si="414"/>
        <v>154233.50981617384</v>
      </c>
      <c r="BA906" s="40">
        <f t="shared" si="415"/>
        <v>154227.18624227139</v>
      </c>
      <c r="BB906" s="39">
        <f t="shared" si="416"/>
        <v>186.94204393002593</v>
      </c>
      <c r="BC906" s="41" t="str">
        <f t="shared" si="417"/>
        <v xml:space="preserve"> </v>
      </c>
      <c r="BD906" s="41"/>
      <c r="BE906" s="51">
        <f t="shared" si="418"/>
        <v>186.93998756754272</v>
      </c>
      <c r="BF906" s="54">
        <f t="shared" si="419"/>
        <v>154225.48974322274</v>
      </c>
      <c r="BG906" s="41"/>
      <c r="BH906" s="51"/>
      <c r="BI906" s="39"/>
      <c r="BJ906" s="39"/>
    </row>
    <row r="907" spans="1:62" x14ac:dyDescent="0.2">
      <c r="A907" s="45">
        <v>206420901</v>
      </c>
      <c r="B907" s="58">
        <v>37986</v>
      </c>
      <c r="C907" s="45" t="s">
        <v>780</v>
      </c>
      <c r="D907" s="4" t="s">
        <v>780</v>
      </c>
      <c r="E907" s="6" t="s">
        <v>781</v>
      </c>
      <c r="F907" s="8">
        <v>87.090201606673872</v>
      </c>
      <c r="G907" s="8">
        <v>20.87664143364746</v>
      </c>
      <c r="H907" s="8">
        <v>11.395817240846593</v>
      </c>
      <c r="I907" s="8">
        <v>18.2088107668317</v>
      </c>
      <c r="J907" s="8">
        <v>0.68322261702456355</v>
      </c>
      <c r="K907" s="8">
        <v>5.71</v>
      </c>
      <c r="L907" s="8">
        <v>0.77584287476174807</v>
      </c>
      <c r="M907" s="8">
        <v>0.62370616406612089</v>
      </c>
      <c r="N907" s="8">
        <v>0</v>
      </c>
      <c r="O907" s="8">
        <v>7.31</v>
      </c>
      <c r="P907" s="8">
        <v>8.6373474432257069</v>
      </c>
      <c r="Q907" s="8">
        <v>7.6337121351926029</v>
      </c>
      <c r="R907" s="8">
        <v>7.6337121351926029</v>
      </c>
      <c r="S907" s="8">
        <v>126.8</v>
      </c>
      <c r="T907" s="8">
        <v>134.11000000000001</v>
      </c>
      <c r="U907" s="8">
        <v>160.30795483904467</v>
      </c>
      <c r="V907" s="8">
        <v>160.30795483904467</v>
      </c>
      <c r="W907" s="9">
        <v>7</v>
      </c>
      <c r="X907" s="9">
        <v>37803</v>
      </c>
      <c r="Y907" s="9">
        <v>37803</v>
      </c>
      <c r="Z907" s="4" t="str">
        <f t="shared" si="392"/>
        <v xml:space="preserve"> </v>
      </c>
      <c r="AA907" s="10">
        <f t="shared" si="393"/>
        <v>5069760.33</v>
      </c>
      <c r="AB907" s="40">
        <f t="shared" si="394"/>
        <v>6060121.6167804059</v>
      </c>
      <c r="AC907" s="40">
        <f t="shared" si="395"/>
        <v>5985321.5356644858</v>
      </c>
      <c r="AD907" s="39">
        <f t="shared" si="396"/>
        <v>158.32927375246635</v>
      </c>
      <c r="AE907" s="41" t="str">
        <f t="shared" si="397"/>
        <v xml:space="preserve"> </v>
      </c>
      <c r="AG907" s="39">
        <f t="shared" si="398"/>
        <v>158.32927375246635</v>
      </c>
      <c r="AH907" s="40">
        <f t="shared" si="399"/>
        <v>5985321.5356644858</v>
      </c>
      <c r="AI907" s="40">
        <f t="shared" si="400"/>
        <v>5968975.6225505862</v>
      </c>
      <c r="AJ907" s="39">
        <f t="shared" si="401"/>
        <v>157.89687650584838</v>
      </c>
      <c r="AK907" s="41" t="str">
        <f t="shared" si="402"/>
        <v xml:space="preserve"> </v>
      </c>
      <c r="AM907" s="39">
        <f t="shared" si="403"/>
        <v>157.89687650584838</v>
      </c>
      <c r="AN907" s="40">
        <f t="shared" si="404"/>
        <v>5968975.6225505862</v>
      </c>
      <c r="AO907" s="40">
        <f t="shared" si="405"/>
        <v>5964994.3158103451</v>
      </c>
      <c r="AP907" s="39">
        <f t="shared" si="406"/>
        <v>157.79155928921898</v>
      </c>
      <c r="AQ907" s="41" t="str">
        <f t="shared" si="407"/>
        <v xml:space="preserve"> </v>
      </c>
      <c r="AR907" s="39"/>
      <c r="AS907" s="39">
        <f t="shared" si="408"/>
        <v>157.79155928921898</v>
      </c>
      <c r="AT907" s="40">
        <f t="shared" si="409"/>
        <v>5964994.3158103451</v>
      </c>
      <c r="AU907" s="40">
        <f t="shared" si="410"/>
        <v>5964016.0567425517</v>
      </c>
      <c r="AV907" s="39">
        <f t="shared" si="411"/>
        <v>157.76568147349553</v>
      </c>
      <c r="AW907" s="41" t="str">
        <f t="shared" si="412"/>
        <v xml:space="preserve"> </v>
      </c>
      <c r="AX907" s="39"/>
      <c r="AY907" s="39">
        <f t="shared" si="413"/>
        <v>157.76568147349553</v>
      </c>
      <c r="AZ907" s="40">
        <f t="shared" si="414"/>
        <v>5964016.0567425517</v>
      </c>
      <c r="BA907" s="40">
        <f t="shared" si="415"/>
        <v>5963771.5320842257</v>
      </c>
      <c r="BB907" s="39">
        <f t="shared" si="416"/>
        <v>157.75921308055513</v>
      </c>
      <c r="BC907" s="41" t="str">
        <f t="shared" si="417"/>
        <v xml:space="preserve"> </v>
      </c>
      <c r="BD907" s="41"/>
      <c r="BE907" s="51">
        <f t="shared" si="418"/>
        <v>157.75747772921125</v>
      </c>
      <c r="BF907" s="54">
        <f t="shared" si="419"/>
        <v>5963705.9305973724</v>
      </c>
      <c r="BG907" s="41"/>
      <c r="BH907" s="51"/>
      <c r="BI907" s="39"/>
      <c r="BJ907" s="39"/>
    </row>
    <row r="908" spans="1:62" x14ac:dyDescent="0.2">
      <c r="A908" s="45">
        <v>206421102</v>
      </c>
      <c r="B908" s="58">
        <v>37986</v>
      </c>
      <c r="C908" s="45" t="s">
        <v>782</v>
      </c>
      <c r="D908" s="4" t="s">
        <v>782</v>
      </c>
      <c r="E908" s="6" t="s">
        <v>783</v>
      </c>
      <c r="F908" s="8">
        <v>95.140403965852343</v>
      </c>
      <c r="G908" s="8">
        <v>18.561714271655966</v>
      </c>
      <c r="H908" s="8">
        <v>12.845326838389058</v>
      </c>
      <c r="I908" s="8">
        <v>18.2088107668317</v>
      </c>
      <c r="J908" s="8">
        <v>2.4700469899377568E-2</v>
      </c>
      <c r="K908" s="8">
        <v>5.88</v>
      </c>
      <c r="L908" s="8">
        <v>8.5648589158143808E-3</v>
      </c>
      <c r="M908" s="8">
        <v>1.001192707948926</v>
      </c>
      <c r="N908" s="8">
        <v>0</v>
      </c>
      <c r="O908" s="8">
        <v>7.31</v>
      </c>
      <c r="P908" s="8">
        <v>7.4545801658178963</v>
      </c>
      <c r="Q908" s="8">
        <v>7.9490356939746576</v>
      </c>
      <c r="R908" s="8">
        <v>7.4545801658178963</v>
      </c>
      <c r="S908" s="8">
        <v>126.8</v>
      </c>
      <c r="T908" s="8">
        <v>134.11000000000001</v>
      </c>
      <c r="U908" s="8">
        <v>166.43529404531105</v>
      </c>
      <c r="V908" s="8">
        <v>166.43529404531105</v>
      </c>
      <c r="W908" s="9">
        <v>7</v>
      </c>
      <c r="X908" s="9">
        <v>33347</v>
      </c>
      <c r="Y908" s="9">
        <v>33347</v>
      </c>
      <c r="Z908" s="4" t="str">
        <f t="shared" si="392"/>
        <v xml:space="preserve"> </v>
      </c>
      <c r="AA908" s="10">
        <f t="shared" si="393"/>
        <v>4472166.1700000009</v>
      </c>
      <c r="AB908" s="40">
        <f t="shared" si="394"/>
        <v>5550117.7505289875</v>
      </c>
      <c r="AC908" s="40">
        <f t="shared" si="395"/>
        <v>5481612.6471342081</v>
      </c>
      <c r="AD908" s="39">
        <f t="shared" si="396"/>
        <v>164.38098321090976</v>
      </c>
      <c r="AE908" s="41" t="str">
        <f t="shared" si="397"/>
        <v xml:space="preserve"> </v>
      </c>
      <c r="AG908" s="39">
        <f t="shared" si="398"/>
        <v>164.38098321090976</v>
      </c>
      <c r="AH908" s="40">
        <f t="shared" si="399"/>
        <v>5481612.6471342081</v>
      </c>
      <c r="AI908" s="40">
        <f t="shared" si="400"/>
        <v>5466642.3629948841</v>
      </c>
      <c r="AJ908" s="39">
        <f t="shared" si="401"/>
        <v>163.93205874576077</v>
      </c>
      <c r="AK908" s="41" t="str">
        <f t="shared" si="402"/>
        <v xml:space="preserve"> </v>
      </c>
      <c r="AM908" s="39">
        <f t="shared" si="403"/>
        <v>163.93205874576077</v>
      </c>
      <c r="AN908" s="40">
        <f t="shared" si="404"/>
        <v>5466642.3629948841</v>
      </c>
      <c r="AO908" s="40">
        <f t="shared" si="405"/>
        <v>5462996.112538767</v>
      </c>
      <c r="AP908" s="39">
        <f t="shared" si="406"/>
        <v>163.82271606257734</v>
      </c>
      <c r="AQ908" s="41" t="str">
        <f t="shared" si="407"/>
        <v xml:space="preserve"> </v>
      </c>
      <c r="AR908" s="39"/>
      <c r="AS908" s="39">
        <f t="shared" si="408"/>
        <v>163.82271606257734</v>
      </c>
      <c r="AT908" s="40">
        <f t="shared" si="409"/>
        <v>5462996.112538767</v>
      </c>
      <c r="AU908" s="40">
        <f t="shared" si="410"/>
        <v>5462100.1811763104</v>
      </c>
      <c r="AV908" s="39">
        <f t="shared" si="411"/>
        <v>163.79584913714308</v>
      </c>
      <c r="AW908" s="41" t="str">
        <f t="shared" si="412"/>
        <v xml:space="preserve"> </v>
      </c>
      <c r="AX908" s="39"/>
      <c r="AY908" s="39">
        <f t="shared" si="413"/>
        <v>163.79584913714308</v>
      </c>
      <c r="AZ908" s="40">
        <f t="shared" si="414"/>
        <v>5462100.1811763104</v>
      </c>
      <c r="BA908" s="40">
        <f t="shared" si="415"/>
        <v>5461876.2350688828</v>
      </c>
      <c r="BB908" s="39">
        <f t="shared" si="416"/>
        <v>163.78913350732847</v>
      </c>
      <c r="BC908" s="41" t="str">
        <f t="shared" si="417"/>
        <v xml:space="preserve"> </v>
      </c>
      <c r="BD908" s="41"/>
      <c r="BE908" s="51">
        <f t="shared" si="418"/>
        <v>163.78733182685988</v>
      </c>
      <c r="BF908" s="54">
        <f t="shared" si="419"/>
        <v>5461816.1544302963</v>
      </c>
      <c r="BG908" s="41"/>
      <c r="BH908" s="51"/>
      <c r="BI908" s="39"/>
      <c r="BJ908" s="39"/>
    </row>
    <row r="909" spans="1:62" x14ac:dyDescent="0.2">
      <c r="A909" s="45">
        <v>206421162</v>
      </c>
      <c r="B909" s="58">
        <v>37986</v>
      </c>
      <c r="C909" s="45" t="s">
        <v>784</v>
      </c>
      <c r="D909" s="4" t="s">
        <v>784</v>
      </c>
      <c r="E909" s="6" t="s">
        <v>2128</v>
      </c>
      <c r="F909" s="8">
        <v>71.28497788304135</v>
      </c>
      <c r="G909" s="8">
        <v>18.532095712444708</v>
      </c>
      <c r="H909" s="8">
        <v>10.60750235101529</v>
      </c>
      <c r="I909" s="8">
        <v>18.2088107668317</v>
      </c>
      <c r="J909" s="8">
        <v>1.4555048587649333</v>
      </c>
      <c r="K909" s="8">
        <v>5.98</v>
      </c>
      <c r="L909" s="8">
        <v>1.2599449424325969E-2</v>
      </c>
      <c r="M909" s="8">
        <v>0.659961687158232</v>
      </c>
      <c r="N909" s="8">
        <v>0</v>
      </c>
      <c r="O909" s="8">
        <v>7.31</v>
      </c>
      <c r="P909" s="8">
        <v>7.0692208561178642</v>
      </c>
      <c r="Q909" s="8">
        <v>6.7025726354340271</v>
      </c>
      <c r="R909" s="8">
        <v>6.7025726354340271</v>
      </c>
      <c r="S909" s="8">
        <v>126.8</v>
      </c>
      <c r="T909" s="8">
        <v>134.11000000000001</v>
      </c>
      <c r="U909" s="8">
        <v>140.75402534411455</v>
      </c>
      <c r="V909" s="8">
        <v>140.75402534411455</v>
      </c>
      <c r="W909" s="9">
        <v>7</v>
      </c>
      <c r="X909" s="9">
        <v>21313</v>
      </c>
      <c r="Y909" s="9">
        <v>21313</v>
      </c>
      <c r="Z909" s="4" t="str">
        <f t="shared" si="392"/>
        <v xml:space="preserve"> </v>
      </c>
      <c r="AA909" s="10">
        <f t="shared" si="393"/>
        <v>2858286.43</v>
      </c>
      <c r="AB909" s="40">
        <f t="shared" si="394"/>
        <v>2999890.5421591136</v>
      </c>
      <c r="AC909" s="40">
        <f t="shared" si="395"/>
        <v>2962862.8931972436</v>
      </c>
      <c r="AD909" s="39">
        <f t="shared" si="396"/>
        <v>139.01669840929216</v>
      </c>
      <c r="AE909" s="41" t="str">
        <f t="shared" si="397"/>
        <v xml:space="preserve"> </v>
      </c>
      <c r="AG909" s="39">
        <f t="shared" si="398"/>
        <v>139.01669840929216</v>
      </c>
      <c r="AH909" s="40">
        <f t="shared" si="399"/>
        <v>2962862.893197244</v>
      </c>
      <c r="AI909" s="40">
        <f t="shared" si="400"/>
        <v>2954771.3146359222</v>
      </c>
      <c r="AJ909" s="39">
        <f t="shared" si="401"/>
        <v>138.63704380593637</v>
      </c>
      <c r="AK909" s="41" t="str">
        <f t="shared" si="402"/>
        <v xml:space="preserve"> </v>
      </c>
      <c r="AM909" s="39">
        <f t="shared" si="403"/>
        <v>138.63704380593637</v>
      </c>
      <c r="AN909" s="40">
        <f t="shared" si="404"/>
        <v>2954771.3146359217</v>
      </c>
      <c r="AO909" s="40">
        <f t="shared" si="405"/>
        <v>2952800.4821690596</v>
      </c>
      <c r="AP909" s="39">
        <f t="shared" si="406"/>
        <v>138.54457289771781</v>
      </c>
      <c r="AQ909" s="41" t="str">
        <f t="shared" si="407"/>
        <v xml:space="preserve"> </v>
      </c>
      <c r="AR909" s="39"/>
      <c r="AS909" s="39">
        <f t="shared" si="408"/>
        <v>138.54457289771781</v>
      </c>
      <c r="AT909" s="40">
        <f t="shared" si="409"/>
        <v>2952800.4821690596</v>
      </c>
      <c r="AU909" s="40">
        <f t="shared" si="410"/>
        <v>2952316.2228899836</v>
      </c>
      <c r="AV909" s="39">
        <f t="shared" si="411"/>
        <v>138.52185158776257</v>
      </c>
      <c r="AW909" s="41" t="str">
        <f t="shared" si="412"/>
        <v xml:space="preserve"> </v>
      </c>
      <c r="AX909" s="39"/>
      <c r="AY909" s="39">
        <f t="shared" si="413"/>
        <v>138.52185158776257</v>
      </c>
      <c r="AZ909" s="40">
        <f t="shared" si="414"/>
        <v>2952316.2228899836</v>
      </c>
      <c r="BA909" s="40">
        <f t="shared" si="415"/>
        <v>2952195.1779248454</v>
      </c>
      <c r="BB909" s="39">
        <f t="shared" si="416"/>
        <v>138.51617219184749</v>
      </c>
      <c r="BC909" s="41" t="str">
        <f t="shared" si="417"/>
        <v xml:space="preserve"> </v>
      </c>
      <c r="BD909" s="41"/>
      <c r="BE909" s="51">
        <f t="shared" si="418"/>
        <v>138.51464851395338</v>
      </c>
      <c r="BF909" s="54">
        <f t="shared" si="419"/>
        <v>2952162.7037778883</v>
      </c>
      <c r="BG909" s="41"/>
      <c r="BH909" s="51"/>
      <c r="BI909" s="39"/>
      <c r="BJ909" s="39"/>
    </row>
    <row r="910" spans="1:62" x14ac:dyDescent="0.2">
      <c r="A910" s="45">
        <v>206430716</v>
      </c>
      <c r="B910" s="58">
        <v>37986</v>
      </c>
      <c r="C910" s="45" t="s">
        <v>785</v>
      </c>
      <c r="D910" s="4" t="s">
        <v>785</v>
      </c>
      <c r="E910" s="6" t="s">
        <v>786</v>
      </c>
      <c r="F910" s="8">
        <v>83.00605922030411</v>
      </c>
      <c r="G910" s="8">
        <v>21.474317725260907</v>
      </c>
      <c r="H910" s="8">
        <v>12.862924431233566</v>
      </c>
      <c r="I910" s="8">
        <v>17.415015760505643</v>
      </c>
      <c r="J910" s="8">
        <v>1.2106354831860719</v>
      </c>
      <c r="K910" s="8">
        <v>6.92</v>
      </c>
      <c r="L910" s="8">
        <v>0</v>
      </c>
      <c r="M910" s="8">
        <v>0.69981022064707898</v>
      </c>
      <c r="N910" s="8">
        <v>0</v>
      </c>
      <c r="O910" s="8">
        <v>7.31</v>
      </c>
      <c r="P910" s="8">
        <v>8.2723624426333924</v>
      </c>
      <c r="Q910" s="8">
        <v>7.5449381420568686</v>
      </c>
      <c r="R910" s="8">
        <v>7.5449381420568686</v>
      </c>
      <c r="S910" s="8">
        <v>146.81</v>
      </c>
      <c r="T910" s="8">
        <v>154.12</v>
      </c>
      <c r="U910" s="8">
        <v>158.44370098319425</v>
      </c>
      <c r="V910" s="8">
        <v>158.44370098319425</v>
      </c>
      <c r="W910" s="9">
        <v>7</v>
      </c>
      <c r="X910" s="9">
        <v>53636</v>
      </c>
      <c r="Y910" s="9">
        <v>53636</v>
      </c>
      <c r="Z910" s="4" t="str">
        <f t="shared" si="392"/>
        <v xml:space="preserve"> </v>
      </c>
      <c r="AA910" s="10">
        <f t="shared" si="393"/>
        <v>8266380.3200000003</v>
      </c>
      <c r="AB910" s="40">
        <f t="shared" si="394"/>
        <v>8498286.3459346071</v>
      </c>
      <c r="AC910" s="40">
        <f t="shared" si="395"/>
        <v>8393391.9975667354</v>
      </c>
      <c r="AD910" s="39">
        <f t="shared" si="396"/>
        <v>156.48803038195868</v>
      </c>
      <c r="AE910" s="41" t="str">
        <f t="shared" si="397"/>
        <v xml:space="preserve"> </v>
      </c>
      <c r="AG910" s="39">
        <f t="shared" si="398"/>
        <v>156.48803038195868</v>
      </c>
      <c r="AH910" s="40">
        <f t="shared" si="399"/>
        <v>8393391.9975667354</v>
      </c>
      <c r="AI910" s="40">
        <f t="shared" si="400"/>
        <v>8370469.6440213807</v>
      </c>
      <c r="AJ910" s="39">
        <f t="shared" si="401"/>
        <v>156.06066157098556</v>
      </c>
      <c r="AK910" s="41" t="str">
        <f t="shared" si="402"/>
        <v xml:space="preserve"> </v>
      </c>
      <c r="AM910" s="39">
        <f t="shared" si="403"/>
        <v>156.06066157098556</v>
      </c>
      <c r="AN910" s="40">
        <f t="shared" si="404"/>
        <v>8370469.6440213816</v>
      </c>
      <c r="AO910" s="40">
        <f t="shared" si="405"/>
        <v>8364886.5407688199</v>
      </c>
      <c r="AP910" s="39">
        <f t="shared" si="406"/>
        <v>155.95656910971772</v>
      </c>
      <c r="AQ910" s="41" t="str">
        <f t="shared" si="407"/>
        <v xml:space="preserve"> </v>
      </c>
      <c r="AR910" s="39"/>
      <c r="AS910" s="39">
        <f t="shared" si="408"/>
        <v>155.95656910971772</v>
      </c>
      <c r="AT910" s="40">
        <f t="shared" si="409"/>
        <v>8364886.5407688199</v>
      </c>
      <c r="AU910" s="40">
        <f t="shared" si="410"/>
        <v>8363514.6993761333</v>
      </c>
      <c r="AV910" s="39">
        <f t="shared" si="411"/>
        <v>155.93099223238372</v>
      </c>
      <c r="AW910" s="41" t="str">
        <f t="shared" si="412"/>
        <v xml:space="preserve"> </v>
      </c>
      <c r="AX910" s="39"/>
      <c r="AY910" s="39">
        <f t="shared" si="413"/>
        <v>155.93099223238372</v>
      </c>
      <c r="AZ910" s="40">
        <f t="shared" si="414"/>
        <v>8363514.6993761333</v>
      </c>
      <c r="BA910" s="40">
        <f t="shared" si="415"/>
        <v>8363171.7952734595</v>
      </c>
      <c r="BB910" s="39">
        <f t="shared" si="416"/>
        <v>155.9245990617022</v>
      </c>
      <c r="BC910" s="41" t="str">
        <f t="shared" si="417"/>
        <v xml:space="preserve"> </v>
      </c>
      <c r="BD910" s="41"/>
      <c r="BE910" s="51">
        <f t="shared" si="418"/>
        <v>155.92288389111252</v>
      </c>
      <c r="BF910" s="54">
        <f t="shared" si="419"/>
        <v>8363079.8003837112</v>
      </c>
      <c r="BG910" s="41"/>
      <c r="BH910" s="51"/>
      <c r="BI910" s="39"/>
      <c r="BJ910" s="39"/>
    </row>
    <row r="911" spans="1:62" x14ac:dyDescent="0.2">
      <c r="A911" s="45">
        <v>206430717</v>
      </c>
      <c r="B911" s="58">
        <v>37680</v>
      </c>
      <c r="C911" s="45" t="s">
        <v>787</v>
      </c>
      <c r="D911" s="4" t="s">
        <v>787</v>
      </c>
      <c r="E911" s="6" t="s">
        <v>788</v>
      </c>
      <c r="F911" s="8">
        <v>90.612134199424091</v>
      </c>
      <c r="G911" s="8">
        <v>28.306703274626667</v>
      </c>
      <c r="H911" s="8">
        <v>15.295185160383044</v>
      </c>
      <c r="I911" s="8">
        <v>16.855086051027925</v>
      </c>
      <c r="J911" s="8">
        <v>1.6689881470568539</v>
      </c>
      <c r="K911" s="8">
        <v>6.22</v>
      </c>
      <c r="L911" s="8">
        <v>0.74556133622663168</v>
      </c>
      <c r="M911" s="8">
        <v>0.89398245496551276</v>
      </c>
      <c r="N911" s="8">
        <v>0</v>
      </c>
      <c r="O911" s="8">
        <v>7.31</v>
      </c>
      <c r="P911" s="8">
        <v>9.1470059599544626</v>
      </c>
      <c r="Q911" s="8">
        <v>8.3953820311855392</v>
      </c>
      <c r="R911" s="8">
        <v>8.3953820311855392</v>
      </c>
      <c r="S911" s="8">
        <v>146.81</v>
      </c>
      <c r="T911" s="8">
        <v>154.12</v>
      </c>
      <c r="U911" s="8">
        <v>176.3030226548963</v>
      </c>
      <c r="V911" s="8">
        <v>176.3030226548963</v>
      </c>
      <c r="W911" s="9">
        <v>7</v>
      </c>
      <c r="X911" s="9">
        <v>24761</v>
      </c>
      <c r="Y911" s="9">
        <v>24761</v>
      </c>
      <c r="Z911" s="4" t="str">
        <f t="shared" si="392"/>
        <v xml:space="preserve"> </v>
      </c>
      <c r="AA911" s="10">
        <f t="shared" si="393"/>
        <v>3816165.3200000003</v>
      </c>
      <c r="AB911" s="40">
        <f t="shared" si="394"/>
        <v>4365439.1439578868</v>
      </c>
      <c r="AC911" s="40">
        <f t="shared" si="395"/>
        <v>4311556.5286040148</v>
      </c>
      <c r="AD911" s="39">
        <f t="shared" si="396"/>
        <v>174.12691444626691</v>
      </c>
      <c r="AE911" s="41" t="str">
        <f t="shared" si="397"/>
        <v xml:space="preserve"> </v>
      </c>
      <c r="AG911" s="39">
        <f t="shared" si="398"/>
        <v>174.12691444626691</v>
      </c>
      <c r="AH911" s="40">
        <f t="shared" si="399"/>
        <v>4311556.5286040148</v>
      </c>
      <c r="AI911" s="40">
        <f t="shared" si="400"/>
        <v>4299781.667724397</v>
      </c>
      <c r="AJ911" s="39">
        <f t="shared" si="401"/>
        <v>173.65137384291415</v>
      </c>
      <c r="AK911" s="41" t="str">
        <f t="shared" si="402"/>
        <v xml:space="preserve"> </v>
      </c>
      <c r="AM911" s="39">
        <f t="shared" si="403"/>
        <v>173.65137384291415</v>
      </c>
      <c r="AN911" s="40">
        <f t="shared" si="404"/>
        <v>4299781.667724397</v>
      </c>
      <c r="AO911" s="40">
        <f t="shared" si="405"/>
        <v>4296913.7133520246</v>
      </c>
      <c r="AP911" s="39">
        <f t="shared" si="406"/>
        <v>173.53554837656091</v>
      </c>
      <c r="AQ911" s="41" t="str">
        <f t="shared" si="407"/>
        <v xml:space="preserve"> </v>
      </c>
      <c r="AR911" s="39"/>
      <c r="AS911" s="39">
        <f t="shared" si="408"/>
        <v>173.53554837656091</v>
      </c>
      <c r="AT911" s="40">
        <f t="shared" si="409"/>
        <v>4296913.7133520246</v>
      </c>
      <c r="AU911" s="40">
        <f t="shared" si="410"/>
        <v>4296209.0195030347</v>
      </c>
      <c r="AV911" s="39">
        <f t="shared" si="411"/>
        <v>173.50708854662713</v>
      </c>
      <c r="AW911" s="41" t="str">
        <f t="shared" si="412"/>
        <v xml:space="preserve"> </v>
      </c>
      <c r="AX911" s="39"/>
      <c r="AY911" s="39">
        <f t="shared" si="413"/>
        <v>173.50708854662713</v>
      </c>
      <c r="AZ911" s="40">
        <f t="shared" si="414"/>
        <v>4296209.0195030347</v>
      </c>
      <c r="BA911" s="40">
        <f t="shared" si="415"/>
        <v>4296032.8749332353</v>
      </c>
      <c r="BB911" s="39">
        <f t="shared" si="416"/>
        <v>173.49997475599673</v>
      </c>
      <c r="BC911" s="41" t="str">
        <f t="shared" si="417"/>
        <v xml:space="preserve"> </v>
      </c>
      <c r="BD911" s="41"/>
      <c r="BE911" s="51">
        <f t="shared" si="418"/>
        <v>173.49806625627443</v>
      </c>
      <c r="BF911" s="54">
        <f t="shared" si="419"/>
        <v>4295985.6185716111</v>
      </c>
      <c r="BG911" s="41"/>
      <c r="BH911" s="51"/>
      <c r="BI911" s="39"/>
      <c r="BJ911" s="39"/>
    </row>
    <row r="912" spans="1:62" x14ac:dyDescent="0.2">
      <c r="A912" s="45">
        <v>206430720</v>
      </c>
      <c r="B912" s="58">
        <v>37986</v>
      </c>
      <c r="C912" s="45" t="s">
        <v>789</v>
      </c>
      <c r="D912" s="4" t="s">
        <v>789</v>
      </c>
      <c r="E912" s="6" t="s">
        <v>790</v>
      </c>
      <c r="F912" s="8">
        <v>104.6273779087403</v>
      </c>
      <c r="G912" s="8">
        <v>25.259999133336223</v>
      </c>
      <c r="H912" s="8">
        <v>9.4589851367162101</v>
      </c>
      <c r="I912" s="8">
        <v>18.2088107668317</v>
      </c>
      <c r="J912" s="8">
        <v>1.0257399142002861</v>
      </c>
      <c r="K912" s="8">
        <v>6.45</v>
      </c>
      <c r="L912" s="8">
        <v>0</v>
      </c>
      <c r="M912" s="8">
        <v>0.68112666291112356</v>
      </c>
      <c r="N912" s="8">
        <v>0</v>
      </c>
      <c r="O912" s="8">
        <v>7.31</v>
      </c>
      <c r="P912" s="8">
        <v>8.4179434068553114</v>
      </c>
      <c r="Q912" s="8">
        <v>8.6511019761367915</v>
      </c>
      <c r="R912" s="8">
        <v>8.4179434068553114</v>
      </c>
      <c r="S912" s="8">
        <v>146.81</v>
      </c>
      <c r="T912" s="8">
        <v>154.12</v>
      </c>
      <c r="U912" s="8">
        <v>181.43998292959114</v>
      </c>
      <c r="V912" s="8">
        <v>181.43998292959114</v>
      </c>
      <c r="W912" s="9">
        <v>7</v>
      </c>
      <c r="X912" s="9">
        <v>14657</v>
      </c>
      <c r="Y912" s="9">
        <v>14657</v>
      </c>
      <c r="Z912" s="4" t="str">
        <f t="shared" si="392"/>
        <v xml:space="preserve"> </v>
      </c>
      <c r="AA912" s="10">
        <f t="shared" si="393"/>
        <v>2258936.84</v>
      </c>
      <c r="AB912" s="40">
        <f t="shared" si="394"/>
        <v>2659365.8297990174</v>
      </c>
      <c r="AC912" s="40">
        <f t="shared" si="395"/>
        <v>2626541.2773618083</v>
      </c>
      <c r="AD912" s="39">
        <f t="shared" si="396"/>
        <v>179.20046922029121</v>
      </c>
      <c r="AE912" s="41" t="str">
        <f t="shared" si="397"/>
        <v xml:space="preserve"> </v>
      </c>
      <c r="AG912" s="39">
        <f t="shared" si="398"/>
        <v>179.20046922029121</v>
      </c>
      <c r="AH912" s="40">
        <f t="shared" si="399"/>
        <v>2626541.2773618083</v>
      </c>
      <c r="AI912" s="40">
        <f t="shared" si="400"/>
        <v>2619368.1931333332</v>
      </c>
      <c r="AJ912" s="39">
        <f t="shared" si="401"/>
        <v>178.71107273885059</v>
      </c>
      <c r="AK912" s="41" t="str">
        <f t="shared" si="402"/>
        <v xml:space="preserve"> </v>
      </c>
      <c r="AM912" s="39">
        <f t="shared" si="403"/>
        <v>178.71107273885059</v>
      </c>
      <c r="AN912" s="40">
        <f t="shared" si="404"/>
        <v>2619368.1931333332</v>
      </c>
      <c r="AO912" s="40">
        <f t="shared" si="405"/>
        <v>2617621.0745485132</v>
      </c>
      <c r="AP912" s="39">
        <f t="shared" si="406"/>
        <v>178.59187245333376</v>
      </c>
      <c r="AQ912" s="41" t="str">
        <f t="shared" si="407"/>
        <v xml:space="preserve"> </v>
      </c>
      <c r="AR912" s="39"/>
      <c r="AS912" s="39">
        <f t="shared" si="408"/>
        <v>178.59187245333376</v>
      </c>
      <c r="AT912" s="40">
        <f t="shared" si="409"/>
        <v>2617621.0745485132</v>
      </c>
      <c r="AU912" s="40">
        <f t="shared" si="410"/>
        <v>2617191.784692287</v>
      </c>
      <c r="AV912" s="39">
        <f t="shared" si="411"/>
        <v>178.56258338625142</v>
      </c>
      <c r="AW912" s="41" t="str">
        <f t="shared" si="412"/>
        <v xml:space="preserve"> </v>
      </c>
      <c r="AX912" s="39"/>
      <c r="AY912" s="39">
        <f t="shared" si="413"/>
        <v>178.56258338625142</v>
      </c>
      <c r="AZ912" s="40">
        <f t="shared" si="414"/>
        <v>2617191.784692287</v>
      </c>
      <c r="BA912" s="40">
        <f t="shared" si="415"/>
        <v>2617084.4798291149</v>
      </c>
      <c r="BB912" s="39">
        <f t="shared" si="416"/>
        <v>178.55526232033259</v>
      </c>
      <c r="BC912" s="41" t="str">
        <f t="shared" si="417"/>
        <v xml:space="preserve"> </v>
      </c>
      <c r="BD912" s="41"/>
      <c r="BE912" s="51">
        <f t="shared" si="418"/>
        <v>178.55329821244706</v>
      </c>
      <c r="BF912" s="54">
        <f t="shared" si="419"/>
        <v>2617055.6918998365</v>
      </c>
      <c r="BG912" s="41"/>
      <c r="BH912" s="51"/>
      <c r="BI912" s="39"/>
      <c r="BJ912" s="39"/>
    </row>
    <row r="913" spans="1:62" x14ac:dyDescent="0.2">
      <c r="A913" s="45">
        <v>206430721</v>
      </c>
      <c r="B913" s="58">
        <v>37986</v>
      </c>
      <c r="C913" s="45" t="s">
        <v>791</v>
      </c>
      <c r="D913" s="4" t="s">
        <v>791</v>
      </c>
      <c r="E913" s="6" t="s">
        <v>792</v>
      </c>
      <c r="F913" s="8">
        <v>91.23409952293855</v>
      </c>
      <c r="G913" s="8">
        <v>24.059283842136029</v>
      </c>
      <c r="H913" s="8">
        <v>14.156280052043067</v>
      </c>
      <c r="I913" s="8">
        <v>18.2088107668317</v>
      </c>
      <c r="J913" s="8">
        <v>0.68038768314068598</v>
      </c>
      <c r="K913" s="8">
        <v>6.92</v>
      </c>
      <c r="L913" s="8">
        <v>0.68654873990298926</v>
      </c>
      <c r="M913" s="8">
        <v>0.61713725416250265</v>
      </c>
      <c r="N913" s="8">
        <v>0</v>
      </c>
      <c r="O913" s="8">
        <v>7.31</v>
      </c>
      <c r="P913" s="8">
        <v>9.223470669205966</v>
      </c>
      <c r="Q913" s="8">
        <v>8.1936273930577777</v>
      </c>
      <c r="R913" s="8">
        <v>8.1936273930577777</v>
      </c>
      <c r="S913" s="8">
        <v>146.81</v>
      </c>
      <c r="T913" s="8">
        <v>154.12</v>
      </c>
      <c r="U913" s="8">
        <v>172.06617525421331</v>
      </c>
      <c r="V913" s="8">
        <v>172.06617525421331</v>
      </c>
      <c r="W913" s="9">
        <v>7</v>
      </c>
      <c r="X913" s="9">
        <v>30952</v>
      </c>
      <c r="Y913" s="9">
        <v>30952</v>
      </c>
      <c r="Z913" s="4" t="str">
        <f t="shared" si="392"/>
        <v xml:space="preserve"> </v>
      </c>
      <c r="AA913" s="10">
        <f t="shared" si="393"/>
        <v>4770322.24</v>
      </c>
      <c r="AB913" s="40">
        <f t="shared" si="394"/>
        <v>5325792.2564684106</v>
      </c>
      <c r="AC913" s="40">
        <f t="shared" si="395"/>
        <v>5260056.0026468206</v>
      </c>
      <c r="AD913" s="39">
        <f t="shared" si="396"/>
        <v>169.94236245305055</v>
      </c>
      <c r="AE913" s="41" t="str">
        <f t="shared" si="397"/>
        <v xml:space="preserve"> </v>
      </c>
      <c r="AG913" s="39">
        <f t="shared" si="398"/>
        <v>169.94236245305055</v>
      </c>
      <c r="AH913" s="40">
        <f t="shared" si="399"/>
        <v>5260056.0026468206</v>
      </c>
      <c r="AI913" s="40">
        <f t="shared" si="400"/>
        <v>5245690.7897035917</v>
      </c>
      <c r="AJ913" s="39">
        <f t="shared" si="401"/>
        <v>169.47824986119124</v>
      </c>
      <c r="AK913" s="41" t="str">
        <f t="shared" si="402"/>
        <v xml:space="preserve"> </v>
      </c>
      <c r="AM913" s="39">
        <f t="shared" si="403"/>
        <v>169.47824986119124</v>
      </c>
      <c r="AN913" s="40">
        <f t="shared" si="404"/>
        <v>5245690.7897035917</v>
      </c>
      <c r="AO913" s="40">
        <f t="shared" si="405"/>
        <v>5242191.9139468595</v>
      </c>
      <c r="AP913" s="39">
        <f t="shared" si="406"/>
        <v>169.36520786853384</v>
      </c>
      <c r="AQ913" s="41" t="str">
        <f t="shared" si="407"/>
        <v xml:space="preserve"> </v>
      </c>
      <c r="AR913" s="39"/>
      <c r="AS913" s="39">
        <f t="shared" si="408"/>
        <v>169.36520786853384</v>
      </c>
      <c r="AT913" s="40">
        <f t="shared" si="409"/>
        <v>5242191.9139468595</v>
      </c>
      <c r="AU913" s="40">
        <f t="shared" si="410"/>
        <v>5241332.1944729723</v>
      </c>
      <c r="AV913" s="39">
        <f t="shared" si="411"/>
        <v>169.3374319744434</v>
      </c>
      <c r="AW913" s="41" t="str">
        <f t="shared" si="412"/>
        <v xml:space="preserve"> </v>
      </c>
      <c r="AX913" s="39"/>
      <c r="AY913" s="39">
        <f t="shared" si="413"/>
        <v>169.3374319744434</v>
      </c>
      <c r="AZ913" s="40">
        <f t="shared" si="414"/>
        <v>5241332.1944729723</v>
      </c>
      <c r="BA913" s="40">
        <f t="shared" si="415"/>
        <v>5241117.2998529989</v>
      </c>
      <c r="BB913" s="39">
        <f t="shared" si="416"/>
        <v>169.33048913973246</v>
      </c>
      <c r="BC913" s="41" t="str">
        <f t="shared" si="417"/>
        <v xml:space="preserve"> </v>
      </c>
      <c r="BD913" s="41"/>
      <c r="BE913" s="51">
        <f t="shared" si="418"/>
        <v>169.32862650435192</v>
      </c>
      <c r="BF913" s="54">
        <f t="shared" si="419"/>
        <v>5241059.6475627003</v>
      </c>
      <c r="BG913" s="41"/>
      <c r="BH913" s="51"/>
      <c r="BI913" s="39"/>
      <c r="BJ913" s="39"/>
    </row>
    <row r="914" spans="1:62" x14ac:dyDescent="0.2">
      <c r="A914" s="45">
        <v>206430723</v>
      </c>
      <c r="B914" s="58">
        <v>37986</v>
      </c>
      <c r="C914" s="45" t="s">
        <v>793</v>
      </c>
      <c r="D914" s="4" t="s">
        <v>793</v>
      </c>
      <c r="E914" s="44" t="s">
        <v>794</v>
      </c>
      <c r="F914" s="8">
        <v>108.03091308568801</v>
      </c>
      <c r="G914" s="8">
        <v>25.244136732921159</v>
      </c>
      <c r="H914" s="8">
        <v>9.9254509222829697</v>
      </c>
      <c r="I914" s="8">
        <v>13.744213376935262</v>
      </c>
      <c r="J914" s="8">
        <v>1.2376986357365489</v>
      </c>
      <c r="K914" s="8">
        <v>6.22</v>
      </c>
      <c r="L914" s="8">
        <v>0</v>
      </c>
      <c r="M914" s="8">
        <v>0.71512952838383315</v>
      </c>
      <c r="N914" s="8">
        <v>0</v>
      </c>
      <c r="O914" s="8">
        <v>7.31</v>
      </c>
      <c r="P914" s="8">
        <v>8.5174635940933019</v>
      </c>
      <c r="Q914" s="8">
        <v>8.62137711409739</v>
      </c>
      <c r="R914" s="8">
        <v>8.5174635940933019</v>
      </c>
      <c r="S914" s="8">
        <v>146.81</v>
      </c>
      <c r="T914" s="8">
        <v>154.12</v>
      </c>
      <c r="U914" s="8">
        <v>180.94500587604108</v>
      </c>
      <c r="V914" s="8">
        <v>180.94500587604108</v>
      </c>
      <c r="W914" s="9">
        <v>7</v>
      </c>
      <c r="X914" s="9">
        <v>14222</v>
      </c>
      <c r="Y914" s="9">
        <v>14222</v>
      </c>
      <c r="Z914" s="4" t="str">
        <f t="shared" si="392"/>
        <v xml:space="preserve"> </v>
      </c>
      <c r="AA914" s="10">
        <f t="shared" si="393"/>
        <v>2191894.64</v>
      </c>
      <c r="AB914" s="40">
        <f t="shared" si="394"/>
        <v>2573399.8735690564</v>
      </c>
      <c r="AC914" s="40">
        <f t="shared" si="395"/>
        <v>2541636.3989295936</v>
      </c>
      <c r="AD914" s="39">
        <f t="shared" si="396"/>
        <v>178.71160166851311</v>
      </c>
      <c r="AE914" s="41" t="str">
        <f t="shared" si="397"/>
        <v xml:space="preserve"> </v>
      </c>
      <c r="AG914" s="39">
        <f t="shared" si="398"/>
        <v>178.71160166851311</v>
      </c>
      <c r="AH914" s="40">
        <f t="shared" si="399"/>
        <v>2541636.3989295936</v>
      </c>
      <c r="AI914" s="40">
        <f t="shared" si="400"/>
        <v>2534695.1899241167</v>
      </c>
      <c r="AJ914" s="39">
        <f t="shared" si="401"/>
        <v>178.2235402843564</v>
      </c>
      <c r="AK914" s="41" t="str">
        <f t="shared" si="402"/>
        <v xml:space="preserve"> </v>
      </c>
      <c r="AM914" s="39">
        <f t="shared" si="403"/>
        <v>178.2235402843564</v>
      </c>
      <c r="AN914" s="40">
        <f t="shared" si="404"/>
        <v>2534695.1899241167</v>
      </c>
      <c r="AO914" s="40">
        <f t="shared" si="405"/>
        <v>2533004.5482324376</v>
      </c>
      <c r="AP914" s="39">
        <f t="shared" si="406"/>
        <v>178.10466518298676</v>
      </c>
      <c r="AQ914" s="41" t="str">
        <f t="shared" si="407"/>
        <v xml:space="preserve"> </v>
      </c>
      <c r="AR914" s="39"/>
      <c r="AS914" s="39">
        <f t="shared" si="408"/>
        <v>178.10466518298676</v>
      </c>
      <c r="AT914" s="40">
        <f t="shared" si="409"/>
        <v>2533004.5482324376</v>
      </c>
      <c r="AU914" s="40">
        <f t="shared" si="410"/>
        <v>2532589.1354865273</v>
      </c>
      <c r="AV914" s="39">
        <f t="shared" si="411"/>
        <v>178.07545601789673</v>
      </c>
      <c r="AW914" s="41" t="str">
        <f t="shared" si="412"/>
        <v xml:space="preserve"> </v>
      </c>
      <c r="AX914" s="39"/>
      <c r="AY914" s="39">
        <f t="shared" si="413"/>
        <v>178.07545601789673</v>
      </c>
      <c r="AZ914" s="40">
        <f t="shared" si="414"/>
        <v>2532589.1354865273</v>
      </c>
      <c r="BA914" s="40">
        <f t="shared" si="415"/>
        <v>2532485.2993319724</v>
      </c>
      <c r="BB914" s="39">
        <f t="shared" si="416"/>
        <v>178.0681549242</v>
      </c>
      <c r="BC914" s="41" t="str">
        <f t="shared" si="417"/>
        <v xml:space="preserve"> </v>
      </c>
      <c r="BD914" s="41"/>
      <c r="BE914" s="51">
        <f t="shared" si="418"/>
        <v>178.06619617449584</v>
      </c>
      <c r="BF914" s="54">
        <f t="shared" si="419"/>
        <v>2532457.4419936799</v>
      </c>
      <c r="BG914" s="41"/>
      <c r="BH914" s="51"/>
      <c r="BI914" s="39"/>
      <c r="BJ914" s="39"/>
    </row>
    <row r="915" spans="1:62" x14ac:dyDescent="0.2">
      <c r="A915" s="45">
        <v>206430729</v>
      </c>
      <c r="B915" s="58">
        <v>37680</v>
      </c>
      <c r="C915" s="45" t="s">
        <v>795</v>
      </c>
      <c r="D915" s="4" t="s">
        <v>795</v>
      </c>
      <c r="E915" s="6" t="s">
        <v>796</v>
      </c>
      <c r="F915" s="8">
        <v>109.060407740961</v>
      </c>
      <c r="G915" s="8">
        <v>27.524515393386544</v>
      </c>
      <c r="H915" s="8">
        <v>18.472340597336199</v>
      </c>
      <c r="I915" s="8">
        <v>18.2088107668317</v>
      </c>
      <c r="J915" s="8">
        <v>0.41961231470923605</v>
      </c>
      <c r="K915" s="8">
        <v>6.44</v>
      </c>
      <c r="L915" s="8">
        <v>2.1191001093859487</v>
      </c>
      <c r="M915" s="8">
        <v>0.67517673888255414</v>
      </c>
      <c r="N915" s="8">
        <v>6.9714844490862919</v>
      </c>
      <c r="O915" s="8">
        <v>0</v>
      </c>
      <c r="P915" s="8">
        <v>15.916556442417333</v>
      </c>
      <c r="Q915" s="8">
        <v>9.4945724055289755</v>
      </c>
      <c r="R915" s="8">
        <v>9.4945724055289755</v>
      </c>
      <c r="S915" s="8">
        <v>137.94999999999999</v>
      </c>
      <c r="T915" s="8">
        <v>137.94999999999999</v>
      </c>
      <c r="U915" s="8">
        <v>199.38602051610846</v>
      </c>
      <c r="V915" s="8">
        <v>199.38602051610846</v>
      </c>
      <c r="W915" s="9">
        <v>7</v>
      </c>
      <c r="X915" s="9">
        <v>1913</v>
      </c>
      <c r="Y915" s="9">
        <v>1913</v>
      </c>
      <c r="Z915" s="4" t="str">
        <f t="shared" si="392"/>
        <v xml:space="preserve"> </v>
      </c>
      <c r="AA915" s="10">
        <f t="shared" si="393"/>
        <v>263898.34999999998</v>
      </c>
      <c r="AB915" s="40">
        <f t="shared" si="394"/>
        <v>381425.4572473155</v>
      </c>
      <c r="AC915" s="40">
        <f t="shared" si="395"/>
        <v>376717.52282851189</v>
      </c>
      <c r="AD915" s="39">
        <f t="shared" si="396"/>
        <v>196.92499886487815</v>
      </c>
      <c r="AE915" s="41" t="str">
        <f t="shared" si="397"/>
        <v xml:space="preserve"> </v>
      </c>
      <c r="AG915" s="39">
        <f t="shared" si="398"/>
        <v>196.92499886487815</v>
      </c>
      <c r="AH915" s="40">
        <f t="shared" si="399"/>
        <v>376717.52282851189</v>
      </c>
      <c r="AI915" s="40">
        <f t="shared" si="400"/>
        <v>375688.70727366721</v>
      </c>
      <c r="AJ915" s="39">
        <f t="shared" si="401"/>
        <v>196.38719669297816</v>
      </c>
      <c r="AK915" s="41" t="str">
        <f t="shared" si="402"/>
        <v xml:space="preserve"> </v>
      </c>
      <c r="AM915" s="39">
        <f t="shared" si="403"/>
        <v>196.38719669297816</v>
      </c>
      <c r="AN915" s="40">
        <f t="shared" si="404"/>
        <v>375688.70727366721</v>
      </c>
      <c r="AO915" s="40">
        <f t="shared" si="405"/>
        <v>375438.12290591566</v>
      </c>
      <c r="AP915" s="39">
        <f t="shared" si="406"/>
        <v>196.25620643278393</v>
      </c>
      <c r="AQ915" s="41" t="str">
        <f t="shared" si="407"/>
        <v xml:space="preserve"> </v>
      </c>
      <c r="AR915" s="39"/>
      <c r="AS915" s="39">
        <f t="shared" si="408"/>
        <v>196.25620643278393</v>
      </c>
      <c r="AT915" s="40">
        <f t="shared" si="409"/>
        <v>375438.12290591566</v>
      </c>
      <c r="AU915" s="40">
        <f t="shared" si="410"/>
        <v>375376.55105375906</v>
      </c>
      <c r="AV915" s="39">
        <f t="shared" si="411"/>
        <v>196.22402041492893</v>
      </c>
      <c r="AW915" s="41" t="str">
        <f t="shared" si="412"/>
        <v xml:space="preserve"> </v>
      </c>
      <c r="AX915" s="39"/>
      <c r="AY915" s="39">
        <f t="shared" si="413"/>
        <v>196.22402041492893</v>
      </c>
      <c r="AZ915" s="40">
        <f t="shared" si="414"/>
        <v>375376.55105375906</v>
      </c>
      <c r="BA915" s="40">
        <f t="shared" si="415"/>
        <v>375361.16061516589</v>
      </c>
      <c r="BB915" s="39">
        <f t="shared" si="416"/>
        <v>196.21597523009194</v>
      </c>
      <c r="BC915" s="41" t="str">
        <f t="shared" si="417"/>
        <v xml:space="preserve"> </v>
      </c>
      <c r="BD915" s="41"/>
      <c r="BE915" s="51">
        <f t="shared" si="418"/>
        <v>196.21381685436441</v>
      </c>
      <c r="BF915" s="54">
        <f t="shared" si="419"/>
        <v>375357.03164239909</v>
      </c>
      <c r="BG915" s="41"/>
      <c r="BH915" s="51"/>
      <c r="BI915" s="39"/>
      <c r="BJ915" s="39"/>
    </row>
    <row r="916" spans="1:62" x14ac:dyDescent="0.2">
      <c r="A916" s="45">
        <v>206430759</v>
      </c>
      <c r="B916" s="58">
        <v>37986</v>
      </c>
      <c r="C916" s="45" t="s">
        <v>797</v>
      </c>
      <c r="D916" s="4" t="s">
        <v>1242</v>
      </c>
      <c r="E916" s="6" t="s">
        <v>798</v>
      </c>
      <c r="F916" s="8">
        <v>108.96814863968149</v>
      </c>
      <c r="G916" s="8">
        <v>27.071665560716657</v>
      </c>
      <c r="H916" s="8">
        <v>17.846715328467152</v>
      </c>
      <c r="I916" s="8">
        <v>18.2088107668317</v>
      </c>
      <c r="J916" s="8">
        <v>1.6237143331121433</v>
      </c>
      <c r="K916" s="8">
        <v>6.92</v>
      </c>
      <c r="L916" s="8">
        <v>0.83458242834916696</v>
      </c>
      <c r="M916" s="8">
        <v>0.68760948905109487</v>
      </c>
      <c r="N916" s="8">
        <v>2.3232827698490333</v>
      </c>
      <c r="O916" s="8">
        <v>7.31</v>
      </c>
      <c r="P916" s="8">
        <v>11.072239548772396</v>
      </c>
      <c r="Q916" s="8">
        <v>9.5897264658029222</v>
      </c>
      <c r="R916" s="8">
        <v>9.5897264658029222</v>
      </c>
      <c r="S916" s="8">
        <v>146.81</v>
      </c>
      <c r="T916" s="8">
        <v>154.12</v>
      </c>
      <c r="U916" s="8">
        <v>201.38425578186136</v>
      </c>
      <c r="V916" s="8">
        <v>201.38425578186136</v>
      </c>
      <c r="W916" s="9">
        <v>7</v>
      </c>
      <c r="X916" s="9">
        <v>14498</v>
      </c>
      <c r="Y916" s="9">
        <v>14498</v>
      </c>
      <c r="Z916" s="4" t="str">
        <f t="shared" si="392"/>
        <v xml:space="preserve"> </v>
      </c>
      <c r="AA916" s="10">
        <f t="shared" si="393"/>
        <v>2234431.7600000002</v>
      </c>
      <c r="AB916" s="40">
        <f t="shared" si="394"/>
        <v>2919668.9403254259</v>
      </c>
      <c r="AC916" s="40">
        <f t="shared" si="395"/>
        <v>2883631.4665949894</v>
      </c>
      <c r="AD916" s="39">
        <f t="shared" si="396"/>
        <v>198.89856991274584</v>
      </c>
      <c r="AE916" s="41" t="str">
        <f t="shared" si="397"/>
        <v xml:space="preserve"> </v>
      </c>
      <c r="AG916" s="39">
        <f t="shared" si="398"/>
        <v>198.89856991274584</v>
      </c>
      <c r="AH916" s="40">
        <f t="shared" si="399"/>
        <v>2883631.4665949894</v>
      </c>
      <c r="AI916" s="40">
        <f t="shared" si="400"/>
        <v>2875756.2690597186</v>
      </c>
      <c r="AJ916" s="39">
        <f t="shared" si="401"/>
        <v>198.35537791831416</v>
      </c>
      <c r="AK916" s="41" t="str">
        <f t="shared" si="402"/>
        <v xml:space="preserve"> </v>
      </c>
      <c r="AM916" s="39">
        <f t="shared" si="403"/>
        <v>198.35537791831416</v>
      </c>
      <c r="AN916" s="40">
        <f t="shared" si="404"/>
        <v>2875756.2690597186</v>
      </c>
      <c r="AO916" s="40">
        <f t="shared" si="405"/>
        <v>2873838.1396282557</v>
      </c>
      <c r="AP916" s="39">
        <f t="shared" si="406"/>
        <v>198.22307488124264</v>
      </c>
      <c r="AQ916" s="41" t="str">
        <f t="shared" si="407"/>
        <v xml:space="preserve"> </v>
      </c>
      <c r="AR916" s="39"/>
      <c r="AS916" s="39">
        <f t="shared" si="408"/>
        <v>198.22307488124264</v>
      </c>
      <c r="AT916" s="40">
        <f t="shared" si="409"/>
        <v>2873838.1396282557</v>
      </c>
      <c r="AU916" s="40">
        <f t="shared" si="410"/>
        <v>2873366.8301733565</v>
      </c>
      <c r="AV916" s="39">
        <f t="shared" si="411"/>
        <v>198.19056629696209</v>
      </c>
      <c r="AW916" s="41" t="str">
        <f t="shared" si="412"/>
        <v xml:space="preserve"> </v>
      </c>
      <c r="AX916" s="39"/>
      <c r="AY916" s="39">
        <f t="shared" si="413"/>
        <v>198.19056629696209</v>
      </c>
      <c r="AZ916" s="40">
        <f t="shared" si="414"/>
        <v>2873366.8301733565</v>
      </c>
      <c r="BA916" s="40">
        <f t="shared" si="415"/>
        <v>2873249.0221333196</v>
      </c>
      <c r="BB916" s="39">
        <f t="shared" si="416"/>
        <v>198.18244048374393</v>
      </c>
      <c r="BC916" s="41" t="str">
        <f t="shared" si="417"/>
        <v xml:space="preserve"> </v>
      </c>
      <c r="BD916" s="41"/>
      <c r="BE916" s="51">
        <f t="shared" si="418"/>
        <v>198.18026047689861</v>
      </c>
      <c r="BF916" s="54">
        <f t="shared" si="419"/>
        <v>2873217.4163940758</v>
      </c>
      <c r="BG916" s="41"/>
      <c r="BH916" s="51"/>
      <c r="BI916" s="39"/>
      <c r="BJ916" s="39"/>
    </row>
    <row r="917" spans="1:62" x14ac:dyDescent="0.2">
      <c r="A917" s="45">
        <v>206430768</v>
      </c>
      <c r="B917" s="58">
        <v>37986</v>
      </c>
      <c r="C917" s="45" t="s">
        <v>803</v>
      </c>
      <c r="D917" s="4" t="s">
        <v>1243</v>
      </c>
      <c r="E917" s="6" t="s">
        <v>804</v>
      </c>
      <c r="F917" s="8">
        <v>100.94236364476055</v>
      </c>
      <c r="G917" s="8">
        <v>23.898628365584447</v>
      </c>
      <c r="H917" s="8">
        <v>12.942548376668361</v>
      </c>
      <c r="I917" s="8">
        <v>10.219784787327391</v>
      </c>
      <c r="J917" s="8">
        <v>0.46058282916916826</v>
      </c>
      <c r="K917" s="8">
        <v>6.92</v>
      </c>
      <c r="L917" s="8">
        <v>0.58735652844523634</v>
      </c>
      <c r="M917" s="8">
        <v>0.66625594605828287</v>
      </c>
      <c r="N917" s="8">
        <v>0</v>
      </c>
      <c r="O917" s="8">
        <v>7.31</v>
      </c>
      <c r="P917" s="8">
        <v>6.2449508151295436</v>
      </c>
      <c r="Q917" s="8">
        <v>8.1973760239006719</v>
      </c>
      <c r="R917" s="8">
        <v>6.2449508151295436</v>
      </c>
      <c r="S917" s="8">
        <v>146.81</v>
      </c>
      <c r="T917" s="8">
        <v>154.12</v>
      </c>
      <c r="U917" s="8">
        <v>170.19247129314297</v>
      </c>
      <c r="V917" s="8">
        <v>170.19247129314297</v>
      </c>
      <c r="W917" s="9">
        <v>7</v>
      </c>
      <c r="X917" s="9">
        <v>15960</v>
      </c>
      <c r="Y917" s="9">
        <v>15960</v>
      </c>
      <c r="Z917" s="4" t="str">
        <f t="shared" si="392"/>
        <v xml:space="preserve"> </v>
      </c>
      <c r="AA917" s="10">
        <f t="shared" si="393"/>
        <v>2459755.2000000002</v>
      </c>
      <c r="AB917" s="40">
        <f t="shared" si="394"/>
        <v>2716271.8418385619</v>
      </c>
      <c r="AC917" s="40">
        <f t="shared" si="395"/>
        <v>2682744.8984947484</v>
      </c>
      <c r="AD917" s="39">
        <f t="shared" si="396"/>
        <v>168.09178561997172</v>
      </c>
      <c r="AE917" s="41" t="str">
        <f t="shared" si="397"/>
        <v xml:space="preserve"> </v>
      </c>
      <c r="AG917" s="39">
        <f t="shared" si="398"/>
        <v>168.09178561997172</v>
      </c>
      <c r="AH917" s="40">
        <f t="shared" si="399"/>
        <v>2682744.8984947484</v>
      </c>
      <c r="AI917" s="40">
        <f t="shared" si="400"/>
        <v>2675418.3221769594</v>
      </c>
      <c r="AJ917" s="39">
        <f t="shared" si="401"/>
        <v>167.63272695344358</v>
      </c>
      <c r="AK917" s="41" t="str">
        <f t="shared" si="402"/>
        <v xml:space="preserve"> </v>
      </c>
      <c r="AM917" s="39">
        <f t="shared" si="403"/>
        <v>167.63272695344358</v>
      </c>
      <c r="AN917" s="40">
        <f t="shared" si="404"/>
        <v>2675418.3221769594</v>
      </c>
      <c r="AO917" s="40">
        <f t="shared" si="405"/>
        <v>2673633.8181560673</v>
      </c>
      <c r="AP917" s="39">
        <f t="shared" si="406"/>
        <v>167.52091592456563</v>
      </c>
      <c r="AQ917" s="41" t="str">
        <f t="shared" si="407"/>
        <v xml:space="preserve"> </v>
      </c>
      <c r="AR917" s="39"/>
      <c r="AS917" s="39">
        <f t="shared" si="408"/>
        <v>167.52091592456563</v>
      </c>
      <c r="AT917" s="40">
        <f t="shared" si="409"/>
        <v>2673633.8181560673</v>
      </c>
      <c r="AU917" s="40">
        <f t="shared" si="410"/>
        <v>2673195.3422098896</v>
      </c>
      <c r="AV917" s="39">
        <f t="shared" si="411"/>
        <v>167.49344249435399</v>
      </c>
      <c r="AW917" s="41" t="str">
        <f t="shared" si="412"/>
        <v xml:space="preserve"> </v>
      </c>
      <c r="AX917" s="39"/>
      <c r="AY917" s="39">
        <f t="shared" si="413"/>
        <v>167.49344249435399</v>
      </c>
      <c r="AZ917" s="40">
        <f t="shared" si="414"/>
        <v>2673195.3422098896</v>
      </c>
      <c r="BA917" s="40">
        <f t="shared" si="415"/>
        <v>2673085.7412008592</v>
      </c>
      <c r="BB917" s="39">
        <f t="shared" si="416"/>
        <v>167.48657526321173</v>
      </c>
      <c r="BC917" s="41" t="str">
        <f t="shared" si="417"/>
        <v xml:space="preserve"> </v>
      </c>
      <c r="BD917" s="41"/>
      <c r="BE917" s="51">
        <f t="shared" si="418"/>
        <v>167.48473291088385</v>
      </c>
      <c r="BF917" s="54">
        <f t="shared" si="419"/>
        <v>2673056.3372577061</v>
      </c>
      <c r="BG917" s="41"/>
      <c r="BH917" s="51"/>
      <c r="BI917" s="39"/>
      <c r="BJ917" s="39"/>
    </row>
    <row r="918" spans="1:62" x14ac:dyDescent="0.2">
      <c r="A918" s="45">
        <v>206430785</v>
      </c>
      <c r="B918" s="58">
        <v>37986</v>
      </c>
      <c r="C918" s="45" t="s">
        <v>805</v>
      </c>
      <c r="D918" s="4" t="s">
        <v>1244</v>
      </c>
      <c r="E918" s="6" t="s">
        <v>806</v>
      </c>
      <c r="F918" s="8">
        <v>79.28334354128387</v>
      </c>
      <c r="G918" s="8">
        <v>20.25642371744393</v>
      </c>
      <c r="H918" s="8">
        <v>15.10336279056202</v>
      </c>
      <c r="I918" s="8">
        <v>14.988275439671012</v>
      </c>
      <c r="J918" s="8">
        <v>1.3468078280397819</v>
      </c>
      <c r="K918" s="8">
        <v>6.01</v>
      </c>
      <c r="L918" s="8">
        <v>5.4048955278908952</v>
      </c>
      <c r="M918" s="8">
        <v>0.62171318575553414</v>
      </c>
      <c r="N918" s="8">
        <v>0</v>
      </c>
      <c r="O918" s="8">
        <v>7.31</v>
      </c>
      <c r="P918" s="8">
        <v>7.9600058331145922</v>
      </c>
      <c r="Q918" s="8">
        <v>7.5162411015323514</v>
      </c>
      <c r="R918" s="8">
        <v>7.5162411015323514</v>
      </c>
      <c r="S918" s="8">
        <v>146.81</v>
      </c>
      <c r="T918" s="8">
        <v>154.12</v>
      </c>
      <c r="U918" s="8">
        <v>157.84106313217939</v>
      </c>
      <c r="V918" s="8">
        <v>157.84106313217939</v>
      </c>
      <c r="W918" s="9">
        <v>7</v>
      </c>
      <c r="X918" s="9">
        <v>30059</v>
      </c>
      <c r="Y918" s="9">
        <v>30059</v>
      </c>
      <c r="Z918" s="4" t="str">
        <f t="shared" si="392"/>
        <v xml:space="preserve"> </v>
      </c>
      <c r="AA918" s="10">
        <f t="shared" si="393"/>
        <v>4632693.08</v>
      </c>
      <c r="AB918" s="40">
        <f t="shared" si="394"/>
        <v>4744544.5166901797</v>
      </c>
      <c r="AC918" s="40">
        <f t="shared" si="395"/>
        <v>4685982.6037206724</v>
      </c>
      <c r="AD918" s="39">
        <f t="shared" si="396"/>
        <v>155.89283088993886</v>
      </c>
      <c r="AE918" s="41" t="str">
        <f t="shared" si="397"/>
        <v xml:space="preserve"> </v>
      </c>
      <c r="AG918" s="39">
        <f t="shared" si="398"/>
        <v>155.89283088993886</v>
      </c>
      <c r="AH918" s="40">
        <f t="shared" si="399"/>
        <v>4685982.6037206724</v>
      </c>
      <c r="AI918" s="40">
        <f t="shared" si="400"/>
        <v>4673185.1852299115</v>
      </c>
      <c r="AJ918" s="39">
        <f t="shared" si="401"/>
        <v>155.46708756877845</v>
      </c>
      <c r="AK918" s="41" t="str">
        <f t="shared" si="402"/>
        <v xml:space="preserve"> </v>
      </c>
      <c r="AM918" s="39">
        <f t="shared" si="403"/>
        <v>155.46708756877845</v>
      </c>
      <c r="AN918" s="40">
        <f t="shared" si="404"/>
        <v>4673185.1852299115</v>
      </c>
      <c r="AO918" s="40">
        <f t="shared" si="405"/>
        <v>4670068.1707113637</v>
      </c>
      <c r="AP918" s="39">
        <f t="shared" si="406"/>
        <v>155.36339102137009</v>
      </c>
      <c r="AQ918" s="41" t="str">
        <f t="shared" si="407"/>
        <v xml:space="preserve"> </v>
      </c>
      <c r="AR918" s="39"/>
      <c r="AS918" s="39">
        <f t="shared" si="408"/>
        <v>155.36339102137009</v>
      </c>
      <c r="AT918" s="40">
        <f t="shared" si="409"/>
        <v>4670068.1707113637</v>
      </c>
      <c r="AU918" s="40">
        <f t="shared" si="410"/>
        <v>4669302.2795313671</v>
      </c>
      <c r="AV918" s="39">
        <f t="shared" si="411"/>
        <v>155.33791142524259</v>
      </c>
      <c r="AW918" s="41" t="str">
        <f t="shared" si="412"/>
        <v xml:space="preserve"> </v>
      </c>
      <c r="AX918" s="39"/>
      <c r="AY918" s="39">
        <f t="shared" si="413"/>
        <v>155.33791142524259</v>
      </c>
      <c r="AZ918" s="40">
        <f t="shared" si="414"/>
        <v>4669302.2795313671</v>
      </c>
      <c r="BA918" s="40">
        <f t="shared" si="415"/>
        <v>4669110.838137907</v>
      </c>
      <c r="BB918" s="39">
        <f t="shared" si="416"/>
        <v>155.33154257087418</v>
      </c>
      <c r="BC918" s="41" t="str">
        <f t="shared" si="417"/>
        <v xml:space="preserve"> </v>
      </c>
      <c r="BD918" s="41"/>
      <c r="BE918" s="51">
        <f t="shared" si="418"/>
        <v>155.32983392390591</v>
      </c>
      <c r="BF918" s="54">
        <f t="shared" si="419"/>
        <v>4669059.4779186873</v>
      </c>
      <c r="BG918" s="41"/>
      <c r="BH918" s="51"/>
      <c r="BI918" s="39"/>
      <c r="BJ918" s="39"/>
    </row>
    <row r="919" spans="1:62" x14ac:dyDescent="0.2">
      <c r="A919" s="45">
        <v>206430788</v>
      </c>
      <c r="B919" s="58">
        <v>37986</v>
      </c>
      <c r="C919" s="45" t="s">
        <v>807</v>
      </c>
      <c r="D919" s="4" t="s">
        <v>807</v>
      </c>
      <c r="E919" s="6" t="s">
        <v>808</v>
      </c>
      <c r="F919" s="8">
        <v>92.580591798695252</v>
      </c>
      <c r="G919" s="8">
        <v>26.357712022367195</v>
      </c>
      <c r="H919" s="8">
        <v>13.426491146318732</v>
      </c>
      <c r="I919" s="8">
        <v>13.880382106244175</v>
      </c>
      <c r="J919" s="8">
        <v>0.40643056849953402</v>
      </c>
      <c r="K919" s="8">
        <v>6.72</v>
      </c>
      <c r="L919" s="8">
        <v>3.7782198336163133</v>
      </c>
      <c r="M919" s="8">
        <v>0.6923150046598322</v>
      </c>
      <c r="N919" s="8">
        <v>0</v>
      </c>
      <c r="O919" s="8">
        <v>7.31</v>
      </c>
      <c r="P919" s="8">
        <v>9.5150643056849962</v>
      </c>
      <c r="Q919" s="8">
        <v>8.257607124020053</v>
      </c>
      <c r="R919" s="8">
        <v>8.257607124020053</v>
      </c>
      <c r="S919" s="8">
        <v>146.81</v>
      </c>
      <c r="T919" s="8">
        <v>154.12</v>
      </c>
      <c r="U919" s="8">
        <v>173.40974960442108</v>
      </c>
      <c r="V919" s="8">
        <v>173.40974960442108</v>
      </c>
      <c r="W919" s="9">
        <v>7</v>
      </c>
      <c r="X919" s="9">
        <v>21259</v>
      </c>
      <c r="Y919" s="9">
        <v>21259</v>
      </c>
      <c r="Z919" s="4" t="str">
        <f t="shared" si="392"/>
        <v xml:space="preserve"> </v>
      </c>
      <c r="AA919" s="10">
        <f t="shared" si="393"/>
        <v>3276437.08</v>
      </c>
      <c r="AB919" s="40">
        <f t="shared" si="394"/>
        <v>3686517.8668403877</v>
      </c>
      <c r="AC919" s="40">
        <f t="shared" si="395"/>
        <v>3641015.1768099768</v>
      </c>
      <c r="AD919" s="39">
        <f t="shared" si="396"/>
        <v>171.26935306505371</v>
      </c>
      <c r="AE919" s="41" t="str">
        <f t="shared" si="397"/>
        <v xml:space="preserve"> </v>
      </c>
      <c r="AG919" s="39">
        <f t="shared" si="398"/>
        <v>171.26935306505371</v>
      </c>
      <c r="AH919" s="40">
        <f t="shared" si="399"/>
        <v>3641015.1768099768</v>
      </c>
      <c r="AI919" s="40">
        <f t="shared" si="400"/>
        <v>3631071.5643621087</v>
      </c>
      <c r="AJ919" s="39">
        <f t="shared" si="401"/>
        <v>170.80161646183305</v>
      </c>
      <c r="AK919" s="41" t="str">
        <f t="shared" si="402"/>
        <v xml:space="preserve"> </v>
      </c>
      <c r="AM919" s="39">
        <f t="shared" si="403"/>
        <v>170.80161646183305</v>
      </c>
      <c r="AN919" s="40">
        <f t="shared" si="404"/>
        <v>3631071.5643621087</v>
      </c>
      <c r="AO919" s="40">
        <f t="shared" si="405"/>
        <v>3628649.6396286795</v>
      </c>
      <c r="AP919" s="39">
        <f t="shared" si="406"/>
        <v>170.68769178365301</v>
      </c>
      <c r="AQ919" s="41" t="str">
        <f t="shared" si="407"/>
        <v xml:space="preserve"> </v>
      </c>
      <c r="AR919" s="39"/>
      <c r="AS919" s="39">
        <f t="shared" si="408"/>
        <v>170.68769178365301</v>
      </c>
      <c r="AT919" s="40">
        <f t="shared" si="409"/>
        <v>3628649.6396286795</v>
      </c>
      <c r="AU919" s="40">
        <f t="shared" si="410"/>
        <v>3628054.5410877801</v>
      </c>
      <c r="AV919" s="39">
        <f t="shared" si="411"/>
        <v>170.65969900220048</v>
      </c>
      <c r="AW919" s="41" t="str">
        <f t="shared" si="412"/>
        <v xml:space="preserve"> </v>
      </c>
      <c r="AX919" s="39"/>
      <c r="AY919" s="39">
        <f t="shared" si="413"/>
        <v>170.65969900220048</v>
      </c>
      <c r="AZ919" s="40">
        <f t="shared" si="414"/>
        <v>3628054.5410877801</v>
      </c>
      <c r="BA919" s="40">
        <f t="shared" si="415"/>
        <v>3627905.7908515958</v>
      </c>
      <c r="BB919" s="39">
        <f t="shared" si="416"/>
        <v>170.65270195454141</v>
      </c>
      <c r="BC919" s="41" t="str">
        <f t="shared" si="417"/>
        <v xml:space="preserve"> </v>
      </c>
      <c r="BD919" s="41"/>
      <c r="BE919" s="51">
        <f t="shared" si="418"/>
        <v>170.65082477481991</v>
      </c>
      <c r="BF919" s="54">
        <f t="shared" si="419"/>
        <v>3627865.8838878963</v>
      </c>
      <c r="BG919" s="41"/>
      <c r="BH919" s="51"/>
      <c r="BI919" s="39"/>
      <c r="BJ919" s="39"/>
    </row>
    <row r="920" spans="1:62" x14ac:dyDescent="0.2">
      <c r="A920" s="45">
        <v>206430792</v>
      </c>
      <c r="B920" s="58">
        <v>37986</v>
      </c>
      <c r="C920" s="45" t="s">
        <v>809</v>
      </c>
      <c r="D920" s="4" t="s">
        <v>809</v>
      </c>
      <c r="E920" s="6" t="s">
        <v>810</v>
      </c>
      <c r="F920" s="8">
        <v>80.734288801683448</v>
      </c>
      <c r="G920" s="8">
        <v>19.089120172894273</v>
      </c>
      <c r="H920" s="8">
        <v>18.472340597336199</v>
      </c>
      <c r="I920" s="8">
        <v>12.037138144798954</v>
      </c>
      <c r="J920" s="8">
        <v>0.94801797190468062</v>
      </c>
      <c r="K920" s="8">
        <v>5.94</v>
      </c>
      <c r="L920" s="8">
        <v>0</v>
      </c>
      <c r="M920" s="8">
        <v>0.63678780640391286</v>
      </c>
      <c r="N920" s="8">
        <v>0</v>
      </c>
      <c r="O920" s="8">
        <v>7.31</v>
      </c>
      <c r="P920" s="8">
        <v>7.8233339020644941</v>
      </c>
      <c r="Q920" s="8">
        <v>7.2583846747510723</v>
      </c>
      <c r="R920" s="8">
        <v>7.2583846747510723</v>
      </c>
      <c r="S920" s="8">
        <v>137.94999999999999</v>
      </c>
      <c r="T920" s="8">
        <v>145.26</v>
      </c>
      <c r="U920" s="8">
        <v>152.42607816977252</v>
      </c>
      <c r="V920" s="8">
        <v>152.42607816977252</v>
      </c>
      <c r="W920" s="9">
        <v>7</v>
      </c>
      <c r="X920" s="9">
        <v>15232</v>
      </c>
      <c r="Y920" s="9">
        <v>15232</v>
      </c>
      <c r="Z920" s="4" t="str">
        <f t="shared" si="392"/>
        <v xml:space="preserve"> </v>
      </c>
      <c r="AA920" s="10">
        <f t="shared" si="393"/>
        <v>2212600.3199999998</v>
      </c>
      <c r="AB920" s="40">
        <f t="shared" si="394"/>
        <v>2321754.0226819753</v>
      </c>
      <c r="AC920" s="40">
        <f t="shared" si="395"/>
        <v>2293096.6127800117</v>
      </c>
      <c r="AD920" s="39">
        <f t="shared" si="396"/>
        <v>150.54468308692304</v>
      </c>
      <c r="AE920" s="41" t="str">
        <f t="shared" si="397"/>
        <v xml:space="preserve"> </v>
      </c>
      <c r="AG920" s="39">
        <f t="shared" si="398"/>
        <v>150.54468308692304</v>
      </c>
      <c r="AH920" s="40">
        <f t="shared" si="399"/>
        <v>2293096.6127800117</v>
      </c>
      <c r="AI920" s="40">
        <f t="shared" si="400"/>
        <v>2286834.1659305096</v>
      </c>
      <c r="AJ920" s="39">
        <f t="shared" si="401"/>
        <v>150.13354555741265</v>
      </c>
      <c r="AK920" s="41" t="str">
        <f t="shared" si="402"/>
        <v xml:space="preserve"> </v>
      </c>
      <c r="AM920" s="39">
        <f t="shared" si="403"/>
        <v>150.13354555741265</v>
      </c>
      <c r="AN920" s="40">
        <f t="shared" si="404"/>
        <v>2286834.1659305096</v>
      </c>
      <c r="AO920" s="40">
        <f t="shared" si="405"/>
        <v>2285308.8475418338</v>
      </c>
      <c r="AP920" s="39">
        <f t="shared" si="406"/>
        <v>150.03340648252586</v>
      </c>
      <c r="AQ920" s="41" t="str">
        <f t="shared" si="407"/>
        <v xml:space="preserve"> </v>
      </c>
      <c r="AR920" s="39"/>
      <c r="AS920" s="39">
        <f t="shared" si="408"/>
        <v>150.03340648252586</v>
      </c>
      <c r="AT920" s="40">
        <f t="shared" si="409"/>
        <v>2285308.8475418338</v>
      </c>
      <c r="AU920" s="40">
        <f t="shared" si="410"/>
        <v>2284934.0568908369</v>
      </c>
      <c r="AV920" s="39">
        <f t="shared" si="411"/>
        <v>150.00880100386271</v>
      </c>
      <c r="AW920" s="41" t="str">
        <f t="shared" si="412"/>
        <v xml:space="preserve"> </v>
      </c>
      <c r="AX920" s="39"/>
      <c r="AY920" s="39">
        <f t="shared" si="413"/>
        <v>150.00880100386271</v>
      </c>
      <c r="AZ920" s="40">
        <f t="shared" si="414"/>
        <v>2284934.0568908369</v>
      </c>
      <c r="BA920" s="40">
        <f t="shared" si="415"/>
        <v>2284840.3745945045</v>
      </c>
      <c r="BB920" s="39">
        <f t="shared" si="416"/>
        <v>150.00265064302155</v>
      </c>
      <c r="BC920" s="41" t="str">
        <f t="shared" si="417"/>
        <v xml:space="preserve"> </v>
      </c>
      <c r="BD920" s="41"/>
      <c r="BE920" s="51">
        <f t="shared" si="418"/>
        <v>150.00100061386448</v>
      </c>
      <c r="BF920" s="54">
        <f t="shared" si="419"/>
        <v>2284815.2413503835</v>
      </c>
      <c r="BG920" s="41"/>
      <c r="BH920" s="51"/>
      <c r="BI920" s="39"/>
      <c r="BJ920" s="39"/>
    </row>
    <row r="921" spans="1:62" x14ac:dyDescent="0.2">
      <c r="A921" s="45">
        <v>206430797</v>
      </c>
      <c r="B921" s="58">
        <v>37802</v>
      </c>
      <c r="C921" s="45" t="s">
        <v>811</v>
      </c>
      <c r="D921" s="4" t="s">
        <v>811</v>
      </c>
      <c r="E921" s="6" t="s">
        <v>812</v>
      </c>
      <c r="F921" s="8">
        <v>109.060407740961</v>
      </c>
      <c r="G921" s="8">
        <v>20.959845284747317</v>
      </c>
      <c r="H921" s="8">
        <v>18.472340597336199</v>
      </c>
      <c r="I921" s="8">
        <v>11.934602269835615</v>
      </c>
      <c r="J921" s="8">
        <v>0.62807267545422163</v>
      </c>
      <c r="K921" s="8">
        <v>6.16</v>
      </c>
      <c r="L921" s="8">
        <v>7.6690833783619392E-3</v>
      </c>
      <c r="M921" s="8">
        <v>0.6355824723904524</v>
      </c>
      <c r="N921" s="8">
        <v>4.0630025715610119</v>
      </c>
      <c r="O921" s="8">
        <v>7.31</v>
      </c>
      <c r="P921" s="8">
        <v>11.261149167896585</v>
      </c>
      <c r="Q921" s="8">
        <v>8.9615761347832095</v>
      </c>
      <c r="R921" s="8">
        <v>8.9615761347832095</v>
      </c>
      <c r="S921" s="8">
        <v>137.94999999999999</v>
      </c>
      <c r="T921" s="8">
        <v>145.26</v>
      </c>
      <c r="U921" s="8">
        <v>188.19309883044738</v>
      </c>
      <c r="V921" s="8">
        <v>188.19309883044738</v>
      </c>
      <c r="W921" s="9">
        <v>7</v>
      </c>
      <c r="X921" s="9">
        <v>11046</v>
      </c>
      <c r="Y921" s="9">
        <v>11046</v>
      </c>
      <c r="Z921" s="4" t="str">
        <f t="shared" si="392"/>
        <v xml:space="preserve"> </v>
      </c>
      <c r="AA921" s="10">
        <f t="shared" si="393"/>
        <v>1604541.96</v>
      </c>
      <c r="AB921" s="40">
        <f t="shared" si="394"/>
        <v>2078780.9696811219</v>
      </c>
      <c r="AC921" s="40">
        <f t="shared" si="395"/>
        <v>2053122.5761723479</v>
      </c>
      <c r="AD921" s="39">
        <f t="shared" si="396"/>
        <v>185.87023141158318</v>
      </c>
      <c r="AE921" s="41" t="str">
        <f t="shared" si="397"/>
        <v xml:space="preserve"> </v>
      </c>
      <c r="AG921" s="39">
        <f t="shared" si="398"/>
        <v>185.87023141158318</v>
      </c>
      <c r="AH921" s="40">
        <f t="shared" si="399"/>
        <v>2053122.5761723479</v>
      </c>
      <c r="AI921" s="40">
        <f t="shared" si="400"/>
        <v>2047515.498416821</v>
      </c>
      <c r="AJ921" s="39">
        <f t="shared" si="401"/>
        <v>185.36261980959813</v>
      </c>
      <c r="AK921" s="41" t="str">
        <f t="shared" si="402"/>
        <v xml:space="preserve"> </v>
      </c>
      <c r="AM921" s="39">
        <f t="shared" si="403"/>
        <v>185.36261980959813</v>
      </c>
      <c r="AN921" s="40">
        <f t="shared" si="404"/>
        <v>2047515.498416821</v>
      </c>
      <c r="AO921" s="40">
        <f t="shared" si="405"/>
        <v>2046149.8055793771</v>
      </c>
      <c r="AP921" s="39">
        <f t="shared" si="406"/>
        <v>185.23898294218515</v>
      </c>
      <c r="AQ921" s="41" t="str">
        <f t="shared" si="407"/>
        <v xml:space="preserve"> </v>
      </c>
      <c r="AR921" s="39"/>
      <c r="AS921" s="39">
        <f t="shared" si="408"/>
        <v>185.23898294218515</v>
      </c>
      <c r="AT921" s="40">
        <f t="shared" si="409"/>
        <v>2046149.8055793771</v>
      </c>
      <c r="AU921" s="40">
        <f t="shared" si="410"/>
        <v>2045814.237011262</v>
      </c>
      <c r="AV921" s="39">
        <f t="shared" si="411"/>
        <v>185.20860374898263</v>
      </c>
      <c r="AW921" s="41" t="str">
        <f t="shared" si="412"/>
        <v xml:space="preserve"> </v>
      </c>
      <c r="AX921" s="39"/>
      <c r="AY921" s="39">
        <f t="shared" si="413"/>
        <v>185.20860374898263</v>
      </c>
      <c r="AZ921" s="40">
        <f t="shared" si="414"/>
        <v>2045814.237011262</v>
      </c>
      <c r="BA921" s="40">
        <f t="shared" si="415"/>
        <v>2045730.3586275447</v>
      </c>
      <c r="BB921" s="39">
        <f t="shared" si="416"/>
        <v>185.20101019622894</v>
      </c>
      <c r="BC921" s="41" t="str">
        <f t="shared" si="417"/>
        <v xml:space="preserve"> </v>
      </c>
      <c r="BD921" s="41"/>
      <c r="BE921" s="51">
        <f t="shared" si="418"/>
        <v>185.19897298511677</v>
      </c>
      <c r="BF921" s="54">
        <f t="shared" si="419"/>
        <v>2045707.8555935998</v>
      </c>
      <c r="BG921" s="41"/>
      <c r="BH921" s="51"/>
      <c r="BI921" s="39"/>
      <c r="BJ921" s="39"/>
    </row>
    <row r="922" spans="1:62" x14ac:dyDescent="0.2">
      <c r="A922" s="45">
        <v>206430801</v>
      </c>
      <c r="B922" s="58">
        <v>37986</v>
      </c>
      <c r="C922" s="45" t="s">
        <v>813</v>
      </c>
      <c r="D922" s="4" t="s">
        <v>1245</v>
      </c>
      <c r="E922" s="6" t="s">
        <v>814</v>
      </c>
      <c r="F922" s="8">
        <v>87.524914452689458</v>
      </c>
      <c r="G922" s="8">
        <v>22.091814371948171</v>
      </c>
      <c r="H922" s="8">
        <v>13.181744780652851</v>
      </c>
      <c r="I922" s="8">
        <v>16.222845937944559</v>
      </c>
      <c r="J922" s="8">
        <v>1.3784459225652659</v>
      </c>
      <c r="K922" s="8">
        <v>6.72</v>
      </c>
      <c r="L922" s="8">
        <v>1.4595644325779122</v>
      </c>
      <c r="M922" s="8">
        <v>0.76577723095851435</v>
      </c>
      <c r="N922" s="8">
        <v>2.178332560227457</v>
      </c>
      <c r="O922" s="8">
        <v>7.31</v>
      </c>
      <c r="P922" s="8">
        <v>8.9466000230689371</v>
      </c>
      <c r="Q922" s="8">
        <v>7.9416719844782113</v>
      </c>
      <c r="R922" s="8">
        <v>7.9416719844782113</v>
      </c>
      <c r="S922" s="8">
        <v>146.81</v>
      </c>
      <c r="T922" s="8">
        <v>154.12</v>
      </c>
      <c r="U922" s="8">
        <v>166.77511167404242</v>
      </c>
      <c r="V922" s="8">
        <v>166.77511167404242</v>
      </c>
      <c r="W922" s="9">
        <v>7</v>
      </c>
      <c r="X922" s="9">
        <v>40284</v>
      </c>
      <c r="Y922" s="9">
        <v>40284</v>
      </c>
      <c r="Z922" s="4" t="str">
        <f t="shared" si="392"/>
        <v xml:space="preserve"> </v>
      </c>
      <c r="AA922" s="10">
        <f t="shared" si="393"/>
        <v>6208570.0800000001</v>
      </c>
      <c r="AB922" s="40">
        <f t="shared" si="394"/>
        <v>6718368.5986771248</v>
      </c>
      <c r="AC922" s="40">
        <f t="shared" si="395"/>
        <v>6635443.7750636535</v>
      </c>
      <c r="AD922" s="39">
        <f t="shared" si="396"/>
        <v>164.71660647064974</v>
      </c>
      <c r="AE922" s="41" t="str">
        <f t="shared" si="397"/>
        <v xml:space="preserve"> </v>
      </c>
      <c r="AG922" s="39">
        <f t="shared" si="398"/>
        <v>164.71660647064974</v>
      </c>
      <c r="AH922" s="40">
        <f t="shared" si="399"/>
        <v>6635443.7750636544</v>
      </c>
      <c r="AI922" s="40">
        <f t="shared" si="400"/>
        <v>6617322.3781139553</v>
      </c>
      <c r="AJ922" s="39">
        <f t="shared" si="401"/>
        <v>164.26676541837838</v>
      </c>
      <c r="AK922" s="41" t="str">
        <f t="shared" si="402"/>
        <v xml:space="preserve"> </v>
      </c>
      <c r="AM922" s="39">
        <f t="shared" si="403"/>
        <v>164.26676541837838</v>
      </c>
      <c r="AN922" s="40">
        <f t="shared" si="404"/>
        <v>6617322.3781139553</v>
      </c>
      <c r="AO922" s="40">
        <f t="shared" si="405"/>
        <v>6612908.6240877537</v>
      </c>
      <c r="AP922" s="39">
        <f t="shared" si="406"/>
        <v>164.15719948584436</v>
      </c>
      <c r="AQ922" s="41" t="str">
        <f t="shared" si="407"/>
        <v xml:space="preserve"> </v>
      </c>
      <c r="AR922" s="39"/>
      <c r="AS922" s="39">
        <f t="shared" si="408"/>
        <v>164.15719948584436</v>
      </c>
      <c r="AT922" s="40">
        <f t="shared" si="409"/>
        <v>6612908.6240877537</v>
      </c>
      <c r="AU922" s="40">
        <f t="shared" si="410"/>
        <v>6611824.107073403</v>
      </c>
      <c r="AV922" s="39">
        <f t="shared" si="411"/>
        <v>164.13027770512866</v>
      </c>
      <c r="AW922" s="41" t="str">
        <f t="shared" si="412"/>
        <v xml:space="preserve"> </v>
      </c>
      <c r="AX922" s="39"/>
      <c r="AY922" s="39">
        <f t="shared" si="413"/>
        <v>164.13027770512866</v>
      </c>
      <c r="AZ922" s="40">
        <f t="shared" si="414"/>
        <v>6611824.107073403</v>
      </c>
      <c r="BA922" s="40">
        <f t="shared" si="415"/>
        <v>6611553.0222850135</v>
      </c>
      <c r="BB922" s="39">
        <f t="shared" si="416"/>
        <v>164.12354836374277</v>
      </c>
      <c r="BC922" s="41" t="str">
        <f t="shared" si="417"/>
        <v xml:space="preserve"> </v>
      </c>
      <c r="BD922" s="41"/>
      <c r="BE922" s="51">
        <f t="shared" si="418"/>
        <v>164.12174300471077</v>
      </c>
      <c r="BF922" s="54">
        <f t="shared" si="419"/>
        <v>6611480.2952017682</v>
      </c>
      <c r="BG922" s="41"/>
      <c r="BH922" s="51"/>
      <c r="BI922" s="39"/>
      <c r="BJ922" s="39"/>
    </row>
    <row r="923" spans="1:62" x14ac:dyDescent="0.2">
      <c r="A923" s="45">
        <v>206430823</v>
      </c>
      <c r="B923" s="58">
        <v>37986</v>
      </c>
      <c r="C923" s="45" t="s">
        <v>817</v>
      </c>
      <c r="D923" s="4" t="s">
        <v>817</v>
      </c>
      <c r="E923" s="6" t="s">
        <v>818</v>
      </c>
      <c r="F923" s="8">
        <v>89.718025934332658</v>
      </c>
      <c r="G923" s="8">
        <v>22.639616153898015</v>
      </c>
      <c r="H923" s="8">
        <v>18.472340597336199</v>
      </c>
      <c r="I923" s="8">
        <v>18.2088107668317</v>
      </c>
      <c r="J923" s="8">
        <v>0.51097826819785608</v>
      </c>
      <c r="K923" s="8">
        <v>6.05</v>
      </c>
      <c r="L923" s="8">
        <v>0.77290007208120837</v>
      </c>
      <c r="M923" s="8">
        <v>0.64842303975548909</v>
      </c>
      <c r="N923" s="8">
        <v>0</v>
      </c>
      <c r="O923" s="8">
        <v>7.31</v>
      </c>
      <c r="P923" s="8">
        <v>8.9886113670584535</v>
      </c>
      <c r="Q923" s="8">
        <v>8.2165547416216569</v>
      </c>
      <c r="R923" s="8">
        <v>8.2165547416216569</v>
      </c>
      <c r="S923" s="8">
        <v>146.81</v>
      </c>
      <c r="T923" s="8">
        <v>154.12</v>
      </c>
      <c r="U923" s="8">
        <v>172.54764957405479</v>
      </c>
      <c r="V923" s="8">
        <v>172.54764957405479</v>
      </c>
      <c r="W923" s="9">
        <v>7</v>
      </c>
      <c r="X923" s="9">
        <v>25970</v>
      </c>
      <c r="Y923" s="9">
        <v>25970</v>
      </c>
      <c r="Z923" s="4" t="str">
        <f t="shared" si="392"/>
        <v xml:space="preserve"> </v>
      </c>
      <c r="AA923" s="10">
        <f t="shared" si="393"/>
        <v>4002496.4</v>
      </c>
      <c r="AB923" s="40">
        <f t="shared" si="394"/>
        <v>4481062.4594382029</v>
      </c>
      <c r="AC923" s="40">
        <f t="shared" si="395"/>
        <v>4425752.7055013571</v>
      </c>
      <c r="AD923" s="39">
        <f t="shared" si="396"/>
        <v>170.41789393536223</v>
      </c>
      <c r="AE923" s="41" t="str">
        <f t="shared" si="397"/>
        <v xml:space="preserve"> </v>
      </c>
      <c r="AG923" s="39">
        <f t="shared" si="398"/>
        <v>170.41789393536223</v>
      </c>
      <c r="AH923" s="40">
        <f t="shared" si="399"/>
        <v>4425752.7055013571</v>
      </c>
      <c r="AI923" s="40">
        <f t="shared" si="400"/>
        <v>4413665.9748626323</v>
      </c>
      <c r="AJ923" s="39">
        <f t="shared" si="401"/>
        <v>169.95248266702473</v>
      </c>
      <c r="AK923" s="41" t="str">
        <f t="shared" si="402"/>
        <v xml:space="preserve"> </v>
      </c>
      <c r="AM923" s="39">
        <f t="shared" si="403"/>
        <v>169.95248266702473</v>
      </c>
      <c r="AN923" s="40">
        <f t="shared" si="404"/>
        <v>4413665.9748626323</v>
      </c>
      <c r="AO923" s="40">
        <f t="shared" si="405"/>
        <v>4410722.0596573995</v>
      </c>
      <c r="AP923" s="39">
        <f t="shared" si="406"/>
        <v>169.83912436108585</v>
      </c>
      <c r="AQ923" s="41" t="str">
        <f t="shared" si="407"/>
        <v xml:space="preserve"> </v>
      </c>
      <c r="AR923" s="39"/>
      <c r="AS923" s="39">
        <f t="shared" si="408"/>
        <v>169.83912436108585</v>
      </c>
      <c r="AT923" s="40">
        <f t="shared" si="409"/>
        <v>4410722.0596573995</v>
      </c>
      <c r="AU923" s="40">
        <f t="shared" si="410"/>
        <v>4409998.7012396157</v>
      </c>
      <c r="AV923" s="39">
        <f t="shared" si="411"/>
        <v>169.81127074469063</v>
      </c>
      <c r="AW923" s="41" t="str">
        <f t="shared" si="412"/>
        <v xml:space="preserve"> </v>
      </c>
      <c r="AX923" s="39"/>
      <c r="AY923" s="39">
        <f t="shared" si="413"/>
        <v>169.81127074469063</v>
      </c>
      <c r="AZ923" s="40">
        <f t="shared" si="414"/>
        <v>4409998.7012396157</v>
      </c>
      <c r="BA923" s="40">
        <f t="shared" si="415"/>
        <v>4409817.8912928654</v>
      </c>
      <c r="BB923" s="39">
        <f t="shared" si="416"/>
        <v>169.80430848259013</v>
      </c>
      <c r="BC923" s="41" t="str">
        <f t="shared" si="417"/>
        <v xml:space="preserve"> </v>
      </c>
      <c r="BD923" s="41"/>
      <c r="BE923" s="51">
        <f t="shared" si="418"/>
        <v>169.80244063519683</v>
      </c>
      <c r="BF923" s="54">
        <f t="shared" si="419"/>
        <v>4409769.3832960613</v>
      </c>
      <c r="BG923" s="41"/>
      <c r="BH923" s="51"/>
      <c r="BI923" s="39"/>
      <c r="BJ923" s="39"/>
    </row>
    <row r="924" spans="1:62" x14ac:dyDescent="0.2">
      <c r="A924" s="45">
        <v>206430833</v>
      </c>
      <c r="B924" s="58">
        <v>37986</v>
      </c>
      <c r="C924" s="45" t="s">
        <v>819</v>
      </c>
      <c r="D924" s="4" t="s">
        <v>1246</v>
      </c>
      <c r="E924" s="6" t="s">
        <v>820</v>
      </c>
      <c r="F924" s="8">
        <v>97.280844285145363</v>
      </c>
      <c r="G924" s="8">
        <v>25.169613699721225</v>
      </c>
      <c r="H924" s="8">
        <v>18.472340597336199</v>
      </c>
      <c r="I924" s="8">
        <v>18.2088107668317</v>
      </c>
      <c r="J924" s="8">
        <v>2.2873755475906012</v>
      </c>
      <c r="K924" s="8">
        <v>6.3</v>
      </c>
      <c r="L924" s="8">
        <v>4.8271605385987462</v>
      </c>
      <c r="M924" s="8">
        <v>0.65170529669454391</v>
      </c>
      <c r="N924" s="8">
        <v>1.1097481158427376</v>
      </c>
      <c r="O924" s="8">
        <v>7.31</v>
      </c>
      <c r="P924" s="8">
        <v>9.886343289526085</v>
      </c>
      <c r="Q924" s="8">
        <v>9.0808799423880568</v>
      </c>
      <c r="R924" s="8">
        <v>9.0808799423880568</v>
      </c>
      <c r="S924" s="8">
        <v>146.81</v>
      </c>
      <c r="T924" s="8">
        <v>154.12</v>
      </c>
      <c r="U924" s="8">
        <v>190.69847879014921</v>
      </c>
      <c r="V924" s="8">
        <v>190.69847879014921</v>
      </c>
      <c r="W924" s="9">
        <v>7</v>
      </c>
      <c r="X924" s="9">
        <v>11134</v>
      </c>
      <c r="Y924" s="9">
        <v>11134</v>
      </c>
      <c r="Z924" s="4" t="str">
        <f t="shared" si="392"/>
        <v xml:space="preserve"> </v>
      </c>
      <c r="AA924" s="10">
        <f t="shared" si="393"/>
        <v>1715972.08</v>
      </c>
      <c r="AB924" s="40">
        <f t="shared" si="394"/>
        <v>2123236.8628495215</v>
      </c>
      <c r="AC924" s="40">
        <f t="shared" si="395"/>
        <v>2097029.7502513698</v>
      </c>
      <c r="AD924" s="39">
        <f t="shared" si="396"/>
        <v>188.34468746644242</v>
      </c>
      <c r="AE924" s="41" t="str">
        <f t="shared" si="397"/>
        <v xml:space="preserve"> </v>
      </c>
      <c r="AG924" s="39">
        <f t="shared" si="398"/>
        <v>188.34468746644242</v>
      </c>
      <c r="AH924" s="40">
        <f t="shared" si="399"/>
        <v>2097029.75025137</v>
      </c>
      <c r="AI924" s="40">
        <f t="shared" si="400"/>
        <v>2091302.7620034334</v>
      </c>
      <c r="AJ924" s="39">
        <f t="shared" si="401"/>
        <v>187.83031812497157</v>
      </c>
      <c r="AK924" s="41" t="str">
        <f t="shared" si="402"/>
        <v xml:space="preserve"> </v>
      </c>
      <c r="AM924" s="39">
        <f t="shared" si="403"/>
        <v>187.83031812497157</v>
      </c>
      <c r="AN924" s="40">
        <f t="shared" si="404"/>
        <v>2091302.7620034334</v>
      </c>
      <c r="AO924" s="40">
        <f t="shared" si="405"/>
        <v>2089907.8630611771</v>
      </c>
      <c r="AP924" s="39">
        <f t="shared" si="406"/>
        <v>187.70503530278219</v>
      </c>
      <c r="AQ924" s="41" t="str">
        <f t="shared" si="407"/>
        <v xml:space="preserve"> </v>
      </c>
      <c r="AR924" s="39"/>
      <c r="AS924" s="39">
        <f t="shared" si="408"/>
        <v>187.70503530278219</v>
      </c>
      <c r="AT924" s="40">
        <f t="shared" si="409"/>
        <v>2089907.8630611768</v>
      </c>
      <c r="AU924" s="40">
        <f t="shared" si="410"/>
        <v>2089565.1181716346</v>
      </c>
      <c r="AV924" s="39">
        <f t="shared" si="411"/>
        <v>187.6742516769925</v>
      </c>
      <c r="AW924" s="41" t="str">
        <f t="shared" si="412"/>
        <v xml:space="preserve"> </v>
      </c>
      <c r="AX924" s="39"/>
      <c r="AY924" s="39">
        <f t="shared" si="413"/>
        <v>187.6742516769925</v>
      </c>
      <c r="AZ924" s="40">
        <f t="shared" si="414"/>
        <v>2089565.1181716344</v>
      </c>
      <c r="BA924" s="40">
        <f t="shared" si="415"/>
        <v>2089479.4460017895</v>
      </c>
      <c r="BB924" s="39">
        <f t="shared" si="416"/>
        <v>187.66655703267375</v>
      </c>
      <c r="BC924" s="41" t="str">
        <f t="shared" si="417"/>
        <v xml:space="preserve"> </v>
      </c>
      <c r="BD924" s="41"/>
      <c r="BE924" s="51">
        <f t="shared" si="418"/>
        <v>187.66449270054639</v>
      </c>
      <c r="BF924" s="54">
        <f t="shared" si="419"/>
        <v>2089456.4617278834</v>
      </c>
      <c r="BG924" s="41"/>
      <c r="BH924" s="51"/>
      <c r="BI924" s="39"/>
      <c r="BJ924" s="39"/>
    </row>
    <row r="925" spans="1:62" x14ac:dyDescent="0.2">
      <c r="A925" s="45">
        <v>206430838</v>
      </c>
      <c r="B925" s="58">
        <v>37711</v>
      </c>
      <c r="C925" s="45" t="s">
        <v>821</v>
      </c>
      <c r="D925" s="4" t="s">
        <v>821</v>
      </c>
      <c r="E925" s="6" t="s">
        <v>822</v>
      </c>
      <c r="F925" s="8">
        <v>102.68185944473863</v>
      </c>
      <c r="G925" s="8">
        <v>28.590634261868601</v>
      </c>
      <c r="H925" s="8">
        <v>18.472340597336199</v>
      </c>
      <c r="I925" s="8">
        <v>7.947764581284515</v>
      </c>
      <c r="J925" s="8">
        <v>4.2854981466071564E-2</v>
      </c>
      <c r="K925" s="8">
        <v>6.22</v>
      </c>
      <c r="L925" s="8">
        <v>0</v>
      </c>
      <c r="M925" s="8">
        <v>0</v>
      </c>
      <c r="N925" s="8">
        <v>0</v>
      </c>
      <c r="O925" s="8">
        <v>0</v>
      </c>
      <c r="P925" s="8">
        <v>10.909188289583176</v>
      </c>
      <c r="Q925" s="8">
        <v>8.1977726933347004</v>
      </c>
      <c r="R925" s="8">
        <v>8.1977726933347004</v>
      </c>
      <c r="S925" s="8">
        <v>146.81</v>
      </c>
      <c r="T925" s="8">
        <v>146.81</v>
      </c>
      <c r="U925" s="8">
        <v>172.15322656002871</v>
      </c>
      <c r="V925" s="8">
        <v>172.15322656002871</v>
      </c>
      <c r="W925" s="9">
        <v>7</v>
      </c>
      <c r="X925" s="9">
        <v>14500</v>
      </c>
      <c r="Y925" s="9">
        <v>14500</v>
      </c>
      <c r="Z925" s="4" t="str">
        <f t="shared" si="392"/>
        <v xml:space="preserve"> </v>
      </c>
      <c r="AA925" s="10">
        <f t="shared" si="393"/>
        <v>2128745</v>
      </c>
      <c r="AB925" s="40">
        <f t="shared" si="394"/>
        <v>2496221.7851204164</v>
      </c>
      <c r="AC925" s="40">
        <f t="shared" si="395"/>
        <v>2465410.9196266751</v>
      </c>
      <c r="AD925" s="39">
        <f t="shared" si="396"/>
        <v>170.02833928459827</v>
      </c>
      <c r="AE925" s="41" t="str">
        <f t="shared" si="397"/>
        <v xml:space="preserve"> </v>
      </c>
      <c r="AG925" s="39">
        <f t="shared" si="398"/>
        <v>170.02833928459827</v>
      </c>
      <c r="AH925" s="40">
        <f t="shared" si="399"/>
        <v>2465410.9196266751</v>
      </c>
      <c r="AI925" s="40">
        <f t="shared" si="400"/>
        <v>2458677.8824051744</v>
      </c>
      <c r="AJ925" s="39">
        <f t="shared" si="401"/>
        <v>169.56399189001203</v>
      </c>
      <c r="AK925" s="41" t="str">
        <f t="shared" si="402"/>
        <v xml:space="preserve"> </v>
      </c>
      <c r="AM925" s="39">
        <f t="shared" si="403"/>
        <v>169.56399189001203</v>
      </c>
      <c r="AN925" s="40">
        <f t="shared" si="404"/>
        <v>2458677.8824051744</v>
      </c>
      <c r="AO925" s="40">
        <f t="shared" si="405"/>
        <v>2457037.9442576105</v>
      </c>
      <c r="AP925" s="39">
        <f t="shared" si="406"/>
        <v>169.45089270742142</v>
      </c>
      <c r="AQ925" s="41" t="str">
        <f t="shared" si="407"/>
        <v xml:space="preserve"> </v>
      </c>
      <c r="AR925" s="39"/>
      <c r="AS925" s="39">
        <f t="shared" si="408"/>
        <v>169.45089270742142</v>
      </c>
      <c r="AT925" s="40">
        <f t="shared" si="409"/>
        <v>2457037.9442576105</v>
      </c>
      <c r="AU925" s="40">
        <f t="shared" si="410"/>
        <v>2456634.9900347521</v>
      </c>
      <c r="AV925" s="39">
        <f t="shared" si="411"/>
        <v>169.42310276101739</v>
      </c>
      <c r="AW925" s="41" t="str">
        <f t="shared" si="412"/>
        <v xml:space="preserve"> </v>
      </c>
      <c r="AX925" s="39"/>
      <c r="AY925" s="39">
        <f t="shared" si="413"/>
        <v>169.42310276101739</v>
      </c>
      <c r="AZ925" s="40">
        <f t="shared" si="414"/>
        <v>2456634.9900347521</v>
      </c>
      <c r="BA925" s="40">
        <f t="shared" si="415"/>
        <v>2456534.2680001608</v>
      </c>
      <c r="BB925" s="39">
        <f t="shared" si="416"/>
        <v>169.4161564138042</v>
      </c>
      <c r="BC925" s="41" t="str">
        <f t="shared" si="417"/>
        <v xml:space="preserve"> </v>
      </c>
      <c r="BD925" s="41"/>
      <c r="BE925" s="51">
        <f t="shared" si="418"/>
        <v>169.41429283608366</v>
      </c>
      <c r="BF925" s="54">
        <f t="shared" si="419"/>
        <v>2456507.2461232129</v>
      </c>
      <c r="BG925" s="41"/>
      <c r="BH925" s="51"/>
      <c r="BI925" s="39"/>
      <c r="BJ925" s="39"/>
    </row>
    <row r="926" spans="1:62" x14ac:dyDescent="0.2">
      <c r="A926" s="45">
        <v>206430840</v>
      </c>
      <c r="B926" s="58">
        <v>37802</v>
      </c>
      <c r="C926" s="45" t="s">
        <v>823</v>
      </c>
      <c r="D926" s="4" t="s">
        <v>1247</v>
      </c>
      <c r="E926" s="6" t="s">
        <v>824</v>
      </c>
      <c r="F926" s="8">
        <v>102.32903284838503</v>
      </c>
      <c r="G926" s="8">
        <v>28.590634261868601</v>
      </c>
      <c r="H926" s="8">
        <v>18.472340597336199</v>
      </c>
      <c r="I926" s="8">
        <v>18.2088107668317</v>
      </c>
      <c r="J926" s="8">
        <v>0.46710586512947205</v>
      </c>
      <c r="K926" s="8">
        <v>6.22</v>
      </c>
      <c r="L926" s="8">
        <v>0.81408236886757568</v>
      </c>
      <c r="M926" s="8">
        <v>0.83732271937048219</v>
      </c>
      <c r="N926" s="8">
        <v>0</v>
      </c>
      <c r="O926" s="8">
        <v>0</v>
      </c>
      <c r="P926" s="8">
        <v>10.94939701711044</v>
      </c>
      <c r="Q926" s="8">
        <v>8.7969664713894531</v>
      </c>
      <c r="R926" s="8">
        <v>8.7969664713894531</v>
      </c>
      <c r="S926" s="8">
        <v>146.81</v>
      </c>
      <c r="T926" s="8">
        <v>146.81</v>
      </c>
      <c r="U926" s="8">
        <v>184.73629589917851</v>
      </c>
      <c r="V926" s="8">
        <v>184.73629589917851</v>
      </c>
      <c r="W926" s="9">
        <v>7</v>
      </c>
      <c r="X926" s="9">
        <v>8037</v>
      </c>
      <c r="Y926" s="9">
        <v>8037</v>
      </c>
      <c r="Z926" s="4" t="str">
        <f t="shared" si="392"/>
        <v xml:space="preserve"> </v>
      </c>
      <c r="AA926" s="10">
        <f t="shared" si="393"/>
        <v>1179911.97</v>
      </c>
      <c r="AB926" s="40">
        <f t="shared" si="394"/>
        <v>1484725.6101416978</v>
      </c>
      <c r="AC926" s="40">
        <f t="shared" si="395"/>
        <v>1466399.6419357189</v>
      </c>
      <c r="AD926" s="39">
        <f t="shared" si="396"/>
        <v>182.45609579889498</v>
      </c>
      <c r="AE926" s="41" t="str">
        <f t="shared" si="397"/>
        <v xml:space="preserve"> </v>
      </c>
      <c r="AG926" s="39">
        <f t="shared" si="398"/>
        <v>182.45609579889498</v>
      </c>
      <c r="AH926" s="40">
        <f t="shared" si="399"/>
        <v>1466399.6419357189</v>
      </c>
      <c r="AI926" s="40">
        <f t="shared" si="400"/>
        <v>1462394.9045135924</v>
      </c>
      <c r="AJ926" s="39">
        <f t="shared" si="401"/>
        <v>181.95780820126819</v>
      </c>
      <c r="AK926" s="41" t="str">
        <f t="shared" si="402"/>
        <v xml:space="preserve"> </v>
      </c>
      <c r="AM926" s="39">
        <f t="shared" si="403"/>
        <v>181.95780820126819</v>
      </c>
      <c r="AN926" s="40">
        <f t="shared" si="404"/>
        <v>1462394.9045135924</v>
      </c>
      <c r="AO926" s="40">
        <f t="shared" si="405"/>
        <v>1461419.4871122818</v>
      </c>
      <c r="AP926" s="39">
        <f t="shared" si="406"/>
        <v>181.83644234319794</v>
      </c>
      <c r="AQ926" s="41" t="str">
        <f t="shared" si="407"/>
        <v xml:space="preserve"> </v>
      </c>
      <c r="AR926" s="39"/>
      <c r="AS926" s="39">
        <f t="shared" si="408"/>
        <v>181.83644234319794</v>
      </c>
      <c r="AT926" s="40">
        <f t="shared" si="409"/>
        <v>1461419.4871122818</v>
      </c>
      <c r="AU926" s="40">
        <f t="shared" si="410"/>
        <v>1461179.8143163954</v>
      </c>
      <c r="AV926" s="39">
        <f t="shared" si="411"/>
        <v>181.80662116665366</v>
      </c>
      <c r="AW926" s="41" t="str">
        <f t="shared" si="412"/>
        <v xml:space="preserve"> </v>
      </c>
      <c r="AX926" s="39"/>
      <c r="AY926" s="39">
        <f t="shared" si="413"/>
        <v>181.80662116665366</v>
      </c>
      <c r="AZ926" s="40">
        <f t="shared" si="414"/>
        <v>1461179.8143163954</v>
      </c>
      <c r="BA926" s="40">
        <f t="shared" si="415"/>
        <v>1461119.9059440086</v>
      </c>
      <c r="BB926" s="39">
        <f t="shared" si="416"/>
        <v>181.79916709518585</v>
      </c>
      <c r="BC926" s="41" t="str">
        <f t="shared" si="417"/>
        <v xml:space="preserve"> </v>
      </c>
      <c r="BD926" s="41"/>
      <c r="BE926" s="51">
        <f t="shared" si="418"/>
        <v>181.79716730434779</v>
      </c>
      <c r="BF926" s="54">
        <f t="shared" si="419"/>
        <v>1461103.8336250433</v>
      </c>
      <c r="BG926" s="41"/>
      <c r="BH926" s="51"/>
      <c r="BI926" s="39"/>
      <c r="BJ926" s="39"/>
    </row>
    <row r="927" spans="1:62" x14ac:dyDescent="0.2">
      <c r="A927" s="45">
        <v>206430854</v>
      </c>
      <c r="B927" s="58">
        <v>37894</v>
      </c>
      <c r="C927" s="45" t="s">
        <v>825</v>
      </c>
      <c r="D927" s="4" t="s">
        <v>825</v>
      </c>
      <c r="E927" s="6" t="s">
        <v>826</v>
      </c>
      <c r="F927" s="8">
        <v>109.060407740961</v>
      </c>
      <c r="G927" s="8">
        <v>28.590634261868601</v>
      </c>
      <c r="H927" s="8">
        <v>18.472340597336199</v>
      </c>
      <c r="I927" s="8">
        <v>18.2088107668317</v>
      </c>
      <c r="J927" s="8">
        <v>0.34071710155810025</v>
      </c>
      <c r="K927" s="8">
        <v>6.72</v>
      </c>
      <c r="L927" s="8">
        <v>0.10695296905701268</v>
      </c>
      <c r="M927" s="8">
        <v>0.6669382391590013</v>
      </c>
      <c r="N927" s="8">
        <v>0</v>
      </c>
      <c r="O927" s="8">
        <v>0</v>
      </c>
      <c r="P927" s="8">
        <v>12.083604280082598</v>
      </c>
      <c r="Q927" s="8">
        <v>9.1083400838385824</v>
      </c>
      <c r="R927" s="8">
        <v>9.1083400838385824</v>
      </c>
      <c r="S927" s="8">
        <v>146.81</v>
      </c>
      <c r="T927" s="8">
        <v>146.81</v>
      </c>
      <c r="U927" s="8">
        <v>191.27514176061021</v>
      </c>
      <c r="V927" s="8">
        <v>191.27514176061021</v>
      </c>
      <c r="W927" s="9">
        <v>7</v>
      </c>
      <c r="X927" s="9">
        <v>4254</v>
      </c>
      <c r="Y927" s="9">
        <v>4254</v>
      </c>
      <c r="Z927" s="4" t="str">
        <f t="shared" si="392"/>
        <v xml:space="preserve"> </v>
      </c>
      <c r="AA927" s="10">
        <f t="shared" si="393"/>
        <v>624529.74</v>
      </c>
      <c r="AB927" s="40">
        <f t="shared" si="394"/>
        <v>813684.45304963586</v>
      </c>
      <c r="AC927" s="40">
        <f t="shared" si="395"/>
        <v>803641.14584564418</v>
      </c>
      <c r="AD927" s="39">
        <f t="shared" si="396"/>
        <v>188.91423268585899</v>
      </c>
      <c r="AE927" s="41" t="str">
        <f t="shared" si="397"/>
        <v xml:space="preserve"> </v>
      </c>
      <c r="AG927" s="39">
        <f t="shared" si="398"/>
        <v>188.91423268585899</v>
      </c>
      <c r="AH927" s="40">
        <f t="shared" si="399"/>
        <v>803641.14584564418</v>
      </c>
      <c r="AI927" s="40">
        <f t="shared" si="400"/>
        <v>801446.40187633969</v>
      </c>
      <c r="AJ927" s="39">
        <f t="shared" si="401"/>
        <v>188.39830791639392</v>
      </c>
      <c r="AK927" s="41" t="str">
        <f t="shared" si="402"/>
        <v xml:space="preserve"> </v>
      </c>
      <c r="AM927" s="39">
        <f t="shared" si="403"/>
        <v>188.39830791639392</v>
      </c>
      <c r="AN927" s="40">
        <f t="shared" si="404"/>
        <v>801446.40187633969</v>
      </c>
      <c r="AO927" s="40">
        <f t="shared" si="405"/>
        <v>800911.83712628821</v>
      </c>
      <c r="AP927" s="39">
        <f t="shared" si="406"/>
        <v>188.27264624501368</v>
      </c>
      <c r="AQ927" s="41" t="str">
        <f t="shared" si="407"/>
        <v xml:space="preserve"> </v>
      </c>
      <c r="AR927" s="39"/>
      <c r="AS927" s="39">
        <f t="shared" si="408"/>
        <v>188.27264624501368</v>
      </c>
      <c r="AT927" s="40">
        <f t="shared" si="409"/>
        <v>800911.83712628821</v>
      </c>
      <c r="AU927" s="40">
        <f t="shared" si="410"/>
        <v>800780.48758499941</v>
      </c>
      <c r="AV927" s="39">
        <f t="shared" si="411"/>
        <v>188.24176953102949</v>
      </c>
      <c r="AW927" s="41" t="str">
        <f t="shared" si="412"/>
        <v xml:space="preserve"> </v>
      </c>
      <c r="AX927" s="39"/>
      <c r="AY927" s="39">
        <f t="shared" si="413"/>
        <v>188.24176953102949</v>
      </c>
      <c r="AZ927" s="40">
        <f t="shared" si="414"/>
        <v>800780.48758499941</v>
      </c>
      <c r="BA927" s="40">
        <f t="shared" si="415"/>
        <v>800747.65558500844</v>
      </c>
      <c r="BB927" s="39">
        <f t="shared" si="416"/>
        <v>188.2340516184787</v>
      </c>
      <c r="BC927" s="41" t="str">
        <f t="shared" si="417"/>
        <v xml:space="preserve"> </v>
      </c>
      <c r="BD927" s="41"/>
      <c r="BE927" s="51">
        <f t="shared" si="418"/>
        <v>188.23198104391091</v>
      </c>
      <c r="BF927" s="54">
        <f t="shared" si="419"/>
        <v>800738.84736079699</v>
      </c>
      <c r="BG927" s="41"/>
      <c r="BH927" s="51"/>
      <c r="BI927" s="39"/>
      <c r="BJ927" s="39"/>
    </row>
    <row r="928" spans="1:62" x14ac:dyDescent="0.2">
      <c r="A928" s="45">
        <v>206430862</v>
      </c>
      <c r="B928" s="58">
        <v>37986</v>
      </c>
      <c r="C928" s="45" t="s">
        <v>827</v>
      </c>
      <c r="D928" s="4" t="s">
        <v>827</v>
      </c>
      <c r="E928" s="6" t="s">
        <v>828</v>
      </c>
      <c r="F928" s="8">
        <v>87.541596040409516</v>
      </c>
      <c r="G928" s="8">
        <v>20.664926435690557</v>
      </c>
      <c r="H928" s="8">
        <v>14.017289307749678</v>
      </c>
      <c r="I928" s="8">
        <v>18.20881076683165</v>
      </c>
      <c r="J928" s="8">
        <v>0.61639772187944941</v>
      </c>
      <c r="K928" s="8">
        <v>5.79</v>
      </c>
      <c r="L928" s="8">
        <v>7.4462820271751357E-3</v>
      </c>
      <c r="M928" s="8">
        <v>0.62045562411010924</v>
      </c>
      <c r="N928" s="8">
        <v>1.468039098127965</v>
      </c>
      <c r="O928" s="8">
        <v>7.31</v>
      </c>
      <c r="P928" s="8">
        <v>8.7234171808258196</v>
      </c>
      <c r="Q928" s="8">
        <v>7.8122480638413068</v>
      </c>
      <c r="R928" s="8">
        <v>7.8122480638413068</v>
      </c>
      <c r="S928" s="8">
        <v>146.81</v>
      </c>
      <c r="T928" s="8">
        <v>154.12</v>
      </c>
      <c r="U928" s="8">
        <v>164.05720934066744</v>
      </c>
      <c r="V928" s="8">
        <v>164.05720934066744</v>
      </c>
      <c r="W928" s="9">
        <v>7</v>
      </c>
      <c r="X928" s="9">
        <v>53994</v>
      </c>
      <c r="Y928" s="9">
        <v>53994</v>
      </c>
      <c r="Z928" s="4" t="str">
        <f t="shared" si="392"/>
        <v xml:space="preserve"> </v>
      </c>
      <c r="AA928" s="10">
        <f t="shared" si="393"/>
        <v>8321555.2800000003</v>
      </c>
      <c r="AB928" s="40">
        <f t="shared" si="394"/>
        <v>8858104.9611399975</v>
      </c>
      <c r="AC928" s="40">
        <f t="shared" si="395"/>
        <v>8748769.3716046456</v>
      </c>
      <c r="AD928" s="39">
        <f t="shared" si="396"/>
        <v>162.03225120577557</v>
      </c>
      <c r="AE928" s="41" t="str">
        <f t="shared" si="397"/>
        <v xml:space="preserve"> </v>
      </c>
      <c r="AG928" s="39">
        <f t="shared" si="398"/>
        <v>162.03225120577557</v>
      </c>
      <c r="AH928" s="40">
        <f t="shared" si="399"/>
        <v>8748769.3716046456</v>
      </c>
      <c r="AI928" s="40">
        <f t="shared" si="400"/>
        <v>8724876.4824507926</v>
      </c>
      <c r="AJ928" s="39">
        <f t="shared" si="401"/>
        <v>161.58974112773257</v>
      </c>
      <c r="AK928" s="41" t="str">
        <f t="shared" si="402"/>
        <v xml:space="preserve"> </v>
      </c>
      <c r="AM928" s="39">
        <f t="shared" si="403"/>
        <v>161.58974112773257</v>
      </c>
      <c r="AN928" s="40">
        <f t="shared" si="404"/>
        <v>8724876.4824507926</v>
      </c>
      <c r="AO928" s="40">
        <f t="shared" si="405"/>
        <v>8719056.9898369983</v>
      </c>
      <c r="AP928" s="39">
        <f t="shared" si="406"/>
        <v>161.48196077040038</v>
      </c>
      <c r="AQ928" s="41" t="str">
        <f t="shared" si="407"/>
        <v xml:space="preserve"> </v>
      </c>
      <c r="AR928" s="39"/>
      <c r="AS928" s="39">
        <f t="shared" si="408"/>
        <v>161.48196077040038</v>
      </c>
      <c r="AT928" s="40">
        <f t="shared" si="409"/>
        <v>8719056.9898369983</v>
      </c>
      <c r="AU928" s="40">
        <f t="shared" si="410"/>
        <v>8717627.0644906648</v>
      </c>
      <c r="AV928" s="39">
        <f t="shared" si="411"/>
        <v>161.45547772883404</v>
      </c>
      <c r="AW928" s="41" t="str">
        <f t="shared" si="412"/>
        <v xml:space="preserve"> </v>
      </c>
      <c r="AX928" s="39"/>
      <c r="AY928" s="39">
        <f t="shared" si="413"/>
        <v>161.45547772883404</v>
      </c>
      <c r="AZ928" s="40">
        <f t="shared" si="414"/>
        <v>8717627.0644906648</v>
      </c>
      <c r="BA928" s="40">
        <f t="shared" si="415"/>
        <v>8717269.6417810209</v>
      </c>
      <c r="BB928" s="39">
        <f t="shared" si="416"/>
        <v>161.44885805424715</v>
      </c>
      <c r="BC928" s="41" t="str">
        <f t="shared" si="417"/>
        <v xml:space="preserve"> </v>
      </c>
      <c r="BD928" s="41"/>
      <c r="BE928" s="51">
        <f t="shared" si="418"/>
        <v>161.44708211680856</v>
      </c>
      <c r="BF928" s="54">
        <f t="shared" si="419"/>
        <v>8717173.7518149614</v>
      </c>
      <c r="BG928" s="41"/>
      <c r="BH928" s="51"/>
      <c r="BI928" s="39"/>
      <c r="BJ928" s="39"/>
    </row>
    <row r="929" spans="1:62" x14ac:dyDescent="0.2">
      <c r="A929" s="45">
        <v>206430863</v>
      </c>
      <c r="B929" s="58">
        <v>37986</v>
      </c>
      <c r="C929" s="45" t="s">
        <v>1458</v>
      </c>
      <c r="D929" s="4" t="s">
        <v>1458</v>
      </c>
      <c r="E929" s="6" t="s">
        <v>1459</v>
      </c>
      <c r="F929" s="8">
        <v>109.060407740961</v>
      </c>
      <c r="G929" s="8">
        <v>23.466256310335666</v>
      </c>
      <c r="H929" s="8">
        <v>16.70720042511735</v>
      </c>
      <c r="I929" s="8">
        <v>18.2088107668317</v>
      </c>
      <c r="J929" s="8">
        <v>1.2951022938623682</v>
      </c>
      <c r="K929" s="8">
        <v>6.22</v>
      </c>
      <c r="L929" s="8">
        <v>5.782085771176825</v>
      </c>
      <c r="M929" s="8">
        <v>0.6197768133911965</v>
      </c>
      <c r="N929" s="8">
        <v>0</v>
      </c>
      <c r="O929" s="8">
        <v>7.31</v>
      </c>
      <c r="P929" s="8">
        <v>10.956283765831193</v>
      </c>
      <c r="Q929" s="8">
        <v>9.4334820060838052</v>
      </c>
      <c r="R929" s="8">
        <v>9.4334820060838052</v>
      </c>
      <c r="S929" s="8">
        <v>146.81</v>
      </c>
      <c r="T929" s="8">
        <v>154.12</v>
      </c>
      <c r="U929" s="8">
        <v>198.10312212775992</v>
      </c>
      <c r="V929" s="8">
        <v>198.10312212775992</v>
      </c>
      <c r="W929" s="9">
        <v>7</v>
      </c>
      <c r="X929" s="9">
        <v>861</v>
      </c>
      <c r="Y929" s="9">
        <v>861</v>
      </c>
      <c r="Z929" s="4" t="str">
        <f t="shared" si="392"/>
        <v xml:space="preserve"> </v>
      </c>
      <c r="AA929" s="10">
        <f t="shared" si="393"/>
        <v>132697.32</v>
      </c>
      <c r="AB929" s="40">
        <f t="shared" si="394"/>
        <v>170566.78815200127</v>
      </c>
      <c r="AC929" s="40">
        <f t="shared" si="395"/>
        <v>168461.48228584114</v>
      </c>
      <c r="AD929" s="39">
        <f t="shared" si="396"/>
        <v>195.65793529133697</v>
      </c>
      <c r="AE929" s="41" t="str">
        <f t="shared" si="397"/>
        <v xml:space="preserve"> </v>
      </c>
      <c r="AG929" s="39">
        <f t="shared" si="398"/>
        <v>195.65793529133697</v>
      </c>
      <c r="AH929" s="40">
        <f t="shared" si="399"/>
        <v>168461.48228584114</v>
      </c>
      <c r="AI929" s="40">
        <f t="shared" si="400"/>
        <v>168001.4139777185</v>
      </c>
      <c r="AJ929" s="39">
        <f t="shared" si="401"/>
        <v>195.12359347005633</v>
      </c>
      <c r="AK929" s="41" t="str">
        <f t="shared" si="402"/>
        <v xml:space="preserve"> </v>
      </c>
      <c r="AM929" s="39">
        <f t="shared" si="403"/>
        <v>195.12359347005633</v>
      </c>
      <c r="AN929" s="40">
        <f t="shared" si="404"/>
        <v>168001.4139777185</v>
      </c>
      <c r="AO929" s="40">
        <f t="shared" si="405"/>
        <v>167889.35703459536</v>
      </c>
      <c r="AP929" s="39">
        <f t="shared" si="406"/>
        <v>194.9934460332118</v>
      </c>
      <c r="AQ929" s="41" t="str">
        <f t="shared" si="407"/>
        <v xml:space="preserve"> </v>
      </c>
      <c r="AR929" s="39"/>
      <c r="AS929" s="39">
        <f t="shared" si="408"/>
        <v>194.9934460332118</v>
      </c>
      <c r="AT929" s="40">
        <f t="shared" si="409"/>
        <v>167889.35703459536</v>
      </c>
      <c r="AU929" s="40">
        <f t="shared" si="410"/>
        <v>167861.82318004168</v>
      </c>
      <c r="AV929" s="39">
        <f t="shared" si="411"/>
        <v>194.96146710806235</v>
      </c>
      <c r="AW929" s="41" t="str">
        <f t="shared" si="412"/>
        <v xml:space="preserve"> </v>
      </c>
      <c r="AX929" s="39"/>
      <c r="AY929" s="39">
        <f t="shared" si="413"/>
        <v>194.96146710806235</v>
      </c>
      <c r="AZ929" s="40">
        <f t="shared" si="414"/>
        <v>167861.82318004168</v>
      </c>
      <c r="BA929" s="40">
        <f t="shared" si="415"/>
        <v>167854.9408452913</v>
      </c>
      <c r="BB929" s="39">
        <f t="shared" si="416"/>
        <v>194.95347368791093</v>
      </c>
      <c r="BC929" s="41" t="str">
        <f t="shared" si="417"/>
        <v xml:space="preserve"> </v>
      </c>
      <c r="BD929" s="41"/>
      <c r="BE929" s="51">
        <f t="shared" si="418"/>
        <v>194.95132919970035</v>
      </c>
      <c r="BF929" s="54">
        <f t="shared" si="419"/>
        <v>167853.09444094199</v>
      </c>
      <c r="BG929" s="41"/>
      <c r="BH929" s="51"/>
      <c r="BI929" s="39"/>
      <c r="BJ929" s="39"/>
    </row>
    <row r="930" spans="1:62" x14ac:dyDescent="0.2">
      <c r="A930" s="45">
        <v>206430909</v>
      </c>
      <c r="B930" s="58">
        <v>37986</v>
      </c>
      <c r="C930" s="45" t="s">
        <v>831</v>
      </c>
      <c r="D930" s="4" t="s">
        <v>831</v>
      </c>
      <c r="E930" s="6" t="s">
        <v>832</v>
      </c>
      <c r="F930" s="8">
        <v>85.760635829207928</v>
      </c>
      <c r="G930" s="8">
        <v>21.291034962871286</v>
      </c>
      <c r="H930" s="8">
        <v>15.600672957920793</v>
      </c>
      <c r="I930" s="8">
        <v>12.260287747524753</v>
      </c>
      <c r="J930" s="8">
        <v>0.74798886138613863</v>
      </c>
      <c r="K930" s="8">
        <v>7.47</v>
      </c>
      <c r="L930" s="8">
        <v>0.8697033336825859</v>
      </c>
      <c r="M930" s="8">
        <v>0.82443842821782187</v>
      </c>
      <c r="N930" s="8">
        <v>0</v>
      </c>
      <c r="O930" s="8">
        <v>7.31</v>
      </c>
      <c r="P930" s="8">
        <v>8.5641336633663361</v>
      </c>
      <c r="Q930" s="8">
        <v>7.6067381060405665</v>
      </c>
      <c r="R930" s="8">
        <v>7.6067381060405665</v>
      </c>
      <c r="S930" s="8">
        <v>146.81</v>
      </c>
      <c r="T930" s="8">
        <v>154.12</v>
      </c>
      <c r="U930" s="8">
        <v>159.74150022685188</v>
      </c>
      <c r="V930" s="8">
        <v>159.74150022685188</v>
      </c>
      <c r="W930" s="9">
        <v>7</v>
      </c>
      <c r="X930" s="9">
        <v>14233</v>
      </c>
      <c r="Y930" s="9">
        <v>14233</v>
      </c>
      <c r="Z930" s="4" t="str">
        <f t="shared" si="392"/>
        <v xml:space="preserve"> </v>
      </c>
      <c r="AA930" s="10">
        <f t="shared" si="393"/>
        <v>2193589.96</v>
      </c>
      <c r="AB930" s="40">
        <f t="shared" si="394"/>
        <v>2273600.7727287831</v>
      </c>
      <c r="AC930" s="40">
        <f t="shared" si="395"/>
        <v>2245537.7183909919</v>
      </c>
      <c r="AD930" s="39">
        <f t="shared" si="396"/>
        <v>157.76981088955188</v>
      </c>
      <c r="AE930" s="41" t="str">
        <f t="shared" si="397"/>
        <v xml:space="preserve"> </v>
      </c>
      <c r="AG930" s="39">
        <f t="shared" si="398"/>
        <v>157.76981088955188</v>
      </c>
      <c r="AH930" s="40">
        <f t="shared" si="399"/>
        <v>2245537.7183909919</v>
      </c>
      <c r="AI930" s="40">
        <f t="shared" si="400"/>
        <v>2239405.154882066</v>
      </c>
      <c r="AJ930" s="39">
        <f t="shared" si="401"/>
        <v>157.3389415360125</v>
      </c>
      <c r="AK930" s="41" t="str">
        <f t="shared" si="402"/>
        <v xml:space="preserve"> </v>
      </c>
      <c r="AM930" s="39">
        <f t="shared" si="403"/>
        <v>157.3389415360125</v>
      </c>
      <c r="AN930" s="40">
        <f t="shared" si="404"/>
        <v>2239405.154882066</v>
      </c>
      <c r="AO930" s="40">
        <f t="shared" si="405"/>
        <v>2237911.4716437599</v>
      </c>
      <c r="AP930" s="39">
        <f t="shared" si="406"/>
        <v>157.23399646200801</v>
      </c>
      <c r="AQ930" s="41" t="str">
        <f t="shared" si="407"/>
        <v xml:space="preserve"> </v>
      </c>
      <c r="AR930" s="39"/>
      <c r="AS930" s="39">
        <f t="shared" si="408"/>
        <v>157.23399646200801</v>
      </c>
      <c r="AT930" s="40">
        <f t="shared" si="409"/>
        <v>2237911.4716437599</v>
      </c>
      <c r="AU930" s="40">
        <f t="shared" si="410"/>
        <v>2237544.45416241</v>
      </c>
      <c r="AV930" s="39">
        <f t="shared" si="411"/>
        <v>157.20821008658822</v>
      </c>
      <c r="AW930" s="41" t="str">
        <f t="shared" si="412"/>
        <v xml:space="preserve"> </v>
      </c>
      <c r="AX930" s="39"/>
      <c r="AY930" s="39">
        <f t="shared" si="413"/>
        <v>157.20821008658822</v>
      </c>
      <c r="AZ930" s="40">
        <f t="shared" si="414"/>
        <v>2237544.45416241</v>
      </c>
      <c r="BA930" s="40">
        <f t="shared" si="415"/>
        <v>2237452.7148397896</v>
      </c>
      <c r="BB930" s="39">
        <f t="shared" si="416"/>
        <v>157.20176454997468</v>
      </c>
      <c r="BC930" s="41" t="str">
        <f t="shared" si="417"/>
        <v xml:space="preserve"> </v>
      </c>
      <c r="BD930" s="41"/>
      <c r="BE930" s="51">
        <f t="shared" si="418"/>
        <v>157.20003533056465</v>
      </c>
      <c r="BF930" s="54">
        <f t="shared" si="419"/>
        <v>2237428.1028599264</v>
      </c>
      <c r="BG930" s="41"/>
      <c r="BH930" s="51"/>
      <c r="BI930" s="39"/>
      <c r="BJ930" s="39"/>
    </row>
    <row r="931" spans="1:62" x14ac:dyDescent="0.2">
      <c r="A931" s="45">
        <v>206431059</v>
      </c>
      <c r="B931" s="58">
        <v>37986</v>
      </c>
      <c r="C931" s="45" t="s">
        <v>835</v>
      </c>
      <c r="D931" s="4" t="s">
        <v>835</v>
      </c>
      <c r="E931" s="6" t="s">
        <v>836</v>
      </c>
      <c r="F931" s="8">
        <v>88.782530349013655</v>
      </c>
      <c r="G931" s="8">
        <v>28.590634261868601</v>
      </c>
      <c r="H931" s="8">
        <v>16.668721547799695</v>
      </c>
      <c r="I931" s="8">
        <v>18.2088107668317</v>
      </c>
      <c r="J931" s="8">
        <v>0.79424317147192713</v>
      </c>
      <c r="K931" s="8">
        <v>6.21</v>
      </c>
      <c r="L931" s="8">
        <v>2.7240680349360051</v>
      </c>
      <c r="M931" s="8">
        <v>0.6534749620637329</v>
      </c>
      <c r="N931" s="8">
        <v>0</v>
      </c>
      <c r="O931" s="8">
        <v>7.31</v>
      </c>
      <c r="P931" s="8">
        <v>9.3754438543247343</v>
      </c>
      <c r="Q931" s="8">
        <v>8.497124154699268</v>
      </c>
      <c r="R931" s="8">
        <v>8.497124154699268</v>
      </c>
      <c r="S931" s="8">
        <v>146.81</v>
      </c>
      <c r="T931" s="8">
        <v>154.12</v>
      </c>
      <c r="U931" s="8">
        <v>178.43960724868461</v>
      </c>
      <c r="V931" s="8">
        <v>178.43960724868461</v>
      </c>
      <c r="W931" s="9">
        <v>7</v>
      </c>
      <c r="X931" s="9">
        <v>14337</v>
      </c>
      <c r="Y931" s="9">
        <v>14337</v>
      </c>
      <c r="Z931" s="4" t="str">
        <f t="shared" si="392"/>
        <v xml:space="preserve"> </v>
      </c>
      <c r="AA931" s="10">
        <f t="shared" si="393"/>
        <v>2209618.44</v>
      </c>
      <c r="AB931" s="40">
        <f t="shared" si="394"/>
        <v>2558288.6491243914</v>
      </c>
      <c r="AC931" s="40">
        <f t="shared" si="395"/>
        <v>2526711.6923282491</v>
      </c>
      <c r="AD931" s="39">
        <f t="shared" si="396"/>
        <v>176.23712717641411</v>
      </c>
      <c r="AE931" s="41" t="str">
        <f t="shared" si="397"/>
        <v xml:space="preserve"> </v>
      </c>
      <c r="AG931" s="39">
        <f t="shared" si="398"/>
        <v>176.23712717641411</v>
      </c>
      <c r="AH931" s="40">
        <f t="shared" si="399"/>
        <v>2526711.6923282491</v>
      </c>
      <c r="AI931" s="40">
        <f t="shared" si="400"/>
        <v>2519811.2426965004</v>
      </c>
      <c r="AJ931" s="39">
        <f t="shared" si="401"/>
        <v>175.7558235820953</v>
      </c>
      <c r="AK931" s="41" t="str">
        <f t="shared" si="402"/>
        <v xml:space="preserve"> </v>
      </c>
      <c r="AM931" s="39">
        <f t="shared" si="403"/>
        <v>175.7558235820953</v>
      </c>
      <c r="AN931" s="40">
        <f t="shared" si="404"/>
        <v>2519811.2426965004</v>
      </c>
      <c r="AO931" s="40">
        <f t="shared" si="405"/>
        <v>2518130.5285976217</v>
      </c>
      <c r="AP931" s="39">
        <f t="shared" si="406"/>
        <v>175.63859444776605</v>
      </c>
      <c r="AQ931" s="41" t="str">
        <f t="shared" si="407"/>
        <v xml:space="preserve"> </v>
      </c>
      <c r="AR931" s="39"/>
      <c r="AS931" s="39">
        <f t="shared" si="408"/>
        <v>175.63859444776605</v>
      </c>
      <c r="AT931" s="40">
        <f t="shared" si="409"/>
        <v>2518130.5285976217</v>
      </c>
      <c r="AU931" s="40">
        <f t="shared" si="410"/>
        <v>2517717.5551909315</v>
      </c>
      <c r="AV931" s="39">
        <f t="shared" si="411"/>
        <v>175.6097897182766</v>
      </c>
      <c r="AW931" s="41" t="str">
        <f t="shared" si="412"/>
        <v xml:space="preserve"> </v>
      </c>
      <c r="AX931" s="39"/>
      <c r="AY931" s="39">
        <f t="shared" si="413"/>
        <v>175.6097897182766</v>
      </c>
      <c r="AZ931" s="40">
        <f t="shared" si="414"/>
        <v>2517717.5551909315</v>
      </c>
      <c r="BA931" s="40">
        <f t="shared" si="415"/>
        <v>2517614.3287711688</v>
      </c>
      <c r="BB931" s="39">
        <f t="shared" si="416"/>
        <v>175.60258971689817</v>
      </c>
      <c r="BC931" s="41" t="str">
        <f t="shared" si="417"/>
        <v xml:space="preserve"> </v>
      </c>
      <c r="BD931" s="41"/>
      <c r="BE931" s="51">
        <f t="shared" si="418"/>
        <v>175.60065808841128</v>
      </c>
      <c r="BF931" s="54">
        <f t="shared" si="419"/>
        <v>2517586.6350135524</v>
      </c>
      <c r="BG931" s="41"/>
      <c r="BH931" s="51"/>
      <c r="BI931" s="39"/>
      <c r="BJ931" s="39"/>
    </row>
    <row r="932" spans="1:62" x14ac:dyDescent="0.2">
      <c r="A932" s="45">
        <v>206431125</v>
      </c>
      <c r="B932" s="58">
        <v>37986</v>
      </c>
      <c r="C932" s="45" t="s">
        <v>837</v>
      </c>
      <c r="D932" s="4" t="s">
        <v>1248</v>
      </c>
      <c r="E932" s="6" t="s">
        <v>838</v>
      </c>
      <c r="F932" s="8">
        <v>93.380594883045944</v>
      </c>
      <c r="G932" s="8">
        <v>20.156388193754072</v>
      </c>
      <c r="H932" s="8">
        <v>15.460582999097277</v>
      </c>
      <c r="I932" s="8">
        <v>17.881137659547726</v>
      </c>
      <c r="J932" s="8">
        <v>0.64400717607669722</v>
      </c>
      <c r="K932" s="8">
        <v>5.41</v>
      </c>
      <c r="L932" s="8">
        <v>1.282746898091349</v>
      </c>
      <c r="M932" s="8">
        <v>0.62248991578394064</v>
      </c>
      <c r="N932" s="8">
        <v>0.74733574032905303</v>
      </c>
      <c r="O932" s="8">
        <v>7.31</v>
      </c>
      <c r="P932" s="8">
        <v>9.1436417446550795</v>
      </c>
      <c r="Q932" s="8">
        <v>8.144764173286303</v>
      </c>
      <c r="R932" s="8">
        <v>8.144764173286303</v>
      </c>
      <c r="S932" s="8">
        <v>146.81</v>
      </c>
      <c r="T932" s="8">
        <v>154.12</v>
      </c>
      <c r="U932" s="8">
        <v>171.04004763901233</v>
      </c>
      <c r="V932" s="8">
        <v>171.04004763901233</v>
      </c>
      <c r="W932" s="9">
        <v>7</v>
      </c>
      <c r="X932" s="9">
        <v>65746</v>
      </c>
      <c r="Y932" s="9">
        <v>65746</v>
      </c>
      <c r="Z932" s="4" t="str">
        <f t="shared" si="392"/>
        <v xml:space="preserve"> </v>
      </c>
      <c r="AA932" s="10">
        <f t="shared" si="393"/>
        <v>10132773.52</v>
      </c>
      <c r="AB932" s="40">
        <f t="shared" si="394"/>
        <v>11245198.972074505</v>
      </c>
      <c r="AC932" s="40">
        <f t="shared" si="395"/>
        <v>11106399.481162189</v>
      </c>
      <c r="AD932" s="39">
        <f t="shared" si="396"/>
        <v>168.928900331004</v>
      </c>
      <c r="AE932" s="41" t="str">
        <f t="shared" si="397"/>
        <v xml:space="preserve"> </v>
      </c>
      <c r="AG932" s="39">
        <f t="shared" si="398"/>
        <v>168.928900331004</v>
      </c>
      <c r="AH932" s="40">
        <f t="shared" si="399"/>
        <v>11106399.481162189</v>
      </c>
      <c r="AI932" s="40">
        <f t="shared" si="400"/>
        <v>11076067.904179133</v>
      </c>
      <c r="AJ932" s="39">
        <f t="shared" si="401"/>
        <v>168.46755550419999</v>
      </c>
      <c r="AK932" s="41" t="str">
        <f t="shared" si="402"/>
        <v xml:space="preserve"> </v>
      </c>
      <c r="AM932" s="39">
        <f t="shared" si="403"/>
        <v>168.46755550419999</v>
      </c>
      <c r="AN932" s="40">
        <f t="shared" si="404"/>
        <v>11076067.904179133</v>
      </c>
      <c r="AO932" s="40">
        <f t="shared" si="405"/>
        <v>11068680.166887047</v>
      </c>
      <c r="AP932" s="39">
        <f t="shared" si="406"/>
        <v>168.35518764467872</v>
      </c>
      <c r="AQ932" s="41" t="str">
        <f t="shared" si="407"/>
        <v xml:space="preserve"> </v>
      </c>
      <c r="AR932" s="39"/>
      <c r="AS932" s="39">
        <f t="shared" si="408"/>
        <v>168.35518764467872</v>
      </c>
      <c r="AT932" s="40">
        <f t="shared" si="409"/>
        <v>11068680.166887047</v>
      </c>
      <c r="AU932" s="40">
        <f t="shared" si="410"/>
        <v>11066864.903339677</v>
      </c>
      <c r="AV932" s="39">
        <f t="shared" si="411"/>
        <v>168.32757739390499</v>
      </c>
      <c r="AW932" s="41" t="str">
        <f t="shared" si="412"/>
        <v xml:space="preserve"> </v>
      </c>
      <c r="AX932" s="39"/>
      <c r="AY932" s="39">
        <f t="shared" si="413"/>
        <v>168.32757739390499</v>
      </c>
      <c r="AZ932" s="40">
        <f t="shared" si="414"/>
        <v>11066864.903339677</v>
      </c>
      <c r="BA932" s="40">
        <f t="shared" si="415"/>
        <v>11066411.16187864</v>
      </c>
      <c r="BB932" s="39">
        <f t="shared" si="416"/>
        <v>168.32067596323182</v>
      </c>
      <c r="BC932" s="41" t="str">
        <f t="shared" si="417"/>
        <v xml:space="preserve"> </v>
      </c>
      <c r="BD932" s="41"/>
      <c r="BE932" s="51">
        <f t="shared" si="418"/>
        <v>168.31882443579622</v>
      </c>
      <c r="BF932" s="54">
        <f t="shared" si="419"/>
        <v>11066289.431355858</v>
      </c>
      <c r="BG932" s="41"/>
      <c r="BH932" s="51"/>
      <c r="BI932" s="39"/>
      <c r="BJ932" s="39"/>
    </row>
    <row r="933" spans="1:62" x14ac:dyDescent="0.2">
      <c r="A933" s="45">
        <v>206431468</v>
      </c>
      <c r="B933" s="58">
        <v>37986</v>
      </c>
      <c r="C933" s="45" t="s">
        <v>839</v>
      </c>
      <c r="D933" s="4" t="s">
        <v>839</v>
      </c>
      <c r="E933" s="6" t="s">
        <v>840</v>
      </c>
      <c r="F933" s="8">
        <v>77.378862275449109</v>
      </c>
      <c r="G933" s="8">
        <v>19.520239520958082</v>
      </c>
      <c r="H933" s="8">
        <v>18.472340597336199</v>
      </c>
      <c r="I933" s="8">
        <v>18.2088107668317</v>
      </c>
      <c r="J933" s="8">
        <v>1.2457784431137724</v>
      </c>
      <c r="K933" s="8">
        <v>6.34</v>
      </c>
      <c r="L933" s="8">
        <v>4.3673361667077524</v>
      </c>
      <c r="M933" s="8">
        <v>0.63177724550898207</v>
      </c>
      <c r="N933" s="8">
        <v>0</v>
      </c>
      <c r="O933" s="8">
        <v>7.31</v>
      </c>
      <c r="P933" s="8">
        <v>7.7519281437125747</v>
      </c>
      <c r="Q933" s="8">
        <v>7.6737572507952807</v>
      </c>
      <c r="R933" s="8">
        <v>7.6737572507952807</v>
      </c>
      <c r="S933" s="8">
        <v>146.81</v>
      </c>
      <c r="T933" s="8">
        <v>154.12</v>
      </c>
      <c r="U933" s="8">
        <v>161.1489022667009</v>
      </c>
      <c r="V933" s="8">
        <v>161.1489022667009</v>
      </c>
      <c r="W933" s="9">
        <v>7</v>
      </c>
      <c r="X933" s="9">
        <v>23762</v>
      </c>
      <c r="Y933" s="9">
        <v>23762</v>
      </c>
      <c r="Z933" s="4" t="str">
        <f t="shared" si="392"/>
        <v xml:space="preserve"> </v>
      </c>
      <c r="AA933" s="10">
        <f t="shared" si="393"/>
        <v>3662199.44</v>
      </c>
      <c r="AB933" s="40">
        <f t="shared" si="394"/>
        <v>3829220.2156613469</v>
      </c>
      <c r="AC933" s="40">
        <f t="shared" si="395"/>
        <v>3781956.1505394387</v>
      </c>
      <c r="AD933" s="39">
        <f t="shared" si="396"/>
        <v>159.15984136602302</v>
      </c>
      <c r="AE933" s="41" t="str">
        <f t="shared" si="397"/>
        <v xml:space="preserve"> </v>
      </c>
      <c r="AG933" s="39">
        <f t="shared" si="398"/>
        <v>159.15984136602302</v>
      </c>
      <c r="AH933" s="40">
        <f t="shared" si="399"/>
        <v>3781956.1505394387</v>
      </c>
      <c r="AI933" s="40">
        <f t="shared" si="400"/>
        <v>3771627.6282923152</v>
      </c>
      <c r="AJ933" s="39">
        <f t="shared" si="401"/>
        <v>158.72517583925239</v>
      </c>
      <c r="AK933" s="41" t="str">
        <f t="shared" si="402"/>
        <v xml:space="preserve"> </v>
      </c>
      <c r="AM933" s="39">
        <f t="shared" si="403"/>
        <v>158.72517583925239</v>
      </c>
      <c r="AN933" s="40">
        <f t="shared" si="404"/>
        <v>3771627.6282923152</v>
      </c>
      <c r="AO933" s="40">
        <f t="shared" si="405"/>
        <v>3769111.9526642445</v>
      </c>
      <c r="AP933" s="39">
        <f t="shared" si="406"/>
        <v>158.6193061469676</v>
      </c>
      <c r="AQ933" s="41" t="str">
        <f t="shared" si="407"/>
        <v xml:space="preserve"> </v>
      </c>
      <c r="AR933" s="39"/>
      <c r="AS933" s="39">
        <f t="shared" si="408"/>
        <v>158.6193061469676</v>
      </c>
      <c r="AT933" s="40">
        <f t="shared" si="409"/>
        <v>3769111.952664244</v>
      </c>
      <c r="AU933" s="40">
        <f t="shared" si="410"/>
        <v>3768493.8183040069</v>
      </c>
      <c r="AV933" s="39">
        <f t="shared" si="411"/>
        <v>158.59329258075948</v>
      </c>
      <c r="AW933" s="41" t="str">
        <f t="shared" si="412"/>
        <v xml:space="preserve"> </v>
      </c>
      <c r="AX933" s="39"/>
      <c r="AY933" s="39">
        <f t="shared" si="413"/>
        <v>158.59329258075948</v>
      </c>
      <c r="AZ933" s="40">
        <f t="shared" si="414"/>
        <v>3768493.8183040069</v>
      </c>
      <c r="BA933" s="40">
        <f t="shared" si="415"/>
        <v>3768339.3100574566</v>
      </c>
      <c r="BB933" s="39">
        <f t="shared" si="416"/>
        <v>158.58679025576367</v>
      </c>
      <c r="BC933" s="41" t="str">
        <f t="shared" si="417"/>
        <v xml:space="preserve"> </v>
      </c>
      <c r="BD933" s="41"/>
      <c r="BE933" s="51">
        <f t="shared" si="418"/>
        <v>158.58504580107086</v>
      </c>
      <c r="BF933" s="54">
        <f t="shared" si="419"/>
        <v>3768297.858325046</v>
      </c>
      <c r="BG933" s="41"/>
      <c r="BH933" s="51"/>
      <c r="BI933" s="39"/>
      <c r="BJ933" s="39"/>
    </row>
    <row r="934" spans="1:62" x14ac:dyDescent="0.2">
      <c r="A934" s="45">
        <v>206431530</v>
      </c>
      <c r="B934" s="58">
        <v>37894</v>
      </c>
      <c r="C934" s="45" t="s">
        <v>841</v>
      </c>
      <c r="D934" s="4" t="s">
        <v>841</v>
      </c>
      <c r="E934" s="6" t="s">
        <v>842</v>
      </c>
      <c r="F934" s="8">
        <v>98.552395209580837</v>
      </c>
      <c r="G934" s="8">
        <v>26.057302062541584</v>
      </c>
      <c r="H934" s="8">
        <v>14.021457085828343</v>
      </c>
      <c r="I934" s="8">
        <v>18.2088107668317</v>
      </c>
      <c r="J934" s="8">
        <v>0.43097139055222888</v>
      </c>
      <c r="K934" s="8">
        <v>7.79</v>
      </c>
      <c r="L934" s="8">
        <v>0</v>
      </c>
      <c r="M934" s="8">
        <v>0</v>
      </c>
      <c r="N934" s="8">
        <v>0</v>
      </c>
      <c r="O934" s="8">
        <v>0</v>
      </c>
      <c r="P934" s="8">
        <v>9.9474783765801735</v>
      </c>
      <c r="Q934" s="8">
        <v>8.2530468257667344</v>
      </c>
      <c r="R934" s="8">
        <v>8.2530468257667344</v>
      </c>
      <c r="S934" s="8">
        <v>137.94999999999999</v>
      </c>
      <c r="T934" s="8">
        <v>137.94999999999999</v>
      </c>
      <c r="U934" s="8">
        <v>173.31398334110142</v>
      </c>
      <c r="V934" s="8">
        <v>173.31398334110142</v>
      </c>
      <c r="W934" s="9">
        <v>7</v>
      </c>
      <c r="X934" s="9">
        <v>7309</v>
      </c>
      <c r="Y934" s="9">
        <v>7309</v>
      </c>
      <c r="Z934" s="4" t="str">
        <f t="shared" si="392"/>
        <v xml:space="preserve"> </v>
      </c>
      <c r="AA934" s="10">
        <f t="shared" si="393"/>
        <v>1008276.5499999999</v>
      </c>
      <c r="AB934" s="40">
        <f t="shared" si="394"/>
        <v>1266751.9042401102</v>
      </c>
      <c r="AC934" s="40">
        <f t="shared" si="395"/>
        <v>1251116.3854860745</v>
      </c>
      <c r="AD934" s="39">
        <f t="shared" si="396"/>
        <v>171.17476884472219</v>
      </c>
      <c r="AE934" s="41" t="str">
        <f t="shared" si="397"/>
        <v xml:space="preserve"> </v>
      </c>
      <c r="AG934" s="39">
        <f t="shared" si="398"/>
        <v>171.17476884472219</v>
      </c>
      <c r="AH934" s="40">
        <f t="shared" si="399"/>
        <v>1251116.3854860745</v>
      </c>
      <c r="AI934" s="40">
        <f t="shared" si="400"/>
        <v>1247699.5866373121</v>
      </c>
      <c r="AJ934" s="39">
        <f t="shared" si="401"/>
        <v>170.70729055100728</v>
      </c>
      <c r="AK934" s="41" t="str">
        <f t="shared" si="402"/>
        <v xml:space="preserve"> </v>
      </c>
      <c r="AM934" s="39">
        <f t="shared" si="403"/>
        <v>170.70729055100728</v>
      </c>
      <c r="AN934" s="40">
        <f t="shared" si="404"/>
        <v>1247699.5866373121</v>
      </c>
      <c r="AO934" s="40">
        <f t="shared" si="405"/>
        <v>1246867.3710130251</v>
      </c>
      <c r="AP934" s="39">
        <f t="shared" si="406"/>
        <v>170.59342878820974</v>
      </c>
      <c r="AQ934" s="41" t="str">
        <f t="shared" si="407"/>
        <v xml:space="preserve"> </v>
      </c>
      <c r="AR934" s="39"/>
      <c r="AS934" s="39">
        <f t="shared" si="408"/>
        <v>170.59342878820974</v>
      </c>
      <c r="AT934" s="40">
        <f t="shared" si="409"/>
        <v>1246867.3710130251</v>
      </c>
      <c r="AU934" s="40">
        <f t="shared" si="410"/>
        <v>1246662.8847641789</v>
      </c>
      <c r="AV934" s="39">
        <f t="shared" si="411"/>
        <v>170.56545146588849</v>
      </c>
      <c r="AW934" s="41" t="str">
        <f t="shared" si="412"/>
        <v xml:space="preserve"> </v>
      </c>
      <c r="AX934" s="39"/>
      <c r="AY934" s="39">
        <f t="shared" si="413"/>
        <v>170.56545146588849</v>
      </c>
      <c r="AZ934" s="40">
        <f t="shared" si="414"/>
        <v>1246662.8847641789</v>
      </c>
      <c r="BA934" s="40">
        <f t="shared" si="415"/>
        <v>1246611.7715859036</v>
      </c>
      <c r="BB934" s="39">
        <f t="shared" si="416"/>
        <v>170.55845828237838</v>
      </c>
      <c r="BC934" s="41" t="str">
        <f t="shared" si="417"/>
        <v xml:space="preserve"> </v>
      </c>
      <c r="BD934" s="41"/>
      <c r="BE934" s="51">
        <f t="shared" si="418"/>
        <v>170.55658213933728</v>
      </c>
      <c r="BF934" s="54">
        <f t="shared" si="419"/>
        <v>1246598.0588564163</v>
      </c>
      <c r="BG934" s="41"/>
      <c r="BH934" s="51"/>
      <c r="BI934" s="39"/>
      <c r="BJ934" s="39"/>
    </row>
    <row r="935" spans="1:62" x14ac:dyDescent="0.2">
      <c r="A935" s="45">
        <v>206431532</v>
      </c>
      <c r="B935" s="58">
        <v>37741</v>
      </c>
      <c r="C935" s="45" t="s">
        <v>843</v>
      </c>
      <c r="D935" s="4" t="s">
        <v>1249</v>
      </c>
      <c r="E935" s="6" t="s">
        <v>844</v>
      </c>
      <c r="F935" s="8">
        <v>106.5710928319624</v>
      </c>
      <c r="G935" s="8">
        <v>10.066018587757718</v>
      </c>
      <c r="H935" s="8">
        <v>18.472340597336199</v>
      </c>
      <c r="I935" s="8">
        <v>18.2088107668317</v>
      </c>
      <c r="J935" s="8">
        <v>2.1148167930776625</v>
      </c>
      <c r="K935" s="8">
        <v>7.65</v>
      </c>
      <c r="L935" s="8">
        <v>0</v>
      </c>
      <c r="M935" s="8">
        <v>0</v>
      </c>
      <c r="N935" s="8">
        <v>0</v>
      </c>
      <c r="O935" s="8">
        <v>7.31</v>
      </c>
      <c r="P935" s="8">
        <v>9.2250503151372722</v>
      </c>
      <c r="Q935" s="8">
        <v>8.5196539788482859</v>
      </c>
      <c r="R935" s="8">
        <v>8.5196539788482859</v>
      </c>
      <c r="S935" s="8">
        <v>146.81</v>
      </c>
      <c r="T935" s="8">
        <v>154.12</v>
      </c>
      <c r="U935" s="8">
        <v>178.91273355581399</v>
      </c>
      <c r="V935" s="8">
        <v>178.91273355581399</v>
      </c>
      <c r="W935" s="9">
        <v>7</v>
      </c>
      <c r="X935" s="9">
        <v>37210</v>
      </c>
      <c r="Y935" s="9">
        <v>37210</v>
      </c>
      <c r="Z935" s="4" t="str">
        <f t="shared" si="392"/>
        <v xml:space="preserve"> </v>
      </c>
      <c r="AA935" s="10">
        <f t="shared" si="393"/>
        <v>5734805.2000000002</v>
      </c>
      <c r="AB935" s="40">
        <f t="shared" si="394"/>
        <v>6657342.8156118384</v>
      </c>
      <c r="AC935" s="40">
        <f t="shared" si="395"/>
        <v>6575171.2332387418</v>
      </c>
      <c r="AD935" s="39">
        <f t="shared" si="396"/>
        <v>176.70441368553458</v>
      </c>
      <c r="AE935" s="41" t="str">
        <f t="shared" si="397"/>
        <v xml:space="preserve"> </v>
      </c>
      <c r="AG935" s="39">
        <f t="shared" si="398"/>
        <v>176.70441368553458</v>
      </c>
      <c r="AH935" s="40">
        <f t="shared" si="399"/>
        <v>6575171.2332387418</v>
      </c>
      <c r="AI935" s="40">
        <f t="shared" si="400"/>
        <v>6557214.4406007668</v>
      </c>
      <c r="AJ935" s="39">
        <f t="shared" si="401"/>
        <v>176.22183393175939</v>
      </c>
      <c r="AK935" s="41" t="str">
        <f t="shared" si="402"/>
        <v xml:space="preserve"> </v>
      </c>
      <c r="AM935" s="39">
        <f t="shared" si="403"/>
        <v>176.22183393175939</v>
      </c>
      <c r="AN935" s="40">
        <f t="shared" si="404"/>
        <v>6557214.4406007668</v>
      </c>
      <c r="AO935" s="40">
        <f t="shared" si="405"/>
        <v>6552840.7785688862</v>
      </c>
      <c r="AP935" s="39">
        <f t="shared" si="406"/>
        <v>176.10429396852692</v>
      </c>
      <c r="AQ935" s="41" t="str">
        <f t="shared" si="407"/>
        <v xml:space="preserve"> </v>
      </c>
      <c r="AR935" s="39"/>
      <c r="AS935" s="39">
        <f t="shared" si="408"/>
        <v>176.10429396852692</v>
      </c>
      <c r="AT935" s="40">
        <f t="shared" si="409"/>
        <v>6552840.7785688862</v>
      </c>
      <c r="AU935" s="40">
        <f t="shared" si="410"/>
        <v>6551766.1126812007</v>
      </c>
      <c r="AV935" s="39">
        <f t="shared" si="411"/>
        <v>176.07541286431606</v>
      </c>
      <c r="AW935" s="41" t="str">
        <f t="shared" si="412"/>
        <v xml:space="preserve"> </v>
      </c>
      <c r="AX935" s="39"/>
      <c r="AY935" s="39">
        <f t="shared" si="413"/>
        <v>176.07541286431606</v>
      </c>
      <c r="AZ935" s="40">
        <f t="shared" si="414"/>
        <v>6551766.1126812007</v>
      </c>
      <c r="BA935" s="40">
        <f t="shared" si="415"/>
        <v>6551497.4902705811</v>
      </c>
      <c r="BB935" s="39">
        <f t="shared" si="416"/>
        <v>176.06819377238864</v>
      </c>
      <c r="BC935" s="41" t="str">
        <f t="shared" si="417"/>
        <v xml:space="preserve"> </v>
      </c>
      <c r="BD935" s="41"/>
      <c r="BE935" s="51">
        <f t="shared" si="418"/>
        <v>176.06625702225713</v>
      </c>
      <c r="BF935" s="54">
        <f t="shared" si="419"/>
        <v>6551425.4237981876</v>
      </c>
      <c r="BG935" s="41"/>
      <c r="BH935" s="51"/>
      <c r="BI935" s="39"/>
      <c r="BJ935" s="39"/>
    </row>
    <row r="936" spans="1:62" x14ac:dyDescent="0.2">
      <c r="A936" s="45">
        <v>206431585</v>
      </c>
      <c r="B936" s="58">
        <v>37741</v>
      </c>
      <c r="C936" s="45" t="s">
        <v>845</v>
      </c>
      <c r="D936" s="4" t="s">
        <v>1250</v>
      </c>
      <c r="E936" s="6" t="s">
        <v>846</v>
      </c>
      <c r="F936" s="8">
        <v>109.060407740961</v>
      </c>
      <c r="G936" s="8">
        <v>12.69346237408651</v>
      </c>
      <c r="H936" s="8">
        <v>18.472340597336199</v>
      </c>
      <c r="I936" s="8">
        <v>18.2088107668317</v>
      </c>
      <c r="J936" s="8">
        <v>1.9042508833146794</v>
      </c>
      <c r="K936" s="8">
        <v>6.44</v>
      </c>
      <c r="L936" s="8">
        <v>0</v>
      </c>
      <c r="M936" s="8">
        <v>0</v>
      </c>
      <c r="N936" s="8">
        <v>0</v>
      </c>
      <c r="O936" s="8">
        <v>7.31</v>
      </c>
      <c r="P936" s="8">
        <v>10.725309105273553</v>
      </c>
      <c r="Q936" s="8">
        <v>8.7044636181265052</v>
      </c>
      <c r="R936" s="8">
        <v>8.7044636181265052</v>
      </c>
      <c r="S936" s="8">
        <v>146.81</v>
      </c>
      <c r="T936" s="8">
        <v>154.12</v>
      </c>
      <c r="U936" s="8">
        <v>182.79373598065661</v>
      </c>
      <c r="V936" s="8">
        <v>182.79373598065661</v>
      </c>
      <c r="W936" s="9">
        <v>7</v>
      </c>
      <c r="X936" s="9">
        <v>23839</v>
      </c>
      <c r="Y936" s="9">
        <v>23839</v>
      </c>
      <c r="Z936" s="4" t="str">
        <f t="shared" si="392"/>
        <v xml:space="preserve"> </v>
      </c>
      <c r="AA936" s="10">
        <f t="shared" si="393"/>
        <v>3674066.68</v>
      </c>
      <c r="AB936" s="40">
        <f t="shared" si="394"/>
        <v>4357619.8720428729</v>
      </c>
      <c r="AC936" s="40">
        <f t="shared" si="395"/>
        <v>4303833.7699622475</v>
      </c>
      <c r="AD936" s="39">
        <f t="shared" si="396"/>
        <v>180.53751289744736</v>
      </c>
      <c r="AE936" s="41" t="str">
        <f t="shared" si="397"/>
        <v xml:space="preserve"> </v>
      </c>
      <c r="AG936" s="39">
        <f t="shared" si="398"/>
        <v>180.53751289744736</v>
      </c>
      <c r="AH936" s="40">
        <f t="shared" si="399"/>
        <v>4303833.7699622475</v>
      </c>
      <c r="AI936" s="40">
        <f t="shared" si="400"/>
        <v>4292079.9999364801</v>
      </c>
      <c r="AJ936" s="39">
        <f t="shared" si="401"/>
        <v>180.04446494972441</v>
      </c>
      <c r="AK936" s="41" t="str">
        <f t="shared" si="402"/>
        <v xml:space="preserve"> </v>
      </c>
      <c r="AM936" s="39">
        <f t="shared" si="403"/>
        <v>180.04446494972441</v>
      </c>
      <c r="AN936" s="40">
        <f t="shared" si="404"/>
        <v>4292079.9999364801</v>
      </c>
      <c r="AO936" s="40">
        <f t="shared" si="405"/>
        <v>4289217.1825765222</v>
      </c>
      <c r="AP936" s="39">
        <f t="shared" si="406"/>
        <v>179.92437529160293</v>
      </c>
      <c r="AQ936" s="41" t="str">
        <f t="shared" si="407"/>
        <v xml:space="preserve"> </v>
      </c>
      <c r="AR936" s="39"/>
      <c r="AS936" s="39">
        <f t="shared" si="408"/>
        <v>179.92437529160293</v>
      </c>
      <c r="AT936" s="40">
        <f t="shared" si="409"/>
        <v>4289217.1825765222</v>
      </c>
      <c r="AU936" s="40">
        <f t="shared" si="410"/>
        <v>4288513.7509585796</v>
      </c>
      <c r="AV936" s="39">
        <f t="shared" si="411"/>
        <v>179.89486769405511</v>
      </c>
      <c r="AW936" s="41" t="str">
        <f t="shared" si="412"/>
        <v xml:space="preserve"> </v>
      </c>
      <c r="AX936" s="39"/>
      <c r="AY936" s="39">
        <f t="shared" si="413"/>
        <v>179.89486769405511</v>
      </c>
      <c r="AZ936" s="40">
        <f t="shared" si="414"/>
        <v>4288513.7509585796</v>
      </c>
      <c r="BA936" s="40">
        <f t="shared" si="415"/>
        <v>4288337.9218947906</v>
      </c>
      <c r="BB936" s="39">
        <f t="shared" si="416"/>
        <v>179.88749200447967</v>
      </c>
      <c r="BC936" s="41" t="str">
        <f t="shared" si="417"/>
        <v xml:space="preserve"> </v>
      </c>
      <c r="BD936" s="41"/>
      <c r="BE936" s="51">
        <f t="shared" si="418"/>
        <v>179.88551324206762</v>
      </c>
      <c r="BF936" s="54">
        <f t="shared" si="419"/>
        <v>4288290.7501776498</v>
      </c>
      <c r="BG936" s="41"/>
      <c r="BH936" s="51"/>
      <c r="BI936" s="39"/>
      <c r="BJ936" s="39"/>
    </row>
    <row r="937" spans="1:62" x14ac:dyDescent="0.2">
      <c r="A937" s="45">
        <v>206431808</v>
      </c>
      <c r="B937" s="58">
        <v>37864</v>
      </c>
      <c r="C937" s="45" t="s">
        <v>847</v>
      </c>
      <c r="D937" s="4" t="s">
        <v>1251</v>
      </c>
      <c r="E937" s="6" t="s">
        <v>848</v>
      </c>
      <c r="F937" s="8">
        <v>109.060407740961</v>
      </c>
      <c r="G937" s="8">
        <v>12.35146002241118</v>
      </c>
      <c r="H937" s="8">
        <v>18.472340597336199</v>
      </c>
      <c r="I937" s="8">
        <v>18.2088107668317</v>
      </c>
      <c r="J937" s="8">
        <v>1.7154659108386614</v>
      </c>
      <c r="K937" s="8">
        <v>6.44</v>
      </c>
      <c r="L937" s="8">
        <v>0</v>
      </c>
      <c r="M937" s="8">
        <v>0</v>
      </c>
      <c r="N937" s="8">
        <v>0</v>
      </c>
      <c r="O937" s="8">
        <v>7.31</v>
      </c>
      <c r="P937" s="8">
        <v>9.9834297892909714</v>
      </c>
      <c r="Q937" s="8">
        <v>8.6779242519189381</v>
      </c>
      <c r="R937" s="8">
        <v>8.6779242519189381</v>
      </c>
      <c r="S937" s="8">
        <v>146.81</v>
      </c>
      <c r="T937" s="8">
        <v>154.12</v>
      </c>
      <c r="U937" s="8">
        <v>182.2364092902977</v>
      </c>
      <c r="V937" s="8">
        <v>182.2364092902977</v>
      </c>
      <c r="W937" s="9">
        <v>7</v>
      </c>
      <c r="X937" s="9">
        <v>33336</v>
      </c>
      <c r="Y937" s="9">
        <v>50073</v>
      </c>
      <c r="Z937" s="4" t="str">
        <f t="shared" si="392"/>
        <v xml:space="preserve"> </v>
      </c>
      <c r="AA937" s="10">
        <f t="shared" si="393"/>
        <v>7717250.7599999998</v>
      </c>
      <c r="AB937" s="40">
        <f t="shared" si="394"/>
        <v>9125123.7223930769</v>
      </c>
      <c r="AC937" s="40">
        <f t="shared" si="395"/>
        <v>9012492.3202875797</v>
      </c>
      <c r="AD937" s="39">
        <f t="shared" si="396"/>
        <v>179.98706529042758</v>
      </c>
      <c r="AE937" s="41" t="str">
        <f t="shared" si="397"/>
        <v xml:space="preserve"> </v>
      </c>
      <c r="AG937" s="39">
        <f t="shared" si="398"/>
        <v>179.98706529042758</v>
      </c>
      <c r="AH937" s="40">
        <f t="shared" si="399"/>
        <v>9012492.3202875797</v>
      </c>
      <c r="AI937" s="40">
        <f t="shared" si="400"/>
        <v>8987879.2037608735</v>
      </c>
      <c r="AJ937" s="39">
        <f t="shared" si="401"/>
        <v>179.4955206151194</v>
      </c>
      <c r="AK937" s="41" t="str">
        <f t="shared" si="402"/>
        <v xml:space="preserve"> </v>
      </c>
      <c r="AM937" s="39">
        <f t="shared" si="403"/>
        <v>179.4955206151194</v>
      </c>
      <c r="AN937" s="40">
        <f t="shared" si="404"/>
        <v>8987879.2037608735</v>
      </c>
      <c r="AO937" s="40">
        <f t="shared" si="405"/>
        <v>8981884.288331965</v>
      </c>
      <c r="AP937" s="39">
        <f t="shared" si="406"/>
        <v>179.37579710286911</v>
      </c>
      <c r="AQ937" s="41" t="str">
        <f t="shared" si="407"/>
        <v xml:space="preserve"> </v>
      </c>
      <c r="AR937" s="39"/>
      <c r="AS937" s="39">
        <f t="shared" si="408"/>
        <v>179.37579710286911</v>
      </c>
      <c r="AT937" s="40">
        <f t="shared" si="409"/>
        <v>8981884.288331965</v>
      </c>
      <c r="AU937" s="40">
        <f t="shared" si="410"/>
        <v>8980411.2593086772</v>
      </c>
      <c r="AV937" s="39">
        <f t="shared" si="411"/>
        <v>179.34637947214421</v>
      </c>
      <c r="AW937" s="41" t="str">
        <f t="shared" si="412"/>
        <v xml:space="preserve"> </v>
      </c>
      <c r="AX937" s="39"/>
      <c r="AY937" s="39">
        <f t="shared" si="413"/>
        <v>179.34637947214421</v>
      </c>
      <c r="AZ937" s="40">
        <f t="shared" si="414"/>
        <v>8980411.2593086772</v>
      </c>
      <c r="BA937" s="40">
        <f t="shared" si="415"/>
        <v>8980043.062447045</v>
      </c>
      <c r="BB937" s="39">
        <f t="shared" si="416"/>
        <v>179.33902627058583</v>
      </c>
      <c r="BC937" s="41" t="str">
        <f t="shared" si="417"/>
        <v xml:space="preserve"> </v>
      </c>
      <c r="BD937" s="41"/>
      <c r="BE937" s="51">
        <f t="shared" si="418"/>
        <v>179.33705354129685</v>
      </c>
      <c r="BF937" s="54">
        <f t="shared" si="419"/>
        <v>8979944.2819733582</v>
      </c>
      <c r="BG937" s="41"/>
      <c r="BH937" s="51"/>
      <c r="BI937" s="39"/>
      <c r="BJ937" s="39"/>
    </row>
    <row r="938" spans="1:62" x14ac:dyDescent="0.2">
      <c r="A938" s="45">
        <v>206431815</v>
      </c>
      <c r="B938" s="58">
        <v>37986</v>
      </c>
      <c r="C938" s="45" t="s">
        <v>849</v>
      </c>
      <c r="D938" s="4" t="s">
        <v>849</v>
      </c>
      <c r="E938" s="6" t="s">
        <v>850</v>
      </c>
      <c r="F938" s="8">
        <v>86.213834831427988</v>
      </c>
      <c r="G938" s="8">
        <v>26.047619047619047</v>
      </c>
      <c r="H938" s="8">
        <v>15.032754457922449</v>
      </c>
      <c r="I938" s="8">
        <v>18.079937167292083</v>
      </c>
      <c r="J938" s="8">
        <v>1.5309945603164907</v>
      </c>
      <c r="K938" s="8">
        <v>6.44</v>
      </c>
      <c r="L938" s="8">
        <v>2.5313639878273739</v>
      </c>
      <c r="M938" s="8">
        <v>0.63887599266951745</v>
      </c>
      <c r="N938" s="8">
        <v>0</v>
      </c>
      <c r="O938" s="8">
        <v>7.31</v>
      </c>
      <c r="P938" s="8">
        <v>8.9809163103237637</v>
      </c>
      <c r="Q938" s="8">
        <v>8.1912690022537475</v>
      </c>
      <c r="R938" s="8">
        <v>8.1912690022537475</v>
      </c>
      <c r="S938" s="8">
        <v>146.81</v>
      </c>
      <c r="T938" s="8">
        <v>154.12</v>
      </c>
      <c r="U938" s="8">
        <v>172.01664904732871</v>
      </c>
      <c r="V938" s="8">
        <v>172.01664904732871</v>
      </c>
      <c r="W938" s="9">
        <v>7</v>
      </c>
      <c r="X938" s="9">
        <v>18631</v>
      </c>
      <c r="Y938" s="9">
        <v>18631</v>
      </c>
      <c r="Z938" s="4" t="str">
        <f t="shared" si="392"/>
        <v xml:space="preserve"> </v>
      </c>
      <c r="AA938" s="10">
        <f t="shared" si="393"/>
        <v>2871409.72</v>
      </c>
      <c r="AB938" s="40">
        <f t="shared" si="394"/>
        <v>3204842.1884007812</v>
      </c>
      <c r="AC938" s="40">
        <f t="shared" si="395"/>
        <v>3165284.8212693506</v>
      </c>
      <c r="AD938" s="39">
        <f t="shared" si="396"/>
        <v>169.89344754813754</v>
      </c>
      <c r="AE938" s="41" t="str">
        <f t="shared" si="397"/>
        <v xml:space="preserve"> </v>
      </c>
      <c r="AG938" s="39">
        <f t="shared" si="398"/>
        <v>169.89344754813754</v>
      </c>
      <c r="AH938" s="40">
        <f t="shared" si="399"/>
        <v>3165284.8212693506</v>
      </c>
      <c r="AI938" s="40">
        <f t="shared" si="400"/>
        <v>3156640.4284224641</v>
      </c>
      <c r="AJ938" s="39">
        <f t="shared" si="401"/>
        <v>169.4294685428836</v>
      </c>
      <c r="AK938" s="41" t="str">
        <f t="shared" si="402"/>
        <v xml:space="preserve"> </v>
      </c>
      <c r="AM938" s="39">
        <f t="shared" si="403"/>
        <v>169.4294685428836</v>
      </c>
      <c r="AN938" s="40">
        <f t="shared" si="404"/>
        <v>3156640.4284224645</v>
      </c>
      <c r="AO938" s="40">
        <f t="shared" si="405"/>
        <v>3154534.949256707</v>
      </c>
      <c r="AP938" s="39">
        <f t="shared" si="406"/>
        <v>169.31645908736553</v>
      </c>
      <c r="AQ938" s="41" t="str">
        <f t="shared" si="407"/>
        <v xml:space="preserve"> </v>
      </c>
      <c r="AR938" s="39"/>
      <c r="AS938" s="39">
        <f t="shared" si="408"/>
        <v>169.31645908736553</v>
      </c>
      <c r="AT938" s="40">
        <f t="shared" si="409"/>
        <v>3154534.949256707</v>
      </c>
      <c r="AU938" s="40">
        <f t="shared" si="410"/>
        <v>3154017.6055250289</v>
      </c>
      <c r="AV938" s="39">
        <f t="shared" si="411"/>
        <v>169.28869118807521</v>
      </c>
      <c r="AW938" s="41" t="str">
        <f t="shared" si="412"/>
        <v xml:space="preserve"> </v>
      </c>
      <c r="AX938" s="39"/>
      <c r="AY938" s="39">
        <f t="shared" si="413"/>
        <v>169.28869118807521</v>
      </c>
      <c r="AZ938" s="40">
        <f t="shared" si="414"/>
        <v>3154017.6055250294</v>
      </c>
      <c r="BA938" s="40">
        <f t="shared" si="415"/>
        <v>3153888.2908032029</v>
      </c>
      <c r="BB938" s="39">
        <f t="shared" si="416"/>
        <v>169.28175035173652</v>
      </c>
      <c r="BC938" s="41" t="str">
        <f t="shared" si="417"/>
        <v xml:space="preserve"> </v>
      </c>
      <c r="BD938" s="41"/>
      <c r="BE938" s="51">
        <f t="shared" si="418"/>
        <v>169.27988825248266</v>
      </c>
      <c r="BF938" s="54">
        <f t="shared" si="419"/>
        <v>3153853.5980320047</v>
      </c>
      <c r="BG938" s="41"/>
      <c r="BH938" s="51"/>
      <c r="BI938" s="39"/>
      <c r="BJ938" s="39"/>
    </row>
    <row r="939" spans="1:62" x14ac:dyDescent="0.2">
      <c r="A939" s="45">
        <v>206431833</v>
      </c>
      <c r="B939" s="58">
        <v>37802</v>
      </c>
      <c r="C939" s="45" t="s">
        <v>851</v>
      </c>
      <c r="D939" s="4" t="s">
        <v>851</v>
      </c>
      <c r="E939" s="6" t="s">
        <v>852</v>
      </c>
      <c r="F939" s="8">
        <v>103.74910344827586</v>
      </c>
      <c r="G939" s="8">
        <v>28.590634261868601</v>
      </c>
      <c r="H939" s="8">
        <v>18.472340597336199</v>
      </c>
      <c r="I939" s="8">
        <v>18.2088107668317</v>
      </c>
      <c r="J939" s="8">
        <v>0</v>
      </c>
      <c r="K939" s="8">
        <v>7.78</v>
      </c>
      <c r="L939" s="8">
        <v>7.7590235954829554</v>
      </c>
      <c r="M939" s="8">
        <v>0.59398620689655168</v>
      </c>
      <c r="N939" s="8">
        <v>0</v>
      </c>
      <c r="O939" s="8">
        <v>0</v>
      </c>
      <c r="P939" s="8">
        <v>10.988822068965517</v>
      </c>
      <c r="Q939" s="8">
        <v>9.2576949438345917</v>
      </c>
      <c r="R939" s="8">
        <v>9.2576949438345917</v>
      </c>
      <c r="S939" s="8">
        <v>137.94999999999999</v>
      </c>
      <c r="T939" s="8">
        <v>137.94999999999999</v>
      </c>
      <c r="U939" s="8">
        <v>194.41159382052643</v>
      </c>
      <c r="V939" s="8">
        <v>194.41159382052643</v>
      </c>
      <c r="W939" s="9">
        <v>7</v>
      </c>
      <c r="X939" s="9">
        <v>2966</v>
      </c>
      <c r="Y939" s="9">
        <v>2966</v>
      </c>
      <c r="Z939" s="4" t="str">
        <f t="shared" si="392"/>
        <v xml:space="preserve"> </v>
      </c>
      <c r="AA939" s="10">
        <f t="shared" si="393"/>
        <v>409159.69999999995</v>
      </c>
      <c r="AB939" s="40">
        <f t="shared" si="394"/>
        <v>576624.78727168136</v>
      </c>
      <c r="AC939" s="40">
        <f t="shared" si="395"/>
        <v>569507.50752238696</v>
      </c>
      <c r="AD939" s="39">
        <f t="shared" si="396"/>
        <v>192.01197151799965</v>
      </c>
      <c r="AE939" s="41" t="str">
        <f t="shared" si="397"/>
        <v xml:space="preserve"> </v>
      </c>
      <c r="AG939" s="39">
        <f t="shared" si="398"/>
        <v>192.01197151799965</v>
      </c>
      <c r="AH939" s="40">
        <f t="shared" si="399"/>
        <v>569507.50752238696</v>
      </c>
      <c r="AI939" s="40">
        <f t="shared" si="400"/>
        <v>567952.18251934333</v>
      </c>
      <c r="AJ939" s="39">
        <f t="shared" si="401"/>
        <v>191.487586823784</v>
      </c>
      <c r="AK939" s="41" t="str">
        <f t="shared" si="402"/>
        <v xml:space="preserve"> </v>
      </c>
      <c r="AM939" s="39">
        <f t="shared" si="403"/>
        <v>191.487586823784</v>
      </c>
      <c r="AN939" s="40">
        <f t="shared" si="404"/>
        <v>567952.18251934333</v>
      </c>
      <c r="AO939" s="40">
        <f t="shared" si="405"/>
        <v>567573.35841360292</v>
      </c>
      <c r="AP939" s="39">
        <f t="shared" si="406"/>
        <v>191.35986460337253</v>
      </c>
      <c r="AQ939" s="41" t="str">
        <f t="shared" si="407"/>
        <v xml:space="preserve"> </v>
      </c>
      <c r="AR939" s="39"/>
      <c r="AS939" s="39">
        <f t="shared" si="408"/>
        <v>191.35986460337253</v>
      </c>
      <c r="AT939" s="40">
        <f t="shared" si="409"/>
        <v>567573.35841360292</v>
      </c>
      <c r="AU939" s="40">
        <f t="shared" si="410"/>
        <v>567480.27638282301</v>
      </c>
      <c r="AV939" s="39">
        <f t="shared" si="411"/>
        <v>191.32848158557755</v>
      </c>
      <c r="AW939" s="41" t="str">
        <f t="shared" si="412"/>
        <v xml:space="preserve"> </v>
      </c>
      <c r="AX939" s="39"/>
      <c r="AY939" s="39">
        <f t="shared" si="413"/>
        <v>191.32848158557755</v>
      </c>
      <c r="AZ939" s="40">
        <f t="shared" si="414"/>
        <v>567480.27638282301</v>
      </c>
      <c r="BA939" s="40">
        <f t="shared" si="415"/>
        <v>567457.00969149137</v>
      </c>
      <c r="BB939" s="39">
        <f t="shared" si="416"/>
        <v>191.32063711783255</v>
      </c>
      <c r="BC939" s="41" t="str">
        <f t="shared" si="417"/>
        <v xml:space="preserve"> </v>
      </c>
      <c r="BD939" s="41"/>
      <c r="BE939" s="51">
        <f t="shared" si="418"/>
        <v>191.31853259082425</v>
      </c>
      <c r="BF939" s="54">
        <f t="shared" si="419"/>
        <v>567450.76766438468</v>
      </c>
      <c r="BG939" s="41"/>
      <c r="BH939" s="51"/>
      <c r="BI939" s="39"/>
      <c r="BJ939" s="39"/>
    </row>
    <row r="940" spans="1:62" x14ac:dyDescent="0.2">
      <c r="A940" s="45">
        <v>206431865</v>
      </c>
      <c r="B940" s="58">
        <v>37711</v>
      </c>
      <c r="C940" s="45" t="s">
        <v>853</v>
      </c>
      <c r="D940" s="4" t="s">
        <v>853</v>
      </c>
      <c r="E940" s="44" t="s">
        <v>854</v>
      </c>
      <c r="F940" s="8">
        <v>106.27789669848146</v>
      </c>
      <c r="G940" s="8">
        <v>13.765997632778463</v>
      </c>
      <c r="H940" s="8">
        <v>18.472340597336199</v>
      </c>
      <c r="I940" s="8">
        <v>18.2088107668317</v>
      </c>
      <c r="J940" s="8">
        <v>0</v>
      </c>
      <c r="K940" s="8">
        <v>8.94</v>
      </c>
      <c r="L940" s="8">
        <v>2.2450550469849362</v>
      </c>
      <c r="M940" s="8">
        <v>0.78625500516255753</v>
      </c>
      <c r="N940" s="8">
        <v>0</v>
      </c>
      <c r="O940" s="8">
        <v>0</v>
      </c>
      <c r="P940" s="8">
        <v>9.6035115465007941</v>
      </c>
      <c r="Q940" s="8">
        <v>8.4348177873787673</v>
      </c>
      <c r="R940" s="8">
        <v>8.4348177873787673</v>
      </c>
      <c r="S940" s="8">
        <v>146.81</v>
      </c>
      <c r="T940" s="8">
        <v>146.81</v>
      </c>
      <c r="U940" s="8">
        <v>177.13117353495409</v>
      </c>
      <c r="V940" s="8">
        <v>177.13117353495409</v>
      </c>
      <c r="W940" s="9">
        <v>7</v>
      </c>
      <c r="X940" s="9">
        <v>24073</v>
      </c>
      <c r="Y940" s="9">
        <v>24073</v>
      </c>
      <c r="Z940" s="4" t="str">
        <f t="shared" si="392"/>
        <v xml:space="preserve"> </v>
      </c>
      <c r="AA940" s="10">
        <f t="shared" si="393"/>
        <v>3534157.13</v>
      </c>
      <c r="AB940" s="40">
        <f t="shared" si="394"/>
        <v>4264078.7405069498</v>
      </c>
      <c r="AC940" s="40">
        <f t="shared" si="395"/>
        <v>4211447.2166128727</v>
      </c>
      <c r="AD940" s="39">
        <f t="shared" si="396"/>
        <v>174.94484346001215</v>
      </c>
      <c r="AE940" s="41" t="str">
        <f t="shared" si="397"/>
        <v xml:space="preserve"> </v>
      </c>
      <c r="AG940" s="39">
        <f t="shared" si="398"/>
        <v>174.94484346001215</v>
      </c>
      <c r="AH940" s="40">
        <f t="shared" si="399"/>
        <v>4211447.2166128727</v>
      </c>
      <c r="AI940" s="40">
        <f t="shared" si="400"/>
        <v>4199945.7542643026</v>
      </c>
      <c r="AJ940" s="39">
        <f t="shared" si="401"/>
        <v>174.46706909252285</v>
      </c>
      <c r="AK940" s="41" t="str">
        <f t="shared" si="402"/>
        <v xml:space="preserve"> </v>
      </c>
      <c r="AM940" s="39">
        <f t="shared" si="403"/>
        <v>174.46706909252285</v>
      </c>
      <c r="AN940" s="40">
        <f t="shared" si="404"/>
        <v>4199945.7542643026</v>
      </c>
      <c r="AO940" s="40">
        <f t="shared" si="405"/>
        <v>4197144.3904462084</v>
      </c>
      <c r="AP940" s="39">
        <f t="shared" si="406"/>
        <v>174.35069955743813</v>
      </c>
      <c r="AQ940" s="41" t="str">
        <f t="shared" si="407"/>
        <v xml:space="preserve"> </v>
      </c>
      <c r="AR940" s="39"/>
      <c r="AS940" s="39">
        <f t="shared" si="408"/>
        <v>174.35069955743813</v>
      </c>
      <c r="AT940" s="40">
        <f t="shared" si="409"/>
        <v>4197144.3904462084</v>
      </c>
      <c r="AU940" s="40">
        <f t="shared" si="410"/>
        <v>4196456.0587661751</v>
      </c>
      <c r="AV940" s="39">
        <f t="shared" si="411"/>
        <v>174.32210604271071</v>
      </c>
      <c r="AW940" s="41" t="str">
        <f t="shared" si="412"/>
        <v xml:space="preserve"> </v>
      </c>
      <c r="AX940" s="39"/>
      <c r="AY940" s="39">
        <f t="shared" si="413"/>
        <v>174.32210604271071</v>
      </c>
      <c r="AZ940" s="40">
        <f t="shared" si="414"/>
        <v>4196456.0587661751</v>
      </c>
      <c r="BA940" s="40">
        <f t="shared" si="415"/>
        <v>4196284.0040677655</v>
      </c>
      <c r="BB940" s="39">
        <f t="shared" si="416"/>
        <v>174.31495883636296</v>
      </c>
      <c r="BC940" s="41" t="str">
        <f t="shared" si="417"/>
        <v xml:space="preserve"> </v>
      </c>
      <c r="BD940" s="41"/>
      <c r="BE940" s="51">
        <f t="shared" si="418"/>
        <v>174.31304137181576</v>
      </c>
      <c r="BF940" s="54">
        <f t="shared" si="419"/>
        <v>4196237.8449437208</v>
      </c>
      <c r="BG940" s="41"/>
      <c r="BH940" s="51"/>
      <c r="BI940" s="39"/>
      <c r="BJ940" s="39"/>
    </row>
    <row r="941" spans="1:62" x14ac:dyDescent="0.2">
      <c r="A941" s="45">
        <v>206434001</v>
      </c>
      <c r="B941" s="58">
        <v>37986</v>
      </c>
      <c r="C941" s="45" t="s">
        <v>855</v>
      </c>
      <c r="D941" s="4" t="s">
        <v>1252</v>
      </c>
      <c r="E941" s="6" t="s">
        <v>856</v>
      </c>
      <c r="F941" s="8">
        <v>87.636195562859484</v>
      </c>
      <c r="G941" s="8">
        <v>20.076798920061041</v>
      </c>
      <c r="H941" s="8">
        <v>15.575801150369761</v>
      </c>
      <c r="I941" s="8">
        <v>17.27509097311891</v>
      </c>
      <c r="J941" s="8">
        <v>1.2810188989317994</v>
      </c>
      <c r="K941" s="8">
        <v>9.1999999999999993</v>
      </c>
      <c r="L941" s="8">
        <v>2.7466362773171866</v>
      </c>
      <c r="M941" s="8">
        <v>0.63188167625308134</v>
      </c>
      <c r="N941" s="8">
        <v>0</v>
      </c>
      <c r="O941" s="8">
        <v>7.31</v>
      </c>
      <c r="P941" s="8">
        <v>8.5471722033102484</v>
      </c>
      <c r="Q941" s="8">
        <v>8.0866711729455627</v>
      </c>
      <c r="R941" s="8">
        <v>8.0866711729455627</v>
      </c>
      <c r="S941" s="8">
        <v>146.81</v>
      </c>
      <c r="T941" s="8">
        <v>154.12</v>
      </c>
      <c r="U941" s="8">
        <v>169.82009463185679</v>
      </c>
      <c r="V941" s="8">
        <v>169.82009463185679</v>
      </c>
      <c r="W941" s="9">
        <v>7</v>
      </c>
      <c r="X941" s="9">
        <v>20990</v>
      </c>
      <c r="Y941" s="9">
        <v>20990</v>
      </c>
      <c r="Z941" s="4" t="str">
        <f t="shared" si="392"/>
        <v xml:space="preserve"> </v>
      </c>
      <c r="AA941" s="10">
        <f t="shared" si="393"/>
        <v>3234978.8000000003</v>
      </c>
      <c r="AB941" s="40">
        <f t="shared" si="394"/>
        <v>3564523.7863226742</v>
      </c>
      <c r="AC941" s="40">
        <f t="shared" si="395"/>
        <v>3520526.8692280934</v>
      </c>
      <c r="AD941" s="39">
        <f t="shared" si="396"/>
        <v>167.72400520381578</v>
      </c>
      <c r="AE941" s="41" t="str">
        <f t="shared" si="397"/>
        <v xml:space="preserve"> </v>
      </c>
      <c r="AG941" s="39">
        <f t="shared" si="398"/>
        <v>167.72400520381578</v>
      </c>
      <c r="AH941" s="40">
        <f t="shared" si="399"/>
        <v>3520526.8692280934</v>
      </c>
      <c r="AI941" s="40">
        <f t="shared" si="400"/>
        <v>3510912.3103482313</v>
      </c>
      <c r="AJ941" s="39">
        <f t="shared" si="401"/>
        <v>167.26595094560417</v>
      </c>
      <c r="AK941" s="41" t="str">
        <f t="shared" si="402"/>
        <v xml:space="preserve"> </v>
      </c>
      <c r="AM941" s="39">
        <f t="shared" si="403"/>
        <v>167.26595094560417</v>
      </c>
      <c r="AN941" s="40">
        <f t="shared" si="404"/>
        <v>3510912.3103482318</v>
      </c>
      <c r="AO941" s="40">
        <f t="shared" si="405"/>
        <v>3508570.5318372296</v>
      </c>
      <c r="AP941" s="39">
        <f t="shared" si="406"/>
        <v>167.15438455632346</v>
      </c>
      <c r="AQ941" s="41" t="str">
        <f t="shared" si="407"/>
        <v xml:space="preserve"> </v>
      </c>
      <c r="AR941" s="39"/>
      <c r="AS941" s="39">
        <f t="shared" si="408"/>
        <v>167.15438455632346</v>
      </c>
      <c r="AT941" s="40">
        <f t="shared" si="409"/>
        <v>3508570.5318372296</v>
      </c>
      <c r="AU941" s="40">
        <f t="shared" si="410"/>
        <v>3507995.1262700083</v>
      </c>
      <c r="AV941" s="39">
        <f t="shared" si="411"/>
        <v>167.12697123725624</v>
      </c>
      <c r="AW941" s="41" t="str">
        <f t="shared" si="412"/>
        <v xml:space="preserve"> </v>
      </c>
      <c r="AX941" s="39"/>
      <c r="AY941" s="39">
        <f t="shared" si="413"/>
        <v>167.12697123725624</v>
      </c>
      <c r="AZ941" s="40">
        <f t="shared" si="414"/>
        <v>3507995.1262700087</v>
      </c>
      <c r="BA941" s="40">
        <f t="shared" si="415"/>
        <v>3507851.2984698317</v>
      </c>
      <c r="BB941" s="39">
        <f t="shared" si="416"/>
        <v>167.12011903143554</v>
      </c>
      <c r="BC941" s="41" t="str">
        <f t="shared" si="417"/>
        <v xml:space="preserve"> </v>
      </c>
      <c r="BD941" s="41"/>
      <c r="BE941" s="51">
        <f t="shared" si="418"/>
        <v>167.11828071012619</v>
      </c>
      <c r="BF941" s="54">
        <f t="shared" si="419"/>
        <v>3507812.7121055485</v>
      </c>
      <c r="BG941" s="41"/>
      <c r="BH941" s="51"/>
      <c r="BI941" s="39"/>
      <c r="BJ941" s="39"/>
    </row>
    <row r="942" spans="1:62" x14ac:dyDescent="0.2">
      <c r="A942" s="45">
        <v>206434018</v>
      </c>
      <c r="B942" s="58">
        <v>37986</v>
      </c>
      <c r="C942" s="45" t="s">
        <v>857</v>
      </c>
      <c r="D942" s="4" t="s">
        <v>857</v>
      </c>
      <c r="E942" s="6" t="s">
        <v>858</v>
      </c>
      <c r="F942" s="8">
        <v>90.000491012713724</v>
      </c>
      <c r="G942" s="8">
        <v>18.189688733011838</v>
      </c>
      <c r="H942" s="8">
        <v>16.057834283209118</v>
      </c>
      <c r="I942" s="8">
        <v>7.8284612012275314</v>
      </c>
      <c r="J942" s="8">
        <v>0.16089434458570803</v>
      </c>
      <c r="K942" s="8">
        <v>9.73</v>
      </c>
      <c r="L942" s="8">
        <v>0.20221615531096321</v>
      </c>
      <c r="M942" s="8">
        <v>0.61546970626918007</v>
      </c>
      <c r="N942" s="8">
        <v>0</v>
      </c>
      <c r="O942" s="8">
        <v>7.31</v>
      </c>
      <c r="P942" s="8">
        <v>8.6409048662867161</v>
      </c>
      <c r="Q942" s="8">
        <v>7.5047527718164027</v>
      </c>
      <c r="R942" s="8">
        <v>7.5047527718164027</v>
      </c>
      <c r="S942" s="8">
        <v>146.81</v>
      </c>
      <c r="T942" s="8">
        <v>154.12</v>
      </c>
      <c r="U942" s="8">
        <v>157.59980820814445</v>
      </c>
      <c r="V942" s="8">
        <v>157.59980820814445</v>
      </c>
      <c r="W942" s="9">
        <v>7</v>
      </c>
      <c r="X942" s="9">
        <v>46642</v>
      </c>
      <c r="Y942" s="9">
        <v>46642</v>
      </c>
      <c r="Z942" s="4" t="str">
        <f t="shared" si="392"/>
        <v xml:space="preserve"> </v>
      </c>
      <c r="AA942" s="10">
        <f t="shared" si="393"/>
        <v>7188465.04</v>
      </c>
      <c r="AB942" s="40">
        <f t="shared" si="394"/>
        <v>7350770.2544442732</v>
      </c>
      <c r="AC942" s="40">
        <f t="shared" si="395"/>
        <v>7260039.6971936673</v>
      </c>
      <c r="AD942" s="39">
        <f t="shared" si="396"/>
        <v>155.65455377543131</v>
      </c>
      <c r="AE942" s="41" t="str">
        <f t="shared" si="397"/>
        <v xml:space="preserve"> </v>
      </c>
      <c r="AG942" s="39">
        <f t="shared" si="398"/>
        <v>155.65455377543131</v>
      </c>
      <c r="AH942" s="40">
        <f t="shared" si="399"/>
        <v>7260039.6971936673</v>
      </c>
      <c r="AI942" s="40">
        <f t="shared" si="400"/>
        <v>7240212.5287806308</v>
      </c>
      <c r="AJ942" s="39">
        <f t="shared" si="401"/>
        <v>155.22946118907061</v>
      </c>
      <c r="AK942" s="41" t="str">
        <f t="shared" si="402"/>
        <v xml:space="preserve"> </v>
      </c>
      <c r="AM942" s="39">
        <f t="shared" si="403"/>
        <v>155.22946118907061</v>
      </c>
      <c r="AN942" s="40">
        <f t="shared" si="404"/>
        <v>7240212.5287806308</v>
      </c>
      <c r="AO942" s="40">
        <f t="shared" si="405"/>
        <v>7235383.3070239341</v>
      </c>
      <c r="AP942" s="39">
        <f t="shared" si="406"/>
        <v>155.12592313845749</v>
      </c>
      <c r="AQ942" s="41" t="str">
        <f t="shared" si="407"/>
        <v xml:space="preserve"> </v>
      </c>
      <c r="AR942" s="39"/>
      <c r="AS942" s="39">
        <f t="shared" si="408"/>
        <v>155.12592313845749</v>
      </c>
      <c r="AT942" s="40">
        <f t="shared" si="409"/>
        <v>7235383.3070239341</v>
      </c>
      <c r="AU942" s="40">
        <f t="shared" si="410"/>
        <v>7234196.7041615816</v>
      </c>
      <c r="AV942" s="39">
        <f t="shared" si="411"/>
        <v>155.10048248706278</v>
      </c>
      <c r="AW942" s="41" t="str">
        <f t="shared" si="412"/>
        <v xml:space="preserve"> </v>
      </c>
      <c r="AX942" s="39"/>
      <c r="AY942" s="39">
        <f t="shared" si="413"/>
        <v>155.10048248706278</v>
      </c>
      <c r="AZ942" s="40">
        <f t="shared" si="414"/>
        <v>7234196.7041615825</v>
      </c>
      <c r="BA942" s="40">
        <f t="shared" si="415"/>
        <v>7233900.1020967122</v>
      </c>
      <c r="BB942" s="39">
        <f t="shared" si="416"/>
        <v>155.09412336728082</v>
      </c>
      <c r="BC942" s="41" t="str">
        <f t="shared" si="417"/>
        <v xml:space="preserve"> </v>
      </c>
      <c r="BD942" s="41"/>
      <c r="BE942" s="51">
        <f t="shared" si="418"/>
        <v>155.09241733192377</v>
      </c>
      <c r="BF942" s="54">
        <f t="shared" si="419"/>
        <v>7233820.5291955881</v>
      </c>
      <c r="BG942" s="41"/>
      <c r="BH942" s="51"/>
      <c r="BI942" s="39"/>
      <c r="BJ942" s="39"/>
    </row>
    <row r="943" spans="1:62" x14ac:dyDescent="0.2">
      <c r="A943" s="45">
        <v>206434026</v>
      </c>
      <c r="B943" s="58">
        <v>37772</v>
      </c>
      <c r="C943" s="45" t="s">
        <v>859</v>
      </c>
      <c r="D943" s="4" t="s">
        <v>859</v>
      </c>
      <c r="E943" s="6" t="s">
        <v>860</v>
      </c>
      <c r="F943" s="8">
        <v>108.70815001047559</v>
      </c>
      <c r="G943" s="8">
        <v>24.529622645901714</v>
      </c>
      <c r="H943" s="8">
        <v>16.99604255418209</v>
      </c>
      <c r="I943" s="8">
        <v>18.2088107668317</v>
      </c>
      <c r="J943" s="8">
        <v>3.328700793817073</v>
      </c>
      <c r="K943" s="8">
        <v>11.49</v>
      </c>
      <c r="L943" s="8">
        <v>10.466210444815133</v>
      </c>
      <c r="M943" s="8">
        <v>0.70174360406918546</v>
      </c>
      <c r="N943" s="8">
        <v>0</v>
      </c>
      <c r="O943" s="8">
        <v>7.31</v>
      </c>
      <c r="P943" s="8">
        <v>10.549870801033592</v>
      </c>
      <c r="Q943" s="8">
        <v>10.086964041004624</v>
      </c>
      <c r="R943" s="8">
        <v>10.086964041004624</v>
      </c>
      <c r="S943" s="8">
        <v>146.81</v>
      </c>
      <c r="T943" s="8">
        <v>154.12</v>
      </c>
      <c r="U943" s="8">
        <v>211.82624486109708</v>
      </c>
      <c r="V943" s="8">
        <v>211.82624486109708</v>
      </c>
      <c r="W943" s="9">
        <v>7</v>
      </c>
      <c r="X943" s="9">
        <v>7035</v>
      </c>
      <c r="Y943" s="9">
        <v>7035</v>
      </c>
      <c r="Z943" s="4" t="str">
        <f t="shared" si="392"/>
        <v xml:space="preserve"> </v>
      </c>
      <c r="AA943" s="10">
        <f t="shared" si="393"/>
        <v>1084234.2</v>
      </c>
      <c r="AB943" s="40">
        <f t="shared" si="394"/>
        <v>1490197.632597818</v>
      </c>
      <c r="AC943" s="40">
        <f t="shared" si="395"/>
        <v>1471804.1232186633</v>
      </c>
      <c r="AD943" s="39">
        <f t="shared" si="396"/>
        <v>209.21167352077657</v>
      </c>
      <c r="AE943" s="41" t="str">
        <f t="shared" si="397"/>
        <v xml:space="preserve"> </v>
      </c>
      <c r="AG943" s="39">
        <f t="shared" si="398"/>
        <v>209.21167352077657</v>
      </c>
      <c r="AH943" s="40">
        <f t="shared" si="399"/>
        <v>1471804.1232186633</v>
      </c>
      <c r="AI943" s="40">
        <f t="shared" si="400"/>
        <v>1467784.6261581529</v>
      </c>
      <c r="AJ943" s="39">
        <f t="shared" si="401"/>
        <v>208.64031644039133</v>
      </c>
      <c r="AK943" s="41" t="str">
        <f t="shared" si="402"/>
        <v xml:space="preserve"> </v>
      </c>
      <c r="AM943" s="39">
        <f t="shared" si="403"/>
        <v>208.64031644039133</v>
      </c>
      <c r="AN943" s="40">
        <f t="shared" si="404"/>
        <v>1467784.6261581529</v>
      </c>
      <c r="AO943" s="40">
        <f t="shared" si="405"/>
        <v>1466805.6138125055</v>
      </c>
      <c r="AP943" s="39">
        <f t="shared" si="406"/>
        <v>208.50115334932559</v>
      </c>
      <c r="AQ943" s="41" t="str">
        <f t="shared" si="407"/>
        <v xml:space="preserve"> </v>
      </c>
      <c r="AR943" s="39"/>
      <c r="AS943" s="39">
        <f t="shared" si="408"/>
        <v>208.50115334932559</v>
      </c>
      <c r="AT943" s="40">
        <f t="shared" si="409"/>
        <v>1466805.6138125055</v>
      </c>
      <c r="AU943" s="40">
        <f t="shared" si="410"/>
        <v>1466565.0576918402</v>
      </c>
      <c r="AV943" s="39">
        <f t="shared" si="411"/>
        <v>208.46695916017629</v>
      </c>
      <c r="AW943" s="41" t="str">
        <f t="shared" si="412"/>
        <v xml:space="preserve"> </v>
      </c>
      <c r="AX943" s="39"/>
      <c r="AY943" s="39">
        <f t="shared" si="413"/>
        <v>208.46695916017629</v>
      </c>
      <c r="AZ943" s="40">
        <f t="shared" si="414"/>
        <v>1466565.0576918402</v>
      </c>
      <c r="BA943" s="40">
        <f t="shared" si="415"/>
        <v>1466504.9285244748</v>
      </c>
      <c r="BB943" s="39">
        <f t="shared" si="416"/>
        <v>208.45841201485072</v>
      </c>
      <c r="BC943" s="41" t="str">
        <f t="shared" si="417"/>
        <v xml:space="preserve"> </v>
      </c>
      <c r="BD943" s="41"/>
      <c r="BE943" s="51">
        <f t="shared" si="418"/>
        <v>208.45611897231856</v>
      </c>
      <c r="BF943" s="54">
        <f t="shared" si="419"/>
        <v>1466488.796970261</v>
      </c>
      <c r="BG943" s="41"/>
      <c r="BH943" s="51"/>
      <c r="BI943" s="39"/>
      <c r="BJ943" s="39"/>
    </row>
    <row r="944" spans="1:62" x14ac:dyDescent="0.2">
      <c r="A944" s="45">
        <v>206434058</v>
      </c>
      <c r="B944" s="58">
        <v>37894</v>
      </c>
      <c r="C944" s="45" t="s">
        <v>861</v>
      </c>
      <c r="D944" s="4" t="s">
        <v>861</v>
      </c>
      <c r="E944" s="6" t="s">
        <v>862</v>
      </c>
      <c r="F944" s="8">
        <v>109.060407740961</v>
      </c>
      <c r="G944" s="8">
        <v>28.590634261868601</v>
      </c>
      <c r="H944" s="8">
        <v>18.472340597336199</v>
      </c>
      <c r="I944" s="8">
        <v>18.2088107668317</v>
      </c>
      <c r="J944" s="8">
        <v>0.10509702457956016</v>
      </c>
      <c r="K944" s="8">
        <v>10.95</v>
      </c>
      <c r="L944" s="8">
        <v>2.6583912977302622</v>
      </c>
      <c r="M944" s="8">
        <v>0.65738059508408797</v>
      </c>
      <c r="N944" s="8">
        <v>0</v>
      </c>
      <c r="O944" s="8">
        <v>0</v>
      </c>
      <c r="P944" s="8">
        <v>10.257167399741268</v>
      </c>
      <c r="Q944" s="8">
        <v>9.4351531142195704</v>
      </c>
      <c r="R944" s="8">
        <v>9.4351531142195704</v>
      </c>
      <c r="S944" s="8">
        <v>137.94999999999999</v>
      </c>
      <c r="T944" s="8">
        <v>137.94999999999999</v>
      </c>
      <c r="U944" s="8">
        <v>198.13821539861095</v>
      </c>
      <c r="V944" s="8">
        <v>198.13821539861095</v>
      </c>
      <c r="W944" s="9">
        <v>7</v>
      </c>
      <c r="X944" s="9">
        <v>2196</v>
      </c>
      <c r="Y944" s="9">
        <v>2196</v>
      </c>
      <c r="Z944" s="4" t="str">
        <f t="shared" si="392"/>
        <v xml:space="preserve"> </v>
      </c>
      <c r="AA944" s="10">
        <f t="shared" si="393"/>
        <v>302938.19999999995</v>
      </c>
      <c r="AB944" s="40">
        <f t="shared" si="394"/>
        <v>435111.52101534966</v>
      </c>
      <c r="AC944" s="40">
        <f t="shared" si="395"/>
        <v>429740.93951145723</v>
      </c>
      <c r="AD944" s="39">
        <f t="shared" si="396"/>
        <v>195.69259540594592</v>
      </c>
      <c r="AE944" s="41" t="str">
        <f t="shared" si="397"/>
        <v xml:space="preserve"> </v>
      </c>
      <c r="AG944" s="39">
        <f t="shared" si="398"/>
        <v>195.69259540594592</v>
      </c>
      <c r="AH944" s="40">
        <f t="shared" si="399"/>
        <v>429740.93951145723</v>
      </c>
      <c r="AI944" s="40">
        <f t="shared" si="400"/>
        <v>428567.31700565142</v>
      </c>
      <c r="AJ944" s="39">
        <f t="shared" si="401"/>
        <v>195.15815892789226</v>
      </c>
      <c r="AK944" s="41" t="str">
        <f t="shared" si="402"/>
        <v xml:space="preserve"> </v>
      </c>
      <c r="AM944" s="39">
        <f t="shared" si="403"/>
        <v>195.15815892789226</v>
      </c>
      <c r="AN944" s="40">
        <f t="shared" si="404"/>
        <v>428567.31700565142</v>
      </c>
      <c r="AO944" s="40">
        <f t="shared" si="405"/>
        <v>428281.46260520868</v>
      </c>
      <c r="AP944" s="39">
        <f t="shared" si="406"/>
        <v>195.02798843588738</v>
      </c>
      <c r="AQ944" s="41" t="str">
        <f t="shared" si="407"/>
        <v xml:space="preserve"> </v>
      </c>
      <c r="AR944" s="39"/>
      <c r="AS944" s="39">
        <f t="shared" si="408"/>
        <v>195.02798843588738</v>
      </c>
      <c r="AT944" s="40">
        <f t="shared" si="409"/>
        <v>428281.46260520868</v>
      </c>
      <c r="AU944" s="40">
        <f t="shared" si="410"/>
        <v>428211.22444534139</v>
      </c>
      <c r="AV944" s="39">
        <f t="shared" si="411"/>
        <v>194.99600384578386</v>
      </c>
      <c r="AW944" s="41" t="str">
        <f t="shared" si="412"/>
        <v xml:space="preserve"> </v>
      </c>
      <c r="AX944" s="39"/>
      <c r="AY944" s="39">
        <f t="shared" si="413"/>
        <v>194.99600384578386</v>
      </c>
      <c r="AZ944" s="40">
        <f t="shared" si="414"/>
        <v>428211.22444534133</v>
      </c>
      <c r="BA944" s="40">
        <f t="shared" si="415"/>
        <v>428193.66778513911</v>
      </c>
      <c r="BB944" s="39">
        <f t="shared" si="416"/>
        <v>194.98800900962618</v>
      </c>
      <c r="BC944" s="41" t="str">
        <f t="shared" si="417"/>
        <v xml:space="preserve"> </v>
      </c>
      <c r="BD944" s="41"/>
      <c r="BE944" s="51">
        <f t="shared" si="418"/>
        <v>194.98586414152709</v>
      </c>
      <c r="BF944" s="54">
        <f t="shared" si="419"/>
        <v>428188.95765479351</v>
      </c>
      <c r="BG944" s="41"/>
      <c r="BH944" s="51"/>
      <c r="BI944" s="39"/>
      <c r="BJ944" s="39"/>
    </row>
    <row r="945" spans="1:62" x14ac:dyDescent="0.2">
      <c r="A945" s="45">
        <v>206440727</v>
      </c>
      <c r="B945" s="58">
        <v>37802</v>
      </c>
      <c r="C945" s="4" t="s">
        <v>863</v>
      </c>
      <c r="D945" s="4" t="s">
        <v>1253</v>
      </c>
      <c r="E945" s="6" t="s">
        <v>864</v>
      </c>
      <c r="F945" s="8">
        <v>76.979434213714569</v>
      </c>
      <c r="G945" s="8">
        <v>23.5460627366813</v>
      </c>
      <c r="H945" s="8">
        <v>15.291495032711413</v>
      </c>
      <c r="I945" s="8">
        <v>15.316482917373394</v>
      </c>
      <c r="J945" s="8">
        <v>2.622758662466683</v>
      </c>
      <c r="K945" s="8">
        <v>6.22</v>
      </c>
      <c r="L945" s="8">
        <v>0.87105036532933311</v>
      </c>
      <c r="M945" s="8">
        <v>0.95868790889265798</v>
      </c>
      <c r="N945" s="8">
        <v>0</v>
      </c>
      <c r="O945" s="8">
        <v>7.31</v>
      </c>
      <c r="P945" s="8">
        <v>7.2619554155560948</v>
      </c>
      <c r="Q945" s="8">
        <v>7.4557985918584677</v>
      </c>
      <c r="R945" s="8">
        <v>7.2619554155560948</v>
      </c>
      <c r="S945" s="8">
        <v>126.8</v>
      </c>
      <c r="T945" s="8">
        <v>134.11000000000001</v>
      </c>
      <c r="U945" s="8">
        <v>156.37792725272544</v>
      </c>
      <c r="V945" s="8">
        <v>156.37792725272544</v>
      </c>
      <c r="W945" s="9">
        <v>6</v>
      </c>
      <c r="X945" s="9">
        <v>38305</v>
      </c>
      <c r="Y945" s="9">
        <v>38305</v>
      </c>
      <c r="Z945" s="4" t="str">
        <f t="shared" si="392"/>
        <v xml:space="preserve"> </v>
      </c>
      <c r="AA945" s="10">
        <f t="shared" si="393"/>
        <v>5137083.5500000007</v>
      </c>
      <c r="AB945" s="40">
        <f t="shared" si="394"/>
        <v>5990056.5034156479</v>
      </c>
      <c r="AC945" s="40">
        <f t="shared" si="395"/>
        <v>5916121.2359939888</v>
      </c>
      <c r="AD945" s="39">
        <f t="shared" si="396"/>
        <v>154.44775449664505</v>
      </c>
      <c r="AE945" s="41" t="str">
        <f t="shared" si="397"/>
        <v xml:space="preserve"> </v>
      </c>
      <c r="AG945" s="39">
        <f t="shared" si="398"/>
        <v>154.44775449664505</v>
      </c>
      <c r="AH945" s="40">
        <f t="shared" si="399"/>
        <v>5916121.2359939888</v>
      </c>
      <c r="AI945" s="40">
        <f t="shared" si="400"/>
        <v>5899964.308898489</v>
      </c>
      <c r="AJ945" s="39">
        <f t="shared" si="401"/>
        <v>154.0259576791147</v>
      </c>
      <c r="AK945" s="41" t="str">
        <f t="shared" si="402"/>
        <v xml:space="preserve"> </v>
      </c>
      <c r="AM945" s="39">
        <f t="shared" si="403"/>
        <v>154.0259576791147</v>
      </c>
      <c r="AN945" s="40">
        <f t="shared" si="404"/>
        <v>5899964.3088984881</v>
      </c>
      <c r="AO945" s="40">
        <f t="shared" si="405"/>
        <v>5896029.032704453</v>
      </c>
      <c r="AP945" s="39">
        <f t="shared" si="406"/>
        <v>153.92322236534272</v>
      </c>
      <c r="AQ945" s="41" t="str">
        <f t="shared" si="407"/>
        <v xml:space="preserve"> </v>
      </c>
      <c r="AR945" s="39"/>
      <c r="AS945" s="39">
        <f t="shared" si="408"/>
        <v>153.92322236534272</v>
      </c>
      <c r="AT945" s="40">
        <f t="shared" si="409"/>
        <v>5896029.032704453</v>
      </c>
      <c r="AU945" s="40">
        <f t="shared" si="410"/>
        <v>5895062.0839430895</v>
      </c>
      <c r="AV945" s="39">
        <f t="shared" si="411"/>
        <v>153.89797895687479</v>
      </c>
      <c r="AW945" s="41" t="str">
        <f t="shared" si="412"/>
        <v xml:space="preserve"> </v>
      </c>
      <c r="AX945" s="39"/>
      <c r="AY945" s="39">
        <f t="shared" si="413"/>
        <v>153.89797895687479</v>
      </c>
      <c r="AZ945" s="40">
        <f t="shared" si="414"/>
        <v>5895062.0839430895</v>
      </c>
      <c r="BA945" s="40">
        <f t="shared" si="415"/>
        <v>5894820.3863976477</v>
      </c>
      <c r="BB945" s="39">
        <f t="shared" si="416"/>
        <v>153.89166913973756</v>
      </c>
      <c r="BC945" s="41" t="str">
        <f t="shared" si="417"/>
        <v xml:space="preserve"> </v>
      </c>
      <c r="BD945" s="41"/>
      <c r="BE945" s="51">
        <f t="shared" si="418"/>
        <v>153.88997633137703</v>
      </c>
      <c r="BF945" s="54">
        <f t="shared" si="419"/>
        <v>5894755.5433733966</v>
      </c>
      <c r="BG945" s="41"/>
      <c r="BH945" s="51"/>
      <c r="BI945" s="39"/>
      <c r="BJ945" s="39"/>
    </row>
    <row r="946" spans="1:62" x14ac:dyDescent="0.2">
      <c r="A946" s="45">
        <v>206440758</v>
      </c>
      <c r="B946" s="58">
        <v>37986</v>
      </c>
      <c r="C946" s="45" t="s">
        <v>867</v>
      </c>
      <c r="D946" s="4" t="s">
        <v>1254</v>
      </c>
      <c r="E946" s="6" t="s">
        <v>868</v>
      </c>
      <c r="F946" s="8">
        <v>77.233392022753435</v>
      </c>
      <c r="G946" s="8">
        <v>21.771822306494212</v>
      </c>
      <c r="H946" s="8">
        <v>15.785636893072391</v>
      </c>
      <c r="I946" s="8">
        <v>16.7624264666199</v>
      </c>
      <c r="J946" s="8">
        <v>2.0505180469966819</v>
      </c>
      <c r="K946" s="8">
        <v>6.22</v>
      </c>
      <c r="L946" s="8">
        <v>3.8004591687763103</v>
      </c>
      <c r="M946" s="8">
        <v>0.67073339202275339</v>
      </c>
      <c r="N946" s="8">
        <v>0.89610062713583072</v>
      </c>
      <c r="O946" s="8">
        <v>7.31</v>
      </c>
      <c r="P946" s="8">
        <v>7.9922665402586848</v>
      </c>
      <c r="Q946" s="8">
        <v>7.6250544461935768</v>
      </c>
      <c r="R946" s="8">
        <v>7.6250544461935768</v>
      </c>
      <c r="S946" s="8">
        <v>126.8</v>
      </c>
      <c r="T946" s="8">
        <v>134.11000000000001</v>
      </c>
      <c r="U946" s="8">
        <v>160.12614337006511</v>
      </c>
      <c r="V946" s="8">
        <v>160.12614337006511</v>
      </c>
      <c r="W946" s="9">
        <v>6</v>
      </c>
      <c r="X946" s="9">
        <v>7493</v>
      </c>
      <c r="Y946" s="9">
        <v>7493</v>
      </c>
      <c r="Z946" s="4" t="str">
        <f t="shared" si="392"/>
        <v xml:space="preserve"> </v>
      </c>
      <c r="AA946" s="10">
        <f t="shared" si="393"/>
        <v>1004886.2300000001</v>
      </c>
      <c r="AB946" s="40">
        <f t="shared" si="394"/>
        <v>1199825.1922718978</v>
      </c>
      <c r="AC946" s="40">
        <f t="shared" si="395"/>
        <v>1185015.7499236858</v>
      </c>
      <c r="AD946" s="39">
        <f t="shared" si="396"/>
        <v>158.14970638244839</v>
      </c>
      <c r="AE946" s="41" t="str">
        <f t="shared" si="397"/>
        <v xml:space="preserve"> </v>
      </c>
      <c r="AG946" s="39">
        <f t="shared" si="398"/>
        <v>158.14970638244839</v>
      </c>
      <c r="AH946" s="40">
        <f t="shared" si="399"/>
        <v>1185015.7499236858</v>
      </c>
      <c r="AI946" s="40">
        <f t="shared" si="400"/>
        <v>1181779.4719106441</v>
      </c>
      <c r="AJ946" s="39">
        <f t="shared" si="401"/>
        <v>157.71779953431792</v>
      </c>
      <c r="AK946" s="41" t="str">
        <f t="shared" si="402"/>
        <v xml:space="preserve"> </v>
      </c>
      <c r="AM946" s="39">
        <f t="shared" si="403"/>
        <v>157.71779953431792</v>
      </c>
      <c r="AN946" s="40">
        <f t="shared" si="404"/>
        <v>1181779.4719106441</v>
      </c>
      <c r="AO946" s="40">
        <f t="shared" si="405"/>
        <v>1180991.2250028797</v>
      </c>
      <c r="AP946" s="39">
        <f t="shared" si="406"/>
        <v>157.61260176202853</v>
      </c>
      <c r="AQ946" s="41" t="str">
        <f t="shared" si="407"/>
        <v xml:space="preserve"> </v>
      </c>
      <c r="AR946" s="39"/>
      <c r="AS946" s="39">
        <f t="shared" si="408"/>
        <v>157.61260176202853</v>
      </c>
      <c r="AT946" s="40">
        <f t="shared" si="409"/>
        <v>1180991.2250028797</v>
      </c>
      <c r="AU946" s="40">
        <f t="shared" si="410"/>
        <v>1180797.5424419793</v>
      </c>
      <c r="AV946" s="39">
        <f t="shared" si="411"/>
        <v>157.58675329533955</v>
      </c>
      <c r="AW946" s="41" t="str">
        <f t="shared" si="412"/>
        <v xml:space="preserve"> </v>
      </c>
      <c r="AX946" s="39"/>
      <c r="AY946" s="39">
        <f t="shared" si="413"/>
        <v>157.58675329533955</v>
      </c>
      <c r="AZ946" s="40">
        <f t="shared" si="414"/>
        <v>1180797.5424419793</v>
      </c>
      <c r="BA946" s="40">
        <f t="shared" si="415"/>
        <v>1180749.1297427393</v>
      </c>
      <c r="BB946" s="39">
        <f t="shared" si="416"/>
        <v>157.58029223845446</v>
      </c>
      <c r="BC946" s="41" t="str">
        <f t="shared" si="417"/>
        <v xml:space="preserve"> </v>
      </c>
      <c r="BD946" s="41"/>
      <c r="BE946" s="51">
        <f t="shared" si="418"/>
        <v>157.57855885523983</v>
      </c>
      <c r="BF946" s="54">
        <f t="shared" si="419"/>
        <v>1180736.1415023122</v>
      </c>
      <c r="BG946" s="41"/>
      <c r="BH946" s="51"/>
      <c r="BI946" s="39"/>
      <c r="BJ946" s="39"/>
    </row>
    <row r="947" spans="1:62" x14ac:dyDescent="0.2">
      <c r="A947" s="45">
        <v>206440764</v>
      </c>
      <c r="B947" s="58">
        <v>37986</v>
      </c>
      <c r="C947" s="45" t="s">
        <v>869</v>
      </c>
      <c r="D947" s="4" t="s">
        <v>1255</v>
      </c>
      <c r="E947" s="6" t="s">
        <v>870</v>
      </c>
      <c r="F947" s="8">
        <v>89.602477867530993</v>
      </c>
      <c r="G947" s="8">
        <v>16.860336906584994</v>
      </c>
      <c r="H947" s="8">
        <v>17.185605868960302</v>
      </c>
      <c r="I947" s="8">
        <v>14.249372128637059</v>
      </c>
      <c r="J947" s="8">
        <v>1.749218989280245</v>
      </c>
      <c r="K947" s="8">
        <v>6.09</v>
      </c>
      <c r="L947" s="8">
        <v>2.3931792790380717</v>
      </c>
      <c r="M947" s="8">
        <v>0.65288453292496174</v>
      </c>
      <c r="N947" s="8">
        <v>0</v>
      </c>
      <c r="O947" s="8">
        <v>7.31</v>
      </c>
      <c r="P947" s="8">
        <v>8.7128281776416543</v>
      </c>
      <c r="Q947" s="8">
        <v>7.8046537786478316</v>
      </c>
      <c r="R947" s="8">
        <v>7.8046537786478316</v>
      </c>
      <c r="S947" s="8">
        <v>126.8</v>
      </c>
      <c r="T947" s="8">
        <v>134.11000000000001</v>
      </c>
      <c r="U947" s="8">
        <v>163.89772935160445</v>
      </c>
      <c r="V947" s="8">
        <v>163.89772935160445</v>
      </c>
      <c r="W947" s="9">
        <v>6</v>
      </c>
      <c r="X947" s="9">
        <v>14565</v>
      </c>
      <c r="Y947" s="9">
        <v>14565</v>
      </c>
      <c r="Z947" s="4" t="str">
        <f t="shared" si="392"/>
        <v xml:space="preserve"> </v>
      </c>
      <c r="AA947" s="10">
        <f t="shared" si="393"/>
        <v>1953312.1500000001</v>
      </c>
      <c r="AB947" s="40">
        <f t="shared" si="394"/>
        <v>2387170.4280061191</v>
      </c>
      <c r="AC947" s="40">
        <f t="shared" si="395"/>
        <v>2357705.5834132396</v>
      </c>
      <c r="AD947" s="39">
        <f t="shared" si="396"/>
        <v>161.87473967821762</v>
      </c>
      <c r="AE947" s="41" t="str">
        <f t="shared" si="397"/>
        <v xml:space="preserve"> </v>
      </c>
      <c r="AG947" s="39">
        <f t="shared" si="398"/>
        <v>161.87473967821762</v>
      </c>
      <c r="AH947" s="40">
        <f t="shared" si="399"/>
        <v>2357705.5834132396</v>
      </c>
      <c r="AI947" s="40">
        <f t="shared" si="400"/>
        <v>2351266.6894649379</v>
      </c>
      <c r="AJ947" s="39">
        <f t="shared" si="401"/>
        <v>161.4326597641564</v>
      </c>
      <c r="AK947" s="41" t="str">
        <f t="shared" si="402"/>
        <v xml:space="preserve"> </v>
      </c>
      <c r="AM947" s="39">
        <f t="shared" si="403"/>
        <v>161.4326597641564</v>
      </c>
      <c r="AN947" s="40">
        <f t="shared" si="404"/>
        <v>2351266.6894649379</v>
      </c>
      <c r="AO947" s="40">
        <f t="shared" si="405"/>
        <v>2349698.3945830651</v>
      </c>
      <c r="AP947" s="39">
        <f t="shared" si="406"/>
        <v>161.32498418009374</v>
      </c>
      <c r="AQ947" s="41" t="str">
        <f t="shared" si="407"/>
        <v xml:space="preserve"> </v>
      </c>
      <c r="AR947" s="39"/>
      <c r="AS947" s="39">
        <f t="shared" si="408"/>
        <v>161.32498418009374</v>
      </c>
      <c r="AT947" s="40">
        <f t="shared" si="409"/>
        <v>2349698.3945830651</v>
      </c>
      <c r="AU947" s="40">
        <f t="shared" si="410"/>
        <v>2349313.0440463531</v>
      </c>
      <c r="AV947" s="39">
        <f t="shared" si="411"/>
        <v>161.29852688268815</v>
      </c>
      <c r="AW947" s="41" t="str">
        <f t="shared" si="412"/>
        <v xml:space="preserve"> </v>
      </c>
      <c r="AX947" s="39"/>
      <c r="AY947" s="39">
        <f t="shared" si="413"/>
        <v>161.29852688268815</v>
      </c>
      <c r="AZ947" s="40">
        <f t="shared" si="414"/>
        <v>2349313.0440463531</v>
      </c>
      <c r="BA947" s="40">
        <f t="shared" si="415"/>
        <v>2349216.7222115472</v>
      </c>
      <c r="BB947" s="39">
        <f t="shared" si="416"/>
        <v>161.29191364308596</v>
      </c>
      <c r="BC947" s="41" t="str">
        <f t="shared" si="417"/>
        <v xml:space="preserve"> </v>
      </c>
      <c r="BD947" s="41"/>
      <c r="BE947" s="51">
        <f t="shared" si="418"/>
        <v>161.29013943203589</v>
      </c>
      <c r="BF947" s="54">
        <f t="shared" si="419"/>
        <v>2349190.8808276025</v>
      </c>
      <c r="BG947" s="41"/>
      <c r="BH947" s="51"/>
      <c r="BI947" s="39"/>
      <c r="BJ947" s="39"/>
    </row>
    <row r="948" spans="1:62" x14ac:dyDescent="0.2">
      <c r="A948" s="45">
        <v>206440809</v>
      </c>
      <c r="B948" s="58">
        <v>37802</v>
      </c>
      <c r="C948" s="45" t="s">
        <v>871</v>
      </c>
      <c r="D948" s="4" t="s">
        <v>1256</v>
      </c>
      <c r="E948" s="6" t="s">
        <v>872</v>
      </c>
      <c r="F948" s="8">
        <v>71.684522764084846</v>
      </c>
      <c r="G948" s="8">
        <v>16.206720917979041</v>
      </c>
      <c r="H948" s="8">
        <v>17.185605868960302</v>
      </c>
      <c r="I948" s="8">
        <v>16.7624264666199</v>
      </c>
      <c r="J948" s="8">
        <v>0.77795991647639673</v>
      </c>
      <c r="K948" s="8">
        <v>6.28</v>
      </c>
      <c r="L948" s="8">
        <v>5.4699911936525343</v>
      </c>
      <c r="M948" s="8">
        <v>0.62608902679390344</v>
      </c>
      <c r="N948" s="8">
        <v>0.47792618508127882</v>
      </c>
      <c r="O948" s="8">
        <v>7.31</v>
      </c>
      <c r="P948" s="8">
        <v>7.0599348203657089</v>
      </c>
      <c r="Q948" s="8">
        <v>7.1390621169824104</v>
      </c>
      <c r="R948" s="8">
        <v>7.0599348203657089</v>
      </c>
      <c r="S948" s="8">
        <v>126.8</v>
      </c>
      <c r="T948" s="8">
        <v>134.11000000000001</v>
      </c>
      <c r="U948" s="8">
        <v>149.8411771600139</v>
      </c>
      <c r="V948" s="8">
        <v>149.8411771600139</v>
      </c>
      <c r="W948" s="9">
        <v>6</v>
      </c>
      <c r="X948" s="9">
        <v>31263</v>
      </c>
      <c r="Y948" s="9">
        <v>31263</v>
      </c>
      <c r="Z948" s="4" t="str">
        <f t="shared" si="392"/>
        <v xml:space="preserve"> </v>
      </c>
      <c r="AA948" s="10">
        <f t="shared" si="393"/>
        <v>4192680.9300000006</v>
      </c>
      <c r="AB948" s="40">
        <f t="shared" si="394"/>
        <v>4684484.7215535147</v>
      </c>
      <c r="AC948" s="40">
        <f t="shared" si="395"/>
        <v>4626664.1266353801</v>
      </c>
      <c r="AD948" s="39">
        <f t="shared" si="396"/>
        <v>147.99168751032786</v>
      </c>
      <c r="AE948" s="41" t="str">
        <f t="shared" si="397"/>
        <v xml:space="preserve"> </v>
      </c>
      <c r="AG948" s="39">
        <f t="shared" si="398"/>
        <v>147.99168751032786</v>
      </c>
      <c r="AH948" s="40">
        <f t="shared" si="399"/>
        <v>4626664.1266353801</v>
      </c>
      <c r="AI948" s="40">
        <f t="shared" si="400"/>
        <v>4614028.7069055391</v>
      </c>
      <c r="AJ948" s="39">
        <f t="shared" si="401"/>
        <v>147.58752221173717</v>
      </c>
      <c r="AK948" s="41" t="str">
        <f t="shared" si="402"/>
        <v xml:space="preserve"> </v>
      </c>
      <c r="AM948" s="39">
        <f t="shared" si="403"/>
        <v>147.58752221173717</v>
      </c>
      <c r="AN948" s="40">
        <f t="shared" si="404"/>
        <v>4614028.7069055391</v>
      </c>
      <c r="AO948" s="40">
        <f t="shared" si="405"/>
        <v>4610951.1497580335</v>
      </c>
      <c r="AP948" s="39">
        <f t="shared" si="406"/>
        <v>147.48908133442194</v>
      </c>
      <c r="AQ948" s="41" t="str">
        <f t="shared" si="407"/>
        <v xml:space="preserve"> </v>
      </c>
      <c r="AR948" s="39"/>
      <c r="AS948" s="39">
        <f t="shared" si="408"/>
        <v>147.48908133442194</v>
      </c>
      <c r="AT948" s="40">
        <f t="shared" si="409"/>
        <v>4610951.1497580335</v>
      </c>
      <c r="AU948" s="40">
        <f t="shared" si="410"/>
        <v>4610194.9537694724</v>
      </c>
      <c r="AV948" s="39">
        <f t="shared" si="411"/>
        <v>147.46489312508308</v>
      </c>
      <c r="AW948" s="41" t="str">
        <f t="shared" si="412"/>
        <v xml:space="preserve"> </v>
      </c>
      <c r="AX948" s="39"/>
      <c r="AY948" s="39">
        <f t="shared" si="413"/>
        <v>147.46489312508308</v>
      </c>
      <c r="AZ948" s="40">
        <f t="shared" si="414"/>
        <v>4610194.9537694724</v>
      </c>
      <c r="BA948" s="40">
        <f t="shared" si="415"/>
        <v>4610005.9357763678</v>
      </c>
      <c r="BB948" s="39">
        <f t="shared" si="416"/>
        <v>147.45884706446495</v>
      </c>
      <c r="BC948" s="41" t="str">
        <f t="shared" si="417"/>
        <v xml:space="preserve"> </v>
      </c>
      <c r="BD948" s="41"/>
      <c r="BE948" s="51">
        <f t="shared" si="418"/>
        <v>147.45722501714724</v>
      </c>
      <c r="BF948" s="54">
        <f t="shared" si="419"/>
        <v>4609955.2257110737</v>
      </c>
      <c r="BG948" s="41"/>
      <c r="BH948" s="51"/>
      <c r="BI948" s="39"/>
      <c r="BJ948" s="39"/>
    </row>
    <row r="949" spans="1:62" x14ac:dyDescent="0.2">
      <c r="A949" s="45">
        <v>206440914</v>
      </c>
      <c r="B949" s="58">
        <v>37986</v>
      </c>
      <c r="C949" s="45" t="s">
        <v>873</v>
      </c>
      <c r="D949" s="4" t="s">
        <v>873</v>
      </c>
      <c r="E949" s="6" t="s">
        <v>1574</v>
      </c>
      <c r="F949" s="8">
        <v>87.117837783069049</v>
      </c>
      <c r="G949" s="8">
        <v>23.5460627366813</v>
      </c>
      <c r="H949" s="8">
        <v>17.185605868960302</v>
      </c>
      <c r="I949" s="8">
        <v>16.7624264666199</v>
      </c>
      <c r="J949" s="8">
        <v>0.42190587162470239</v>
      </c>
      <c r="K949" s="8">
        <v>6.7</v>
      </c>
      <c r="L949" s="8">
        <v>0</v>
      </c>
      <c r="M949" s="8">
        <v>0.64359288717766849</v>
      </c>
      <c r="N949" s="8">
        <v>0</v>
      </c>
      <c r="O949" s="8">
        <v>7.31</v>
      </c>
      <c r="P949" s="8">
        <v>8.6091615583362895</v>
      </c>
      <c r="Q949" s="8">
        <v>7.9843715807066467</v>
      </c>
      <c r="R949" s="8">
        <v>7.9843715807066467</v>
      </c>
      <c r="S949" s="8">
        <v>122.9</v>
      </c>
      <c r="T949" s="8">
        <v>130.21</v>
      </c>
      <c r="U949" s="8">
        <v>167.67180319483955</v>
      </c>
      <c r="V949" s="8">
        <v>167.67180319483955</v>
      </c>
      <c r="W949" s="9">
        <v>6</v>
      </c>
      <c r="X949" s="9">
        <v>8896</v>
      </c>
      <c r="Y949" s="9">
        <v>8896</v>
      </c>
      <c r="Z949" s="4" t="str">
        <f t="shared" si="392"/>
        <v xml:space="preserve"> </v>
      </c>
      <c r="AA949" s="10">
        <f t="shared" si="393"/>
        <v>1158348.1600000001</v>
      </c>
      <c r="AB949" s="40">
        <f t="shared" si="394"/>
        <v>1491608.3612212928</v>
      </c>
      <c r="AC949" s="40">
        <f t="shared" si="395"/>
        <v>1473197.4392187383</v>
      </c>
      <c r="AD949" s="39">
        <f t="shared" si="396"/>
        <v>165.60223012800566</v>
      </c>
      <c r="AE949" s="41" t="str">
        <f t="shared" si="397"/>
        <v xml:space="preserve"> </v>
      </c>
      <c r="AG949" s="39">
        <f t="shared" si="398"/>
        <v>165.60223012800566</v>
      </c>
      <c r="AH949" s="40">
        <f t="shared" si="399"/>
        <v>1473197.4392187383</v>
      </c>
      <c r="AI949" s="40">
        <f t="shared" si="400"/>
        <v>1469174.1370122319</v>
      </c>
      <c r="AJ949" s="39">
        <f t="shared" si="401"/>
        <v>165.14997043752606</v>
      </c>
      <c r="AK949" s="41" t="str">
        <f t="shared" si="402"/>
        <v xml:space="preserve"> </v>
      </c>
      <c r="AM949" s="39">
        <f t="shared" si="403"/>
        <v>165.14997043752606</v>
      </c>
      <c r="AN949" s="40">
        <f t="shared" si="404"/>
        <v>1469174.1370122319</v>
      </c>
      <c r="AO949" s="40">
        <f t="shared" si="405"/>
        <v>1468194.1978628447</v>
      </c>
      <c r="AP949" s="39">
        <f t="shared" si="406"/>
        <v>165.03981540724422</v>
      </c>
      <c r="AQ949" s="41" t="str">
        <f t="shared" si="407"/>
        <v xml:space="preserve"> </v>
      </c>
      <c r="AR949" s="39"/>
      <c r="AS949" s="39">
        <f t="shared" si="408"/>
        <v>165.03981540724422</v>
      </c>
      <c r="AT949" s="40">
        <f t="shared" si="409"/>
        <v>1468194.1978628447</v>
      </c>
      <c r="AU949" s="40">
        <f t="shared" si="410"/>
        <v>1467953.4140143951</v>
      </c>
      <c r="AV949" s="39">
        <f t="shared" si="411"/>
        <v>165.01274887751742</v>
      </c>
      <c r="AW949" s="41" t="str">
        <f t="shared" si="412"/>
        <v xml:space="preserve"> </v>
      </c>
      <c r="AX949" s="39"/>
      <c r="AY949" s="39">
        <f t="shared" si="413"/>
        <v>165.01274887751742</v>
      </c>
      <c r="AZ949" s="40">
        <f t="shared" si="414"/>
        <v>1467953.4140143951</v>
      </c>
      <c r="BA949" s="40">
        <f t="shared" si="415"/>
        <v>1467893.2279244205</v>
      </c>
      <c r="BB949" s="39">
        <f t="shared" si="416"/>
        <v>165.00598335481345</v>
      </c>
      <c r="BC949" s="41" t="str">
        <f t="shared" si="417"/>
        <v xml:space="preserve"> </v>
      </c>
      <c r="BD949" s="41"/>
      <c r="BE949" s="51">
        <f t="shared" si="418"/>
        <v>165.00416828899654</v>
      </c>
      <c r="BF949" s="54">
        <f t="shared" si="419"/>
        <v>1467877.0810989132</v>
      </c>
      <c r="BG949" s="41"/>
      <c r="BH949" s="51"/>
      <c r="BI949" s="39"/>
      <c r="BJ949" s="39"/>
    </row>
    <row r="950" spans="1:62" x14ac:dyDescent="0.2">
      <c r="A950" s="45">
        <v>206441702</v>
      </c>
      <c r="B950" s="58">
        <v>37986</v>
      </c>
      <c r="C950" s="45" t="s">
        <v>876</v>
      </c>
      <c r="D950" s="4" t="s">
        <v>876</v>
      </c>
      <c r="E950" s="6" t="s">
        <v>877</v>
      </c>
      <c r="F950" s="8">
        <v>87.188504464285714</v>
      </c>
      <c r="G950" s="8">
        <v>17.940345982142858</v>
      </c>
      <c r="H950" s="8">
        <v>14.950167410714286</v>
      </c>
      <c r="I950" s="8">
        <v>16.7624264666199</v>
      </c>
      <c r="J950" s="8">
        <v>0.41434151785714285</v>
      </c>
      <c r="K950" s="8">
        <v>6.45</v>
      </c>
      <c r="L950" s="8">
        <v>0</v>
      </c>
      <c r="M950" s="8">
        <v>0</v>
      </c>
      <c r="N950" s="8">
        <v>0</v>
      </c>
      <c r="O950" s="8">
        <v>7.31</v>
      </c>
      <c r="P950" s="8">
        <v>8.4103080357142854</v>
      </c>
      <c r="Q950" s="8">
        <v>7.550789292080994</v>
      </c>
      <c r="R950" s="8">
        <v>7.550789292080994</v>
      </c>
      <c r="S950" s="8">
        <v>126.8</v>
      </c>
      <c r="T950" s="8">
        <v>134.11000000000001</v>
      </c>
      <c r="U950" s="8">
        <v>158.56657513370087</v>
      </c>
      <c r="V950" s="8">
        <v>158.56657513370087</v>
      </c>
      <c r="W950" s="9">
        <v>6</v>
      </c>
      <c r="X950" s="9">
        <v>14294</v>
      </c>
      <c r="Y950" s="9">
        <v>24380</v>
      </c>
      <c r="Z950" s="4" t="str">
        <f t="shared" si="392"/>
        <v xml:space="preserve"> </v>
      </c>
      <c r="AA950" s="10">
        <f t="shared" si="393"/>
        <v>3269601.8000000003</v>
      </c>
      <c r="AB950" s="40">
        <f t="shared" si="394"/>
        <v>3865853.101759627</v>
      </c>
      <c r="AC950" s="40">
        <f t="shared" si="395"/>
        <v>3818136.8769246079</v>
      </c>
      <c r="AD950" s="39">
        <f t="shared" si="396"/>
        <v>156.60938789682558</v>
      </c>
      <c r="AE950" s="41" t="str">
        <f t="shared" si="397"/>
        <v xml:space="preserve"> </v>
      </c>
      <c r="AG950" s="39">
        <f t="shared" si="398"/>
        <v>156.60938789682558</v>
      </c>
      <c r="AH950" s="40">
        <f t="shared" si="399"/>
        <v>3818136.8769246074</v>
      </c>
      <c r="AI950" s="40">
        <f t="shared" si="400"/>
        <v>3807709.5451137261</v>
      </c>
      <c r="AJ950" s="39">
        <f t="shared" si="401"/>
        <v>156.18168765847932</v>
      </c>
      <c r="AK950" s="41" t="str">
        <f t="shared" si="402"/>
        <v xml:space="preserve"> </v>
      </c>
      <c r="AM950" s="39">
        <f t="shared" si="403"/>
        <v>156.18168765847932</v>
      </c>
      <c r="AN950" s="40">
        <f t="shared" si="404"/>
        <v>3807709.5451137256</v>
      </c>
      <c r="AO950" s="40">
        <f t="shared" si="405"/>
        <v>3805169.8028471349</v>
      </c>
      <c r="AP950" s="39">
        <f t="shared" si="406"/>
        <v>156.07751447281112</v>
      </c>
      <c r="AQ950" s="41" t="str">
        <f t="shared" si="407"/>
        <v xml:space="preserve"> </v>
      </c>
      <c r="AR950" s="39"/>
      <c r="AS950" s="39">
        <f t="shared" si="408"/>
        <v>156.07751447281112</v>
      </c>
      <c r="AT950" s="40">
        <f t="shared" si="409"/>
        <v>3805169.8028471349</v>
      </c>
      <c r="AU950" s="40">
        <f t="shared" si="410"/>
        <v>3804545.7549994676</v>
      </c>
      <c r="AV950" s="39">
        <f t="shared" si="411"/>
        <v>156.05191776043756</v>
      </c>
      <c r="AW950" s="41" t="str">
        <f t="shared" si="412"/>
        <v xml:space="preserve"> </v>
      </c>
      <c r="AX950" s="39"/>
      <c r="AY950" s="39">
        <f t="shared" si="413"/>
        <v>156.05191776043756</v>
      </c>
      <c r="AZ950" s="40">
        <f t="shared" si="414"/>
        <v>3804545.7549994676</v>
      </c>
      <c r="BA950" s="40">
        <f t="shared" si="415"/>
        <v>3804389.7686235127</v>
      </c>
      <c r="BB950" s="39">
        <f t="shared" si="416"/>
        <v>156.04551963180938</v>
      </c>
      <c r="BC950" s="41" t="str">
        <f t="shared" si="417"/>
        <v xml:space="preserve"> </v>
      </c>
      <c r="BD950" s="41"/>
      <c r="BE950" s="51">
        <f t="shared" si="418"/>
        <v>156.04380313109343</v>
      </c>
      <c r="BF950" s="54">
        <f t="shared" si="419"/>
        <v>3804347.9203360579</v>
      </c>
      <c r="BG950" s="41"/>
      <c r="BH950" s="51"/>
      <c r="BI950" s="39"/>
      <c r="BJ950" s="39"/>
    </row>
    <row r="951" spans="1:62" x14ac:dyDescent="0.2">
      <c r="A951" s="45">
        <v>206441703</v>
      </c>
      <c r="B951" s="58">
        <v>37986</v>
      </c>
      <c r="C951" s="45" t="s">
        <v>878</v>
      </c>
      <c r="D951" s="4" t="s">
        <v>878</v>
      </c>
      <c r="E951" s="6" t="s">
        <v>1285</v>
      </c>
      <c r="F951" s="8">
        <v>87.771855611957136</v>
      </c>
      <c r="G951" s="8">
        <v>20.316694867456288</v>
      </c>
      <c r="H951" s="8">
        <v>17.185605868960302</v>
      </c>
      <c r="I951" s="8">
        <v>16.7624264666199</v>
      </c>
      <c r="J951" s="8">
        <v>0.40630287648054147</v>
      </c>
      <c r="K951" s="8">
        <v>6.22</v>
      </c>
      <c r="L951" s="8">
        <v>0</v>
      </c>
      <c r="M951" s="8">
        <v>0</v>
      </c>
      <c r="N951" s="8">
        <v>0</v>
      </c>
      <c r="O951" s="8">
        <v>7.31</v>
      </c>
      <c r="P951" s="8">
        <v>8.6470840383530749</v>
      </c>
      <c r="Q951" s="8">
        <v>7.798644284573709</v>
      </c>
      <c r="R951" s="8">
        <v>7.798644284573709</v>
      </c>
      <c r="S951" s="8">
        <v>126.8</v>
      </c>
      <c r="T951" s="8">
        <v>134.11000000000001</v>
      </c>
      <c r="U951" s="8">
        <v>163.77152997604787</v>
      </c>
      <c r="V951" s="8">
        <v>163.77152997604787</v>
      </c>
      <c r="W951" s="9">
        <v>6</v>
      </c>
      <c r="X951" s="9">
        <v>9910</v>
      </c>
      <c r="Y951" s="9">
        <v>16903</v>
      </c>
      <c r="Z951" s="4" t="str">
        <f t="shared" si="392"/>
        <v xml:space="preserve"> </v>
      </c>
      <c r="AA951" s="10">
        <f t="shared" si="393"/>
        <v>2266861.33</v>
      </c>
      <c r="AB951" s="40">
        <f t="shared" si="394"/>
        <v>2768230.1711851372</v>
      </c>
      <c r="AC951" s="40">
        <f t="shared" si="395"/>
        <v>2734061.9061821993</v>
      </c>
      <c r="AD951" s="39">
        <f t="shared" si="396"/>
        <v>161.75009798155352</v>
      </c>
      <c r="AE951" s="41" t="str">
        <f t="shared" si="397"/>
        <v xml:space="preserve"> </v>
      </c>
      <c r="AG951" s="39">
        <f t="shared" si="398"/>
        <v>161.75009798155352</v>
      </c>
      <c r="AH951" s="40">
        <f t="shared" si="399"/>
        <v>2734061.9061821993</v>
      </c>
      <c r="AI951" s="40">
        <f t="shared" si="400"/>
        <v>2726595.1831164155</v>
      </c>
      <c r="AJ951" s="39">
        <f t="shared" si="401"/>
        <v>161.3083584639659</v>
      </c>
      <c r="AK951" s="41" t="str">
        <f t="shared" si="402"/>
        <v xml:space="preserve"> </v>
      </c>
      <c r="AM951" s="39">
        <f t="shared" si="403"/>
        <v>161.3083584639659</v>
      </c>
      <c r="AN951" s="40">
        <f t="shared" si="404"/>
        <v>2726595.1831164155</v>
      </c>
      <c r="AO951" s="40">
        <f t="shared" si="405"/>
        <v>2724776.5441292771</v>
      </c>
      <c r="AP951" s="39">
        <f t="shared" si="406"/>
        <v>161.20076578887046</v>
      </c>
      <c r="AQ951" s="41" t="str">
        <f t="shared" si="407"/>
        <v xml:space="preserve"> </v>
      </c>
      <c r="AR951" s="39"/>
      <c r="AS951" s="39">
        <f t="shared" si="408"/>
        <v>161.20076578887046</v>
      </c>
      <c r="AT951" s="40">
        <f t="shared" si="409"/>
        <v>2724776.5441292771</v>
      </c>
      <c r="AU951" s="40">
        <f t="shared" si="410"/>
        <v>2724329.6807760396</v>
      </c>
      <c r="AV951" s="39">
        <f t="shared" si="411"/>
        <v>161.17432886328106</v>
      </c>
      <c r="AW951" s="41" t="str">
        <f t="shared" si="412"/>
        <v xml:space="preserve"> </v>
      </c>
      <c r="AX951" s="39"/>
      <c r="AY951" s="39">
        <f t="shared" si="413"/>
        <v>161.17432886328106</v>
      </c>
      <c r="AZ951" s="40">
        <f t="shared" si="414"/>
        <v>2724329.6807760396</v>
      </c>
      <c r="BA951" s="40">
        <f t="shared" si="415"/>
        <v>2724217.9832591279</v>
      </c>
      <c r="BB951" s="39">
        <f t="shared" si="416"/>
        <v>161.16772071579766</v>
      </c>
      <c r="BC951" s="41" t="str">
        <f t="shared" si="417"/>
        <v xml:space="preserve"> </v>
      </c>
      <c r="BD951" s="41"/>
      <c r="BE951" s="51">
        <f t="shared" si="418"/>
        <v>161.16594787086979</v>
      </c>
      <c r="BF951" s="54">
        <f t="shared" si="419"/>
        <v>2724188.0168613121</v>
      </c>
      <c r="BG951" s="41"/>
      <c r="BH951" s="51"/>
      <c r="BI951" s="39"/>
      <c r="BJ951" s="39"/>
    </row>
    <row r="952" spans="1:62" x14ac:dyDescent="0.2">
      <c r="A952" s="45">
        <v>206450798</v>
      </c>
      <c r="B952" s="58">
        <v>37986</v>
      </c>
      <c r="C952" s="45" t="s">
        <v>1286</v>
      </c>
      <c r="D952" s="4" t="s">
        <v>1286</v>
      </c>
      <c r="E952" s="6" t="s">
        <v>1287</v>
      </c>
      <c r="F952" s="8">
        <v>74.057135520318411</v>
      </c>
      <c r="G952" s="8">
        <v>15.173268280156641</v>
      </c>
      <c r="H952" s="8">
        <v>11.892373370995699</v>
      </c>
      <c r="I952" s="8">
        <v>16.041642090362199</v>
      </c>
      <c r="J952" s="8">
        <v>0.5029851704436028</v>
      </c>
      <c r="K952" s="8">
        <v>5.54</v>
      </c>
      <c r="L952" s="8">
        <v>8.2051533128168455</v>
      </c>
      <c r="M952" s="8">
        <v>0.61512101174809009</v>
      </c>
      <c r="N952" s="8">
        <v>0</v>
      </c>
      <c r="O952" s="8">
        <v>7.31</v>
      </c>
      <c r="P952" s="8">
        <v>6.7473942350901979</v>
      </c>
      <c r="Q952" s="8">
        <v>6.9668839378420744</v>
      </c>
      <c r="R952" s="8">
        <v>6.7473942350901979</v>
      </c>
      <c r="S952" s="8">
        <v>126.8</v>
      </c>
      <c r="T952" s="8">
        <v>134.11000000000001</v>
      </c>
      <c r="U952" s="8">
        <v>146.08507299193167</v>
      </c>
      <c r="V952" s="8">
        <v>146.08507299193167</v>
      </c>
      <c r="W952" s="9">
        <v>3</v>
      </c>
      <c r="X952" s="9">
        <v>22933</v>
      </c>
      <c r="Y952" s="9">
        <v>22933</v>
      </c>
      <c r="Z952" s="4" t="str">
        <f t="shared" si="392"/>
        <v xml:space="preserve"> </v>
      </c>
      <c r="AA952" s="10">
        <f t="shared" si="393"/>
        <v>3075544.6300000004</v>
      </c>
      <c r="AB952" s="40">
        <f t="shared" si="394"/>
        <v>3350168.978923969</v>
      </c>
      <c r="AC952" s="40">
        <f t="shared" si="395"/>
        <v>3308817.8432171103</v>
      </c>
      <c r="AD952" s="39">
        <f t="shared" si="396"/>
        <v>144.28194493599224</v>
      </c>
      <c r="AE952" s="41" t="str">
        <f t="shared" si="397"/>
        <v xml:space="preserve"> </v>
      </c>
      <c r="AG952" s="39">
        <f t="shared" si="398"/>
        <v>144.28194493599224</v>
      </c>
      <c r="AH952" s="40">
        <f t="shared" si="399"/>
        <v>3308817.8432171103</v>
      </c>
      <c r="AI952" s="40">
        <f t="shared" si="400"/>
        <v>3299781.4616872841</v>
      </c>
      <c r="AJ952" s="39">
        <f t="shared" si="401"/>
        <v>143.88791094437204</v>
      </c>
      <c r="AK952" s="41" t="str">
        <f t="shared" si="402"/>
        <v xml:space="preserve"> </v>
      </c>
      <c r="AM952" s="39">
        <f t="shared" si="403"/>
        <v>143.88791094437204</v>
      </c>
      <c r="AN952" s="40">
        <f t="shared" si="404"/>
        <v>3299781.4616872841</v>
      </c>
      <c r="AO952" s="40">
        <f t="shared" si="405"/>
        <v>3297580.5074523389</v>
      </c>
      <c r="AP952" s="39">
        <f t="shared" si="406"/>
        <v>143.79193770777215</v>
      </c>
      <c r="AQ952" s="41" t="str">
        <f t="shared" si="407"/>
        <v xml:space="preserve"> </v>
      </c>
      <c r="AR952" s="39"/>
      <c r="AS952" s="39">
        <f t="shared" si="408"/>
        <v>143.79193770777215</v>
      </c>
      <c r="AT952" s="40">
        <f t="shared" si="409"/>
        <v>3297580.5074523385</v>
      </c>
      <c r="AU952" s="40">
        <f t="shared" si="410"/>
        <v>3297039.7042491161</v>
      </c>
      <c r="AV952" s="39">
        <f t="shared" si="411"/>
        <v>143.76835582998805</v>
      </c>
      <c r="AW952" s="41" t="str">
        <f t="shared" si="412"/>
        <v xml:space="preserve"> </v>
      </c>
      <c r="AX952" s="39"/>
      <c r="AY952" s="39">
        <f t="shared" si="413"/>
        <v>143.76835582998805</v>
      </c>
      <c r="AZ952" s="40">
        <f t="shared" si="414"/>
        <v>3297039.7042491161</v>
      </c>
      <c r="BA952" s="40">
        <f t="shared" si="415"/>
        <v>3296904.5256212419</v>
      </c>
      <c r="BB952" s="39">
        <f t="shared" si="416"/>
        <v>143.76246132739902</v>
      </c>
      <c r="BC952" s="41" t="str">
        <f t="shared" si="417"/>
        <v xml:space="preserve"> </v>
      </c>
      <c r="BD952" s="41"/>
      <c r="BE952" s="51">
        <f t="shared" si="418"/>
        <v>143.76087994032443</v>
      </c>
      <c r="BF952" s="54">
        <f t="shared" si="419"/>
        <v>3296868.2596714599</v>
      </c>
      <c r="BG952" s="41"/>
      <c r="BH952" s="51"/>
      <c r="BI952" s="39"/>
      <c r="BJ952" s="39"/>
    </row>
    <row r="953" spans="1:62" x14ac:dyDescent="0.2">
      <c r="A953" s="45">
        <v>206450841</v>
      </c>
      <c r="B953" s="58">
        <v>37986</v>
      </c>
      <c r="C953" s="45" t="s">
        <v>1288</v>
      </c>
      <c r="D953" s="4" t="s">
        <v>1288</v>
      </c>
      <c r="E953" s="6" t="s">
        <v>1289</v>
      </c>
      <c r="F953" s="8">
        <v>73.394249462805689</v>
      </c>
      <c r="G953" s="8">
        <v>14.919915413213275</v>
      </c>
      <c r="H953" s="8">
        <v>13.527814727651011</v>
      </c>
      <c r="I953" s="8">
        <v>14.775538047000239</v>
      </c>
      <c r="J953" s="8">
        <v>0.48940959787168731</v>
      </c>
      <c r="K953" s="8">
        <v>6.47</v>
      </c>
      <c r="L953" s="8">
        <v>5.0715080998680344</v>
      </c>
      <c r="M953" s="8">
        <v>0.62524969782089979</v>
      </c>
      <c r="N953" s="8">
        <v>1.431875226424199</v>
      </c>
      <c r="O953" s="8">
        <v>7.31</v>
      </c>
      <c r="P953" s="8">
        <v>7.1820757870323</v>
      </c>
      <c r="Q953" s="8">
        <v>6.9007780136327526</v>
      </c>
      <c r="R953" s="8">
        <v>6.9007780136327526</v>
      </c>
      <c r="S953" s="8">
        <v>126.8</v>
      </c>
      <c r="T953" s="8">
        <v>134.11000000000001</v>
      </c>
      <c r="U953" s="8">
        <v>144.91633828628781</v>
      </c>
      <c r="V953" s="8">
        <v>144.91633828628781</v>
      </c>
      <c r="W953" s="9">
        <v>3</v>
      </c>
      <c r="X953" s="9">
        <v>24291</v>
      </c>
      <c r="Y953" s="9">
        <v>32241</v>
      </c>
      <c r="Z953" s="4" t="str">
        <f t="shared" si="392"/>
        <v xml:space="preserve"> </v>
      </c>
      <c r="AA953" s="10">
        <f t="shared" si="393"/>
        <v>4323840.5100000007</v>
      </c>
      <c r="AB953" s="40">
        <f t="shared" si="394"/>
        <v>4672247.662688205</v>
      </c>
      <c r="AC953" s="40">
        <f t="shared" si="395"/>
        <v>4614578.1097876448</v>
      </c>
      <c r="AD953" s="39">
        <f t="shared" si="396"/>
        <v>143.12763592282016</v>
      </c>
      <c r="AE953" s="41" t="str">
        <f t="shared" si="397"/>
        <v xml:space="preserve"> </v>
      </c>
      <c r="AG953" s="39">
        <f t="shared" si="398"/>
        <v>143.12763592282016</v>
      </c>
      <c r="AH953" s="40">
        <f t="shared" si="399"/>
        <v>4614578.1097876448</v>
      </c>
      <c r="AI953" s="40">
        <f t="shared" si="400"/>
        <v>4601975.6969698146</v>
      </c>
      <c r="AJ953" s="39">
        <f t="shared" si="401"/>
        <v>142.73675434911493</v>
      </c>
      <c r="AK953" s="41" t="str">
        <f t="shared" si="402"/>
        <v xml:space="preserve"> </v>
      </c>
      <c r="AM953" s="39">
        <f t="shared" si="403"/>
        <v>142.73675434911493</v>
      </c>
      <c r="AN953" s="40">
        <f t="shared" si="404"/>
        <v>4601975.6969698146</v>
      </c>
      <c r="AO953" s="40">
        <f t="shared" si="405"/>
        <v>4598906.1791799357</v>
      </c>
      <c r="AP953" s="39">
        <f t="shared" si="406"/>
        <v>142.64154893396406</v>
      </c>
      <c r="AQ953" s="41" t="str">
        <f t="shared" si="407"/>
        <v xml:space="preserve"> </v>
      </c>
      <c r="AR953" s="39"/>
      <c r="AS953" s="39">
        <f t="shared" si="408"/>
        <v>142.64154893396406</v>
      </c>
      <c r="AT953" s="40">
        <f t="shared" si="409"/>
        <v>4598906.1791799357</v>
      </c>
      <c r="AU953" s="40">
        <f t="shared" si="410"/>
        <v>4598151.9585665502</v>
      </c>
      <c r="AV953" s="39">
        <f t="shared" si="411"/>
        <v>142.6181557199389</v>
      </c>
      <c r="AW953" s="41" t="str">
        <f t="shared" si="412"/>
        <v xml:space="preserve"> </v>
      </c>
      <c r="AX953" s="39"/>
      <c r="AY953" s="39">
        <f t="shared" si="413"/>
        <v>142.6181557199389</v>
      </c>
      <c r="AZ953" s="40">
        <f t="shared" si="414"/>
        <v>4598151.9585665502</v>
      </c>
      <c r="BA953" s="40">
        <f t="shared" si="415"/>
        <v>4597963.4343362488</v>
      </c>
      <c r="BB953" s="39">
        <f t="shared" si="416"/>
        <v>142.61230837555439</v>
      </c>
      <c r="BC953" s="41" t="str">
        <f t="shared" si="417"/>
        <v xml:space="preserve"> </v>
      </c>
      <c r="BD953" s="41"/>
      <c r="BE953" s="51">
        <f t="shared" si="418"/>
        <v>142.61073964016225</v>
      </c>
      <c r="BF953" s="54">
        <f t="shared" si="419"/>
        <v>4597912.8567384714</v>
      </c>
      <c r="BG953" s="41"/>
      <c r="BH953" s="51"/>
      <c r="BI953" s="39"/>
      <c r="BJ953" s="39"/>
    </row>
    <row r="954" spans="1:62" x14ac:dyDescent="0.2">
      <c r="A954" s="45">
        <v>206451017</v>
      </c>
      <c r="B954" s="58">
        <v>37986</v>
      </c>
      <c r="C954" s="45" t="s">
        <v>1290</v>
      </c>
      <c r="D954" s="4" t="s">
        <v>1290</v>
      </c>
      <c r="E954" s="6" t="s">
        <v>1291</v>
      </c>
      <c r="F954" s="8">
        <v>87.693463100620704</v>
      </c>
      <c r="G954" s="8">
        <v>19.898796164048154</v>
      </c>
      <c r="H954" s="8">
        <v>16.9806925014319</v>
      </c>
      <c r="I954" s="8">
        <v>10.852002992586547</v>
      </c>
      <c r="J954" s="8">
        <v>0.72830374753451677</v>
      </c>
      <c r="K954" s="8">
        <v>6.6</v>
      </c>
      <c r="L954" s="8">
        <v>0</v>
      </c>
      <c r="M954" s="8">
        <v>0.65900836563966536</v>
      </c>
      <c r="N954" s="8">
        <v>0</v>
      </c>
      <c r="O954" s="8">
        <v>7.31</v>
      </c>
      <c r="P954" s="8">
        <v>8.3556485071073929</v>
      </c>
      <c r="Q954" s="8">
        <v>7.5361133435930743</v>
      </c>
      <c r="R954" s="8">
        <v>7.5361133435930743</v>
      </c>
      <c r="S954" s="8">
        <v>126.8</v>
      </c>
      <c r="T954" s="8">
        <v>134.11000000000001</v>
      </c>
      <c r="U954" s="8">
        <v>158.25838021545457</v>
      </c>
      <c r="V954" s="8">
        <v>158.25838021545457</v>
      </c>
      <c r="W954" s="9">
        <v>3</v>
      </c>
      <c r="X954" s="9">
        <v>35551</v>
      </c>
      <c r="Y954" s="9">
        <v>35551</v>
      </c>
      <c r="Z954" s="4" t="str">
        <f t="shared" si="392"/>
        <v xml:space="preserve"> </v>
      </c>
      <c r="AA954" s="10">
        <f t="shared" si="393"/>
        <v>4767744.6100000003</v>
      </c>
      <c r="AB954" s="40">
        <f t="shared" si="394"/>
        <v>5626243.6750396248</v>
      </c>
      <c r="AC954" s="40">
        <f t="shared" si="395"/>
        <v>5556798.9493586104</v>
      </c>
      <c r="AD954" s="39">
        <f t="shared" si="396"/>
        <v>156.30499702845518</v>
      </c>
      <c r="AE954" s="41" t="str">
        <f t="shared" si="397"/>
        <v xml:space="preserve"> </v>
      </c>
      <c r="AG954" s="39">
        <f t="shared" si="398"/>
        <v>156.30499702845518</v>
      </c>
      <c r="AH954" s="40">
        <f t="shared" si="399"/>
        <v>5556798.9493586095</v>
      </c>
      <c r="AI954" s="40">
        <f t="shared" si="400"/>
        <v>5541623.3314279113</v>
      </c>
      <c r="AJ954" s="39">
        <f t="shared" si="401"/>
        <v>155.87812808157045</v>
      </c>
      <c r="AK954" s="41" t="str">
        <f t="shared" si="402"/>
        <v xml:space="preserve"> </v>
      </c>
      <c r="AM954" s="39">
        <f t="shared" si="403"/>
        <v>155.87812808157045</v>
      </c>
      <c r="AN954" s="40">
        <f t="shared" si="404"/>
        <v>5541623.3314279113</v>
      </c>
      <c r="AO954" s="40">
        <f t="shared" si="405"/>
        <v>5537927.068665849</v>
      </c>
      <c r="AP954" s="39">
        <f t="shared" si="406"/>
        <v>155.77415737014005</v>
      </c>
      <c r="AQ954" s="41" t="str">
        <f t="shared" si="407"/>
        <v xml:space="preserve"> </v>
      </c>
      <c r="AR954" s="39"/>
      <c r="AS954" s="39">
        <f t="shared" si="408"/>
        <v>155.77415737014005</v>
      </c>
      <c r="AT954" s="40">
        <f t="shared" si="409"/>
        <v>5537927.068665849</v>
      </c>
      <c r="AU954" s="40">
        <f t="shared" si="410"/>
        <v>5537018.8486265875</v>
      </c>
      <c r="AV954" s="39">
        <f t="shared" si="411"/>
        <v>155.74861040833133</v>
      </c>
      <c r="AW954" s="41" t="str">
        <f t="shared" si="412"/>
        <v xml:space="preserve"> </v>
      </c>
      <c r="AX954" s="39"/>
      <c r="AY954" s="39">
        <f t="shared" si="413"/>
        <v>155.74861040833133</v>
      </c>
      <c r="AZ954" s="40">
        <f t="shared" si="414"/>
        <v>5537018.8486265875</v>
      </c>
      <c r="BA954" s="40">
        <f t="shared" si="415"/>
        <v>5536791.8308537938</v>
      </c>
      <c r="BB954" s="39">
        <f t="shared" si="416"/>
        <v>155.74222471530459</v>
      </c>
      <c r="BC954" s="41" t="str">
        <f t="shared" si="417"/>
        <v xml:space="preserve"> </v>
      </c>
      <c r="BD954" s="41"/>
      <c r="BE954" s="51">
        <f t="shared" si="418"/>
        <v>155.74051155083274</v>
      </c>
      <c r="BF954" s="54">
        <f t="shared" si="419"/>
        <v>5536730.9261436546</v>
      </c>
      <c r="BG954" s="41"/>
      <c r="BH954" s="51"/>
      <c r="BI954" s="39"/>
      <c r="BJ954" s="39"/>
    </row>
    <row r="955" spans="1:62" x14ac:dyDescent="0.2">
      <c r="A955" s="45">
        <v>206452301</v>
      </c>
      <c r="B955" s="58">
        <v>37833</v>
      </c>
      <c r="C955" s="45" t="s">
        <v>1292</v>
      </c>
      <c r="D955" s="4" t="s">
        <v>1292</v>
      </c>
      <c r="E955" s="6" t="s">
        <v>1293</v>
      </c>
      <c r="F955" s="8">
        <v>74.037278045065932</v>
      </c>
      <c r="G955" s="8">
        <v>18.907756740853554</v>
      </c>
      <c r="H955" s="8">
        <v>13.656605863417674</v>
      </c>
      <c r="I955" s="8">
        <v>12.886573673462324</v>
      </c>
      <c r="J955" s="8">
        <v>1.3179883008549376</v>
      </c>
      <c r="K955" s="8">
        <v>8.24</v>
      </c>
      <c r="L955" s="8">
        <v>0</v>
      </c>
      <c r="M955" s="8">
        <v>1.0657561178221591</v>
      </c>
      <c r="N955" s="8">
        <v>0</v>
      </c>
      <c r="O955" s="8">
        <v>7.31</v>
      </c>
      <c r="P955" s="8">
        <v>7.2934242497663631</v>
      </c>
      <c r="Q955" s="8">
        <v>6.871097937073829</v>
      </c>
      <c r="R955" s="8">
        <v>6.871097937073829</v>
      </c>
      <c r="S955" s="8">
        <v>126.8</v>
      </c>
      <c r="T955" s="8">
        <v>134.11000000000001</v>
      </c>
      <c r="U955" s="8">
        <v>144.29305667855041</v>
      </c>
      <c r="V955" s="8">
        <v>144.29305667855041</v>
      </c>
      <c r="W955" s="9">
        <v>3</v>
      </c>
      <c r="X955" s="9">
        <v>23735</v>
      </c>
      <c r="Y955" s="9">
        <v>23735</v>
      </c>
      <c r="Z955" s="4" t="str">
        <f t="shared" si="392"/>
        <v xml:space="preserve"> </v>
      </c>
      <c r="AA955" s="10">
        <f t="shared" si="393"/>
        <v>3183100.85</v>
      </c>
      <c r="AB955" s="40">
        <f t="shared" si="394"/>
        <v>3424795.7002653941</v>
      </c>
      <c r="AC955" s="40">
        <f t="shared" si="395"/>
        <v>3382523.4469370185</v>
      </c>
      <c r="AD955" s="39">
        <f t="shared" si="396"/>
        <v>142.51204747996707</v>
      </c>
      <c r="AE955" s="41" t="str">
        <f t="shared" si="397"/>
        <v xml:space="preserve"> </v>
      </c>
      <c r="AG955" s="39">
        <f t="shared" si="398"/>
        <v>142.51204747996707</v>
      </c>
      <c r="AH955" s="40">
        <f t="shared" si="399"/>
        <v>3382523.4469370185</v>
      </c>
      <c r="AI955" s="40">
        <f t="shared" si="400"/>
        <v>3373285.7754034335</v>
      </c>
      <c r="AJ955" s="39">
        <f t="shared" si="401"/>
        <v>142.12284707829929</v>
      </c>
      <c r="AK955" s="41" t="str">
        <f t="shared" si="402"/>
        <v xml:space="preserve"> </v>
      </c>
      <c r="AM955" s="39">
        <f t="shared" si="403"/>
        <v>142.12284707829929</v>
      </c>
      <c r="AN955" s="40">
        <f t="shared" si="404"/>
        <v>3373285.7754034335</v>
      </c>
      <c r="AO955" s="40">
        <f t="shared" si="405"/>
        <v>3371035.7937912396</v>
      </c>
      <c r="AP955" s="39">
        <f t="shared" si="406"/>
        <v>142.02805113929807</v>
      </c>
      <c r="AQ955" s="41" t="str">
        <f t="shared" si="407"/>
        <v xml:space="preserve"> </v>
      </c>
      <c r="AR955" s="39"/>
      <c r="AS955" s="39">
        <f t="shared" si="408"/>
        <v>142.02805113929807</v>
      </c>
      <c r="AT955" s="40">
        <f t="shared" si="409"/>
        <v>3371035.7937912396</v>
      </c>
      <c r="AU955" s="40">
        <f t="shared" si="410"/>
        <v>3370482.9439210575</v>
      </c>
      <c r="AV955" s="39">
        <f t="shared" si="411"/>
        <v>142.0047585389112</v>
      </c>
      <c r="AW955" s="41" t="str">
        <f t="shared" si="412"/>
        <v xml:space="preserve"> </v>
      </c>
      <c r="AX955" s="39"/>
      <c r="AY955" s="39">
        <f t="shared" si="413"/>
        <v>142.0047585389112</v>
      </c>
      <c r="AZ955" s="40">
        <f t="shared" si="414"/>
        <v>3370482.9439210575</v>
      </c>
      <c r="BA955" s="40">
        <f t="shared" si="415"/>
        <v>3370344.7541203569</v>
      </c>
      <c r="BB955" s="39">
        <f t="shared" si="416"/>
        <v>141.99893634381112</v>
      </c>
      <c r="BC955" s="41" t="str">
        <f t="shared" si="417"/>
        <v xml:space="preserve"> </v>
      </c>
      <c r="BD955" s="41"/>
      <c r="BE955" s="51">
        <f t="shared" si="418"/>
        <v>141.99737435551134</v>
      </c>
      <c r="BF955" s="54">
        <f t="shared" si="419"/>
        <v>3370307.6803280618</v>
      </c>
      <c r="BG955" s="41"/>
      <c r="BH955" s="51"/>
      <c r="BI955" s="39"/>
      <c r="BJ955" s="39"/>
    </row>
    <row r="956" spans="1:62" x14ac:dyDescent="0.2">
      <c r="A956" s="45">
        <v>206454002</v>
      </c>
      <c r="B956" s="58">
        <v>37833</v>
      </c>
      <c r="C956" s="45" t="s">
        <v>1294</v>
      </c>
      <c r="D956" s="4" t="s">
        <v>1294</v>
      </c>
      <c r="E956" s="6" t="s">
        <v>1295</v>
      </c>
      <c r="F956" s="8">
        <v>70.833787080578446</v>
      </c>
      <c r="G956" s="8">
        <v>15.466216455114379</v>
      </c>
      <c r="H956" s="8">
        <v>12.310009546370612</v>
      </c>
      <c r="I956" s="8">
        <v>11.124279602588127</v>
      </c>
      <c r="J956" s="8">
        <v>1.4751617579464695</v>
      </c>
      <c r="K956" s="8">
        <v>9.81</v>
      </c>
      <c r="L956" s="8">
        <v>1.484049292272223</v>
      </c>
      <c r="M956" s="8">
        <v>0.94401866845808446</v>
      </c>
      <c r="N956" s="8">
        <v>0</v>
      </c>
      <c r="O956" s="8">
        <v>7.31</v>
      </c>
      <c r="P956" s="8">
        <v>6.7799681787646282</v>
      </c>
      <c r="Q956" s="8">
        <v>6.5378761201664162</v>
      </c>
      <c r="R956" s="8">
        <v>6.5378761201664162</v>
      </c>
      <c r="S956" s="8">
        <v>126.8</v>
      </c>
      <c r="T956" s="8">
        <v>134.11000000000001</v>
      </c>
      <c r="U956" s="8">
        <v>137.29539852349473</v>
      </c>
      <c r="V956" s="8">
        <v>137.29539852349473</v>
      </c>
      <c r="W956" s="9">
        <v>3</v>
      </c>
      <c r="X956" s="9">
        <v>23085</v>
      </c>
      <c r="Y956" s="9">
        <v>23085</v>
      </c>
      <c r="Z956" s="4" t="str">
        <f t="shared" si="392"/>
        <v xml:space="preserve"> </v>
      </c>
      <c r="AA956" s="10">
        <f t="shared" si="393"/>
        <v>3095929.35</v>
      </c>
      <c r="AB956" s="40">
        <f t="shared" si="394"/>
        <v>3169464.2749148756</v>
      </c>
      <c r="AC956" s="40">
        <f t="shared" si="395"/>
        <v>3130343.5773696015</v>
      </c>
      <c r="AD956" s="39">
        <f t="shared" si="396"/>
        <v>135.60076141951924</v>
      </c>
      <c r="AE956" s="41" t="str">
        <f t="shared" si="397"/>
        <v xml:space="preserve"> </v>
      </c>
      <c r="AG956" s="39">
        <f t="shared" si="398"/>
        <v>135.60076141951924</v>
      </c>
      <c r="AH956" s="40">
        <f t="shared" si="399"/>
        <v>3130343.5773696019</v>
      </c>
      <c r="AI956" s="40">
        <f t="shared" si="400"/>
        <v>3121794.6090598055</v>
      </c>
      <c r="AJ956" s="39">
        <f t="shared" si="401"/>
        <v>135.23043574008256</v>
      </c>
      <c r="AK956" s="41" t="str">
        <f t="shared" si="402"/>
        <v xml:space="preserve"> </v>
      </c>
      <c r="AM956" s="39">
        <f t="shared" si="403"/>
        <v>135.23043574008256</v>
      </c>
      <c r="AN956" s="40">
        <f t="shared" si="404"/>
        <v>3121794.609059806</v>
      </c>
      <c r="AO956" s="40">
        <f t="shared" si="405"/>
        <v>3119712.3720555631</v>
      </c>
      <c r="AP956" s="39">
        <f t="shared" si="406"/>
        <v>135.14023703944392</v>
      </c>
      <c r="AQ956" s="41" t="str">
        <f t="shared" si="407"/>
        <v xml:space="preserve"> </v>
      </c>
      <c r="AR956" s="39"/>
      <c r="AS956" s="39">
        <f t="shared" si="408"/>
        <v>135.14023703944392</v>
      </c>
      <c r="AT956" s="40">
        <f t="shared" si="409"/>
        <v>3119712.3720555627</v>
      </c>
      <c r="AU956" s="40">
        <f t="shared" si="410"/>
        <v>3119200.7392265452</v>
      </c>
      <c r="AV956" s="39">
        <f t="shared" si="411"/>
        <v>135.11807404056944</v>
      </c>
      <c r="AW956" s="41" t="str">
        <f t="shared" si="412"/>
        <v xml:space="preserve"> </v>
      </c>
      <c r="AX956" s="39"/>
      <c r="AY956" s="39">
        <f t="shared" si="413"/>
        <v>135.11807404056944</v>
      </c>
      <c r="AZ956" s="40">
        <f t="shared" si="414"/>
        <v>3119200.7392265457</v>
      </c>
      <c r="BA956" s="40">
        <f t="shared" si="415"/>
        <v>3119072.8519962374</v>
      </c>
      <c r="BB956" s="39">
        <f t="shared" si="416"/>
        <v>135.1125341995338</v>
      </c>
      <c r="BC956" s="41" t="str">
        <f t="shared" si="417"/>
        <v xml:space="preserve"> </v>
      </c>
      <c r="BD956" s="41"/>
      <c r="BE956" s="51">
        <f t="shared" si="418"/>
        <v>135.11104796165762</v>
      </c>
      <c r="BF956" s="54">
        <f t="shared" si="419"/>
        <v>3119038.5421948661</v>
      </c>
      <c r="BG956" s="41"/>
      <c r="BH956" s="51"/>
      <c r="BI956" s="39"/>
      <c r="BJ956" s="39"/>
    </row>
    <row r="957" spans="1:62" x14ac:dyDescent="0.2">
      <c r="A957" s="45">
        <v>206454003</v>
      </c>
      <c r="B957" s="58">
        <v>37802</v>
      </c>
      <c r="C957" s="45" t="s">
        <v>1296</v>
      </c>
      <c r="D957" s="4" t="s">
        <v>1257</v>
      </c>
      <c r="E957" s="6" t="s">
        <v>1297</v>
      </c>
      <c r="F957" s="8">
        <v>68.351459475477853</v>
      </c>
      <c r="G957" s="8">
        <v>18.432014619449795</v>
      </c>
      <c r="H957" s="8">
        <v>16.9806925014319</v>
      </c>
      <c r="I957" s="8">
        <v>16.041642090362199</v>
      </c>
      <c r="J957" s="8">
        <v>1.0004198152812762</v>
      </c>
      <c r="K957" s="8">
        <v>9.01</v>
      </c>
      <c r="L957" s="8">
        <v>4.6750659216492707</v>
      </c>
      <c r="M957" s="8">
        <v>0.6114930607003507</v>
      </c>
      <c r="N957" s="8">
        <v>0</v>
      </c>
      <c r="O957" s="8">
        <v>7.31</v>
      </c>
      <c r="P957" s="8">
        <v>6.8671032745591933</v>
      </c>
      <c r="Q957" s="8">
        <v>7.1206393742176317</v>
      </c>
      <c r="R957" s="8">
        <v>6.8671032745591933</v>
      </c>
      <c r="S957" s="8">
        <v>126.8</v>
      </c>
      <c r="T957" s="8">
        <v>134.11000000000001</v>
      </c>
      <c r="U957" s="8">
        <v>149.27989075891182</v>
      </c>
      <c r="V957" s="8">
        <v>149.27989075891182</v>
      </c>
      <c r="W957" s="9">
        <v>3</v>
      </c>
      <c r="X957" s="9">
        <v>27039</v>
      </c>
      <c r="Y957" s="9">
        <v>27039</v>
      </c>
      <c r="Z957" s="4" t="str">
        <f t="shared" si="392"/>
        <v xml:space="preserve"> </v>
      </c>
      <c r="AA957" s="10">
        <f t="shared" si="393"/>
        <v>3626200.2900000005</v>
      </c>
      <c r="AB957" s="40">
        <f t="shared" si="394"/>
        <v>4036378.9662302164</v>
      </c>
      <c r="AC957" s="40">
        <f t="shared" si="395"/>
        <v>3986557.940650037</v>
      </c>
      <c r="AD957" s="39">
        <f t="shared" si="396"/>
        <v>147.43732906727456</v>
      </c>
      <c r="AE957" s="41" t="str">
        <f t="shared" si="397"/>
        <v xml:space="preserve"> </v>
      </c>
      <c r="AG957" s="39">
        <f t="shared" si="398"/>
        <v>147.43732906727456</v>
      </c>
      <c r="AH957" s="40">
        <f t="shared" si="399"/>
        <v>3986557.940650037</v>
      </c>
      <c r="AI957" s="40">
        <f t="shared" si="400"/>
        <v>3975670.6509141214</v>
      </c>
      <c r="AJ957" s="39">
        <f t="shared" si="401"/>
        <v>147.03467772159183</v>
      </c>
      <c r="AK957" s="41" t="str">
        <f t="shared" si="402"/>
        <v xml:space="preserve"> </v>
      </c>
      <c r="AM957" s="39">
        <f t="shared" si="403"/>
        <v>147.03467772159183</v>
      </c>
      <c r="AN957" s="40">
        <f t="shared" si="404"/>
        <v>3975670.6509141214</v>
      </c>
      <c r="AO957" s="40">
        <f t="shared" si="405"/>
        <v>3973018.8785899617</v>
      </c>
      <c r="AP957" s="39">
        <f t="shared" si="406"/>
        <v>146.93660559155151</v>
      </c>
      <c r="AQ957" s="41" t="str">
        <f t="shared" si="407"/>
        <v xml:space="preserve"> </v>
      </c>
      <c r="AR957" s="39"/>
      <c r="AS957" s="39">
        <f t="shared" si="408"/>
        <v>146.93660559155151</v>
      </c>
      <c r="AT957" s="40">
        <f t="shared" si="409"/>
        <v>3973018.8785899612</v>
      </c>
      <c r="AU957" s="40">
        <f t="shared" si="410"/>
        <v>3972367.3034938723</v>
      </c>
      <c r="AV957" s="39">
        <f t="shared" si="411"/>
        <v>146.91250798823449</v>
      </c>
      <c r="AW957" s="41" t="str">
        <f t="shared" si="412"/>
        <v xml:space="preserve"> </v>
      </c>
      <c r="AX957" s="39"/>
      <c r="AY957" s="39">
        <f t="shared" si="413"/>
        <v>146.91250798823449</v>
      </c>
      <c r="AZ957" s="40">
        <f t="shared" si="414"/>
        <v>3972367.3034938723</v>
      </c>
      <c r="BA957" s="40">
        <f t="shared" si="415"/>
        <v>3972204.4364344291</v>
      </c>
      <c r="BB957" s="39">
        <f t="shared" si="416"/>
        <v>146.90648457540698</v>
      </c>
      <c r="BC957" s="41" t="str">
        <f t="shared" si="417"/>
        <v xml:space="preserve"> </v>
      </c>
      <c r="BD957" s="41"/>
      <c r="BE957" s="51">
        <f t="shared" si="418"/>
        <v>146.90486860407665</v>
      </c>
      <c r="BF957" s="54">
        <f t="shared" si="419"/>
        <v>3972160.7421856285</v>
      </c>
      <c r="BG957" s="41"/>
      <c r="BH957" s="51"/>
      <c r="BI957" s="39"/>
      <c r="BJ957" s="39"/>
    </row>
    <row r="958" spans="1:62" x14ac:dyDescent="0.2">
      <c r="A958" s="45">
        <v>206471079</v>
      </c>
      <c r="B958" s="58">
        <v>37986</v>
      </c>
      <c r="C958" s="45" t="s">
        <v>1298</v>
      </c>
      <c r="D958" s="4" t="s">
        <v>1298</v>
      </c>
      <c r="E958" s="6" t="s">
        <v>1299</v>
      </c>
      <c r="F958" s="8">
        <v>64.625364633976943</v>
      </c>
      <c r="G958" s="8">
        <v>22.350951521044589</v>
      </c>
      <c r="H958" s="8">
        <v>12.827337130156966</v>
      </c>
      <c r="I958" s="8">
        <v>16.041642090362199</v>
      </c>
      <c r="J958" s="8">
        <v>1.0900819558271981</v>
      </c>
      <c r="K958" s="8">
        <v>6</v>
      </c>
      <c r="L958" s="8">
        <v>2.4081216438417923</v>
      </c>
      <c r="M958" s="8">
        <v>0.88233643561605757</v>
      </c>
      <c r="N958" s="8">
        <v>0</v>
      </c>
      <c r="O958" s="8">
        <v>7.31</v>
      </c>
      <c r="P958" s="8">
        <v>6.958105292401723</v>
      </c>
      <c r="Q958" s="8">
        <v>6.6767917705412874</v>
      </c>
      <c r="R958" s="8">
        <v>6.6767917705412874</v>
      </c>
      <c r="S958" s="8">
        <v>122.9</v>
      </c>
      <c r="T958" s="8">
        <v>130.21</v>
      </c>
      <c r="U958" s="8">
        <v>140.21262718136703</v>
      </c>
      <c r="V958" s="8">
        <v>140.21262718136703</v>
      </c>
      <c r="W958" s="9">
        <v>3</v>
      </c>
      <c r="X958" s="9">
        <v>10493</v>
      </c>
      <c r="Y958" s="9">
        <v>10493</v>
      </c>
      <c r="Z958" s="4" t="str">
        <f t="shared" si="392"/>
        <v xml:space="preserve"> </v>
      </c>
      <c r="AA958" s="10">
        <f t="shared" si="393"/>
        <v>1366293.53</v>
      </c>
      <c r="AB958" s="40">
        <f t="shared" si="394"/>
        <v>1471251.0970140842</v>
      </c>
      <c r="AC958" s="40">
        <f t="shared" si="395"/>
        <v>1453091.4447236394</v>
      </c>
      <c r="AD958" s="39">
        <f t="shared" si="396"/>
        <v>138.48198272406742</v>
      </c>
      <c r="AE958" s="41" t="str">
        <f t="shared" si="397"/>
        <v xml:space="preserve"> </v>
      </c>
      <c r="AG958" s="39">
        <f t="shared" si="398"/>
        <v>138.48198272406742</v>
      </c>
      <c r="AH958" s="40">
        <f t="shared" si="399"/>
        <v>1453091.4447236394</v>
      </c>
      <c r="AI958" s="40">
        <f t="shared" si="400"/>
        <v>1449123.051988099</v>
      </c>
      <c r="AJ958" s="39">
        <f t="shared" si="401"/>
        <v>138.10378842924797</v>
      </c>
      <c r="AK958" s="41" t="str">
        <f t="shared" si="402"/>
        <v xml:space="preserve"> </v>
      </c>
      <c r="AM958" s="39">
        <f t="shared" si="403"/>
        <v>138.10378842924797</v>
      </c>
      <c r="AN958" s="40">
        <f t="shared" si="404"/>
        <v>1449123.051988099</v>
      </c>
      <c r="AO958" s="40">
        <f t="shared" si="405"/>
        <v>1448156.486912423</v>
      </c>
      <c r="AP958" s="39">
        <f t="shared" si="406"/>
        <v>138.01167320236567</v>
      </c>
      <c r="AQ958" s="41" t="str">
        <f t="shared" si="407"/>
        <v xml:space="preserve"> </v>
      </c>
      <c r="AR958" s="39"/>
      <c r="AS958" s="39">
        <f t="shared" si="408"/>
        <v>138.01167320236567</v>
      </c>
      <c r="AT958" s="40">
        <f t="shared" si="409"/>
        <v>1448156.486912423</v>
      </c>
      <c r="AU958" s="40">
        <f t="shared" si="410"/>
        <v>1447918.9892485694</v>
      </c>
      <c r="AV958" s="39">
        <f t="shared" si="411"/>
        <v>137.98903928796048</v>
      </c>
      <c r="AW958" s="41" t="str">
        <f t="shared" si="412"/>
        <v xml:space="preserve"> </v>
      </c>
      <c r="AX958" s="39"/>
      <c r="AY958" s="39">
        <f t="shared" si="413"/>
        <v>137.98903928796048</v>
      </c>
      <c r="AZ958" s="40">
        <f t="shared" si="414"/>
        <v>1447918.9892485694</v>
      </c>
      <c r="BA958" s="40">
        <f t="shared" si="415"/>
        <v>1447859.6245700102</v>
      </c>
      <c r="BB958" s="39">
        <f t="shared" si="416"/>
        <v>137.98338173734967</v>
      </c>
      <c r="BC958" s="41" t="str">
        <f t="shared" si="417"/>
        <v xml:space="preserve"> </v>
      </c>
      <c r="BD958" s="41"/>
      <c r="BE958" s="51">
        <f t="shared" si="418"/>
        <v>137.98186392015057</v>
      </c>
      <c r="BF958" s="54">
        <f t="shared" si="419"/>
        <v>1447843.69811414</v>
      </c>
      <c r="BG958" s="41"/>
      <c r="BH958" s="51"/>
      <c r="BI958" s="39"/>
      <c r="BJ958" s="39"/>
    </row>
    <row r="959" spans="1:62" x14ac:dyDescent="0.2">
      <c r="A959" s="45">
        <v>206480917</v>
      </c>
      <c r="B959" s="58">
        <v>37986</v>
      </c>
      <c r="C959" s="45" t="s">
        <v>1300</v>
      </c>
      <c r="D959" s="4" t="s">
        <v>1258</v>
      </c>
      <c r="E959" s="6" t="s">
        <v>1301</v>
      </c>
      <c r="F959" s="8">
        <v>71.508558139534884</v>
      </c>
      <c r="G959" s="8">
        <v>16.894511627906976</v>
      </c>
      <c r="H959" s="8">
        <v>17.185605868960302</v>
      </c>
      <c r="I959" s="8">
        <v>16.7624264666199</v>
      </c>
      <c r="J959" s="8">
        <v>0.43204651162790697</v>
      </c>
      <c r="K959" s="8">
        <v>6.06</v>
      </c>
      <c r="L959" s="8">
        <v>2.8015273844900541</v>
      </c>
      <c r="M959" s="8">
        <v>0.65096744186046507</v>
      </c>
      <c r="N959" s="8">
        <v>1.263945369758001</v>
      </c>
      <c r="O959" s="8">
        <v>7.31</v>
      </c>
      <c r="P959" s="8">
        <v>7.177495813953489</v>
      </c>
      <c r="Q959" s="8">
        <v>7.0434794405379257</v>
      </c>
      <c r="R959" s="8">
        <v>7.0434794405379257</v>
      </c>
      <c r="S959" s="8">
        <v>126.8</v>
      </c>
      <c r="T959" s="8">
        <v>134.11000000000001</v>
      </c>
      <c r="U959" s="8">
        <v>147.91306825129644</v>
      </c>
      <c r="V959" s="8">
        <v>147.91306825129644</v>
      </c>
      <c r="W959" s="9">
        <v>6</v>
      </c>
      <c r="X959" s="9">
        <v>17550</v>
      </c>
      <c r="Y959" s="9">
        <v>17550</v>
      </c>
      <c r="Z959" s="4" t="str">
        <f t="shared" si="392"/>
        <v xml:space="preserve"> </v>
      </c>
      <c r="AA959" s="10">
        <f t="shared" si="393"/>
        <v>2353630.5000000005</v>
      </c>
      <c r="AB959" s="40">
        <f t="shared" si="394"/>
        <v>2595874.3478102526</v>
      </c>
      <c r="AC959" s="40">
        <f t="shared" si="395"/>
        <v>2563833.4707352305</v>
      </c>
      <c r="AD959" s="39">
        <f t="shared" si="396"/>
        <v>146.08737724987068</v>
      </c>
      <c r="AE959" s="41" t="str">
        <f t="shared" si="397"/>
        <v xml:space="preserve"> </v>
      </c>
      <c r="AG959" s="39">
        <f t="shared" si="398"/>
        <v>146.08737724987068</v>
      </c>
      <c r="AH959" s="40">
        <f t="shared" si="399"/>
        <v>2563833.4707352305</v>
      </c>
      <c r="AI959" s="40">
        <f t="shared" si="400"/>
        <v>2556831.6415266525</v>
      </c>
      <c r="AJ959" s="39">
        <f t="shared" si="401"/>
        <v>145.68841262260128</v>
      </c>
      <c r="AK959" s="41" t="str">
        <f t="shared" si="402"/>
        <v xml:space="preserve"> </v>
      </c>
      <c r="AM959" s="39">
        <f t="shared" si="403"/>
        <v>145.68841262260128</v>
      </c>
      <c r="AN959" s="40">
        <f t="shared" si="404"/>
        <v>2556831.6415266525</v>
      </c>
      <c r="AO959" s="40">
        <f t="shared" si="405"/>
        <v>2555126.2348217545</v>
      </c>
      <c r="AP959" s="39">
        <f t="shared" si="406"/>
        <v>145.59123845138203</v>
      </c>
      <c r="AQ959" s="41" t="str">
        <f t="shared" si="407"/>
        <v xml:space="preserve"> </v>
      </c>
      <c r="AR959" s="39"/>
      <c r="AS959" s="39">
        <f t="shared" si="408"/>
        <v>145.59123845138203</v>
      </c>
      <c r="AT959" s="40">
        <f t="shared" si="409"/>
        <v>2555126.2348217545</v>
      </c>
      <c r="AU959" s="40">
        <f t="shared" si="410"/>
        <v>2554707.1941192434</v>
      </c>
      <c r="AV959" s="39">
        <f t="shared" si="411"/>
        <v>145.56736148827599</v>
      </c>
      <c r="AW959" s="41" t="str">
        <f t="shared" si="412"/>
        <v xml:space="preserve"> </v>
      </c>
      <c r="AX959" s="39"/>
      <c r="AY959" s="39">
        <f t="shared" si="413"/>
        <v>145.56736148827599</v>
      </c>
      <c r="AZ959" s="40">
        <f t="shared" si="414"/>
        <v>2554707.1941192439</v>
      </c>
      <c r="BA959" s="40">
        <f t="shared" si="415"/>
        <v>2554602.4511242849</v>
      </c>
      <c r="BB959" s="39">
        <f t="shared" si="416"/>
        <v>145.56139322645498</v>
      </c>
      <c r="BC959" s="41" t="str">
        <f t="shared" si="417"/>
        <v xml:space="preserve"> </v>
      </c>
      <c r="BD959" s="41"/>
      <c r="BE959" s="51">
        <f t="shared" si="418"/>
        <v>145.55979205112951</v>
      </c>
      <c r="BF959" s="54">
        <f t="shared" si="419"/>
        <v>2554574.3504973226</v>
      </c>
      <c r="BG959" s="41"/>
      <c r="BH959" s="51"/>
      <c r="BI959" s="39"/>
      <c r="BJ959" s="39"/>
    </row>
    <row r="960" spans="1:62" x14ac:dyDescent="0.2">
      <c r="A960" s="45">
        <v>206480995</v>
      </c>
      <c r="B960" s="58">
        <v>37986</v>
      </c>
      <c r="C960" s="45" t="s">
        <v>1304</v>
      </c>
      <c r="D960" s="4" t="s">
        <v>1259</v>
      </c>
      <c r="E960" s="6" t="s">
        <v>1305</v>
      </c>
      <c r="F960" s="8">
        <v>73.316850780291077</v>
      </c>
      <c r="G960" s="8">
        <v>15.120170670407388</v>
      </c>
      <c r="H960" s="8">
        <v>16.529428955520487</v>
      </c>
      <c r="I960" s="8">
        <v>12.525512887953708</v>
      </c>
      <c r="J960" s="8">
        <v>0.41130399205096735</v>
      </c>
      <c r="K960" s="8">
        <v>6.28</v>
      </c>
      <c r="L960" s="8">
        <v>3.9099145405913815</v>
      </c>
      <c r="M960" s="8">
        <v>0.62808713510553216</v>
      </c>
      <c r="N960" s="8">
        <v>1.5758641466984544</v>
      </c>
      <c r="O960" s="8">
        <v>7.31</v>
      </c>
      <c r="P960" s="8">
        <v>6.7040317961306917</v>
      </c>
      <c r="Q960" s="8">
        <v>6.8803566554309503</v>
      </c>
      <c r="R960" s="8">
        <v>6.7040317961306917</v>
      </c>
      <c r="S960" s="8">
        <v>126.8</v>
      </c>
      <c r="T960" s="8">
        <v>134.11000000000001</v>
      </c>
      <c r="U960" s="8">
        <v>144.31116490474969</v>
      </c>
      <c r="V960" s="8">
        <v>144.31116490474969</v>
      </c>
      <c r="W960" s="9">
        <v>6</v>
      </c>
      <c r="X960" s="9">
        <v>13357</v>
      </c>
      <c r="Y960" s="9">
        <v>26496</v>
      </c>
      <c r="Z960" s="4" t="str">
        <f t="shared" si="392"/>
        <v xml:space="preserve"> </v>
      </c>
      <c r="AA960" s="10">
        <f t="shared" si="393"/>
        <v>3553378.5600000005</v>
      </c>
      <c r="AB960" s="40">
        <f t="shared" si="394"/>
        <v>3823668.6253162478</v>
      </c>
      <c r="AC960" s="40">
        <f t="shared" si="395"/>
        <v>3776473.0834739693</v>
      </c>
      <c r="AD960" s="39">
        <f t="shared" si="396"/>
        <v>142.52993219633035</v>
      </c>
      <c r="AE960" s="41" t="str">
        <f t="shared" si="397"/>
        <v xml:space="preserve"> </v>
      </c>
      <c r="AG960" s="39">
        <f t="shared" si="398"/>
        <v>142.52993219633035</v>
      </c>
      <c r="AH960" s="40">
        <f t="shared" si="399"/>
        <v>3776473.0834739688</v>
      </c>
      <c r="AI960" s="40">
        <f t="shared" si="400"/>
        <v>3766159.5354830013</v>
      </c>
      <c r="AJ960" s="39">
        <f t="shared" si="401"/>
        <v>142.14068295150216</v>
      </c>
      <c r="AK960" s="41" t="str">
        <f t="shared" si="402"/>
        <v xml:space="preserve"> </v>
      </c>
      <c r="AM960" s="39">
        <f t="shared" si="403"/>
        <v>142.14068295150216</v>
      </c>
      <c r="AN960" s="40">
        <f t="shared" si="404"/>
        <v>3766159.5354830013</v>
      </c>
      <c r="AO960" s="40">
        <f t="shared" si="405"/>
        <v>3763647.5070728343</v>
      </c>
      <c r="AP960" s="39">
        <f t="shared" si="406"/>
        <v>142.04587511597353</v>
      </c>
      <c r="AQ960" s="41" t="str">
        <f t="shared" si="407"/>
        <v xml:space="preserve"> </v>
      </c>
      <c r="AR960" s="39"/>
      <c r="AS960" s="39">
        <f t="shared" si="408"/>
        <v>142.04587511597353</v>
      </c>
      <c r="AT960" s="40">
        <f t="shared" si="409"/>
        <v>3763647.5070728348</v>
      </c>
      <c r="AU960" s="40">
        <f t="shared" si="410"/>
        <v>3763030.2688816744</v>
      </c>
      <c r="AV960" s="39">
        <f t="shared" si="411"/>
        <v>142.02257959245449</v>
      </c>
      <c r="AW960" s="41" t="str">
        <f t="shared" si="412"/>
        <v xml:space="preserve"> </v>
      </c>
      <c r="AX960" s="39"/>
      <c r="AY960" s="39">
        <f t="shared" si="413"/>
        <v>142.02257959245449</v>
      </c>
      <c r="AZ960" s="40">
        <f t="shared" si="414"/>
        <v>3763030.2688816744</v>
      </c>
      <c r="BA960" s="40">
        <f t="shared" si="415"/>
        <v>3762875.9846406505</v>
      </c>
      <c r="BB960" s="39">
        <f t="shared" si="416"/>
        <v>142.01675666669121</v>
      </c>
      <c r="BC960" s="41" t="str">
        <f t="shared" si="417"/>
        <v xml:space="preserve"> </v>
      </c>
      <c r="BD960" s="41"/>
      <c r="BE960" s="51">
        <f t="shared" si="418"/>
        <v>142.01519448236789</v>
      </c>
      <c r="BF960" s="54">
        <f t="shared" si="419"/>
        <v>3762834.5930048195</v>
      </c>
      <c r="BG960" s="41"/>
      <c r="BH960" s="51"/>
      <c r="BI960" s="39"/>
      <c r="BJ960" s="39"/>
    </row>
    <row r="961" spans="1:62" x14ac:dyDescent="0.2">
      <c r="A961" s="45">
        <v>206481011</v>
      </c>
      <c r="B961" s="58">
        <v>37986</v>
      </c>
      <c r="C961" s="45" t="s">
        <v>1306</v>
      </c>
      <c r="D961" s="4" t="s">
        <v>1306</v>
      </c>
      <c r="E961" s="6" t="s">
        <v>1307</v>
      </c>
      <c r="F961" s="8">
        <v>89.602477867530993</v>
      </c>
      <c r="G961" s="8">
        <v>18.841082721983305</v>
      </c>
      <c r="H961" s="8">
        <v>17.185605868960284</v>
      </c>
      <c r="I961" s="8">
        <v>16.7624264666199</v>
      </c>
      <c r="J961" s="8">
        <v>0.97518340500885403</v>
      </c>
      <c r="K961" s="8">
        <v>6.9</v>
      </c>
      <c r="L961" s="8">
        <v>2.7985799595721113</v>
      </c>
      <c r="M961" s="8">
        <v>0.68124836694170188</v>
      </c>
      <c r="N961" s="8">
        <v>1.4162930194365979</v>
      </c>
      <c r="O961" s="8">
        <v>7.31</v>
      </c>
      <c r="P961" s="8">
        <v>9.6961983303819892</v>
      </c>
      <c r="Q961" s="8">
        <v>8.1236448838026885</v>
      </c>
      <c r="R961" s="8">
        <v>8.1236448838026885</v>
      </c>
      <c r="S961" s="8">
        <v>126.8</v>
      </c>
      <c r="T961" s="8">
        <v>134.11000000000001</v>
      </c>
      <c r="U961" s="8">
        <v>170.59654255985646</v>
      </c>
      <c r="V961" s="8">
        <v>170.59654255985646</v>
      </c>
      <c r="W961" s="9">
        <v>6</v>
      </c>
      <c r="X961" s="9">
        <v>25653</v>
      </c>
      <c r="Y961" s="9">
        <v>34049</v>
      </c>
      <c r="Z961" s="4" t="str">
        <f t="shared" si="392"/>
        <v xml:space="preserve"> </v>
      </c>
      <c r="AA961" s="10">
        <f t="shared" si="393"/>
        <v>4566311.3900000006</v>
      </c>
      <c r="AB961" s="40">
        <f t="shared" si="394"/>
        <v>5808641.6776205525</v>
      </c>
      <c r="AC961" s="40">
        <f t="shared" si="395"/>
        <v>5736945.6133936821</v>
      </c>
      <c r="AD961" s="39">
        <f t="shared" si="396"/>
        <v>168.49086943504014</v>
      </c>
      <c r="AE961" s="41" t="str">
        <f t="shared" si="397"/>
        <v xml:space="preserve"> </v>
      </c>
      <c r="AG961" s="39">
        <f t="shared" si="398"/>
        <v>168.49086943504014</v>
      </c>
      <c r="AH961" s="40">
        <f t="shared" si="399"/>
        <v>5736945.6133936821</v>
      </c>
      <c r="AI961" s="40">
        <f t="shared" si="400"/>
        <v>5721278.0149235036</v>
      </c>
      <c r="AJ961" s="39">
        <f t="shared" si="401"/>
        <v>168.03072087061304</v>
      </c>
      <c r="AK961" s="41" t="str">
        <f t="shared" si="402"/>
        <v xml:space="preserve"> </v>
      </c>
      <c r="AM961" s="39">
        <f t="shared" si="403"/>
        <v>168.03072087061304</v>
      </c>
      <c r="AN961" s="40">
        <f t="shared" si="404"/>
        <v>5721278.0149235036</v>
      </c>
      <c r="AO961" s="40">
        <f t="shared" si="405"/>
        <v>5717461.9224875495</v>
      </c>
      <c r="AP961" s="39">
        <f t="shared" si="406"/>
        <v>167.91864437979234</v>
      </c>
      <c r="AQ961" s="41" t="str">
        <f t="shared" si="407"/>
        <v xml:space="preserve"> </v>
      </c>
      <c r="AR961" s="39"/>
      <c r="AS961" s="39">
        <f t="shared" si="408"/>
        <v>167.91864437979234</v>
      </c>
      <c r="AT961" s="40">
        <f t="shared" si="409"/>
        <v>5717461.9224875495</v>
      </c>
      <c r="AU961" s="40">
        <f t="shared" si="410"/>
        <v>5716524.2587322611</v>
      </c>
      <c r="AV961" s="39">
        <f t="shared" si="411"/>
        <v>167.89110572211405</v>
      </c>
      <c r="AW961" s="41" t="str">
        <f t="shared" si="412"/>
        <v xml:space="preserve"> </v>
      </c>
      <c r="AX961" s="39"/>
      <c r="AY961" s="39">
        <f t="shared" si="413"/>
        <v>167.89110572211405</v>
      </c>
      <c r="AZ961" s="40">
        <f t="shared" si="414"/>
        <v>5716524.2587322611</v>
      </c>
      <c r="BA961" s="40">
        <f t="shared" si="415"/>
        <v>5716289.8812376531</v>
      </c>
      <c r="BB961" s="39">
        <f t="shared" si="416"/>
        <v>167.88422218677943</v>
      </c>
      <c r="BC961" s="41" t="str">
        <f t="shared" si="417"/>
        <v xml:space="preserve"> </v>
      </c>
      <c r="BD961" s="41"/>
      <c r="BE961" s="51">
        <f t="shared" si="418"/>
        <v>167.88237546033537</v>
      </c>
      <c r="BF961" s="54">
        <f t="shared" si="419"/>
        <v>5716227.002048959</v>
      </c>
      <c r="BG961" s="41"/>
      <c r="BH961" s="51"/>
      <c r="BI961" s="39"/>
      <c r="BJ961" s="39"/>
    </row>
    <row r="962" spans="1:62" x14ac:dyDescent="0.2">
      <c r="A962" s="45">
        <v>206481084</v>
      </c>
      <c r="B962" s="58">
        <v>37986</v>
      </c>
      <c r="C962" s="45" t="s">
        <v>1308</v>
      </c>
      <c r="D962" s="4" t="s">
        <v>1260</v>
      </c>
      <c r="E962" s="6" t="s">
        <v>1309</v>
      </c>
      <c r="F962" s="8">
        <v>69.969211032713275</v>
      </c>
      <c r="G962" s="8">
        <v>18.495702373316227</v>
      </c>
      <c r="H962" s="8">
        <v>14.357707932435321</v>
      </c>
      <c r="I962" s="8">
        <v>16.7624264666199</v>
      </c>
      <c r="J962" s="8">
        <v>0.26765020312165916</v>
      </c>
      <c r="K962" s="8">
        <v>5.7</v>
      </c>
      <c r="L962" s="8">
        <v>0</v>
      </c>
      <c r="M962" s="8">
        <v>0</v>
      </c>
      <c r="N962" s="8">
        <v>0</v>
      </c>
      <c r="O962" s="8">
        <v>7.31</v>
      </c>
      <c r="P962" s="8">
        <v>7.0771930724823608</v>
      </c>
      <c r="Q962" s="8">
        <v>6.6431349004103186</v>
      </c>
      <c r="R962" s="8">
        <v>6.6431349004103186</v>
      </c>
      <c r="S962" s="8">
        <v>126.8</v>
      </c>
      <c r="T962" s="8">
        <v>134.11000000000001</v>
      </c>
      <c r="U962" s="8">
        <v>139.5058329086167</v>
      </c>
      <c r="V962" s="8">
        <v>139.5058329086167</v>
      </c>
      <c r="W962" s="9">
        <v>6</v>
      </c>
      <c r="X962" s="9">
        <v>15899</v>
      </c>
      <c r="Y962" s="9">
        <v>23686</v>
      </c>
      <c r="Z962" s="4" t="str">
        <f t="shared" si="392"/>
        <v xml:space="preserve"> </v>
      </c>
      <c r="AA962" s="10">
        <f t="shared" si="393"/>
        <v>3176529.4600000004</v>
      </c>
      <c r="AB962" s="40">
        <f t="shared" si="394"/>
        <v>3304335.1582734953</v>
      </c>
      <c r="AC962" s="40">
        <f t="shared" si="395"/>
        <v>3263549.7494149255</v>
      </c>
      <c r="AD962" s="39">
        <f t="shared" si="396"/>
        <v>137.78391241302566</v>
      </c>
      <c r="AE962" s="41" t="str">
        <f t="shared" si="397"/>
        <v xml:space="preserve"> </v>
      </c>
      <c r="AG962" s="39">
        <f t="shared" si="398"/>
        <v>137.78391241302566</v>
      </c>
      <c r="AH962" s="40">
        <f t="shared" si="399"/>
        <v>3263549.7494149259</v>
      </c>
      <c r="AI962" s="40">
        <f t="shared" si="400"/>
        <v>3254636.9950492736</v>
      </c>
      <c r="AJ962" s="39">
        <f t="shared" si="401"/>
        <v>137.4076245482257</v>
      </c>
      <c r="AK962" s="41" t="str">
        <f t="shared" si="402"/>
        <v xml:space="preserve"> </v>
      </c>
      <c r="AM962" s="39">
        <f t="shared" si="403"/>
        <v>137.4076245482257</v>
      </c>
      <c r="AN962" s="40">
        <f t="shared" si="404"/>
        <v>3254636.9950492741</v>
      </c>
      <c r="AO962" s="40">
        <f t="shared" si="405"/>
        <v>3252466.1521735764</v>
      </c>
      <c r="AP962" s="39">
        <f t="shared" si="406"/>
        <v>137.31597366265206</v>
      </c>
      <c r="AQ962" s="41" t="str">
        <f t="shared" si="407"/>
        <v xml:space="preserve"> </v>
      </c>
      <c r="AR962" s="39"/>
      <c r="AS962" s="39">
        <f t="shared" si="408"/>
        <v>137.31597366265206</v>
      </c>
      <c r="AT962" s="40">
        <f t="shared" si="409"/>
        <v>3252466.1521735764</v>
      </c>
      <c r="AU962" s="40">
        <f t="shared" si="410"/>
        <v>3251932.7477246197</v>
      </c>
      <c r="AV962" s="39">
        <f t="shared" si="411"/>
        <v>137.29345384297136</v>
      </c>
      <c r="AW962" s="41" t="str">
        <f t="shared" si="412"/>
        <v xml:space="preserve"> </v>
      </c>
      <c r="AX962" s="39"/>
      <c r="AY962" s="39">
        <f t="shared" si="413"/>
        <v>137.29345384297136</v>
      </c>
      <c r="AZ962" s="40">
        <f t="shared" si="414"/>
        <v>3251932.7477246197</v>
      </c>
      <c r="BA962" s="40">
        <f t="shared" si="415"/>
        <v>3251799.4184819632</v>
      </c>
      <c r="BB962" s="39">
        <f t="shared" si="416"/>
        <v>137.28782481136381</v>
      </c>
      <c r="BC962" s="41" t="str">
        <f t="shared" si="417"/>
        <v xml:space="preserve"> </v>
      </c>
      <c r="BD962" s="41"/>
      <c r="BE962" s="51">
        <f t="shared" si="418"/>
        <v>137.28631464529087</v>
      </c>
      <c r="BF962" s="54">
        <f t="shared" si="419"/>
        <v>3251763.6486883597</v>
      </c>
      <c r="BG962" s="41"/>
      <c r="BH962" s="51"/>
      <c r="BI962" s="39"/>
      <c r="BJ962" s="39"/>
    </row>
    <row r="963" spans="1:62" x14ac:dyDescent="0.2">
      <c r="A963" s="45">
        <v>206481086</v>
      </c>
      <c r="B963" s="58">
        <v>37986</v>
      </c>
      <c r="C963" s="45" t="s">
        <v>1310</v>
      </c>
      <c r="D963" s="4" t="s">
        <v>1310</v>
      </c>
      <c r="E963" s="6" t="s">
        <v>1311</v>
      </c>
      <c r="F963" s="8">
        <v>89.602477867530993</v>
      </c>
      <c r="G963" s="8">
        <v>17.741392422566371</v>
      </c>
      <c r="H963" s="8">
        <v>12.198077986725664</v>
      </c>
      <c r="I963" s="8">
        <v>14.140244745575222</v>
      </c>
      <c r="J963" s="8">
        <v>1.3264657079646018</v>
      </c>
      <c r="K963" s="8">
        <v>6.2</v>
      </c>
      <c r="L963" s="8">
        <v>0.59056699801164769</v>
      </c>
      <c r="M963" s="8">
        <v>0.72679309613286458</v>
      </c>
      <c r="N963" s="8">
        <v>0</v>
      </c>
      <c r="O963" s="8">
        <v>7.31</v>
      </c>
      <c r="P963" s="8">
        <v>5.079717920353982</v>
      </c>
      <c r="Q963" s="8">
        <v>7.4918009412253683</v>
      </c>
      <c r="R963" s="8">
        <v>5.079717920353982</v>
      </c>
      <c r="S963" s="8">
        <v>126.8</v>
      </c>
      <c r="T963" s="8">
        <v>134.11000000000001</v>
      </c>
      <c r="U963" s="8">
        <v>154.91573674486133</v>
      </c>
      <c r="V963" s="8">
        <v>154.91573674486133</v>
      </c>
      <c r="W963" s="9">
        <v>6</v>
      </c>
      <c r="X963" s="9">
        <v>22770</v>
      </c>
      <c r="Y963" s="9">
        <v>22770</v>
      </c>
      <c r="Z963" s="4" t="str">
        <f t="shared" si="392"/>
        <v xml:space="preserve"> </v>
      </c>
      <c r="AA963" s="10">
        <f t="shared" si="393"/>
        <v>3053684.7</v>
      </c>
      <c r="AB963" s="40">
        <f t="shared" si="394"/>
        <v>3527431.3256804924</v>
      </c>
      <c r="AC963" s="40">
        <f t="shared" si="395"/>
        <v>3483892.2408276182</v>
      </c>
      <c r="AD963" s="39">
        <f t="shared" si="396"/>
        <v>153.00361180621951</v>
      </c>
      <c r="AE963" s="41" t="str">
        <f t="shared" si="397"/>
        <v xml:space="preserve"> </v>
      </c>
      <c r="AG963" s="39">
        <f t="shared" si="398"/>
        <v>153.00361180621951</v>
      </c>
      <c r="AH963" s="40">
        <f t="shared" si="399"/>
        <v>3483892.2408276182</v>
      </c>
      <c r="AI963" s="40">
        <f t="shared" si="400"/>
        <v>3474377.7311179177</v>
      </c>
      <c r="AJ963" s="39">
        <f t="shared" si="401"/>
        <v>152.58575894237671</v>
      </c>
      <c r="AK963" s="41" t="str">
        <f t="shared" si="402"/>
        <v xml:space="preserve"> </v>
      </c>
      <c r="AM963" s="39">
        <f t="shared" si="403"/>
        <v>152.58575894237671</v>
      </c>
      <c r="AN963" s="40">
        <f t="shared" si="404"/>
        <v>3474377.7311179177</v>
      </c>
      <c r="AO963" s="40">
        <f t="shared" si="405"/>
        <v>3472060.3211712623</v>
      </c>
      <c r="AP963" s="39">
        <f t="shared" si="406"/>
        <v>152.48398424116215</v>
      </c>
      <c r="AQ963" s="41" t="str">
        <f t="shared" si="407"/>
        <v xml:space="preserve"> </v>
      </c>
      <c r="AR963" s="39"/>
      <c r="AS963" s="39">
        <f t="shared" si="408"/>
        <v>152.48398424116215</v>
      </c>
      <c r="AT963" s="40">
        <f t="shared" si="409"/>
        <v>3472060.3211712623</v>
      </c>
      <c r="AU963" s="40">
        <f t="shared" si="410"/>
        <v>3471490.9032785902</v>
      </c>
      <c r="AV963" s="39">
        <f t="shared" si="411"/>
        <v>152.4589768677466</v>
      </c>
      <c r="AW963" s="41" t="str">
        <f t="shared" si="412"/>
        <v xml:space="preserve"> </v>
      </c>
      <c r="AX963" s="39"/>
      <c r="AY963" s="39">
        <f t="shared" si="413"/>
        <v>152.4589768677466</v>
      </c>
      <c r="AZ963" s="40">
        <f t="shared" si="414"/>
        <v>3471490.9032785902</v>
      </c>
      <c r="BA963" s="40">
        <f t="shared" si="415"/>
        <v>3471348.5721515557</v>
      </c>
      <c r="BB963" s="39">
        <f t="shared" si="416"/>
        <v>152.45272604969503</v>
      </c>
      <c r="BC963" s="41" t="str">
        <f t="shared" si="417"/>
        <v xml:space="preserve"> </v>
      </c>
      <c r="BD963" s="41"/>
      <c r="BE963" s="51">
        <f t="shared" si="418"/>
        <v>152.45104906970849</v>
      </c>
      <c r="BF963" s="54">
        <f t="shared" si="419"/>
        <v>3471310.3873172621</v>
      </c>
      <c r="BG963" s="41"/>
      <c r="BH963" s="51"/>
      <c r="BI963" s="39"/>
      <c r="BJ963" s="39"/>
    </row>
    <row r="964" spans="1:62" x14ac:dyDescent="0.2">
      <c r="A964" s="45">
        <v>206481105</v>
      </c>
      <c r="B964" s="58">
        <v>37986</v>
      </c>
      <c r="C964" s="45" t="s">
        <v>1312</v>
      </c>
      <c r="D964" s="4" t="s">
        <v>1261</v>
      </c>
      <c r="E964" s="6" t="s">
        <v>1313</v>
      </c>
      <c r="F964" s="8">
        <v>72.819811956996077</v>
      </c>
      <c r="G964" s="8">
        <v>18.894513428809457</v>
      </c>
      <c r="H964" s="8">
        <v>14.575951124687586</v>
      </c>
      <c r="I964" s="8">
        <v>11.291665013686675</v>
      </c>
      <c r="J964" s="8">
        <v>0.56289919466814775</v>
      </c>
      <c r="K964" s="8">
        <v>6.07</v>
      </c>
      <c r="L964" s="8">
        <v>6.8555635522118665</v>
      </c>
      <c r="M964" s="8">
        <v>0.74316023326853653</v>
      </c>
      <c r="N964" s="8">
        <v>0.6672024524481347</v>
      </c>
      <c r="O964" s="8">
        <v>7.31</v>
      </c>
      <c r="P964" s="8">
        <v>7.3371460308644423</v>
      </c>
      <c r="Q964" s="8">
        <v>6.989538347838824</v>
      </c>
      <c r="R964" s="8">
        <v>6.989538347838824</v>
      </c>
      <c r="S964" s="8">
        <v>126.8</v>
      </c>
      <c r="T964" s="8">
        <v>134.11000000000001</v>
      </c>
      <c r="U964" s="8">
        <v>146.7803053046153</v>
      </c>
      <c r="V964" s="8">
        <v>146.7803053046153</v>
      </c>
      <c r="W964" s="9">
        <v>6</v>
      </c>
      <c r="X964" s="9">
        <v>17017</v>
      </c>
      <c r="Y964" s="9">
        <v>17017</v>
      </c>
      <c r="Z964" s="4" t="str">
        <f t="shared" si="392"/>
        <v xml:space="preserve"> </v>
      </c>
      <c r="AA964" s="10">
        <f t="shared" si="393"/>
        <v>2282149.87</v>
      </c>
      <c r="AB964" s="40">
        <f t="shared" si="394"/>
        <v>2497760.4553686385</v>
      </c>
      <c r="AC964" s="40">
        <f t="shared" si="395"/>
        <v>2466930.5980680236</v>
      </c>
      <c r="AD964" s="39">
        <f t="shared" si="396"/>
        <v>144.96859599624045</v>
      </c>
      <c r="AE964" s="41" t="str">
        <f t="shared" si="397"/>
        <v xml:space="preserve"> </v>
      </c>
      <c r="AG964" s="39">
        <f t="shared" si="398"/>
        <v>144.96859599624045</v>
      </c>
      <c r="AH964" s="40">
        <f t="shared" si="399"/>
        <v>2466930.5980680236</v>
      </c>
      <c r="AI964" s="40">
        <f t="shared" si="400"/>
        <v>2460193.4106046995</v>
      </c>
      <c r="AJ964" s="39">
        <f t="shared" si="401"/>
        <v>144.5726867605747</v>
      </c>
      <c r="AK964" s="41" t="str">
        <f t="shared" si="402"/>
        <v xml:space="preserve"> </v>
      </c>
      <c r="AM964" s="39">
        <f t="shared" si="403"/>
        <v>144.5726867605747</v>
      </c>
      <c r="AN964" s="40">
        <f t="shared" si="404"/>
        <v>2460193.4106046995</v>
      </c>
      <c r="AO964" s="40">
        <f t="shared" si="405"/>
        <v>2458552.4615998263</v>
      </c>
      <c r="AP964" s="39">
        <f t="shared" si="406"/>
        <v>144.47625677850539</v>
      </c>
      <c r="AQ964" s="41" t="str">
        <f t="shared" si="407"/>
        <v xml:space="preserve"> </v>
      </c>
      <c r="AR964" s="39"/>
      <c r="AS964" s="39">
        <f t="shared" si="408"/>
        <v>144.47625677850539</v>
      </c>
      <c r="AT964" s="40">
        <f t="shared" si="409"/>
        <v>2458552.4615998263</v>
      </c>
      <c r="AU964" s="40">
        <f t="shared" si="410"/>
        <v>2458149.2589961239</v>
      </c>
      <c r="AV964" s="39">
        <f t="shared" si="411"/>
        <v>144.45256267239373</v>
      </c>
      <c r="AW964" s="41" t="str">
        <f t="shared" si="412"/>
        <v xml:space="preserve"> </v>
      </c>
      <c r="AX964" s="39"/>
      <c r="AY964" s="39">
        <f t="shared" si="413"/>
        <v>144.45256267239373</v>
      </c>
      <c r="AZ964" s="40">
        <f t="shared" si="414"/>
        <v>2458149.2589961239</v>
      </c>
      <c r="BA964" s="40">
        <f t="shared" si="415"/>
        <v>2458048.4748765053</v>
      </c>
      <c r="BB964" s="39">
        <f t="shared" si="416"/>
        <v>144.44664011732416</v>
      </c>
      <c r="BC964" s="41" t="str">
        <f t="shared" si="417"/>
        <v xml:space="preserve"> </v>
      </c>
      <c r="BD964" s="41"/>
      <c r="BE964" s="51">
        <f t="shared" si="418"/>
        <v>144.44505120428289</v>
      </c>
      <c r="BF964" s="54">
        <f t="shared" si="419"/>
        <v>2458021.436343282</v>
      </c>
      <c r="BG964" s="41"/>
      <c r="BH964" s="51"/>
      <c r="BI964" s="39"/>
      <c r="BJ964" s="39"/>
    </row>
    <row r="965" spans="1:62" x14ac:dyDescent="0.2">
      <c r="A965" s="45">
        <v>206484004</v>
      </c>
      <c r="B965" s="58">
        <v>37894</v>
      </c>
      <c r="C965" s="45" t="s">
        <v>1314</v>
      </c>
      <c r="D965" s="4" t="s">
        <v>1262</v>
      </c>
      <c r="E965" s="6" t="s">
        <v>1315</v>
      </c>
      <c r="F965" s="8">
        <v>89.602477867530993</v>
      </c>
      <c r="G965" s="8">
        <v>19.867556877970898</v>
      </c>
      <c r="H965" s="8">
        <v>13.499582713451142</v>
      </c>
      <c r="I965" s="8">
        <v>13.159185746942923</v>
      </c>
      <c r="J965" s="8">
        <v>2.2549439384593053</v>
      </c>
      <c r="K965" s="8">
        <v>9.93</v>
      </c>
      <c r="L965" s="8">
        <v>13.52500257908058</v>
      </c>
      <c r="M965" s="8">
        <v>0.70124849948330037</v>
      </c>
      <c r="N965" s="8">
        <v>0</v>
      </c>
      <c r="O965" s="8">
        <v>7.31</v>
      </c>
      <c r="P965" s="8">
        <v>7.8928843571972855</v>
      </c>
      <c r="Q965" s="8">
        <v>8.4924999111459591</v>
      </c>
      <c r="R965" s="8">
        <v>7.8928843571972855</v>
      </c>
      <c r="S965" s="8">
        <v>126.8</v>
      </c>
      <c r="T965" s="8">
        <v>134.11000000000001</v>
      </c>
      <c r="U965" s="8">
        <v>177.74288258011646</v>
      </c>
      <c r="V965" s="8">
        <v>177.74288258011646</v>
      </c>
      <c r="W965" s="9">
        <v>6</v>
      </c>
      <c r="X965" s="9">
        <v>16630</v>
      </c>
      <c r="Y965" s="9">
        <v>22234</v>
      </c>
      <c r="Z965" s="4" t="str">
        <f t="shared" si="392"/>
        <v xml:space="preserve"> </v>
      </c>
      <c r="AA965" s="10">
        <f t="shared" si="393"/>
        <v>2981801.74</v>
      </c>
      <c r="AB965" s="40">
        <f t="shared" si="394"/>
        <v>3951935.2512863092</v>
      </c>
      <c r="AC965" s="40">
        <f t="shared" si="395"/>
        <v>3903156.5144796823</v>
      </c>
      <c r="AD965" s="39">
        <f t="shared" si="396"/>
        <v>175.54900218043008</v>
      </c>
      <c r="AE965" s="41" t="str">
        <f t="shared" si="397"/>
        <v xml:space="preserve"> </v>
      </c>
      <c r="AG965" s="39">
        <f t="shared" si="398"/>
        <v>175.54900218043008</v>
      </c>
      <c r="AH965" s="40">
        <f t="shared" si="399"/>
        <v>3903156.5144796823</v>
      </c>
      <c r="AI965" s="40">
        <f t="shared" si="400"/>
        <v>3892496.9940386382</v>
      </c>
      <c r="AJ965" s="39">
        <f t="shared" si="401"/>
        <v>175.06957785547533</v>
      </c>
      <c r="AK965" s="41" t="str">
        <f t="shared" si="402"/>
        <v xml:space="preserve"> </v>
      </c>
      <c r="AM965" s="39">
        <f t="shared" si="403"/>
        <v>175.06957785547533</v>
      </c>
      <c r="AN965" s="40">
        <f t="shared" si="404"/>
        <v>3892496.9940386387</v>
      </c>
      <c r="AO965" s="40">
        <f t="shared" si="405"/>
        <v>3889900.6985436152</v>
      </c>
      <c r="AP965" s="39">
        <f t="shared" si="406"/>
        <v>174.95280644704576</v>
      </c>
      <c r="AQ965" s="41" t="str">
        <f t="shared" si="407"/>
        <v xml:space="preserve"> </v>
      </c>
      <c r="AR965" s="39"/>
      <c r="AS965" s="39">
        <f t="shared" si="408"/>
        <v>174.95280644704576</v>
      </c>
      <c r="AT965" s="40">
        <f t="shared" si="409"/>
        <v>3889900.6985436156</v>
      </c>
      <c r="AU965" s="40">
        <f t="shared" si="410"/>
        <v>3889262.7548290542</v>
      </c>
      <c r="AV965" s="39">
        <f t="shared" si="411"/>
        <v>174.92411418678844</v>
      </c>
      <c r="AW965" s="41" t="str">
        <f t="shared" si="412"/>
        <v xml:space="preserve"> </v>
      </c>
      <c r="AX965" s="39"/>
      <c r="AY965" s="39">
        <f t="shared" si="413"/>
        <v>174.92411418678844</v>
      </c>
      <c r="AZ965" s="40">
        <f t="shared" si="414"/>
        <v>3889262.7548290542</v>
      </c>
      <c r="BA965" s="40">
        <f t="shared" si="415"/>
        <v>3889103.2950561065</v>
      </c>
      <c r="BB965" s="39">
        <f t="shared" si="416"/>
        <v>174.91694229810679</v>
      </c>
      <c r="BC965" s="41" t="str">
        <f t="shared" si="417"/>
        <v xml:space="preserve"> </v>
      </c>
      <c r="BD965" s="41"/>
      <c r="BE965" s="51">
        <f t="shared" si="418"/>
        <v>174.91501821174151</v>
      </c>
      <c r="BF965" s="54">
        <f t="shared" si="419"/>
        <v>3889060.5149198608</v>
      </c>
      <c r="BG965" s="41"/>
      <c r="BH965" s="51"/>
      <c r="BI965" s="39"/>
      <c r="BJ965" s="39"/>
    </row>
    <row r="966" spans="1:62" x14ac:dyDescent="0.2">
      <c r="A966" s="45">
        <v>206490947</v>
      </c>
      <c r="B966" s="58">
        <v>37986</v>
      </c>
      <c r="C966" s="45" t="s">
        <v>1320</v>
      </c>
      <c r="D966" s="4" t="s">
        <v>1263</v>
      </c>
      <c r="E966" s="6" t="s">
        <v>1321</v>
      </c>
      <c r="F966" s="8">
        <v>84.460531973708456</v>
      </c>
      <c r="G966" s="8">
        <v>17.758891823822101</v>
      </c>
      <c r="H966" s="8">
        <v>12.20578659622827</v>
      </c>
      <c r="I966" s="8">
        <v>12.398365992997112</v>
      </c>
      <c r="J966" s="8">
        <v>0.34019288654094232</v>
      </c>
      <c r="K966" s="8">
        <v>6.16</v>
      </c>
      <c r="L966" s="8">
        <v>6.5895593139247737</v>
      </c>
      <c r="M966" s="8">
        <v>0.66134283432643282</v>
      </c>
      <c r="N966" s="8">
        <v>0.2068906700438225</v>
      </c>
      <c r="O966" s="8">
        <v>7.31</v>
      </c>
      <c r="P966" s="8">
        <v>7.2005504023588678</v>
      </c>
      <c r="Q966" s="8">
        <v>7.4045781045795964</v>
      </c>
      <c r="R966" s="8">
        <v>7.2005504023588678</v>
      </c>
      <c r="S966" s="8">
        <v>137.94999999999999</v>
      </c>
      <c r="T966" s="8">
        <v>145.26</v>
      </c>
      <c r="U966" s="8">
        <v>155.29211249395078</v>
      </c>
      <c r="V966" s="8">
        <v>155.29211249395078</v>
      </c>
      <c r="W966" s="9">
        <v>7</v>
      </c>
      <c r="X966" s="9">
        <v>12238</v>
      </c>
      <c r="Y966" s="9">
        <v>12238</v>
      </c>
      <c r="Z966" s="4" t="str">
        <f t="shared" si="392"/>
        <v xml:space="preserve"> </v>
      </c>
      <c r="AA966" s="10">
        <f t="shared" si="393"/>
        <v>1777691.88</v>
      </c>
      <c r="AB966" s="40">
        <f t="shared" si="394"/>
        <v>1900464.8727009697</v>
      </c>
      <c r="AC966" s="40">
        <f t="shared" si="395"/>
        <v>1877007.4347772216</v>
      </c>
      <c r="AD966" s="39">
        <f t="shared" si="396"/>
        <v>153.37534194943794</v>
      </c>
      <c r="AE966" s="41" t="str">
        <f t="shared" si="397"/>
        <v xml:space="preserve"> </v>
      </c>
      <c r="AG966" s="39">
        <f t="shared" si="398"/>
        <v>153.37534194943794</v>
      </c>
      <c r="AH966" s="40">
        <f t="shared" si="399"/>
        <v>1877007.4347772214</v>
      </c>
      <c r="AI966" s="40">
        <f t="shared" si="400"/>
        <v>1871881.3274728449</v>
      </c>
      <c r="AJ966" s="39">
        <f t="shared" si="401"/>
        <v>152.95647389057402</v>
      </c>
      <c r="AK966" s="41" t="str">
        <f t="shared" si="402"/>
        <v xml:space="preserve"> </v>
      </c>
      <c r="AM966" s="39">
        <f t="shared" si="403"/>
        <v>152.95647389057402</v>
      </c>
      <c r="AN966" s="40">
        <f t="shared" si="404"/>
        <v>1871881.3274728449</v>
      </c>
      <c r="AO966" s="40">
        <f t="shared" si="405"/>
        <v>1870632.7826274205</v>
      </c>
      <c r="AP966" s="39">
        <f t="shared" si="406"/>
        <v>152.85445192248901</v>
      </c>
      <c r="AQ966" s="41" t="str">
        <f t="shared" si="407"/>
        <v xml:space="preserve"> </v>
      </c>
      <c r="AR966" s="39"/>
      <c r="AS966" s="39">
        <f t="shared" si="408"/>
        <v>152.85445192248901</v>
      </c>
      <c r="AT966" s="40">
        <f t="shared" si="409"/>
        <v>1870632.7826274205</v>
      </c>
      <c r="AU966" s="40">
        <f t="shared" si="410"/>
        <v>1870325.9988510695</v>
      </c>
      <c r="AV966" s="39">
        <f t="shared" si="411"/>
        <v>152.8293837923737</v>
      </c>
      <c r="AW966" s="41" t="str">
        <f t="shared" si="412"/>
        <v xml:space="preserve"> </v>
      </c>
      <c r="AX966" s="39"/>
      <c r="AY966" s="39">
        <f t="shared" si="413"/>
        <v>152.8293837923737</v>
      </c>
      <c r="AZ966" s="40">
        <f t="shared" si="414"/>
        <v>1870325.9988510695</v>
      </c>
      <c r="BA966" s="40">
        <f t="shared" si="415"/>
        <v>1870249.3154851166</v>
      </c>
      <c r="BB966" s="39">
        <f t="shared" si="416"/>
        <v>152.82311778763821</v>
      </c>
      <c r="BC966" s="41" t="str">
        <f t="shared" si="417"/>
        <v xml:space="preserve"> </v>
      </c>
      <c r="BD966" s="41"/>
      <c r="BE966" s="51">
        <f t="shared" si="418"/>
        <v>152.82143673334255</v>
      </c>
      <c r="BF966" s="54">
        <f t="shared" si="419"/>
        <v>1870228.7427426463</v>
      </c>
      <c r="BG966" s="41"/>
      <c r="BH966" s="51"/>
      <c r="BI966" s="39"/>
      <c r="BJ966" s="39"/>
    </row>
    <row r="967" spans="1:62" x14ac:dyDescent="0.2">
      <c r="A967" s="45">
        <v>206490956</v>
      </c>
      <c r="B967" s="58">
        <v>37986</v>
      </c>
      <c r="C967" s="45" t="s">
        <v>1322</v>
      </c>
      <c r="D967" s="4" t="s">
        <v>1264</v>
      </c>
      <c r="E967" s="6" t="s">
        <v>1323</v>
      </c>
      <c r="F967" s="8">
        <v>82.450364341818869</v>
      </c>
      <c r="G967" s="8">
        <v>20.25018138229078</v>
      </c>
      <c r="H967" s="8">
        <v>18.472340597336199</v>
      </c>
      <c r="I967" s="8">
        <v>18.2088107668317</v>
      </c>
      <c r="J967" s="8">
        <v>0.50134065171445696</v>
      </c>
      <c r="K967" s="8">
        <v>6.24</v>
      </c>
      <c r="L967" s="8">
        <v>2.4033008011994945</v>
      </c>
      <c r="M967" s="8">
        <v>0.64526040188006673</v>
      </c>
      <c r="N967" s="8">
        <v>1.6051246102597725</v>
      </c>
      <c r="O967" s="8">
        <v>7.31</v>
      </c>
      <c r="P967" s="8">
        <v>8.3466616195072714</v>
      </c>
      <c r="Q967" s="8">
        <v>7.9043361776665684</v>
      </c>
      <c r="R967" s="8">
        <v>7.9043361776665684</v>
      </c>
      <c r="S967" s="8">
        <v>146.81</v>
      </c>
      <c r="T967" s="8">
        <v>154.12</v>
      </c>
      <c r="U967" s="8">
        <v>165.99105973099793</v>
      </c>
      <c r="V967" s="8">
        <v>165.99105973099793</v>
      </c>
      <c r="W967" s="9">
        <v>7</v>
      </c>
      <c r="X967" s="9">
        <v>20321</v>
      </c>
      <c r="Y967" s="9">
        <v>20321</v>
      </c>
      <c r="Z967" s="4" t="str">
        <f t="shared" ref="Z967:Z1020" si="420">IF($T967&gt;=$U967, "HH", " ")</f>
        <v xml:space="preserve"> </v>
      </c>
      <c r="AA967" s="10">
        <f t="shared" ref="AA967:AA1022" si="421">T967*Y967</f>
        <v>3131872.52</v>
      </c>
      <c r="AB967" s="40">
        <f t="shared" ref="AB967:AB1022" si="422">$V967*$Y967</f>
        <v>3373104.3247936089</v>
      </c>
      <c r="AC967" s="40">
        <f t="shared" ref="AC967:AC1022" si="423">IF($Z967="HH",$AB967,($AB967*$AB$1029))</f>
        <v>3331470.0981126814</v>
      </c>
      <c r="AD967" s="39">
        <f t="shared" ref="AD967:AD1022" si="424">$AC967/$Y967</f>
        <v>163.94223208073822</v>
      </c>
      <c r="AE967" s="41" t="str">
        <f t="shared" ref="AE967:AE1020" si="425">IF($T967&gt;=$AD967, "HH", " ")</f>
        <v xml:space="preserve"> </v>
      </c>
      <c r="AG967" s="39">
        <f t="shared" ref="AG967:AG1022" si="426">IF(AE967="HH",$T967,AD967)</f>
        <v>163.94223208073822</v>
      </c>
      <c r="AH967" s="40">
        <f t="shared" ref="AH967:AH1022" si="427">AG967*$Y967</f>
        <v>3331470.0981126814</v>
      </c>
      <c r="AI967" s="40">
        <f t="shared" ref="AI967:AI1022" si="428">IF(AE967="HH",AH967,(AH967*AH$1029))</f>
        <v>3322371.8532747356</v>
      </c>
      <c r="AJ967" s="39">
        <f t="shared" ref="AJ967:AJ1022" si="429">AI967/$Y967</f>
        <v>163.49450584492573</v>
      </c>
      <c r="AK967" s="41" t="str">
        <f t="shared" ref="AK967:AK1022" si="430">IF($T967&gt;=AJ967, "HH", " ")</f>
        <v xml:space="preserve"> </v>
      </c>
      <c r="AM967" s="39">
        <f t="shared" ref="AM967:AM1022" si="431">IF(AK967="HH",$T967,AJ967)</f>
        <v>163.49450584492573</v>
      </c>
      <c r="AN967" s="40">
        <f t="shared" ref="AN967:AN1022" si="432">AM967*$Y967</f>
        <v>3322371.8532747356</v>
      </c>
      <c r="AO967" s="40">
        <f t="shared" ref="AO967:AO1022" si="433">IF(AK967="HH",AN967,(AN967*AN$1029))</f>
        <v>3320155.8312486014</v>
      </c>
      <c r="AP967" s="39">
        <f t="shared" ref="AP967:AP1022" si="434">AO967/$Y967</f>
        <v>163.38545500952716</v>
      </c>
      <c r="AQ967" s="41" t="str">
        <f t="shared" ref="AQ967:AQ1022" si="435">IF($T967&gt;=AP967, "HH", " ")</f>
        <v xml:space="preserve"> </v>
      </c>
      <c r="AR967" s="39"/>
      <c r="AS967" s="39">
        <f t="shared" ref="AS967:AS1022" si="436">IF(AQ967="HH",$T967,AP967)</f>
        <v>163.38545500952716</v>
      </c>
      <c r="AT967" s="40">
        <f t="shared" ref="AT967:AT1022" si="437">AS967*$Y967</f>
        <v>3320155.8312486014</v>
      </c>
      <c r="AU967" s="40">
        <f t="shared" ref="AU967:AU1022" si="438">IF(AQ967="HH",AT967,(AT967*AT$1029))</f>
        <v>3319611.3256922765</v>
      </c>
      <c r="AV967" s="39">
        <f t="shared" ref="AV967:AV1022" si="439">AU967/$Y967</f>
        <v>163.35865979490558</v>
      </c>
      <c r="AW967" s="41" t="str">
        <f t="shared" ref="AW967:AW1022" si="440">IF($T967&gt;=AV967, "HH", " ")</f>
        <v xml:space="preserve"> </v>
      </c>
      <c r="AX967" s="39"/>
      <c r="AY967" s="39">
        <f t="shared" ref="AY967:AY1022" si="441">IF(AW967="HH",$T967,AV967)</f>
        <v>163.35865979490558</v>
      </c>
      <c r="AZ967" s="40">
        <f t="shared" ref="AZ967:AZ1022" si="442">AY967*$Y967</f>
        <v>3319611.325692276</v>
      </c>
      <c r="BA967" s="40">
        <f t="shared" ref="BA967:BA1022" si="443">IF(AW967="HH",AZ967,(AZ967*AZ$1029))</f>
        <v>3319475.2216279227</v>
      </c>
      <c r="BB967" s="39">
        <f t="shared" ref="BB967:BB1022" si="444">BA967/$Y967</f>
        <v>163.35196208985397</v>
      </c>
      <c r="BC967" s="41" t="str">
        <f t="shared" ref="BC967:BC1022" si="445">IF($T967&gt;=BB967, "HH", " ")</f>
        <v xml:space="preserve"> </v>
      </c>
      <c r="BD967" s="41"/>
      <c r="BE967" s="51">
        <f t="shared" ref="BE967:BE1022" si="446">IF(BC967="HH", BB967, BB967*$BA$1029)</f>
        <v>163.35016521827097</v>
      </c>
      <c r="BF967" s="54">
        <f t="shared" ref="BF967:BF1022" si="447">BE967*$Y967</f>
        <v>3319438.7074004845</v>
      </c>
      <c r="BG967" s="41"/>
      <c r="BH967" s="51"/>
      <c r="BI967" s="39"/>
      <c r="BJ967" s="39"/>
    </row>
    <row r="968" spans="1:62" x14ac:dyDescent="0.2">
      <c r="A968" s="45">
        <v>206490961</v>
      </c>
      <c r="B968" s="58">
        <v>37986</v>
      </c>
      <c r="C968" s="45" t="s">
        <v>1324</v>
      </c>
      <c r="D968" s="4" t="s">
        <v>1265</v>
      </c>
      <c r="E968" s="6" t="s">
        <v>1325</v>
      </c>
      <c r="F968" s="8">
        <v>86.155221682132861</v>
      </c>
      <c r="G968" s="8">
        <v>16.952511415525112</v>
      </c>
      <c r="H968" s="8">
        <v>14.327500368242745</v>
      </c>
      <c r="I968" s="8">
        <v>13.82286050964796</v>
      </c>
      <c r="J968" s="8">
        <v>0.70835174547061419</v>
      </c>
      <c r="K968" s="8">
        <v>6.63</v>
      </c>
      <c r="L968" s="8">
        <v>2.6128187003941137</v>
      </c>
      <c r="M968" s="8">
        <v>0.62163381941375762</v>
      </c>
      <c r="N968" s="8">
        <v>0.62307962673187001</v>
      </c>
      <c r="O968" s="8">
        <v>7.31</v>
      </c>
      <c r="P968" s="8">
        <v>8.3002904698777442</v>
      </c>
      <c r="Q968" s="8">
        <v>7.4881988933779526</v>
      </c>
      <c r="R968" s="8">
        <v>7.4881988933779526</v>
      </c>
      <c r="S968" s="8">
        <v>146.81</v>
      </c>
      <c r="T968" s="8">
        <v>154.12</v>
      </c>
      <c r="U968" s="8">
        <v>157.252176760937</v>
      </c>
      <c r="V968" s="8">
        <v>157.252176760937</v>
      </c>
      <c r="W968" s="9">
        <v>7</v>
      </c>
      <c r="X968" s="9">
        <v>26051</v>
      </c>
      <c r="Y968" s="9">
        <v>26051</v>
      </c>
      <c r="Z968" s="4" t="str">
        <f t="shared" si="420"/>
        <v xml:space="preserve"> </v>
      </c>
      <c r="AA968" s="10">
        <f t="shared" si="421"/>
        <v>4014980.12</v>
      </c>
      <c r="AB968" s="40">
        <f t="shared" si="422"/>
        <v>4096576.45679917</v>
      </c>
      <c r="AC968" s="40">
        <f t="shared" si="423"/>
        <v>4046012.4135928978</v>
      </c>
      <c r="AD968" s="39">
        <f t="shared" si="424"/>
        <v>155.31121314317676</v>
      </c>
      <c r="AE968" s="41" t="str">
        <f t="shared" si="425"/>
        <v xml:space="preserve"> </v>
      </c>
      <c r="AG968" s="39">
        <f t="shared" si="426"/>
        <v>155.31121314317676</v>
      </c>
      <c r="AH968" s="40">
        <f t="shared" si="427"/>
        <v>4046012.4135928978</v>
      </c>
      <c r="AI968" s="40">
        <f t="shared" si="428"/>
        <v>4034962.7536913753</v>
      </c>
      <c r="AJ968" s="39">
        <f t="shared" si="429"/>
        <v>154.88705822008274</v>
      </c>
      <c r="AK968" s="41" t="str">
        <f t="shared" si="430"/>
        <v xml:space="preserve"> </v>
      </c>
      <c r="AM968" s="39">
        <f t="shared" si="431"/>
        <v>154.88705822008274</v>
      </c>
      <c r="AN968" s="40">
        <f t="shared" si="432"/>
        <v>4034962.7536913753</v>
      </c>
      <c r="AO968" s="40">
        <f t="shared" si="433"/>
        <v>4032271.4335346632</v>
      </c>
      <c r="AP968" s="39">
        <f t="shared" si="434"/>
        <v>154.78374855224993</v>
      </c>
      <c r="AQ968" s="41" t="str">
        <f t="shared" si="435"/>
        <v xml:space="preserve"> </v>
      </c>
      <c r="AR968" s="39"/>
      <c r="AS968" s="39">
        <f t="shared" si="436"/>
        <v>154.78374855224993</v>
      </c>
      <c r="AT968" s="40">
        <f t="shared" si="437"/>
        <v>4032271.4335346632</v>
      </c>
      <c r="AU968" s="40">
        <f t="shared" si="438"/>
        <v>4031610.1410195632</v>
      </c>
      <c r="AV968" s="39">
        <f t="shared" si="439"/>
        <v>154.75836401748737</v>
      </c>
      <c r="AW968" s="41" t="str">
        <f t="shared" si="440"/>
        <v xml:space="preserve"> </v>
      </c>
      <c r="AX968" s="39"/>
      <c r="AY968" s="39">
        <f t="shared" si="441"/>
        <v>154.75836401748737</v>
      </c>
      <c r="AZ968" s="40">
        <f t="shared" si="442"/>
        <v>4031610.1410195632</v>
      </c>
      <c r="BA968" s="40">
        <f t="shared" si="443"/>
        <v>4031444.8450037814</v>
      </c>
      <c r="BB968" s="39">
        <f t="shared" si="444"/>
        <v>154.75201892456263</v>
      </c>
      <c r="BC968" s="41" t="str">
        <f t="shared" si="445"/>
        <v xml:space="preserve"> </v>
      </c>
      <c r="BD968" s="41"/>
      <c r="BE968" s="51">
        <f t="shared" si="446"/>
        <v>154.75031665235446</v>
      </c>
      <c r="BF968" s="54">
        <f t="shared" si="447"/>
        <v>4031400.4991104859</v>
      </c>
      <c r="BG968" s="41"/>
      <c r="BH968" s="51"/>
      <c r="BI968" s="39"/>
      <c r="BJ968" s="39"/>
    </row>
    <row r="969" spans="1:62" x14ac:dyDescent="0.2">
      <c r="A969" s="45">
        <v>206491000</v>
      </c>
      <c r="B969" s="58">
        <v>37986</v>
      </c>
      <c r="C969" s="45" t="s">
        <v>1326</v>
      </c>
      <c r="D969" s="4" t="s">
        <v>1326</v>
      </c>
      <c r="E969" s="6" t="s">
        <v>1327</v>
      </c>
      <c r="F969" s="8">
        <v>109.060407740961</v>
      </c>
      <c r="G969" s="8">
        <v>20.98951048951049</v>
      </c>
      <c r="H969" s="8">
        <v>17.770768025078368</v>
      </c>
      <c r="I969" s="8">
        <v>18.2088107668317</v>
      </c>
      <c r="J969" s="8">
        <v>0.59398360260429228</v>
      </c>
      <c r="K969" s="8">
        <v>6.21</v>
      </c>
      <c r="L969" s="8">
        <v>3.8792458643052297</v>
      </c>
      <c r="M969" s="8">
        <v>0.64253315649867371</v>
      </c>
      <c r="N969" s="8">
        <v>0.52809165940898994</v>
      </c>
      <c r="O969" s="8">
        <v>7.31</v>
      </c>
      <c r="P969" s="8">
        <v>9.4892283578490488</v>
      </c>
      <c r="Q969" s="8">
        <v>9.2596675652599369</v>
      </c>
      <c r="R969" s="8">
        <v>9.2596675652599369</v>
      </c>
      <c r="S969" s="8">
        <v>146.81</v>
      </c>
      <c r="T969" s="8">
        <v>154.12</v>
      </c>
      <c r="U969" s="8">
        <v>194.45301887045869</v>
      </c>
      <c r="V969" s="8">
        <v>194.45301887045869</v>
      </c>
      <c r="W969" s="9">
        <v>7</v>
      </c>
      <c r="X969" s="9">
        <v>21051</v>
      </c>
      <c r="Y969" s="9">
        <v>21051</v>
      </c>
      <c r="Z969" s="4" t="str">
        <f t="shared" si="420"/>
        <v xml:space="preserve"> </v>
      </c>
      <c r="AA969" s="10">
        <f t="shared" si="421"/>
        <v>3244380.12</v>
      </c>
      <c r="AB969" s="40">
        <f t="shared" si="422"/>
        <v>4093430.5002420261</v>
      </c>
      <c r="AC969" s="40">
        <f t="shared" si="423"/>
        <v>4042905.2875775388</v>
      </c>
      <c r="AD969" s="39">
        <f t="shared" si="424"/>
        <v>192.05288525854064</v>
      </c>
      <c r="AE969" s="41" t="str">
        <f t="shared" si="425"/>
        <v xml:space="preserve"> </v>
      </c>
      <c r="AG969" s="39">
        <f t="shared" si="426"/>
        <v>192.05288525854064</v>
      </c>
      <c r="AH969" s="40">
        <f t="shared" si="427"/>
        <v>4042905.2875775392</v>
      </c>
      <c r="AI969" s="40">
        <f t="shared" si="428"/>
        <v>4031864.1132371649</v>
      </c>
      <c r="AJ969" s="39">
        <f t="shared" si="429"/>
        <v>191.52838882889958</v>
      </c>
      <c r="AK969" s="41" t="str">
        <f t="shared" si="430"/>
        <v xml:space="preserve"> </v>
      </c>
      <c r="AM969" s="39">
        <f t="shared" si="431"/>
        <v>191.52838882889958</v>
      </c>
      <c r="AN969" s="40">
        <f t="shared" si="432"/>
        <v>4031864.1132371649</v>
      </c>
      <c r="AO969" s="40">
        <f t="shared" si="433"/>
        <v>4029174.8598736357</v>
      </c>
      <c r="AP969" s="39">
        <f t="shared" si="434"/>
        <v>191.4006393935507</v>
      </c>
      <c r="AQ969" s="41" t="str">
        <f t="shared" si="435"/>
        <v xml:space="preserve"> </v>
      </c>
      <c r="AR969" s="39"/>
      <c r="AS969" s="39">
        <f t="shared" si="436"/>
        <v>191.4006393935507</v>
      </c>
      <c r="AT969" s="40">
        <f t="shared" si="437"/>
        <v>4029174.8598736357</v>
      </c>
      <c r="AU969" s="40">
        <f t="shared" si="438"/>
        <v>4028514.0751966164</v>
      </c>
      <c r="AV969" s="39">
        <f t="shared" si="439"/>
        <v>191.36924968869016</v>
      </c>
      <c r="AW969" s="41" t="str">
        <f t="shared" si="440"/>
        <v xml:space="preserve"> </v>
      </c>
      <c r="AX969" s="39"/>
      <c r="AY969" s="39">
        <f t="shared" si="441"/>
        <v>191.36924968869016</v>
      </c>
      <c r="AZ969" s="40">
        <f t="shared" si="442"/>
        <v>4028514.0751966164</v>
      </c>
      <c r="BA969" s="40">
        <f t="shared" si="443"/>
        <v>4028348.9061195333</v>
      </c>
      <c r="BB969" s="39">
        <f t="shared" si="444"/>
        <v>191.36140354945292</v>
      </c>
      <c r="BC969" s="41" t="str">
        <f t="shared" si="445"/>
        <v xml:space="preserve"> </v>
      </c>
      <c r="BD969" s="41"/>
      <c r="BE969" s="51">
        <f t="shared" si="446"/>
        <v>191.35929857401388</v>
      </c>
      <c r="BF969" s="54">
        <f t="shared" si="447"/>
        <v>4028304.5942815663</v>
      </c>
      <c r="BG969" s="41"/>
      <c r="BH969" s="51"/>
      <c r="BI969" s="39"/>
      <c r="BJ969" s="39"/>
    </row>
    <row r="970" spans="1:62" x14ac:dyDescent="0.2">
      <c r="A970" s="45">
        <v>206491001</v>
      </c>
      <c r="B970" s="58">
        <v>37986</v>
      </c>
      <c r="C970" s="45" t="s">
        <v>1328</v>
      </c>
      <c r="D970" s="4" t="s">
        <v>1328</v>
      </c>
      <c r="E970" s="6" t="s">
        <v>1329</v>
      </c>
      <c r="F970" s="8">
        <v>93.928074727555781</v>
      </c>
      <c r="G970" s="8">
        <v>22.236706452170903</v>
      </c>
      <c r="H970" s="8">
        <v>14.838920601971978</v>
      </c>
      <c r="I970" s="8">
        <v>18.2088107668317</v>
      </c>
      <c r="J970" s="8">
        <v>0.94672202041169351</v>
      </c>
      <c r="K970" s="8">
        <v>5.76</v>
      </c>
      <c r="L970" s="8">
        <v>3.8072508325097885</v>
      </c>
      <c r="M970" s="8">
        <v>0.61828610966960729</v>
      </c>
      <c r="N970" s="8">
        <v>0.6061224318475229</v>
      </c>
      <c r="O970" s="8">
        <v>7.31</v>
      </c>
      <c r="P970" s="8">
        <v>8.0967002248745903</v>
      </c>
      <c r="Q970" s="8">
        <v>8.4130446971484503</v>
      </c>
      <c r="R970" s="8">
        <v>8.0967002248745903</v>
      </c>
      <c r="S970" s="8">
        <v>146.81</v>
      </c>
      <c r="T970" s="8">
        <v>154.12</v>
      </c>
      <c r="U970" s="8">
        <v>176.35759416784359</v>
      </c>
      <c r="V970" s="8">
        <v>176.35759416784359</v>
      </c>
      <c r="W970" s="9">
        <v>7</v>
      </c>
      <c r="X970" s="9">
        <v>20280</v>
      </c>
      <c r="Y970" s="9">
        <v>20280</v>
      </c>
      <c r="Z970" s="4" t="str">
        <f t="shared" si="420"/>
        <v xml:space="preserve"> </v>
      </c>
      <c r="AA970" s="10">
        <f t="shared" si="421"/>
        <v>3125553.6</v>
      </c>
      <c r="AB970" s="40">
        <f t="shared" si="422"/>
        <v>3576532.0097238678</v>
      </c>
      <c r="AC970" s="40">
        <f t="shared" si="423"/>
        <v>3532386.8751278459</v>
      </c>
      <c r="AD970" s="39">
        <f t="shared" si="424"/>
        <v>174.18081238302989</v>
      </c>
      <c r="AE970" s="41" t="str">
        <f t="shared" si="425"/>
        <v xml:space="preserve"> </v>
      </c>
      <c r="AG970" s="39">
        <f t="shared" si="426"/>
        <v>174.18081238302989</v>
      </c>
      <c r="AH970" s="40">
        <f t="shared" si="427"/>
        <v>3532386.8751278459</v>
      </c>
      <c r="AI970" s="40">
        <f t="shared" si="428"/>
        <v>3522739.9265718716</v>
      </c>
      <c r="AJ970" s="39">
        <f t="shared" si="429"/>
        <v>173.70512458441181</v>
      </c>
      <c r="AK970" s="41" t="str">
        <f t="shared" si="430"/>
        <v xml:space="preserve"> </v>
      </c>
      <c r="AM970" s="39">
        <f t="shared" si="431"/>
        <v>173.70512458441181</v>
      </c>
      <c r="AN970" s="40">
        <f t="shared" si="432"/>
        <v>3522739.9265718716</v>
      </c>
      <c r="AO970" s="40">
        <f t="shared" si="433"/>
        <v>3520390.2590408484</v>
      </c>
      <c r="AP970" s="39">
        <f t="shared" si="434"/>
        <v>173.58926326631402</v>
      </c>
      <c r="AQ970" s="41" t="str">
        <f t="shared" si="435"/>
        <v xml:space="preserve"> </v>
      </c>
      <c r="AR970" s="39"/>
      <c r="AS970" s="39">
        <f t="shared" si="436"/>
        <v>173.58926326631402</v>
      </c>
      <c r="AT970" s="40">
        <f t="shared" si="437"/>
        <v>3520390.2590408484</v>
      </c>
      <c r="AU970" s="40">
        <f t="shared" si="438"/>
        <v>3519812.9150383654</v>
      </c>
      <c r="AV970" s="39">
        <f t="shared" si="439"/>
        <v>173.56079462713834</v>
      </c>
      <c r="AW970" s="41" t="str">
        <f t="shared" si="440"/>
        <v xml:space="preserve"> </v>
      </c>
      <c r="AX970" s="39"/>
      <c r="AY970" s="39">
        <f t="shared" si="441"/>
        <v>173.56079462713834</v>
      </c>
      <c r="AZ970" s="40">
        <f t="shared" si="442"/>
        <v>3519812.9150383654</v>
      </c>
      <c r="BA970" s="40">
        <f t="shared" si="443"/>
        <v>3519668.6027088491</v>
      </c>
      <c r="BB970" s="39">
        <f t="shared" si="444"/>
        <v>173.55367863455862</v>
      </c>
      <c r="BC970" s="41" t="str">
        <f t="shared" si="445"/>
        <v xml:space="preserve"> </v>
      </c>
      <c r="BD970" s="41"/>
      <c r="BE970" s="51">
        <f t="shared" si="446"/>
        <v>173.55176954409364</v>
      </c>
      <c r="BF970" s="54">
        <f t="shared" si="447"/>
        <v>3519629.8863542192</v>
      </c>
      <c r="BG970" s="41"/>
      <c r="BH970" s="51"/>
      <c r="BI970" s="39"/>
      <c r="BJ970" s="39"/>
    </row>
    <row r="971" spans="1:62" x14ac:dyDescent="0.2">
      <c r="A971" s="45">
        <v>206491003</v>
      </c>
      <c r="B971" s="58">
        <v>37986</v>
      </c>
      <c r="C971" s="45" t="s">
        <v>1330</v>
      </c>
      <c r="D971" s="4" t="s">
        <v>1330</v>
      </c>
      <c r="E971" s="6" t="s">
        <v>1331</v>
      </c>
      <c r="F971" s="8">
        <v>87.15332562422374</v>
      </c>
      <c r="G971" s="8">
        <v>21.328408068868047</v>
      </c>
      <c r="H971" s="8">
        <v>13.383699516039231</v>
      </c>
      <c r="I971" s="8">
        <v>18.2088107668317</v>
      </c>
      <c r="J971" s="8">
        <v>0.58529273202278476</v>
      </c>
      <c r="K971" s="8">
        <v>6.19</v>
      </c>
      <c r="L971" s="8">
        <v>3.010273457040606</v>
      </c>
      <c r="M971" s="8">
        <v>0.66397019144288827</v>
      </c>
      <c r="N971" s="8">
        <v>0</v>
      </c>
      <c r="O971" s="8">
        <v>7.31</v>
      </c>
      <c r="P971" s="8">
        <v>8.5825106000256977</v>
      </c>
      <c r="Q971" s="8">
        <v>7.8916890178234498</v>
      </c>
      <c r="R971" s="8">
        <v>7.8916890178234498</v>
      </c>
      <c r="S971" s="8">
        <v>146.81</v>
      </c>
      <c r="T971" s="8">
        <v>154.12</v>
      </c>
      <c r="U971" s="8">
        <v>165.72546937429243</v>
      </c>
      <c r="V971" s="8">
        <v>165.72546937429243</v>
      </c>
      <c r="W971" s="9">
        <v>7</v>
      </c>
      <c r="X971" s="9">
        <v>15953</v>
      </c>
      <c r="Y971" s="9">
        <v>15953</v>
      </c>
      <c r="Z971" s="4" t="str">
        <f t="shared" si="420"/>
        <v xml:space="preserve"> </v>
      </c>
      <c r="AA971" s="10">
        <f t="shared" si="421"/>
        <v>2458676.36</v>
      </c>
      <c r="AB971" s="40">
        <f t="shared" si="422"/>
        <v>2643818.4129280872</v>
      </c>
      <c r="AC971" s="40">
        <f t="shared" si="423"/>
        <v>2611185.7622573157</v>
      </c>
      <c r="AD971" s="39">
        <f t="shared" si="424"/>
        <v>163.67991990580555</v>
      </c>
      <c r="AE971" s="41" t="str">
        <f t="shared" si="425"/>
        <v xml:space="preserve"> </v>
      </c>
      <c r="AG971" s="39">
        <f t="shared" si="426"/>
        <v>163.67991990580555</v>
      </c>
      <c r="AH971" s="40">
        <f t="shared" si="427"/>
        <v>2611185.7622573157</v>
      </c>
      <c r="AI971" s="40">
        <f t="shared" si="428"/>
        <v>2604054.613940591</v>
      </c>
      <c r="AJ971" s="39">
        <f t="shared" si="429"/>
        <v>163.23291004454279</v>
      </c>
      <c r="AK971" s="41" t="str">
        <f t="shared" si="430"/>
        <v xml:space="preserve"> </v>
      </c>
      <c r="AM971" s="39">
        <f t="shared" si="431"/>
        <v>163.23291004454279</v>
      </c>
      <c r="AN971" s="40">
        <f t="shared" si="432"/>
        <v>2604054.613940591</v>
      </c>
      <c r="AO971" s="40">
        <f t="shared" si="433"/>
        <v>2602317.7095130929</v>
      </c>
      <c r="AP971" s="39">
        <f t="shared" si="434"/>
        <v>163.12403369354308</v>
      </c>
      <c r="AQ971" s="41" t="str">
        <f t="shared" si="435"/>
        <v xml:space="preserve"> </v>
      </c>
      <c r="AR971" s="39"/>
      <c r="AS971" s="39">
        <f t="shared" si="436"/>
        <v>163.12403369354308</v>
      </c>
      <c r="AT971" s="40">
        <f t="shared" si="437"/>
        <v>2602317.7095130929</v>
      </c>
      <c r="AU971" s="40">
        <f t="shared" si="438"/>
        <v>2601890.9294087328</v>
      </c>
      <c r="AV971" s="39">
        <f t="shared" si="439"/>
        <v>163.09728135201735</v>
      </c>
      <c r="AW971" s="41" t="str">
        <f t="shared" si="440"/>
        <v xml:space="preserve"> </v>
      </c>
      <c r="AX971" s="39"/>
      <c r="AY971" s="39">
        <f t="shared" si="441"/>
        <v>163.09728135201735</v>
      </c>
      <c r="AZ971" s="40">
        <f t="shared" si="442"/>
        <v>2601890.9294087328</v>
      </c>
      <c r="BA971" s="40">
        <f t="shared" si="443"/>
        <v>2601784.2518806271</v>
      </c>
      <c r="BB971" s="39">
        <f t="shared" si="444"/>
        <v>163.09059436348193</v>
      </c>
      <c r="BC971" s="41" t="str">
        <f t="shared" si="445"/>
        <v xml:space="preserve"> </v>
      </c>
      <c r="BD971" s="41"/>
      <c r="BE971" s="51">
        <f t="shared" si="446"/>
        <v>163.08880036694393</v>
      </c>
      <c r="BF971" s="54">
        <f t="shared" si="447"/>
        <v>2601755.6322538564</v>
      </c>
      <c r="BG971" s="41"/>
      <c r="BH971" s="51"/>
      <c r="BI971" s="39"/>
      <c r="BJ971" s="39"/>
    </row>
    <row r="972" spans="1:62" x14ac:dyDescent="0.2">
      <c r="A972" s="45">
        <v>206491017</v>
      </c>
      <c r="B972" s="58">
        <v>37986</v>
      </c>
      <c r="C972" s="45" t="s">
        <v>1332</v>
      </c>
      <c r="D972" s="4" t="s">
        <v>1332</v>
      </c>
      <c r="E972" s="6" t="s">
        <v>1333</v>
      </c>
      <c r="F972" s="8">
        <v>87.134945102493376</v>
      </c>
      <c r="G972" s="8">
        <v>17.017010114121909</v>
      </c>
      <c r="H972" s="8">
        <v>12.99175185245281</v>
      </c>
      <c r="I972" s="8">
        <v>18.2088107668317</v>
      </c>
      <c r="J972" s="8">
        <v>1.138352533939099</v>
      </c>
      <c r="K972" s="8">
        <v>6.67</v>
      </c>
      <c r="L972" s="8">
        <v>2.1486042038857431</v>
      </c>
      <c r="M972" s="8">
        <v>0.79774027800313696</v>
      </c>
      <c r="N972" s="8">
        <v>0</v>
      </c>
      <c r="O972" s="8">
        <v>7.31</v>
      </c>
      <c r="P972" s="8">
        <v>8.0975628752231064</v>
      </c>
      <c r="Q972" s="8">
        <v>7.6708607425863891</v>
      </c>
      <c r="R972" s="8">
        <v>7.6708607425863891</v>
      </c>
      <c r="S972" s="8">
        <v>146.81</v>
      </c>
      <c r="T972" s="8">
        <v>154.12</v>
      </c>
      <c r="U972" s="8">
        <v>161.08807559431418</v>
      </c>
      <c r="V972" s="8">
        <v>161.08807559431418</v>
      </c>
      <c r="W972" s="9">
        <v>7</v>
      </c>
      <c r="X972" s="9">
        <v>23641</v>
      </c>
      <c r="Y972" s="9">
        <v>23641</v>
      </c>
      <c r="Z972" s="4" t="str">
        <f t="shared" si="420"/>
        <v xml:space="preserve"> </v>
      </c>
      <c r="AA972" s="10">
        <f t="shared" si="421"/>
        <v>3643550.92</v>
      </c>
      <c r="AB972" s="40">
        <f t="shared" si="422"/>
        <v>3808283.1951251812</v>
      </c>
      <c r="AC972" s="40">
        <f t="shared" si="423"/>
        <v>3761277.5556477513</v>
      </c>
      <c r="AD972" s="39">
        <f t="shared" si="424"/>
        <v>159.09976547725356</v>
      </c>
      <c r="AE972" s="41" t="str">
        <f t="shared" si="425"/>
        <v xml:space="preserve"> </v>
      </c>
      <c r="AG972" s="39">
        <f t="shared" si="426"/>
        <v>159.09976547725356</v>
      </c>
      <c r="AH972" s="40">
        <f t="shared" si="427"/>
        <v>3761277.5556477513</v>
      </c>
      <c r="AI972" s="40">
        <f t="shared" si="428"/>
        <v>3751005.5066432771</v>
      </c>
      <c r="AJ972" s="39">
        <f t="shared" si="429"/>
        <v>158.66526401773518</v>
      </c>
      <c r="AK972" s="41" t="str">
        <f t="shared" si="430"/>
        <v xml:space="preserve"> </v>
      </c>
      <c r="AM972" s="39">
        <f t="shared" si="431"/>
        <v>158.66526401773518</v>
      </c>
      <c r="AN972" s="40">
        <f t="shared" si="432"/>
        <v>3751005.5066432776</v>
      </c>
      <c r="AO972" s="40">
        <f t="shared" si="433"/>
        <v>3748503.5859703468</v>
      </c>
      <c r="AP972" s="39">
        <f t="shared" si="434"/>
        <v>158.55943428663537</v>
      </c>
      <c r="AQ972" s="41" t="str">
        <f t="shared" si="435"/>
        <v xml:space="preserve"> </v>
      </c>
      <c r="AR972" s="39"/>
      <c r="AS972" s="39">
        <f t="shared" si="436"/>
        <v>158.55943428663537</v>
      </c>
      <c r="AT972" s="40">
        <f t="shared" si="437"/>
        <v>3748503.5859703468</v>
      </c>
      <c r="AU972" s="40">
        <f t="shared" si="438"/>
        <v>3747888.8313822476</v>
      </c>
      <c r="AV972" s="39">
        <f t="shared" si="439"/>
        <v>158.53343053941236</v>
      </c>
      <c r="AW972" s="41" t="str">
        <f t="shared" si="440"/>
        <v xml:space="preserve"> </v>
      </c>
      <c r="AX972" s="39"/>
      <c r="AY972" s="39">
        <f t="shared" si="441"/>
        <v>158.53343053941236</v>
      </c>
      <c r="AZ972" s="40">
        <f t="shared" si="442"/>
        <v>3747888.8313822476</v>
      </c>
      <c r="BA972" s="40">
        <f t="shared" si="443"/>
        <v>3747735.1679401612</v>
      </c>
      <c r="BB972" s="39">
        <f t="shared" si="444"/>
        <v>158.52693066876026</v>
      </c>
      <c r="BC972" s="41" t="str">
        <f t="shared" si="445"/>
        <v xml:space="preserve"> </v>
      </c>
      <c r="BD972" s="41"/>
      <c r="BE972" s="51">
        <f t="shared" si="446"/>
        <v>158.52518687252291</v>
      </c>
      <c r="BF972" s="54">
        <f t="shared" si="447"/>
        <v>3747693.9428533139</v>
      </c>
      <c r="BG972" s="41"/>
      <c r="BH972" s="51"/>
      <c r="BI972" s="39"/>
      <c r="BJ972" s="39"/>
    </row>
    <row r="973" spans="1:62" x14ac:dyDescent="0.2">
      <c r="A973" s="45">
        <v>206491032</v>
      </c>
      <c r="B973" s="58">
        <v>37986</v>
      </c>
      <c r="C973" s="45" t="s">
        <v>1334</v>
      </c>
      <c r="D973" s="4" t="s">
        <v>1334</v>
      </c>
      <c r="E973" s="6" t="s">
        <v>1335</v>
      </c>
      <c r="F973" s="8">
        <v>90.544356901667854</v>
      </c>
      <c r="G973" s="8">
        <v>24.581551212524303</v>
      </c>
      <c r="H973" s="8">
        <v>18.472340597336199</v>
      </c>
      <c r="I973" s="8">
        <v>18.2088107668317</v>
      </c>
      <c r="J973" s="8">
        <v>0.23452368771104062</v>
      </c>
      <c r="K973" s="8">
        <v>8.1</v>
      </c>
      <c r="L973" s="8">
        <v>1.7258086513673727</v>
      </c>
      <c r="M973" s="8">
        <v>0.64994781540980251</v>
      </c>
      <c r="N973" s="8">
        <v>0</v>
      </c>
      <c r="O973" s="8">
        <v>7.31</v>
      </c>
      <c r="P973" s="8">
        <v>9.1963900542310437</v>
      </c>
      <c r="Q973" s="8">
        <v>8.4913669816424129</v>
      </c>
      <c r="R973" s="8">
        <v>8.4913669816424129</v>
      </c>
      <c r="S973" s="8">
        <v>137.94999999999999</v>
      </c>
      <c r="T973" s="8">
        <v>145.26</v>
      </c>
      <c r="U973" s="8">
        <v>178.31870661449068</v>
      </c>
      <c r="V973" s="8">
        <v>178.31870661449068</v>
      </c>
      <c r="W973" s="9">
        <v>7</v>
      </c>
      <c r="X973" s="9">
        <v>1460</v>
      </c>
      <c r="Y973" s="9">
        <v>1460</v>
      </c>
      <c r="Z973" s="4" t="str">
        <f t="shared" si="420"/>
        <v xml:space="preserve"> </v>
      </c>
      <c r="AA973" s="10">
        <f t="shared" si="421"/>
        <v>212079.59999999998</v>
      </c>
      <c r="AB973" s="40">
        <f t="shared" si="422"/>
        <v>260345.31165715639</v>
      </c>
      <c r="AC973" s="40">
        <f t="shared" si="423"/>
        <v>257131.86947537211</v>
      </c>
      <c r="AD973" s="39">
        <f t="shared" si="424"/>
        <v>176.11771881874802</v>
      </c>
      <c r="AE973" s="41" t="str">
        <f t="shared" si="425"/>
        <v xml:space="preserve"> </v>
      </c>
      <c r="AG973" s="39">
        <f t="shared" si="426"/>
        <v>176.11771881874802</v>
      </c>
      <c r="AH973" s="40">
        <f t="shared" si="427"/>
        <v>257131.86947537211</v>
      </c>
      <c r="AI973" s="40">
        <f t="shared" si="428"/>
        <v>256429.64233983486</v>
      </c>
      <c r="AJ973" s="39">
        <f t="shared" si="429"/>
        <v>175.63674132865401</v>
      </c>
      <c r="AK973" s="41" t="str">
        <f t="shared" si="430"/>
        <v xml:space="preserve"> </v>
      </c>
      <c r="AM973" s="39">
        <f t="shared" si="431"/>
        <v>175.63674132865401</v>
      </c>
      <c r="AN973" s="40">
        <f t="shared" si="432"/>
        <v>256429.64233983486</v>
      </c>
      <c r="AO973" s="40">
        <f t="shared" si="433"/>
        <v>256258.60376839418</v>
      </c>
      <c r="AP973" s="39">
        <f t="shared" si="434"/>
        <v>175.51959162218779</v>
      </c>
      <c r="AQ973" s="41" t="str">
        <f t="shared" si="435"/>
        <v xml:space="preserve"> </v>
      </c>
      <c r="AR973" s="39"/>
      <c r="AS973" s="39">
        <f t="shared" si="436"/>
        <v>175.51959162218779</v>
      </c>
      <c r="AT973" s="40">
        <f t="shared" si="437"/>
        <v>256258.60376839418</v>
      </c>
      <c r="AU973" s="40">
        <f t="shared" si="438"/>
        <v>256216.57735737614</v>
      </c>
      <c r="AV973" s="39">
        <f t="shared" si="439"/>
        <v>175.49080640916173</v>
      </c>
      <c r="AW973" s="41" t="str">
        <f t="shared" si="440"/>
        <v xml:space="preserve"> </v>
      </c>
      <c r="AX973" s="39"/>
      <c r="AY973" s="39">
        <f t="shared" si="441"/>
        <v>175.49080640916173</v>
      </c>
      <c r="AZ973" s="40">
        <f t="shared" si="442"/>
        <v>256216.57735737614</v>
      </c>
      <c r="BA973" s="40">
        <f t="shared" si="443"/>
        <v>256206.0724777045</v>
      </c>
      <c r="BB973" s="39">
        <f t="shared" si="444"/>
        <v>175.48361128609898</v>
      </c>
      <c r="BC973" s="41" t="str">
        <f t="shared" si="445"/>
        <v xml:space="preserve"> </v>
      </c>
      <c r="BD973" s="41"/>
      <c r="BE973" s="51">
        <f t="shared" si="446"/>
        <v>175.48168096637482</v>
      </c>
      <c r="BF973" s="54">
        <f t="shared" si="447"/>
        <v>256203.25421090724</v>
      </c>
      <c r="BG973" s="41"/>
      <c r="BH973" s="51"/>
      <c r="BI973" s="39"/>
      <c r="BJ973" s="39"/>
    </row>
    <row r="974" spans="1:62" x14ac:dyDescent="0.2">
      <c r="A974" s="45">
        <v>206491035</v>
      </c>
      <c r="B974" s="58">
        <v>37986</v>
      </c>
      <c r="C974" s="45" t="s">
        <v>1336</v>
      </c>
      <c r="D974" s="4" t="s">
        <v>1266</v>
      </c>
      <c r="E974" s="6" t="s">
        <v>1337</v>
      </c>
      <c r="F974" s="8">
        <v>91.059833621095592</v>
      </c>
      <c r="G974" s="8">
        <v>19.122555328833776</v>
      </c>
      <c r="H974" s="8">
        <v>10.89455344529901</v>
      </c>
      <c r="I974" s="8">
        <v>18.2088107668317</v>
      </c>
      <c r="J974" s="8">
        <v>0.45076126196829386</v>
      </c>
      <c r="K974" s="8">
        <v>6.27</v>
      </c>
      <c r="L974" s="8">
        <v>2.1359659096021661</v>
      </c>
      <c r="M974" s="8">
        <v>0.60834405901742261</v>
      </c>
      <c r="N974" s="8">
        <v>0.77711110730013655</v>
      </c>
      <c r="O974" s="8">
        <v>7.31</v>
      </c>
      <c r="P974" s="8">
        <v>8.7213963271072039</v>
      </c>
      <c r="Q974" s="8">
        <v>7.8418967749974051</v>
      </c>
      <c r="R974" s="8">
        <v>7.8418967749974051</v>
      </c>
      <c r="S974" s="8">
        <v>146.81</v>
      </c>
      <c r="T974" s="8">
        <v>154.12</v>
      </c>
      <c r="U974" s="8">
        <v>164.67983227494548</v>
      </c>
      <c r="V974" s="8">
        <v>164.67983227494548</v>
      </c>
      <c r="W974" s="9">
        <v>7</v>
      </c>
      <c r="X974" s="9">
        <v>11660</v>
      </c>
      <c r="Y974" s="9">
        <v>11660</v>
      </c>
      <c r="Z974" s="4" t="str">
        <f t="shared" si="420"/>
        <v xml:space="preserve"> </v>
      </c>
      <c r="AA974" s="10">
        <f t="shared" si="421"/>
        <v>1797039.2</v>
      </c>
      <c r="AB974" s="40">
        <f t="shared" si="422"/>
        <v>1920166.8443258642</v>
      </c>
      <c r="AC974" s="40">
        <f t="shared" si="423"/>
        <v>1896466.22496635</v>
      </c>
      <c r="AD974" s="39">
        <f t="shared" si="424"/>
        <v>162.64718910517581</v>
      </c>
      <c r="AE974" s="41" t="str">
        <f t="shared" si="425"/>
        <v xml:space="preserve"> </v>
      </c>
      <c r="AG974" s="39">
        <f t="shared" si="426"/>
        <v>162.64718910517581</v>
      </c>
      <c r="AH974" s="40">
        <f t="shared" si="427"/>
        <v>1896466.22496635</v>
      </c>
      <c r="AI974" s="40">
        <f t="shared" si="428"/>
        <v>1891286.9757059668</v>
      </c>
      <c r="AJ974" s="39">
        <f t="shared" si="429"/>
        <v>162.20299963172957</v>
      </c>
      <c r="AK974" s="41" t="str">
        <f t="shared" si="430"/>
        <v xml:space="preserve"> </v>
      </c>
      <c r="AM974" s="39">
        <f t="shared" si="431"/>
        <v>162.20299963172957</v>
      </c>
      <c r="AN974" s="40">
        <f t="shared" si="432"/>
        <v>1891286.9757059668</v>
      </c>
      <c r="AO974" s="40">
        <f t="shared" si="433"/>
        <v>1890025.487293171</v>
      </c>
      <c r="AP974" s="39">
        <f t="shared" si="434"/>
        <v>162.09481023097521</v>
      </c>
      <c r="AQ974" s="41" t="str">
        <f t="shared" si="435"/>
        <v xml:space="preserve"> </v>
      </c>
      <c r="AR974" s="39"/>
      <c r="AS974" s="39">
        <f t="shared" si="436"/>
        <v>162.09481023097521</v>
      </c>
      <c r="AT974" s="40">
        <f t="shared" si="437"/>
        <v>1890025.487293171</v>
      </c>
      <c r="AU974" s="40">
        <f t="shared" si="438"/>
        <v>1889715.5231132549</v>
      </c>
      <c r="AV974" s="39">
        <f t="shared" si="439"/>
        <v>162.06822668209733</v>
      </c>
      <c r="AW974" s="41" t="str">
        <f t="shared" si="440"/>
        <v xml:space="preserve"> </v>
      </c>
      <c r="AX974" s="39"/>
      <c r="AY974" s="39">
        <f t="shared" si="441"/>
        <v>162.06822668209733</v>
      </c>
      <c r="AZ974" s="40">
        <f t="shared" si="442"/>
        <v>1889715.5231132549</v>
      </c>
      <c r="BA974" s="40">
        <f t="shared" si="443"/>
        <v>1889638.0447768073</v>
      </c>
      <c r="BB974" s="39">
        <f t="shared" si="444"/>
        <v>162.06158188480336</v>
      </c>
      <c r="BC974" s="41" t="str">
        <f t="shared" si="445"/>
        <v xml:space="preserve"> </v>
      </c>
      <c r="BD974" s="41"/>
      <c r="BE974" s="51">
        <f t="shared" si="446"/>
        <v>162.05979920740262</v>
      </c>
      <c r="BF974" s="54">
        <f t="shared" si="447"/>
        <v>1889617.2587583147</v>
      </c>
      <c r="BG974" s="41"/>
      <c r="BH974" s="51"/>
      <c r="BI974" s="39"/>
      <c r="BJ974" s="39"/>
    </row>
    <row r="975" spans="1:62" x14ac:dyDescent="0.2">
      <c r="A975" s="45">
        <v>206491058</v>
      </c>
      <c r="B975" s="58">
        <v>37986</v>
      </c>
      <c r="C975" s="45" t="s">
        <v>1338</v>
      </c>
      <c r="D975" s="4" t="s">
        <v>1338</v>
      </c>
      <c r="E975" s="6" t="s">
        <v>1339</v>
      </c>
      <c r="F975" s="8">
        <v>82.036627667705332</v>
      </c>
      <c r="G975" s="8">
        <v>19.345170204009641</v>
      </c>
      <c r="H975" s="8">
        <v>18.023928508436711</v>
      </c>
      <c r="I975" s="8">
        <v>18.2088107668317</v>
      </c>
      <c r="J975" s="8">
        <v>2.0433300017637723</v>
      </c>
      <c r="K975" s="8">
        <v>6.67</v>
      </c>
      <c r="L975" s="8">
        <v>2.4336479136344278</v>
      </c>
      <c r="M975" s="8">
        <v>0.75955082603327639</v>
      </c>
      <c r="N975" s="8">
        <v>0</v>
      </c>
      <c r="O975" s="8">
        <v>7.31</v>
      </c>
      <c r="P975" s="8">
        <v>8.0720395084955019</v>
      </c>
      <c r="Q975" s="8">
        <v>7.8415532944207413</v>
      </c>
      <c r="R975" s="8">
        <v>7.8415532944207413</v>
      </c>
      <c r="S975" s="8">
        <v>146.81</v>
      </c>
      <c r="T975" s="8">
        <v>154.12</v>
      </c>
      <c r="U975" s="8">
        <v>164.67261918283558</v>
      </c>
      <c r="V975" s="8">
        <v>164.67261918283558</v>
      </c>
      <c r="W975" s="9">
        <v>7</v>
      </c>
      <c r="X975" s="9">
        <v>19288</v>
      </c>
      <c r="Y975" s="9">
        <v>19288</v>
      </c>
      <c r="Z975" s="4" t="str">
        <f t="shared" si="420"/>
        <v xml:space="preserve"> </v>
      </c>
      <c r="AA975" s="10">
        <f t="shared" si="421"/>
        <v>2972666.56</v>
      </c>
      <c r="AB975" s="40">
        <f t="shared" si="422"/>
        <v>3176205.4787985324</v>
      </c>
      <c r="AC975" s="40">
        <f t="shared" si="423"/>
        <v>3137001.5745737222</v>
      </c>
      <c r="AD975" s="39">
        <f t="shared" si="424"/>
        <v>162.64006504426183</v>
      </c>
      <c r="AE975" s="41" t="str">
        <f t="shared" si="425"/>
        <v xml:space="preserve"> </v>
      </c>
      <c r="AG975" s="39">
        <f t="shared" si="426"/>
        <v>162.64006504426183</v>
      </c>
      <c r="AH975" s="40">
        <f t="shared" si="427"/>
        <v>3137001.5745737222</v>
      </c>
      <c r="AI975" s="40">
        <f t="shared" si="428"/>
        <v>3128434.4232735611</v>
      </c>
      <c r="AJ975" s="39">
        <f t="shared" si="429"/>
        <v>162.19589502662595</v>
      </c>
      <c r="AK975" s="41" t="str">
        <f t="shared" si="430"/>
        <v xml:space="preserve"> </v>
      </c>
      <c r="AM975" s="39">
        <f t="shared" si="431"/>
        <v>162.19589502662595</v>
      </c>
      <c r="AN975" s="40">
        <f t="shared" si="432"/>
        <v>3128434.4232735611</v>
      </c>
      <c r="AO975" s="40">
        <f t="shared" si="433"/>
        <v>3126347.7575132377</v>
      </c>
      <c r="AP975" s="39">
        <f t="shared" si="434"/>
        <v>162.08771036464319</v>
      </c>
      <c r="AQ975" s="41" t="str">
        <f t="shared" si="435"/>
        <v xml:space="preserve"> </v>
      </c>
      <c r="AR975" s="39"/>
      <c r="AS975" s="39">
        <f t="shared" si="436"/>
        <v>162.08771036464319</v>
      </c>
      <c r="AT975" s="40">
        <f t="shared" si="437"/>
        <v>3126347.7575132377</v>
      </c>
      <c r="AU975" s="40">
        <f t="shared" si="438"/>
        <v>3125835.0364810051</v>
      </c>
      <c r="AV975" s="39">
        <f t="shared" si="439"/>
        <v>162.06112798014337</v>
      </c>
      <c r="AW975" s="41" t="str">
        <f t="shared" si="440"/>
        <v xml:space="preserve"> </v>
      </c>
      <c r="AX975" s="39"/>
      <c r="AY975" s="39">
        <f t="shared" si="441"/>
        <v>162.06112798014337</v>
      </c>
      <c r="AZ975" s="40">
        <f t="shared" si="442"/>
        <v>3125835.0364810051</v>
      </c>
      <c r="BA975" s="40">
        <f t="shared" si="443"/>
        <v>3125706.8772445098</v>
      </c>
      <c r="BB975" s="39">
        <f t="shared" si="444"/>
        <v>162.0544834738962</v>
      </c>
      <c r="BC975" s="41" t="str">
        <f t="shared" si="445"/>
        <v xml:space="preserve"> </v>
      </c>
      <c r="BD975" s="41"/>
      <c r="BE975" s="51">
        <f t="shared" si="446"/>
        <v>162.05270087457799</v>
      </c>
      <c r="BF975" s="54">
        <f t="shared" si="447"/>
        <v>3125672.4944688603</v>
      </c>
      <c r="BG975" s="41"/>
      <c r="BH975" s="51"/>
      <c r="BI975" s="39"/>
      <c r="BJ975" s="39"/>
    </row>
    <row r="976" spans="1:62" x14ac:dyDescent="0.2">
      <c r="A976" s="45">
        <v>206491085</v>
      </c>
      <c r="B976" s="58">
        <v>37986</v>
      </c>
      <c r="C976" s="45" t="s">
        <v>1342</v>
      </c>
      <c r="D976" s="4" t="s">
        <v>1267</v>
      </c>
      <c r="E976" s="6" t="s">
        <v>1343</v>
      </c>
      <c r="F976" s="8">
        <v>86.975103734439827</v>
      </c>
      <c r="G976" s="8">
        <v>22.552892908760317</v>
      </c>
      <c r="H976" s="8">
        <v>13.514616066017064</v>
      </c>
      <c r="I976" s="8">
        <v>18.2088107668317</v>
      </c>
      <c r="J976" s="8">
        <v>1.0270875099072219</v>
      </c>
      <c r="K976" s="8">
        <v>6.21</v>
      </c>
      <c r="L976" s="8">
        <v>1.11042359374477</v>
      </c>
      <c r="M976" s="8">
        <v>0.70270875099072216</v>
      </c>
      <c r="N976" s="8">
        <v>0</v>
      </c>
      <c r="O976" s="8">
        <v>7.31</v>
      </c>
      <c r="P976" s="8">
        <v>8.6425810061075108</v>
      </c>
      <c r="Q976" s="8">
        <v>7.8805821665345821</v>
      </c>
      <c r="R976" s="8">
        <v>7.8805821665345821</v>
      </c>
      <c r="S976" s="8">
        <v>146.81</v>
      </c>
      <c r="T976" s="8">
        <v>154.12</v>
      </c>
      <c r="U976" s="8">
        <v>165.49222549722623</v>
      </c>
      <c r="V976" s="8">
        <v>165.49222549722623</v>
      </c>
      <c r="W976" s="9">
        <v>7</v>
      </c>
      <c r="X976" s="9">
        <v>9453</v>
      </c>
      <c r="Y976" s="9">
        <v>9453</v>
      </c>
      <c r="Z976" s="4" t="str">
        <f t="shared" si="420"/>
        <v xml:space="preserve"> </v>
      </c>
      <c r="AA976" s="10">
        <f t="shared" si="421"/>
        <v>1456896.36</v>
      </c>
      <c r="AB976" s="40">
        <f t="shared" si="422"/>
        <v>1564398.0076252795</v>
      </c>
      <c r="AC976" s="40">
        <f t="shared" si="423"/>
        <v>1545088.6430171607</v>
      </c>
      <c r="AD976" s="39">
        <f t="shared" si="424"/>
        <v>163.44955495791396</v>
      </c>
      <c r="AE976" s="41" t="str">
        <f t="shared" si="425"/>
        <v xml:space="preserve"> </v>
      </c>
      <c r="AG976" s="39">
        <f t="shared" si="426"/>
        <v>163.44955495791396</v>
      </c>
      <c r="AH976" s="40">
        <f t="shared" si="427"/>
        <v>1545088.6430171607</v>
      </c>
      <c r="AI976" s="40">
        <f t="shared" si="428"/>
        <v>1540869.0059330808</v>
      </c>
      <c r="AJ976" s="39">
        <f t="shared" si="429"/>
        <v>163.0031742233239</v>
      </c>
      <c r="AK976" s="41" t="str">
        <f t="shared" si="430"/>
        <v xml:space="preserve"> </v>
      </c>
      <c r="AM976" s="39">
        <f t="shared" si="431"/>
        <v>163.0031742233239</v>
      </c>
      <c r="AN976" s="40">
        <f t="shared" si="432"/>
        <v>1540869.0059330808</v>
      </c>
      <c r="AO976" s="40">
        <f t="shared" si="433"/>
        <v>1539841.2463061234</v>
      </c>
      <c r="AP976" s="39">
        <f t="shared" si="434"/>
        <v>162.89445110611695</v>
      </c>
      <c r="AQ976" s="41" t="str">
        <f t="shared" si="435"/>
        <v xml:space="preserve"> </v>
      </c>
      <c r="AR976" s="39"/>
      <c r="AS976" s="39">
        <f t="shared" si="436"/>
        <v>162.89445110611695</v>
      </c>
      <c r="AT976" s="40">
        <f t="shared" si="437"/>
        <v>1539841.2463061234</v>
      </c>
      <c r="AU976" s="40">
        <f t="shared" si="438"/>
        <v>1539588.7123417291</v>
      </c>
      <c r="AV976" s="39">
        <f t="shared" si="439"/>
        <v>162.86773641613553</v>
      </c>
      <c r="AW976" s="41" t="str">
        <f t="shared" si="440"/>
        <v xml:space="preserve"> </v>
      </c>
      <c r="AX976" s="39"/>
      <c r="AY976" s="39">
        <f t="shared" si="441"/>
        <v>162.86773641613553</v>
      </c>
      <c r="AZ976" s="40">
        <f t="shared" si="442"/>
        <v>1539588.7123417291</v>
      </c>
      <c r="BA976" s="40">
        <f t="shared" si="443"/>
        <v>1539525.5892045232</v>
      </c>
      <c r="BB976" s="39">
        <f t="shared" si="444"/>
        <v>162.86105883894248</v>
      </c>
      <c r="BC976" s="41" t="str">
        <f t="shared" si="445"/>
        <v xml:space="preserve"> </v>
      </c>
      <c r="BD976" s="41"/>
      <c r="BE976" s="51">
        <f t="shared" si="446"/>
        <v>162.85926736729525</v>
      </c>
      <c r="BF976" s="54">
        <f t="shared" si="447"/>
        <v>1539508.654423042</v>
      </c>
      <c r="BG976" s="41"/>
      <c r="BH976" s="51"/>
      <c r="BI976" s="39"/>
      <c r="BJ976" s="39"/>
    </row>
    <row r="977" spans="1:62" x14ac:dyDescent="0.2">
      <c r="A977" s="45">
        <v>206492251</v>
      </c>
      <c r="B977" s="58">
        <v>37986</v>
      </c>
      <c r="C977" s="45" t="s">
        <v>1344</v>
      </c>
      <c r="D977" s="4" t="s">
        <v>1344</v>
      </c>
      <c r="E977" s="6" t="s">
        <v>1345</v>
      </c>
      <c r="F977" s="8">
        <v>96.185409616746682</v>
      </c>
      <c r="G977" s="8">
        <v>22.207326670339182</v>
      </c>
      <c r="H977" s="8">
        <v>15.381049815062564</v>
      </c>
      <c r="I977" s="8">
        <v>18.2088107668317</v>
      </c>
      <c r="J977" s="8">
        <v>0.87778389863854567</v>
      </c>
      <c r="K977" s="8">
        <v>7.82</v>
      </c>
      <c r="L977" s="8">
        <v>11.573511053054672</v>
      </c>
      <c r="M977" s="8">
        <v>0.83877705201857256</v>
      </c>
      <c r="N977" s="8">
        <v>0.68938258017441767</v>
      </c>
      <c r="O977" s="8">
        <v>7.31</v>
      </c>
      <c r="P977" s="8">
        <v>8.4163091209569529</v>
      </c>
      <c r="Q977" s="8">
        <v>9.0546025726433168</v>
      </c>
      <c r="R977" s="8">
        <v>8.4163091209569529</v>
      </c>
      <c r="S977" s="8">
        <v>146.81</v>
      </c>
      <c r="T977" s="8">
        <v>154.12</v>
      </c>
      <c r="U977" s="8">
        <v>189.50836057382327</v>
      </c>
      <c r="V977" s="8">
        <v>189.50836057382327</v>
      </c>
      <c r="W977" s="9">
        <v>7</v>
      </c>
      <c r="X977" s="9">
        <v>15402</v>
      </c>
      <c r="Y977" s="9">
        <v>15402</v>
      </c>
      <c r="Z977" s="4" t="str">
        <f t="shared" si="420"/>
        <v xml:space="preserve"> </v>
      </c>
      <c r="AA977" s="10">
        <f t="shared" si="421"/>
        <v>2373756.2400000002</v>
      </c>
      <c r="AB977" s="40">
        <f t="shared" si="422"/>
        <v>2918807.769558026</v>
      </c>
      <c r="AC977" s="40">
        <f t="shared" si="423"/>
        <v>2882780.9252583715</v>
      </c>
      <c r="AD977" s="39">
        <f t="shared" si="424"/>
        <v>187.16925887926058</v>
      </c>
      <c r="AE977" s="41" t="str">
        <f t="shared" si="425"/>
        <v xml:space="preserve"> </v>
      </c>
      <c r="AG977" s="39">
        <f t="shared" si="426"/>
        <v>187.16925887926058</v>
      </c>
      <c r="AH977" s="40">
        <f t="shared" si="427"/>
        <v>2882780.9252583715</v>
      </c>
      <c r="AI977" s="40">
        <f t="shared" si="428"/>
        <v>2874908.0505514909</v>
      </c>
      <c r="AJ977" s="39">
        <f t="shared" si="429"/>
        <v>186.65809963326132</v>
      </c>
      <c r="AK977" s="41" t="str">
        <f t="shared" si="430"/>
        <v xml:space="preserve"> </v>
      </c>
      <c r="AM977" s="39">
        <f t="shared" si="431"/>
        <v>186.65809963326132</v>
      </c>
      <c r="AN977" s="40">
        <f t="shared" si="432"/>
        <v>2874908.0505514909</v>
      </c>
      <c r="AO977" s="40">
        <f t="shared" si="433"/>
        <v>2872990.486881773</v>
      </c>
      <c r="AP977" s="39">
        <f t="shared" si="434"/>
        <v>186.53359868080594</v>
      </c>
      <c r="AQ977" s="41" t="str">
        <f t="shared" si="435"/>
        <v xml:space="preserve"> </v>
      </c>
      <c r="AR977" s="39"/>
      <c r="AS977" s="39">
        <f t="shared" si="436"/>
        <v>186.53359868080594</v>
      </c>
      <c r="AT977" s="40">
        <f t="shared" si="437"/>
        <v>2872990.486881773</v>
      </c>
      <c r="AU977" s="40">
        <f t="shared" si="438"/>
        <v>2872519.3164419243</v>
      </c>
      <c r="AV977" s="39">
        <f t="shared" si="439"/>
        <v>186.50300717062228</v>
      </c>
      <c r="AW977" s="41" t="str">
        <f t="shared" si="440"/>
        <v xml:space="preserve"> </v>
      </c>
      <c r="AX977" s="39"/>
      <c r="AY977" s="39">
        <f t="shared" si="441"/>
        <v>186.50300717062228</v>
      </c>
      <c r="AZ977" s="40">
        <f t="shared" si="442"/>
        <v>2872519.3164419243</v>
      </c>
      <c r="BA977" s="40">
        <f t="shared" si="443"/>
        <v>2872401.5431499504</v>
      </c>
      <c r="BB977" s="39">
        <f t="shared" si="444"/>
        <v>186.49536054732829</v>
      </c>
      <c r="BC977" s="41" t="str">
        <f t="shared" si="445"/>
        <v xml:space="preserve"> </v>
      </c>
      <c r="BD977" s="41"/>
      <c r="BE977" s="51">
        <f t="shared" si="446"/>
        <v>186.49330909836226</v>
      </c>
      <c r="BF977" s="54">
        <f t="shared" si="447"/>
        <v>2872369.9467329755</v>
      </c>
      <c r="BG977" s="41"/>
      <c r="BH977" s="51"/>
      <c r="BI977" s="39"/>
      <c r="BJ977" s="39"/>
    </row>
    <row r="978" spans="1:62" x14ac:dyDescent="0.2">
      <c r="A978" s="45">
        <v>206500820</v>
      </c>
      <c r="B978" s="58">
        <v>37955</v>
      </c>
      <c r="C978" s="45" t="s">
        <v>1346</v>
      </c>
      <c r="D978" s="4" t="s">
        <v>1268</v>
      </c>
      <c r="E978" s="6" t="s">
        <v>1347</v>
      </c>
      <c r="F978" s="8">
        <v>82.379681264370859</v>
      </c>
      <c r="G978" s="8">
        <v>14.797288368528161</v>
      </c>
      <c r="H978" s="8">
        <v>16.21463118111901</v>
      </c>
      <c r="I978" s="8">
        <v>16.041642090362199</v>
      </c>
      <c r="J978" s="8">
        <v>0.53780690858154712</v>
      </c>
      <c r="K978" s="8">
        <v>6.64</v>
      </c>
      <c r="L978" s="8">
        <v>4.0611250310511133</v>
      </c>
      <c r="M978" s="8">
        <v>0.62488848887133375</v>
      </c>
      <c r="N978" s="8">
        <v>1.8571688275255069</v>
      </c>
      <c r="O978" s="8">
        <v>7.31</v>
      </c>
      <c r="P978" s="8">
        <v>7.032963501334673</v>
      </c>
      <c r="Q978" s="8">
        <v>7.5232116080204863</v>
      </c>
      <c r="R978" s="8">
        <v>7.032963501334673</v>
      </c>
      <c r="S978" s="8">
        <v>126.8</v>
      </c>
      <c r="T978" s="8">
        <v>134.11000000000001</v>
      </c>
      <c r="U978" s="8">
        <v>157.4971956617444</v>
      </c>
      <c r="V978" s="8">
        <v>157.4971956617444</v>
      </c>
      <c r="W978" s="9">
        <v>3</v>
      </c>
      <c r="X978" s="9">
        <v>26988</v>
      </c>
      <c r="Y978" s="9">
        <v>29493</v>
      </c>
      <c r="Z978" s="4" t="str">
        <f t="shared" si="420"/>
        <v xml:space="preserve"> </v>
      </c>
      <c r="AA978" s="10">
        <f t="shared" si="421"/>
        <v>3955306.2300000004</v>
      </c>
      <c r="AB978" s="40">
        <f t="shared" si="422"/>
        <v>4645064.7916518273</v>
      </c>
      <c r="AC978" s="40">
        <f t="shared" si="423"/>
        <v>4587730.7569284691</v>
      </c>
      <c r="AD978" s="39">
        <f t="shared" si="424"/>
        <v>155.55320777569148</v>
      </c>
      <c r="AE978" s="41" t="str">
        <f t="shared" si="425"/>
        <v xml:space="preserve"> </v>
      </c>
      <c r="AG978" s="39">
        <f t="shared" si="426"/>
        <v>155.55320777569148</v>
      </c>
      <c r="AH978" s="40">
        <f t="shared" si="427"/>
        <v>4587730.7569284691</v>
      </c>
      <c r="AI978" s="40">
        <f t="shared" si="428"/>
        <v>4575201.6642312976</v>
      </c>
      <c r="AJ978" s="39">
        <f t="shared" si="429"/>
        <v>155.12839196525607</v>
      </c>
      <c r="AK978" s="41" t="str">
        <f t="shared" si="430"/>
        <v xml:space="preserve"> </v>
      </c>
      <c r="AM978" s="39">
        <f t="shared" si="431"/>
        <v>155.12839196525607</v>
      </c>
      <c r="AN978" s="40">
        <f t="shared" si="432"/>
        <v>4575201.6642312976</v>
      </c>
      <c r="AO978" s="40">
        <f t="shared" si="433"/>
        <v>4572150.004721255</v>
      </c>
      <c r="AP978" s="39">
        <f t="shared" si="434"/>
        <v>155.02492132781524</v>
      </c>
      <c r="AQ978" s="41" t="str">
        <f t="shared" si="435"/>
        <v xml:space="preserve"> </v>
      </c>
      <c r="AR978" s="39"/>
      <c r="AS978" s="39">
        <f t="shared" si="436"/>
        <v>155.02492132781524</v>
      </c>
      <c r="AT978" s="40">
        <f t="shared" si="437"/>
        <v>4572150.004721255</v>
      </c>
      <c r="AU978" s="40">
        <f t="shared" si="438"/>
        <v>4571400.1721204808</v>
      </c>
      <c r="AV978" s="39">
        <f t="shared" si="439"/>
        <v>154.99949724071749</v>
      </c>
      <c r="AW978" s="41" t="str">
        <f t="shared" si="440"/>
        <v xml:space="preserve"> </v>
      </c>
      <c r="AX978" s="39"/>
      <c r="AY978" s="39">
        <f t="shared" si="441"/>
        <v>154.99949724071749</v>
      </c>
      <c r="AZ978" s="40">
        <f t="shared" si="442"/>
        <v>4571400.1721204808</v>
      </c>
      <c r="BA978" s="40">
        <f t="shared" si="443"/>
        <v>4571212.7447134238</v>
      </c>
      <c r="BB978" s="39">
        <f t="shared" si="444"/>
        <v>154.9931422613306</v>
      </c>
      <c r="BC978" s="41" t="str">
        <f t="shared" si="445"/>
        <v xml:space="preserve"> </v>
      </c>
      <c r="BD978" s="41"/>
      <c r="BE978" s="51">
        <f t="shared" si="446"/>
        <v>154.99143733676573</v>
      </c>
      <c r="BF978" s="54">
        <f t="shared" si="447"/>
        <v>4571162.4613732314</v>
      </c>
      <c r="BG978" s="41"/>
      <c r="BH978" s="51"/>
      <c r="BI978" s="39"/>
      <c r="BJ978" s="39"/>
    </row>
    <row r="979" spans="1:62" x14ac:dyDescent="0.2">
      <c r="A979" s="45">
        <v>206500821</v>
      </c>
      <c r="B979" s="58">
        <v>37986</v>
      </c>
      <c r="C979" s="45" t="s">
        <v>1348</v>
      </c>
      <c r="D979" s="4" t="s">
        <v>1348</v>
      </c>
      <c r="E979" s="6" t="s">
        <v>1349</v>
      </c>
      <c r="F979" s="8">
        <v>87.693463100620704</v>
      </c>
      <c r="G979" s="8">
        <v>17.882921947965311</v>
      </c>
      <c r="H979" s="8">
        <v>16.9806925014319</v>
      </c>
      <c r="I979" s="8">
        <v>13.721623939769371</v>
      </c>
      <c r="J979" s="8">
        <v>0</v>
      </c>
      <c r="K979" s="8">
        <v>5.42</v>
      </c>
      <c r="L979" s="8">
        <v>0.36699280854753169</v>
      </c>
      <c r="M979" s="8">
        <v>0.60535023348899264</v>
      </c>
      <c r="N979" s="8">
        <v>0.12254875689739742</v>
      </c>
      <c r="O979" s="8">
        <v>0</v>
      </c>
      <c r="P979" s="8">
        <v>8.2411398074907076</v>
      </c>
      <c r="Q979" s="8">
        <v>7.1396796644360609</v>
      </c>
      <c r="R979" s="8">
        <v>7.1396796644360609</v>
      </c>
      <c r="S979" s="8">
        <v>122.9</v>
      </c>
      <c r="T979" s="8">
        <v>122.9</v>
      </c>
      <c r="U979" s="8">
        <v>149.93327295315729</v>
      </c>
      <c r="V979" s="8">
        <v>149.93327295315729</v>
      </c>
      <c r="W979" s="9">
        <v>3</v>
      </c>
      <c r="X979" s="9">
        <v>10528</v>
      </c>
      <c r="Y979" s="9">
        <v>10528</v>
      </c>
      <c r="Z979" s="4" t="str">
        <f t="shared" si="420"/>
        <v xml:space="preserve"> </v>
      </c>
      <c r="AA979" s="10">
        <f t="shared" si="421"/>
        <v>1293891.2</v>
      </c>
      <c r="AB979" s="40">
        <f t="shared" si="422"/>
        <v>1578497.4976508399</v>
      </c>
      <c r="AC979" s="40">
        <f t="shared" si="423"/>
        <v>1559014.1030373354</v>
      </c>
      <c r="AD979" s="39">
        <f t="shared" si="424"/>
        <v>148.08264656509644</v>
      </c>
      <c r="AE979" s="41" t="str">
        <f t="shared" si="425"/>
        <v xml:space="preserve"> </v>
      </c>
      <c r="AG979" s="39">
        <f t="shared" si="426"/>
        <v>148.08264656509644</v>
      </c>
      <c r="AH979" s="40">
        <f t="shared" si="427"/>
        <v>1559014.1030373352</v>
      </c>
      <c r="AI979" s="40">
        <f t="shared" si="428"/>
        <v>1554756.4355219402</v>
      </c>
      <c r="AJ979" s="39">
        <f t="shared" si="429"/>
        <v>147.67823285732715</v>
      </c>
      <c r="AK979" s="41" t="str">
        <f t="shared" si="430"/>
        <v xml:space="preserve"> </v>
      </c>
      <c r="AM979" s="39">
        <f t="shared" si="431"/>
        <v>147.67823285732715</v>
      </c>
      <c r="AN979" s="40">
        <f t="shared" si="432"/>
        <v>1554756.4355219402</v>
      </c>
      <c r="AO979" s="40">
        <f t="shared" si="433"/>
        <v>1553719.4129794471</v>
      </c>
      <c r="AP979" s="39">
        <f t="shared" si="434"/>
        <v>147.57973147601132</v>
      </c>
      <c r="AQ979" s="41" t="str">
        <f t="shared" si="435"/>
        <v xml:space="preserve"> </v>
      </c>
      <c r="AR979" s="39"/>
      <c r="AS979" s="39">
        <f t="shared" si="436"/>
        <v>147.57973147601132</v>
      </c>
      <c r="AT979" s="40">
        <f t="shared" si="437"/>
        <v>1553719.4129794471</v>
      </c>
      <c r="AU979" s="40">
        <f t="shared" si="438"/>
        <v>1553464.6029957184</v>
      </c>
      <c r="AV979" s="39">
        <f t="shared" si="439"/>
        <v>147.55552840004924</v>
      </c>
      <c r="AW979" s="41" t="str">
        <f t="shared" si="440"/>
        <v xml:space="preserve"> </v>
      </c>
      <c r="AX979" s="39"/>
      <c r="AY979" s="39">
        <f t="shared" si="441"/>
        <v>147.55552840004924</v>
      </c>
      <c r="AZ979" s="40">
        <f t="shared" si="442"/>
        <v>1553464.6029957184</v>
      </c>
      <c r="BA979" s="40">
        <f t="shared" si="443"/>
        <v>1553400.9109469957</v>
      </c>
      <c r="BB979" s="39">
        <f t="shared" si="444"/>
        <v>147.54947862338486</v>
      </c>
      <c r="BC979" s="41" t="str">
        <f t="shared" si="445"/>
        <v xml:space="preserve"> </v>
      </c>
      <c r="BD979" s="41"/>
      <c r="BE979" s="51">
        <f t="shared" si="446"/>
        <v>147.54785557912001</v>
      </c>
      <c r="BF979" s="54">
        <f t="shared" si="447"/>
        <v>1553383.8235369755</v>
      </c>
      <c r="BG979" s="41"/>
      <c r="BH979" s="51"/>
      <c r="BI979" s="39"/>
      <c r="BJ979" s="39"/>
    </row>
    <row r="980" spans="1:62" x14ac:dyDescent="0.2">
      <c r="A980" s="45">
        <v>206500827</v>
      </c>
      <c r="B980" s="58">
        <v>37986</v>
      </c>
      <c r="C980" s="45" t="s">
        <v>1350</v>
      </c>
      <c r="D980" s="4" t="s">
        <v>1350</v>
      </c>
      <c r="E980" s="6" t="s">
        <v>1351</v>
      </c>
      <c r="F980" s="8">
        <v>76.919778897926449</v>
      </c>
      <c r="G980" s="8">
        <v>17.564927253980983</v>
      </c>
      <c r="H980" s="8">
        <v>15.002892656661702</v>
      </c>
      <c r="I980" s="8">
        <v>16.041642090362199</v>
      </c>
      <c r="J980" s="8">
        <v>1.1294249054874557</v>
      </c>
      <c r="K980" s="8">
        <v>5.74</v>
      </c>
      <c r="L980" s="8">
        <v>1.9958033394228765</v>
      </c>
      <c r="M980" s="8">
        <v>0.64134723336006416</v>
      </c>
      <c r="N980" s="8">
        <v>0</v>
      </c>
      <c r="O980" s="8">
        <v>7.31</v>
      </c>
      <c r="P980" s="8">
        <v>7.514567533508993</v>
      </c>
      <c r="Q980" s="8">
        <v>7.1172908188600861</v>
      </c>
      <c r="R980" s="8">
        <v>7.1172908188600861</v>
      </c>
      <c r="S980" s="8">
        <v>126.8</v>
      </c>
      <c r="T980" s="8">
        <v>134.11000000000001</v>
      </c>
      <c r="U980" s="8">
        <v>149.4631071960618</v>
      </c>
      <c r="V980" s="8">
        <v>149.4631071960618</v>
      </c>
      <c r="W980" s="9">
        <v>3</v>
      </c>
      <c r="X980" s="9">
        <v>24352</v>
      </c>
      <c r="Y980" s="9">
        <v>24352</v>
      </c>
      <c r="Z980" s="4" t="str">
        <f t="shared" si="420"/>
        <v xml:space="preserve"> </v>
      </c>
      <c r="AA980" s="10">
        <f t="shared" si="421"/>
        <v>3265846.72</v>
      </c>
      <c r="AB980" s="40">
        <f t="shared" si="422"/>
        <v>3639725.5864384971</v>
      </c>
      <c r="AC980" s="40">
        <f t="shared" si="423"/>
        <v>3594800.4535250869</v>
      </c>
      <c r="AD980" s="39">
        <f t="shared" si="424"/>
        <v>147.61828406394082</v>
      </c>
      <c r="AE980" s="41" t="str">
        <f t="shared" si="425"/>
        <v xml:space="preserve"> </v>
      </c>
      <c r="AG980" s="39">
        <f t="shared" si="426"/>
        <v>147.61828406394082</v>
      </c>
      <c r="AH980" s="40">
        <f t="shared" si="427"/>
        <v>3594800.4535250869</v>
      </c>
      <c r="AI980" s="40">
        <f t="shared" si="428"/>
        <v>3584983.0534865097</v>
      </c>
      <c r="AJ980" s="39">
        <f t="shared" si="429"/>
        <v>147.21513853016219</v>
      </c>
      <c r="AK980" s="41" t="str">
        <f t="shared" si="430"/>
        <v xml:space="preserve"> </v>
      </c>
      <c r="AM980" s="39">
        <f t="shared" si="431"/>
        <v>147.21513853016219</v>
      </c>
      <c r="AN980" s="40">
        <f t="shared" si="432"/>
        <v>3584983.0534865097</v>
      </c>
      <c r="AO980" s="40">
        <f t="shared" si="433"/>
        <v>3582591.8697898341</v>
      </c>
      <c r="AP980" s="39">
        <f t="shared" si="434"/>
        <v>147.11694603276257</v>
      </c>
      <c r="AQ980" s="41" t="str">
        <f t="shared" si="435"/>
        <v xml:space="preserve"> </v>
      </c>
      <c r="AR980" s="39"/>
      <c r="AS980" s="39">
        <f t="shared" si="436"/>
        <v>147.11694603276257</v>
      </c>
      <c r="AT980" s="40">
        <f t="shared" si="437"/>
        <v>3582591.8697898341</v>
      </c>
      <c r="AU980" s="40">
        <f t="shared" si="438"/>
        <v>3582004.3247231883</v>
      </c>
      <c r="AV980" s="39">
        <f t="shared" si="439"/>
        <v>147.09281885361318</v>
      </c>
      <c r="AW980" s="41" t="str">
        <f t="shared" si="440"/>
        <v xml:space="preserve"> </v>
      </c>
      <c r="AX980" s="39"/>
      <c r="AY980" s="39">
        <f t="shared" si="441"/>
        <v>147.09281885361318</v>
      </c>
      <c r="AZ980" s="40">
        <f t="shared" si="442"/>
        <v>3582004.3247231883</v>
      </c>
      <c r="BA980" s="40">
        <f t="shared" si="443"/>
        <v>3581857.462545875</v>
      </c>
      <c r="BB980" s="39">
        <f t="shared" si="444"/>
        <v>147.08678804804021</v>
      </c>
      <c r="BC980" s="41" t="str">
        <f t="shared" si="445"/>
        <v xml:space="preserve"> </v>
      </c>
      <c r="BD980" s="41"/>
      <c r="BE980" s="51">
        <f t="shared" si="446"/>
        <v>147.08517009337169</v>
      </c>
      <c r="BF980" s="54">
        <f t="shared" si="447"/>
        <v>3581818.0621137875</v>
      </c>
      <c r="BG980" s="41"/>
      <c r="BH980" s="51"/>
      <c r="BI980" s="39"/>
      <c r="BJ980" s="39"/>
    </row>
    <row r="981" spans="1:62" x14ac:dyDescent="0.2">
      <c r="A981" s="45">
        <v>206500855</v>
      </c>
      <c r="B981" s="58">
        <v>37925</v>
      </c>
      <c r="C981" s="45" t="s">
        <v>1352</v>
      </c>
      <c r="D981" s="4" t="s">
        <v>1352</v>
      </c>
      <c r="E981" s="6" t="s">
        <v>1353</v>
      </c>
      <c r="F981" s="8">
        <v>71.712544534033384</v>
      </c>
      <c r="G981" s="8">
        <v>18.28589286830427</v>
      </c>
      <c r="H981" s="8">
        <v>13.637508594287143</v>
      </c>
      <c r="I981" s="8">
        <v>11.193918369898119</v>
      </c>
      <c r="J981" s="8">
        <v>0.98178011125695352</v>
      </c>
      <c r="K981" s="8">
        <v>5.96</v>
      </c>
      <c r="L981" s="8">
        <v>0.48424651897351234</v>
      </c>
      <c r="M981" s="8">
        <v>0.6661878867429214</v>
      </c>
      <c r="N981" s="8">
        <v>0</v>
      </c>
      <c r="O981" s="8">
        <v>7.31</v>
      </c>
      <c r="P981" s="8">
        <v>7.1735658478654925</v>
      </c>
      <c r="Q981" s="8">
        <v>6.5116039441748148</v>
      </c>
      <c r="R981" s="8">
        <v>6.5116039441748148</v>
      </c>
      <c r="S981" s="8">
        <v>126.8</v>
      </c>
      <c r="T981" s="8">
        <v>134.11000000000001</v>
      </c>
      <c r="U981" s="8">
        <v>136.74368282767111</v>
      </c>
      <c r="V981" s="8">
        <v>136.74368282767111</v>
      </c>
      <c r="W981" s="9">
        <v>3</v>
      </c>
      <c r="X981" s="9">
        <v>28725</v>
      </c>
      <c r="Y981" s="9">
        <v>28725</v>
      </c>
      <c r="Z981" s="4" t="str">
        <f t="shared" si="420"/>
        <v xml:space="preserve"> </v>
      </c>
      <c r="AA981" s="10">
        <f t="shared" si="421"/>
        <v>3852309.7500000005</v>
      </c>
      <c r="AB981" s="40">
        <f t="shared" si="422"/>
        <v>3927962.2892248528</v>
      </c>
      <c r="AC981" s="40">
        <f t="shared" si="423"/>
        <v>3879479.4506889503</v>
      </c>
      <c r="AD981" s="39">
        <f t="shared" si="424"/>
        <v>135.05585555052917</v>
      </c>
      <c r="AE981" s="41" t="str">
        <f t="shared" si="425"/>
        <v xml:space="preserve"> </v>
      </c>
      <c r="AG981" s="39">
        <f t="shared" si="426"/>
        <v>135.05585555052917</v>
      </c>
      <c r="AH981" s="40">
        <f t="shared" si="427"/>
        <v>3879479.4506889507</v>
      </c>
      <c r="AI981" s="40">
        <f t="shared" si="428"/>
        <v>3868884.5923091192</v>
      </c>
      <c r="AJ981" s="39">
        <f t="shared" si="429"/>
        <v>134.68701800902068</v>
      </c>
      <c r="AK981" s="41" t="str">
        <f t="shared" si="430"/>
        <v xml:space="preserve"> </v>
      </c>
      <c r="AM981" s="39">
        <f t="shared" si="431"/>
        <v>134.68701800902068</v>
      </c>
      <c r="AN981" s="40">
        <f t="shared" si="432"/>
        <v>3868884.5923091187</v>
      </c>
      <c r="AO981" s="40">
        <f t="shared" si="433"/>
        <v>3866304.0462860488</v>
      </c>
      <c r="AP981" s="39">
        <f t="shared" si="434"/>
        <v>134.59718176800865</v>
      </c>
      <c r="AQ981" s="41" t="str">
        <f t="shared" si="435"/>
        <v xml:space="preserve"> </v>
      </c>
      <c r="AR981" s="39"/>
      <c r="AS981" s="39">
        <f t="shared" si="436"/>
        <v>134.59718176800865</v>
      </c>
      <c r="AT981" s="40">
        <f t="shared" si="437"/>
        <v>3866304.0462860484</v>
      </c>
      <c r="AU981" s="40">
        <f t="shared" si="438"/>
        <v>3865669.9724224573</v>
      </c>
      <c r="AV981" s="39">
        <f t="shared" si="439"/>
        <v>134.57510783019868</v>
      </c>
      <c r="AW981" s="41" t="str">
        <f t="shared" si="440"/>
        <v xml:space="preserve"> </v>
      </c>
      <c r="AX981" s="39"/>
      <c r="AY981" s="39">
        <f t="shared" si="441"/>
        <v>134.57510783019868</v>
      </c>
      <c r="AZ981" s="40">
        <f t="shared" si="442"/>
        <v>3865669.9724224568</v>
      </c>
      <c r="BA981" s="40">
        <f t="shared" si="443"/>
        <v>3865511.4799535875</v>
      </c>
      <c r="BB981" s="39">
        <f t="shared" si="444"/>
        <v>134.56959025077762</v>
      </c>
      <c r="BC981" s="41" t="str">
        <f t="shared" si="445"/>
        <v xml:space="preserve"> </v>
      </c>
      <c r="BD981" s="41"/>
      <c r="BE981" s="51">
        <f t="shared" si="446"/>
        <v>134.56810998528488</v>
      </c>
      <c r="BF981" s="54">
        <f t="shared" si="447"/>
        <v>3865468.959327308</v>
      </c>
      <c r="BG981" s="41"/>
      <c r="BH981" s="51"/>
      <c r="BI981" s="39"/>
      <c r="BJ981" s="39"/>
    </row>
    <row r="982" spans="1:62" x14ac:dyDescent="0.2">
      <c r="A982" s="45">
        <v>206500872</v>
      </c>
      <c r="B982" s="58">
        <v>37986</v>
      </c>
      <c r="C982" s="45" t="s">
        <v>1354</v>
      </c>
      <c r="D982" s="4" t="s">
        <v>1354</v>
      </c>
      <c r="E982" s="6" t="s">
        <v>1355</v>
      </c>
      <c r="F982" s="8">
        <v>81.401193917520487</v>
      </c>
      <c r="G982" s="8">
        <v>16.728101534303747</v>
      </c>
      <c r="H982" s="8">
        <v>16.192104407916119</v>
      </c>
      <c r="I982" s="8">
        <v>16.041642090362199</v>
      </c>
      <c r="J982" s="8">
        <v>0.99719480697193097</v>
      </c>
      <c r="K982" s="8">
        <v>8.18</v>
      </c>
      <c r="L982" s="8">
        <v>2.6357415761246754</v>
      </c>
      <c r="M982" s="8">
        <v>0.64452730786993495</v>
      </c>
      <c r="N982" s="8">
        <v>0</v>
      </c>
      <c r="O982" s="8">
        <v>7.31</v>
      </c>
      <c r="P982" s="8">
        <v>7.6973867232266562</v>
      </c>
      <c r="Q982" s="8">
        <v>7.5065252820534543</v>
      </c>
      <c r="R982" s="8">
        <v>7.5065252820534543</v>
      </c>
      <c r="S982" s="8">
        <v>126.8</v>
      </c>
      <c r="T982" s="8">
        <v>134.11000000000001</v>
      </c>
      <c r="U982" s="8">
        <v>157.63703092312252</v>
      </c>
      <c r="V982" s="8">
        <v>157.63703092312252</v>
      </c>
      <c r="W982" s="9">
        <v>3</v>
      </c>
      <c r="X982" s="9">
        <v>43946</v>
      </c>
      <c r="Y982" s="9">
        <v>43946</v>
      </c>
      <c r="Z982" s="4" t="str">
        <f t="shared" si="420"/>
        <v xml:space="preserve"> </v>
      </c>
      <c r="AA982" s="10">
        <f t="shared" si="421"/>
        <v>5893598.0600000005</v>
      </c>
      <c r="AB982" s="40">
        <f t="shared" si="422"/>
        <v>6927516.9609475425</v>
      </c>
      <c r="AC982" s="40">
        <f t="shared" si="423"/>
        <v>6842010.6190985674</v>
      </c>
      <c r="AD982" s="39">
        <f t="shared" si="424"/>
        <v>155.69131705043844</v>
      </c>
      <c r="AE982" s="41" t="str">
        <f t="shared" si="425"/>
        <v xml:space="preserve"> </v>
      </c>
      <c r="AG982" s="39">
        <f t="shared" si="426"/>
        <v>155.69131705043844</v>
      </c>
      <c r="AH982" s="40">
        <f t="shared" si="427"/>
        <v>6842010.6190985674</v>
      </c>
      <c r="AI982" s="40">
        <f t="shared" si="428"/>
        <v>6823325.0880978089</v>
      </c>
      <c r="AJ982" s="39">
        <f t="shared" si="429"/>
        <v>155.26612406357367</v>
      </c>
      <c r="AK982" s="41" t="str">
        <f t="shared" si="430"/>
        <v xml:space="preserve"> </v>
      </c>
      <c r="AM982" s="39">
        <f t="shared" si="431"/>
        <v>155.26612406357367</v>
      </c>
      <c r="AN982" s="40">
        <f t="shared" si="432"/>
        <v>6823325.0880978089</v>
      </c>
      <c r="AO982" s="40">
        <f t="shared" si="433"/>
        <v>6818773.9302640483</v>
      </c>
      <c r="AP982" s="39">
        <f t="shared" si="434"/>
        <v>155.16256155882328</v>
      </c>
      <c r="AQ982" s="41" t="str">
        <f t="shared" si="435"/>
        <v xml:space="preserve"> </v>
      </c>
      <c r="AR982" s="39"/>
      <c r="AS982" s="39">
        <f t="shared" si="436"/>
        <v>155.16256155882328</v>
      </c>
      <c r="AT982" s="40">
        <f t="shared" si="437"/>
        <v>6818773.9302640483</v>
      </c>
      <c r="AU982" s="40">
        <f t="shared" si="438"/>
        <v>6817655.6513394844</v>
      </c>
      <c r="AV982" s="39">
        <f t="shared" si="439"/>
        <v>155.13711489872762</v>
      </c>
      <c r="AW982" s="41" t="str">
        <f t="shared" si="440"/>
        <v xml:space="preserve"> </v>
      </c>
      <c r="AX982" s="39"/>
      <c r="AY982" s="39">
        <f t="shared" si="441"/>
        <v>155.13711489872762</v>
      </c>
      <c r="AZ982" s="40">
        <f t="shared" si="442"/>
        <v>6817655.6513394834</v>
      </c>
      <c r="BA982" s="40">
        <f t="shared" si="443"/>
        <v>6817376.1274577789</v>
      </c>
      <c r="BB982" s="39">
        <f t="shared" si="444"/>
        <v>155.13075427701676</v>
      </c>
      <c r="BC982" s="41" t="str">
        <f t="shared" si="445"/>
        <v xml:space="preserve"> </v>
      </c>
      <c r="BD982" s="41"/>
      <c r="BE982" s="51">
        <f t="shared" si="446"/>
        <v>155.12904783871971</v>
      </c>
      <c r="BF982" s="54">
        <f t="shared" si="447"/>
        <v>6817301.1363203768</v>
      </c>
      <c r="BG982" s="41"/>
      <c r="BH982" s="51"/>
      <c r="BI982" s="39"/>
      <c r="BJ982" s="39"/>
    </row>
    <row r="983" spans="1:62" x14ac:dyDescent="0.2">
      <c r="A983" s="45">
        <v>206500997</v>
      </c>
      <c r="B983" s="58">
        <v>37802</v>
      </c>
      <c r="C983" s="45" t="s">
        <v>1356</v>
      </c>
      <c r="D983" s="4" t="s">
        <v>1269</v>
      </c>
      <c r="E983" s="6" t="s">
        <v>1357</v>
      </c>
      <c r="F983" s="8">
        <v>77.46305469913743</v>
      </c>
      <c r="G983" s="8">
        <v>19.218588699899538</v>
      </c>
      <c r="H983" s="8">
        <v>14.675373263588181</v>
      </c>
      <c r="I983" s="8">
        <v>13.430491564762532</v>
      </c>
      <c r="J983" s="8">
        <v>0.8283853535178578</v>
      </c>
      <c r="K983" s="8">
        <v>5.96</v>
      </c>
      <c r="L983" s="8">
        <v>0</v>
      </c>
      <c r="M983" s="8">
        <v>0.73844459070911417</v>
      </c>
      <c r="N983" s="8">
        <v>0</v>
      </c>
      <c r="O983" s="8">
        <v>7.31</v>
      </c>
      <c r="P983" s="8">
        <v>7.2860276440225871</v>
      </c>
      <c r="Q983" s="8">
        <v>6.9812169085807341</v>
      </c>
      <c r="R983" s="8">
        <v>6.9812169085807341</v>
      </c>
      <c r="S983" s="8">
        <v>126.8</v>
      </c>
      <c r="T983" s="8">
        <v>134.11000000000001</v>
      </c>
      <c r="U983" s="8">
        <v>146.60555508019542</v>
      </c>
      <c r="V983" s="8">
        <v>146.60555508019542</v>
      </c>
      <c r="W983" s="9">
        <v>3</v>
      </c>
      <c r="X983" s="9">
        <v>23539</v>
      </c>
      <c r="Y983" s="9">
        <v>23539</v>
      </c>
      <c r="Z983" s="4" t="str">
        <f t="shared" si="420"/>
        <v xml:space="preserve"> </v>
      </c>
      <c r="AA983" s="10">
        <f t="shared" si="421"/>
        <v>3156815.2900000005</v>
      </c>
      <c r="AB983" s="40">
        <f t="shared" si="422"/>
        <v>3450948.16103272</v>
      </c>
      <c r="AC983" s="40">
        <f t="shared" si="423"/>
        <v>3408353.1078810934</v>
      </c>
      <c r="AD983" s="39">
        <f t="shared" si="424"/>
        <v>144.79600271384058</v>
      </c>
      <c r="AE983" s="41" t="str">
        <f t="shared" si="425"/>
        <v xml:space="preserve"> </v>
      </c>
      <c r="AG983" s="39">
        <f t="shared" si="426"/>
        <v>144.79600271384058</v>
      </c>
      <c r="AH983" s="40">
        <f t="shared" si="427"/>
        <v>3408353.1078810934</v>
      </c>
      <c r="AI983" s="40">
        <f t="shared" si="428"/>
        <v>3399044.89554347</v>
      </c>
      <c r="AJ983" s="39">
        <f t="shared" si="429"/>
        <v>144.40056483042909</v>
      </c>
      <c r="AK983" s="41" t="str">
        <f t="shared" si="430"/>
        <v xml:space="preserve"> </v>
      </c>
      <c r="AM983" s="39">
        <f t="shared" si="431"/>
        <v>144.40056483042909</v>
      </c>
      <c r="AN983" s="40">
        <f t="shared" si="432"/>
        <v>3399044.8955434705</v>
      </c>
      <c r="AO983" s="40">
        <f t="shared" si="433"/>
        <v>3396777.7325981432</v>
      </c>
      <c r="AP983" s="39">
        <f t="shared" si="434"/>
        <v>144.30424965368721</v>
      </c>
      <c r="AQ983" s="41" t="str">
        <f t="shared" si="435"/>
        <v xml:space="preserve"> </v>
      </c>
      <c r="AR983" s="39"/>
      <c r="AS983" s="39">
        <f t="shared" si="436"/>
        <v>144.30424965368721</v>
      </c>
      <c r="AT983" s="40">
        <f t="shared" si="437"/>
        <v>3396777.7325981432</v>
      </c>
      <c r="AU983" s="40">
        <f t="shared" si="438"/>
        <v>3396220.661049997</v>
      </c>
      <c r="AV983" s="39">
        <f t="shared" si="439"/>
        <v>144.28058375674399</v>
      </c>
      <c r="AW983" s="41" t="str">
        <f t="shared" si="440"/>
        <v xml:space="preserve"> </v>
      </c>
      <c r="AX983" s="39"/>
      <c r="AY983" s="39">
        <f t="shared" si="441"/>
        <v>144.28058375674399</v>
      </c>
      <c r="AZ983" s="40">
        <f t="shared" si="442"/>
        <v>3396220.661049997</v>
      </c>
      <c r="BA983" s="40">
        <f t="shared" si="443"/>
        <v>3396081.4160028943</v>
      </c>
      <c r="BB983" s="39">
        <f t="shared" si="444"/>
        <v>144.27466825280999</v>
      </c>
      <c r="BC983" s="41" t="str">
        <f t="shared" si="445"/>
        <v xml:space="preserve"> </v>
      </c>
      <c r="BD983" s="41"/>
      <c r="BE983" s="51">
        <f t="shared" si="446"/>
        <v>144.2730812314592</v>
      </c>
      <c r="BF983" s="54">
        <f t="shared" si="447"/>
        <v>3396044.0591073181</v>
      </c>
      <c r="BG983" s="41"/>
      <c r="BH983" s="51"/>
      <c r="BI983" s="39"/>
      <c r="BJ983" s="39"/>
    </row>
    <row r="984" spans="1:62" x14ac:dyDescent="0.2">
      <c r="A984" s="45">
        <v>206501094</v>
      </c>
      <c r="B984" s="58">
        <v>37986</v>
      </c>
      <c r="C984" s="45" t="s">
        <v>1358</v>
      </c>
      <c r="D984" s="4" t="s">
        <v>1358</v>
      </c>
      <c r="E984" s="6" t="s">
        <v>1359</v>
      </c>
      <c r="F984" s="8">
        <v>66.600326026838999</v>
      </c>
      <c r="G984" s="8">
        <v>18.367507932349429</v>
      </c>
      <c r="H984" s="8">
        <v>15.05647250604023</v>
      </c>
      <c r="I984" s="8">
        <v>16.041642090362199</v>
      </c>
      <c r="J984" s="8">
        <v>0.37225278723837801</v>
      </c>
      <c r="K984" s="8">
        <v>5.48</v>
      </c>
      <c r="L984" s="8">
        <v>2.6826714862586361</v>
      </c>
      <c r="M984" s="8">
        <v>0.62051873198847263</v>
      </c>
      <c r="N984" s="8">
        <v>1.3527961731476008</v>
      </c>
      <c r="O984" s="8">
        <v>7.31</v>
      </c>
      <c r="P984" s="8">
        <v>6.8005612319156992</v>
      </c>
      <c r="Q984" s="8">
        <v>6.6942093867111971</v>
      </c>
      <c r="R984" s="8">
        <v>6.6942093867111971</v>
      </c>
      <c r="S984" s="8">
        <v>126.8</v>
      </c>
      <c r="T984" s="8">
        <v>134.11000000000001</v>
      </c>
      <c r="U984" s="8">
        <v>140.57839712093514</v>
      </c>
      <c r="V984" s="8">
        <v>140.57839712093514</v>
      </c>
      <c r="W984" s="9">
        <v>3</v>
      </c>
      <c r="X984" s="9">
        <v>29177</v>
      </c>
      <c r="Y984" s="9">
        <v>29177</v>
      </c>
      <c r="Z984" s="4" t="str">
        <f t="shared" si="420"/>
        <v xml:space="preserve"> </v>
      </c>
      <c r="AA984" s="10">
        <f t="shared" si="421"/>
        <v>3912927.47</v>
      </c>
      <c r="AB984" s="40">
        <f t="shared" si="422"/>
        <v>4101655.8927975246</v>
      </c>
      <c r="AC984" s="40">
        <f t="shared" si="423"/>
        <v>4051029.1541127246</v>
      </c>
      <c r="AD984" s="39">
        <f t="shared" si="424"/>
        <v>138.84323796527144</v>
      </c>
      <c r="AE984" s="41" t="str">
        <f t="shared" si="425"/>
        <v xml:space="preserve"> </v>
      </c>
      <c r="AG984" s="39">
        <f t="shared" si="426"/>
        <v>138.84323796527144</v>
      </c>
      <c r="AH984" s="40">
        <f t="shared" si="427"/>
        <v>4051029.1541127251</v>
      </c>
      <c r="AI984" s="40">
        <f t="shared" si="428"/>
        <v>4039965.7934928429</v>
      </c>
      <c r="AJ984" s="39">
        <f t="shared" si="429"/>
        <v>138.46405708238828</v>
      </c>
      <c r="AK984" s="41" t="str">
        <f t="shared" si="430"/>
        <v xml:space="preserve"> </v>
      </c>
      <c r="AM984" s="39">
        <f t="shared" si="431"/>
        <v>138.46405708238828</v>
      </c>
      <c r="AN984" s="40">
        <f t="shared" si="432"/>
        <v>4039965.7934928429</v>
      </c>
      <c r="AO984" s="40">
        <f t="shared" si="433"/>
        <v>4037271.1363085834</v>
      </c>
      <c r="AP984" s="39">
        <f t="shared" si="434"/>
        <v>138.37170155631435</v>
      </c>
      <c r="AQ984" s="41" t="str">
        <f t="shared" si="435"/>
        <v xml:space="preserve"> </v>
      </c>
      <c r="AR984" s="39"/>
      <c r="AS984" s="39">
        <f t="shared" si="436"/>
        <v>138.37170155631435</v>
      </c>
      <c r="AT984" s="40">
        <f t="shared" si="437"/>
        <v>4037271.1363085839</v>
      </c>
      <c r="AU984" s="40">
        <f t="shared" si="438"/>
        <v>4036609.023842229</v>
      </c>
      <c r="AV984" s="39">
        <f t="shared" si="439"/>
        <v>138.34900859725911</v>
      </c>
      <c r="AW984" s="41" t="str">
        <f t="shared" si="440"/>
        <v xml:space="preserve"> </v>
      </c>
      <c r="AX984" s="39"/>
      <c r="AY984" s="39">
        <f t="shared" si="441"/>
        <v>138.34900859725911</v>
      </c>
      <c r="AZ984" s="40">
        <f t="shared" si="442"/>
        <v>4036609.023842229</v>
      </c>
      <c r="BA984" s="40">
        <f t="shared" si="443"/>
        <v>4036443.5228722515</v>
      </c>
      <c r="BB984" s="39">
        <f t="shared" si="444"/>
        <v>138.34333628790662</v>
      </c>
      <c r="BC984" s="41" t="str">
        <f t="shared" si="445"/>
        <v xml:space="preserve"> </v>
      </c>
      <c r="BD984" s="41"/>
      <c r="BE984" s="51">
        <f t="shared" si="446"/>
        <v>138.34181451120745</v>
      </c>
      <c r="BF984" s="54">
        <f t="shared" si="447"/>
        <v>4036399.1219934998</v>
      </c>
      <c r="BG984" s="41"/>
      <c r="BH984" s="51"/>
      <c r="BI984" s="39"/>
      <c r="BJ984" s="39"/>
    </row>
    <row r="985" spans="1:62" x14ac:dyDescent="0.2">
      <c r="A985" s="45">
        <v>206501354</v>
      </c>
      <c r="B985" s="58">
        <v>37955</v>
      </c>
      <c r="C985" s="45" t="s">
        <v>1360</v>
      </c>
      <c r="D985" s="4" t="s">
        <v>1270</v>
      </c>
      <c r="E985" s="6" t="s">
        <v>1361</v>
      </c>
      <c r="F985" s="8">
        <v>78.946926696744768</v>
      </c>
      <c r="G985" s="8">
        <v>15.475234075583369</v>
      </c>
      <c r="H985" s="8">
        <v>15.615388347159559</v>
      </c>
      <c r="I985" s="8">
        <v>16.041642090362199</v>
      </c>
      <c r="J985" s="8">
        <v>0.42759423664677632</v>
      </c>
      <c r="K985" s="8">
        <v>5.96</v>
      </c>
      <c r="L985" s="8">
        <v>5.6789010468926318</v>
      </c>
      <c r="M985" s="8">
        <v>0.66910582429361964</v>
      </c>
      <c r="N985" s="8">
        <v>1.862549133760196</v>
      </c>
      <c r="O985" s="8">
        <v>7.31</v>
      </c>
      <c r="P985" s="8">
        <v>7.2041721243875223</v>
      </c>
      <c r="Q985" s="8">
        <v>7.3993670725721561</v>
      </c>
      <c r="R985" s="8">
        <v>7.2041721243875223</v>
      </c>
      <c r="S985" s="8">
        <v>126.8</v>
      </c>
      <c r="T985" s="8">
        <v>134.11000000000001</v>
      </c>
      <c r="U985" s="8">
        <v>155.19151357583064</v>
      </c>
      <c r="V985" s="8">
        <v>155.19151357583064</v>
      </c>
      <c r="W985" s="9">
        <v>3</v>
      </c>
      <c r="X985" s="9">
        <v>17521</v>
      </c>
      <c r="Y985" s="9">
        <v>19147</v>
      </c>
      <c r="Z985" s="4" t="str">
        <f t="shared" si="420"/>
        <v xml:space="preserve"> </v>
      </c>
      <c r="AA985" s="10">
        <f t="shared" si="421"/>
        <v>2567804.1700000004</v>
      </c>
      <c r="AB985" s="40">
        <f t="shared" si="422"/>
        <v>2971451.9104364291</v>
      </c>
      <c r="AC985" s="40">
        <f t="shared" si="423"/>
        <v>2934775.2795059122</v>
      </c>
      <c r="AD985" s="39">
        <f t="shared" si="424"/>
        <v>153.27598472376414</v>
      </c>
      <c r="AE985" s="41" t="str">
        <f t="shared" si="425"/>
        <v xml:space="preserve"> </v>
      </c>
      <c r="AG985" s="39">
        <f t="shared" si="426"/>
        <v>153.27598472376414</v>
      </c>
      <c r="AH985" s="40">
        <f t="shared" si="427"/>
        <v>2934775.2795059117</v>
      </c>
      <c r="AI985" s="40">
        <f t="shared" si="428"/>
        <v>2926760.408217581</v>
      </c>
      <c r="AJ985" s="39">
        <f t="shared" si="429"/>
        <v>152.85738800948351</v>
      </c>
      <c r="AK985" s="41" t="str">
        <f t="shared" si="430"/>
        <v xml:space="preserve"> </v>
      </c>
      <c r="AM985" s="39">
        <f t="shared" si="431"/>
        <v>152.85738800948351</v>
      </c>
      <c r="AN985" s="40">
        <f t="shared" si="432"/>
        <v>2926760.408217581</v>
      </c>
      <c r="AO985" s="40">
        <f t="shared" si="433"/>
        <v>2924808.2590252999</v>
      </c>
      <c r="AP985" s="39">
        <f t="shared" si="434"/>
        <v>152.7554321316812</v>
      </c>
      <c r="AQ985" s="41" t="str">
        <f t="shared" si="435"/>
        <v xml:space="preserve"> </v>
      </c>
      <c r="AR985" s="39"/>
      <c r="AS985" s="39">
        <f t="shared" si="436"/>
        <v>152.7554321316812</v>
      </c>
      <c r="AT985" s="40">
        <f t="shared" si="437"/>
        <v>2924808.2590252999</v>
      </c>
      <c r="AU985" s="40">
        <f t="shared" si="438"/>
        <v>2924328.5904708197</v>
      </c>
      <c r="AV985" s="39">
        <f t="shared" si="439"/>
        <v>152.7303802408116</v>
      </c>
      <c r="AW985" s="41" t="str">
        <f t="shared" si="440"/>
        <v xml:space="preserve"> </v>
      </c>
      <c r="AX985" s="39"/>
      <c r="AY985" s="39">
        <f t="shared" si="441"/>
        <v>152.7303802408116</v>
      </c>
      <c r="AZ985" s="40">
        <f t="shared" si="442"/>
        <v>2924328.5904708197</v>
      </c>
      <c r="BA985" s="40">
        <f t="shared" si="443"/>
        <v>2924208.6929986104</v>
      </c>
      <c r="BB985" s="39">
        <f t="shared" si="444"/>
        <v>152.72411829522173</v>
      </c>
      <c r="BC985" s="41" t="str">
        <f t="shared" si="445"/>
        <v xml:space="preserve"> </v>
      </c>
      <c r="BD985" s="41"/>
      <c r="BE985" s="51">
        <f t="shared" si="446"/>
        <v>152.72243832992049</v>
      </c>
      <c r="BF985" s="54">
        <f t="shared" si="447"/>
        <v>2924176.5267029875</v>
      </c>
      <c r="BG985" s="41"/>
      <c r="BH985" s="51"/>
      <c r="BI985" s="39"/>
      <c r="BJ985" s="39"/>
    </row>
    <row r="986" spans="1:62" x14ac:dyDescent="0.2">
      <c r="A986" s="45">
        <v>206501355</v>
      </c>
      <c r="B986" s="58">
        <v>37955</v>
      </c>
      <c r="C986" s="45" t="s">
        <v>1362</v>
      </c>
      <c r="D986" s="4" t="s">
        <v>1271</v>
      </c>
      <c r="E986" s="6" t="s">
        <v>1363</v>
      </c>
      <c r="F986" s="8">
        <v>76.856537778385032</v>
      </c>
      <c r="G986" s="8">
        <v>16.442410165323132</v>
      </c>
      <c r="H986" s="8">
        <v>16.176390217242794</v>
      </c>
      <c r="I986" s="8">
        <v>16.041642090362199</v>
      </c>
      <c r="J986" s="8">
        <v>0.61319852438857769</v>
      </c>
      <c r="K986" s="8">
        <v>5.91</v>
      </c>
      <c r="L986" s="8">
        <v>5.5847300581099582</v>
      </c>
      <c r="M986" s="8">
        <v>0.63712305433846106</v>
      </c>
      <c r="N986" s="8">
        <v>1.9052902339871307</v>
      </c>
      <c r="O986" s="8">
        <v>7.31</v>
      </c>
      <c r="P986" s="8">
        <v>6.6981463770096097</v>
      </c>
      <c r="Q986" s="8">
        <v>7.373866106106866</v>
      </c>
      <c r="R986" s="8">
        <v>6.6981463770096097</v>
      </c>
      <c r="S986" s="8">
        <v>126.8</v>
      </c>
      <c r="T986" s="8">
        <v>134.11000000000001</v>
      </c>
      <c r="U986" s="8">
        <v>154.17546849914692</v>
      </c>
      <c r="V986" s="8">
        <v>154.17546849914692</v>
      </c>
      <c r="W986" s="9">
        <v>3</v>
      </c>
      <c r="X986" s="9">
        <v>18716</v>
      </c>
      <c r="Y986" s="9">
        <v>20453</v>
      </c>
      <c r="Z986" s="4" t="str">
        <f t="shared" si="420"/>
        <v xml:space="preserve"> </v>
      </c>
      <c r="AA986" s="10">
        <f t="shared" si="421"/>
        <v>2742951.83</v>
      </c>
      <c r="AB986" s="40">
        <f t="shared" si="422"/>
        <v>3153350.857213052</v>
      </c>
      <c r="AC986" s="40">
        <f t="shared" si="423"/>
        <v>3114429.0475824713</v>
      </c>
      <c r="AD986" s="39">
        <f t="shared" si="424"/>
        <v>152.27248069146196</v>
      </c>
      <c r="AE986" s="41" t="str">
        <f t="shared" si="425"/>
        <v xml:space="preserve"> </v>
      </c>
      <c r="AG986" s="39">
        <f t="shared" si="426"/>
        <v>152.27248069146196</v>
      </c>
      <c r="AH986" s="40">
        <f t="shared" si="427"/>
        <v>3114429.0475824717</v>
      </c>
      <c r="AI986" s="40">
        <f t="shared" si="428"/>
        <v>3105923.5418535238</v>
      </c>
      <c r="AJ986" s="39">
        <f t="shared" si="429"/>
        <v>151.85662454669358</v>
      </c>
      <c r="AK986" s="41" t="str">
        <f t="shared" si="430"/>
        <v xml:space="preserve"> </v>
      </c>
      <c r="AM986" s="39">
        <f t="shared" si="431"/>
        <v>151.85662454669358</v>
      </c>
      <c r="AN986" s="40">
        <f t="shared" si="432"/>
        <v>3105923.5418535238</v>
      </c>
      <c r="AO986" s="40">
        <f t="shared" si="433"/>
        <v>3103851.8908511074</v>
      </c>
      <c r="AP986" s="39">
        <f t="shared" si="434"/>
        <v>151.75533617812093</v>
      </c>
      <c r="AQ986" s="41" t="str">
        <f t="shared" si="435"/>
        <v xml:space="preserve"> </v>
      </c>
      <c r="AR986" s="39"/>
      <c r="AS986" s="39">
        <f t="shared" si="436"/>
        <v>151.75533617812093</v>
      </c>
      <c r="AT986" s="40">
        <f t="shared" si="437"/>
        <v>3103851.8908511074</v>
      </c>
      <c r="AU986" s="40">
        <f t="shared" si="438"/>
        <v>3103342.8591410075</v>
      </c>
      <c r="AV986" s="39">
        <f t="shared" si="439"/>
        <v>151.7304483029877</v>
      </c>
      <c r="AW986" s="41" t="str">
        <f t="shared" si="440"/>
        <v xml:space="preserve"> </v>
      </c>
      <c r="AX986" s="39"/>
      <c r="AY986" s="39">
        <f t="shared" si="441"/>
        <v>151.7304483029877</v>
      </c>
      <c r="AZ986" s="40">
        <f t="shared" si="442"/>
        <v>3103342.8591410075</v>
      </c>
      <c r="BA986" s="40">
        <f t="shared" si="443"/>
        <v>3103215.6220837827</v>
      </c>
      <c r="BB986" s="39">
        <f t="shared" si="444"/>
        <v>151.72422735460728</v>
      </c>
      <c r="BC986" s="41" t="str">
        <f t="shared" si="445"/>
        <v xml:space="preserve"> </v>
      </c>
      <c r="BD986" s="41"/>
      <c r="BE986" s="51">
        <f t="shared" si="446"/>
        <v>151.72255838810639</v>
      </c>
      <c r="BF986" s="54">
        <f t="shared" si="447"/>
        <v>3103181.4867119403</v>
      </c>
      <c r="BG986" s="41"/>
      <c r="BH986" s="51"/>
      <c r="BI986" s="39"/>
      <c r="BJ986" s="39"/>
    </row>
    <row r="987" spans="1:62" x14ac:dyDescent="0.2">
      <c r="A987" s="45">
        <v>206501989</v>
      </c>
      <c r="B987" s="58">
        <v>37986</v>
      </c>
      <c r="C987" s="45" t="s">
        <v>1364</v>
      </c>
      <c r="D987" s="4" t="s">
        <v>1364</v>
      </c>
      <c r="E987" s="6" t="s">
        <v>1365</v>
      </c>
      <c r="F987" s="8">
        <v>67.59683225341972</v>
      </c>
      <c r="G987" s="8">
        <v>25.350881929445599</v>
      </c>
      <c r="H987" s="8">
        <v>16.9806925014319</v>
      </c>
      <c r="I987" s="8">
        <v>8.9649928005759545</v>
      </c>
      <c r="J987" s="8">
        <v>0.47156227501799858</v>
      </c>
      <c r="K987" s="8">
        <v>5.37</v>
      </c>
      <c r="L987" s="8">
        <v>3.5435299463174372</v>
      </c>
      <c r="M987" s="8">
        <v>0.60069474442044635</v>
      </c>
      <c r="N987" s="8">
        <v>0</v>
      </c>
      <c r="O987" s="8">
        <v>7.31</v>
      </c>
      <c r="P987" s="8">
        <v>7.4358171346292297</v>
      </c>
      <c r="Q987" s="8">
        <v>6.8094593225314544</v>
      </c>
      <c r="R987" s="8">
        <v>6.8094593225314544</v>
      </c>
      <c r="S987" s="8">
        <v>122.9</v>
      </c>
      <c r="T987" s="8">
        <v>130.21</v>
      </c>
      <c r="U987" s="8">
        <v>142.99864577316055</v>
      </c>
      <c r="V987" s="8">
        <v>142.99864577316055</v>
      </c>
      <c r="W987" s="9">
        <v>3</v>
      </c>
      <c r="X987" s="9">
        <v>9214</v>
      </c>
      <c r="Y987" s="9">
        <v>9214</v>
      </c>
      <c r="Z987" s="4" t="str">
        <f t="shared" si="420"/>
        <v xml:space="preserve"> </v>
      </c>
      <c r="AA987" s="10">
        <f t="shared" si="421"/>
        <v>1199754.9400000002</v>
      </c>
      <c r="AB987" s="40">
        <f t="shared" si="422"/>
        <v>1317589.5221539012</v>
      </c>
      <c r="AC987" s="40">
        <f t="shared" si="423"/>
        <v>1301326.5146819556</v>
      </c>
      <c r="AD987" s="39">
        <f t="shared" si="424"/>
        <v>141.23361348838242</v>
      </c>
      <c r="AE987" s="41" t="str">
        <f t="shared" si="425"/>
        <v xml:space="preserve"> </v>
      </c>
      <c r="AG987" s="39">
        <f t="shared" si="426"/>
        <v>141.23361348838242</v>
      </c>
      <c r="AH987" s="40">
        <f t="shared" si="427"/>
        <v>1301326.5146819556</v>
      </c>
      <c r="AI987" s="40">
        <f t="shared" si="428"/>
        <v>1297772.5919703592</v>
      </c>
      <c r="AJ987" s="39">
        <f t="shared" si="429"/>
        <v>140.84790448994565</v>
      </c>
      <c r="AK987" s="41" t="str">
        <f t="shared" si="430"/>
        <v xml:space="preserve"> </v>
      </c>
      <c r="AM987" s="39">
        <f t="shared" si="431"/>
        <v>140.84790448994565</v>
      </c>
      <c r="AN987" s="40">
        <f t="shared" si="432"/>
        <v>1297772.5919703592</v>
      </c>
      <c r="AO987" s="40">
        <f t="shared" si="433"/>
        <v>1296906.977651515</v>
      </c>
      <c r="AP987" s="39">
        <f t="shared" si="434"/>
        <v>140.75395893765085</v>
      </c>
      <c r="AQ987" s="41" t="str">
        <f t="shared" si="435"/>
        <v xml:space="preserve"> </v>
      </c>
      <c r="AR987" s="39"/>
      <c r="AS987" s="39">
        <f t="shared" si="436"/>
        <v>140.75395893765085</v>
      </c>
      <c r="AT987" s="40">
        <f t="shared" si="437"/>
        <v>1296906.977651515</v>
      </c>
      <c r="AU987" s="40">
        <f t="shared" si="438"/>
        <v>1296694.2849071801</v>
      </c>
      <c r="AV987" s="39">
        <f t="shared" si="439"/>
        <v>140.73087528838508</v>
      </c>
      <c r="AW987" s="41" t="str">
        <f t="shared" si="440"/>
        <v xml:space="preserve"> </v>
      </c>
      <c r="AX987" s="39"/>
      <c r="AY987" s="39">
        <f t="shared" si="441"/>
        <v>140.73087528838508</v>
      </c>
      <c r="AZ987" s="40">
        <f t="shared" si="442"/>
        <v>1296694.2849071801</v>
      </c>
      <c r="BA987" s="40">
        <f t="shared" si="443"/>
        <v>1296641.1204414989</v>
      </c>
      <c r="BB987" s="39">
        <f t="shared" si="444"/>
        <v>140.72510532249825</v>
      </c>
      <c r="BC987" s="41" t="str">
        <f t="shared" si="445"/>
        <v xml:space="preserve"> </v>
      </c>
      <c r="BD987" s="41"/>
      <c r="BE987" s="51">
        <f t="shared" si="446"/>
        <v>140.7235573463397</v>
      </c>
      <c r="BF987" s="54">
        <f t="shared" si="447"/>
        <v>1296626.8573891739</v>
      </c>
      <c r="BG987" s="41"/>
      <c r="BH987" s="51"/>
      <c r="BI987" s="39"/>
      <c r="BJ987" s="39"/>
    </row>
    <row r="988" spans="1:62" x14ac:dyDescent="0.2">
      <c r="A988" s="45">
        <v>206501990</v>
      </c>
      <c r="B988" s="58">
        <v>37986</v>
      </c>
      <c r="C988" s="45" t="s">
        <v>1366</v>
      </c>
      <c r="D988" s="4" t="s">
        <v>1366</v>
      </c>
      <c r="E988" s="6" t="s">
        <v>1367</v>
      </c>
      <c r="F988" s="8">
        <v>65.222336740244501</v>
      </c>
      <c r="G988" s="8">
        <v>25.240258810730339</v>
      </c>
      <c r="H988" s="8">
        <v>16.005353717541297</v>
      </c>
      <c r="I988" s="8">
        <v>8.5369463769360703</v>
      </c>
      <c r="J988" s="8">
        <v>0.70004867015946637</v>
      </c>
      <c r="K988" s="8">
        <v>5.46</v>
      </c>
      <c r="L988" s="8">
        <v>3.7155200801908239</v>
      </c>
      <c r="M988" s="8">
        <v>0.61028600876062866</v>
      </c>
      <c r="N988" s="8">
        <v>0</v>
      </c>
      <c r="O988" s="8">
        <v>7.31</v>
      </c>
      <c r="P988" s="8">
        <v>7.2370076440779876</v>
      </c>
      <c r="Q988" s="8">
        <v>6.6400375202281552</v>
      </c>
      <c r="R988" s="8">
        <v>6.6400375202281552</v>
      </c>
      <c r="S988" s="8">
        <v>126.8</v>
      </c>
      <c r="T988" s="8">
        <v>134.11000000000001</v>
      </c>
      <c r="U988" s="8">
        <v>139.44078792479127</v>
      </c>
      <c r="V988" s="8">
        <v>139.44078792479127</v>
      </c>
      <c r="W988" s="9">
        <v>3</v>
      </c>
      <c r="X988" s="9">
        <v>31872</v>
      </c>
      <c r="Y988" s="9">
        <v>31872</v>
      </c>
      <c r="Z988" s="4" t="str">
        <f t="shared" si="420"/>
        <v xml:space="preserve"> </v>
      </c>
      <c r="AA988" s="10">
        <f t="shared" si="421"/>
        <v>4274353.9200000009</v>
      </c>
      <c r="AB988" s="40">
        <f t="shared" si="422"/>
        <v>4444256.7927389471</v>
      </c>
      <c r="AC988" s="40">
        <f t="shared" si="423"/>
        <v>4389401.3311461704</v>
      </c>
      <c r="AD988" s="39">
        <f t="shared" si="424"/>
        <v>137.71967027943558</v>
      </c>
      <c r="AE988" s="41" t="str">
        <f t="shared" si="425"/>
        <v xml:space="preserve"> </v>
      </c>
      <c r="AG988" s="39">
        <f t="shared" si="426"/>
        <v>137.71967027943558</v>
      </c>
      <c r="AH988" s="40">
        <f t="shared" si="427"/>
        <v>4389401.3311461704</v>
      </c>
      <c r="AI988" s="40">
        <f t="shared" si="428"/>
        <v>4377413.8761108099</v>
      </c>
      <c r="AJ988" s="39">
        <f t="shared" si="429"/>
        <v>137.3435578599024</v>
      </c>
      <c r="AK988" s="41" t="str">
        <f t="shared" si="430"/>
        <v xml:space="preserve"> </v>
      </c>
      <c r="AM988" s="39">
        <f t="shared" si="431"/>
        <v>137.3435578599024</v>
      </c>
      <c r="AN988" s="40">
        <f t="shared" si="432"/>
        <v>4377413.8761108099</v>
      </c>
      <c r="AO988" s="40">
        <f t="shared" si="433"/>
        <v>4374494.1410554443</v>
      </c>
      <c r="AP988" s="39">
        <f t="shared" si="434"/>
        <v>137.25194970680988</v>
      </c>
      <c r="AQ988" s="41" t="str">
        <f t="shared" si="435"/>
        <v xml:space="preserve"> </v>
      </c>
      <c r="AR988" s="39"/>
      <c r="AS988" s="39">
        <f t="shared" si="436"/>
        <v>137.25194970680988</v>
      </c>
      <c r="AT988" s="40">
        <f t="shared" si="437"/>
        <v>4374494.1410554443</v>
      </c>
      <c r="AU988" s="40">
        <f t="shared" si="438"/>
        <v>4373776.7240163106</v>
      </c>
      <c r="AV988" s="39">
        <f t="shared" si="439"/>
        <v>137.22944038705793</v>
      </c>
      <c r="AW988" s="41" t="str">
        <f t="shared" si="440"/>
        <v xml:space="preserve"> </v>
      </c>
      <c r="AX988" s="39"/>
      <c r="AY988" s="39">
        <f t="shared" si="441"/>
        <v>137.22944038705793</v>
      </c>
      <c r="AZ988" s="40">
        <f t="shared" si="442"/>
        <v>4373776.7240163106</v>
      </c>
      <c r="BA988" s="40">
        <f t="shared" si="443"/>
        <v>4373597.399170626</v>
      </c>
      <c r="BB988" s="39">
        <f t="shared" si="444"/>
        <v>137.22381398000206</v>
      </c>
      <c r="BC988" s="41" t="str">
        <f t="shared" si="445"/>
        <v xml:space="preserve"> </v>
      </c>
      <c r="BD988" s="41"/>
      <c r="BE988" s="51">
        <f t="shared" si="446"/>
        <v>137.22230451804828</v>
      </c>
      <c r="BF988" s="54">
        <f t="shared" si="447"/>
        <v>4373549.2895992342</v>
      </c>
      <c r="BG988" s="41"/>
      <c r="BH988" s="51"/>
      <c r="BI988" s="39"/>
      <c r="BJ988" s="39"/>
    </row>
    <row r="989" spans="1:62" x14ac:dyDescent="0.2">
      <c r="A989" s="45">
        <v>206502269</v>
      </c>
      <c r="B989" s="58">
        <v>37986</v>
      </c>
      <c r="C989" s="45" t="s">
        <v>1368</v>
      </c>
      <c r="D989" s="4" t="s">
        <v>1368</v>
      </c>
      <c r="E989" s="6" t="s">
        <v>1369</v>
      </c>
      <c r="F989" s="8">
        <v>64.030251357837571</v>
      </c>
      <c r="G989" s="8">
        <v>25.350881929445599</v>
      </c>
      <c r="H989" s="8">
        <v>16.209801692560312</v>
      </c>
      <c r="I989" s="8">
        <v>10.4251610458507</v>
      </c>
      <c r="J989" s="8">
        <v>0.47385373247442214</v>
      </c>
      <c r="K989" s="8">
        <v>5.6</v>
      </c>
      <c r="L989" s="8">
        <v>2.9977225161644565</v>
      </c>
      <c r="M989" s="8">
        <v>0.62553492484526962</v>
      </c>
      <c r="N989" s="8">
        <v>0</v>
      </c>
      <c r="O989" s="8">
        <v>7.31</v>
      </c>
      <c r="P989" s="8">
        <v>7.0291524567386636</v>
      </c>
      <c r="Q989" s="8">
        <v>6.6511603599589169</v>
      </c>
      <c r="R989" s="8">
        <v>6.6511603599589169</v>
      </c>
      <c r="S989" s="8">
        <v>122.9</v>
      </c>
      <c r="T989" s="8">
        <v>130.21</v>
      </c>
      <c r="U989" s="8">
        <v>139.67436755913724</v>
      </c>
      <c r="V989" s="8">
        <v>139.67436755913724</v>
      </c>
      <c r="W989" s="9">
        <v>3</v>
      </c>
      <c r="X989" s="9">
        <v>13217</v>
      </c>
      <c r="Y989" s="9">
        <v>13217</v>
      </c>
      <c r="Z989" s="4" t="str">
        <f t="shared" si="420"/>
        <v xml:space="preserve"> </v>
      </c>
      <c r="AA989" s="10">
        <f t="shared" si="421"/>
        <v>1720985.57</v>
      </c>
      <c r="AB989" s="40">
        <f t="shared" si="422"/>
        <v>1846076.1160291168</v>
      </c>
      <c r="AC989" s="40">
        <f t="shared" si="423"/>
        <v>1823289.9985289695</v>
      </c>
      <c r="AD989" s="39">
        <f t="shared" si="424"/>
        <v>137.9503668403548</v>
      </c>
      <c r="AE989" s="41" t="str">
        <f t="shared" si="425"/>
        <v xml:space="preserve"> </v>
      </c>
      <c r="AG989" s="39">
        <f t="shared" si="426"/>
        <v>137.9503668403548</v>
      </c>
      <c r="AH989" s="40">
        <f t="shared" si="427"/>
        <v>1823289.9985289695</v>
      </c>
      <c r="AI989" s="40">
        <f t="shared" si="428"/>
        <v>1818310.5935429868</v>
      </c>
      <c r="AJ989" s="39">
        <f t="shared" si="429"/>
        <v>137.57362438851379</v>
      </c>
      <c r="AK989" s="41" t="str">
        <f t="shared" si="430"/>
        <v xml:space="preserve"> </v>
      </c>
      <c r="AM989" s="39">
        <f t="shared" si="431"/>
        <v>137.57362438851379</v>
      </c>
      <c r="AN989" s="40">
        <f t="shared" si="432"/>
        <v>1818310.5935429868</v>
      </c>
      <c r="AO989" s="40">
        <f t="shared" si="433"/>
        <v>1817097.7803770937</v>
      </c>
      <c r="AP989" s="39">
        <f t="shared" si="434"/>
        <v>137.48186278104666</v>
      </c>
      <c r="AQ989" s="41" t="str">
        <f t="shared" si="435"/>
        <v xml:space="preserve"> </v>
      </c>
      <c r="AR989" s="39"/>
      <c r="AS989" s="39">
        <f t="shared" si="436"/>
        <v>137.48186278104666</v>
      </c>
      <c r="AT989" s="40">
        <f t="shared" si="437"/>
        <v>1817097.7803770937</v>
      </c>
      <c r="AU989" s="40">
        <f t="shared" si="438"/>
        <v>1816799.7763411119</v>
      </c>
      <c r="AV989" s="39">
        <f t="shared" si="439"/>
        <v>137.45931575555056</v>
      </c>
      <c r="AW989" s="41" t="str">
        <f t="shared" si="440"/>
        <v xml:space="preserve"> </v>
      </c>
      <c r="AX989" s="39"/>
      <c r="AY989" s="39">
        <f t="shared" si="441"/>
        <v>137.45931575555056</v>
      </c>
      <c r="AZ989" s="40">
        <f t="shared" si="442"/>
        <v>1816799.7763411119</v>
      </c>
      <c r="BA989" s="40">
        <f t="shared" si="443"/>
        <v>1816725.287550282</v>
      </c>
      <c r="BB989" s="39">
        <f t="shared" si="444"/>
        <v>137.4536799236046</v>
      </c>
      <c r="BC989" s="41" t="str">
        <f t="shared" si="445"/>
        <v xml:space="preserve"> </v>
      </c>
      <c r="BD989" s="41"/>
      <c r="BE989" s="51">
        <f t="shared" si="446"/>
        <v>137.45216793312545</v>
      </c>
      <c r="BF989" s="54">
        <f t="shared" si="447"/>
        <v>1816705.303572119</v>
      </c>
      <c r="BG989" s="41"/>
      <c r="BH989" s="51"/>
      <c r="BI989" s="39"/>
      <c r="BJ989" s="39"/>
    </row>
    <row r="990" spans="1:62" x14ac:dyDescent="0.2">
      <c r="A990" s="45">
        <v>206502364</v>
      </c>
      <c r="B990" s="58">
        <v>37894</v>
      </c>
      <c r="C990" s="45" t="s">
        <v>1370</v>
      </c>
      <c r="D990" s="4" t="s">
        <v>1272</v>
      </c>
      <c r="E990" s="6" t="s">
        <v>1371</v>
      </c>
      <c r="F990" s="8">
        <v>87.693463100620704</v>
      </c>
      <c r="G990" s="8">
        <v>23.064505985670326</v>
      </c>
      <c r="H990" s="8">
        <v>14.285739954630191</v>
      </c>
      <c r="I990" s="8">
        <v>16.041642090362199</v>
      </c>
      <c r="J990" s="8">
        <v>1.0460211576039351</v>
      </c>
      <c r="K990" s="8">
        <v>8.66</v>
      </c>
      <c r="L990" s="8">
        <v>0</v>
      </c>
      <c r="M990" s="8">
        <v>0</v>
      </c>
      <c r="N990" s="8">
        <v>0</v>
      </c>
      <c r="O990" s="8">
        <v>7.31</v>
      </c>
      <c r="P990" s="8">
        <v>8.5854340453248881</v>
      </c>
      <c r="Q990" s="8">
        <v>7.9050686144443674</v>
      </c>
      <c r="R990" s="8">
        <v>7.9050686144443674</v>
      </c>
      <c r="S990" s="8">
        <v>126.8</v>
      </c>
      <c r="T990" s="8">
        <v>134.11000000000001</v>
      </c>
      <c r="U990" s="8">
        <v>166.00644090333171</v>
      </c>
      <c r="V990" s="8">
        <v>166.00644090333171</v>
      </c>
      <c r="W990" s="9">
        <v>3</v>
      </c>
      <c r="X990" s="9">
        <v>25784</v>
      </c>
      <c r="Y990" s="9">
        <v>34473</v>
      </c>
      <c r="Z990" s="4" t="str">
        <f t="shared" si="420"/>
        <v xml:space="preserve"> </v>
      </c>
      <c r="AA990" s="10">
        <f t="shared" si="421"/>
        <v>4623174.03</v>
      </c>
      <c r="AB990" s="40">
        <f t="shared" si="422"/>
        <v>5722740.0372605538</v>
      </c>
      <c r="AC990" s="40">
        <f t="shared" si="423"/>
        <v>5652104.2569806464</v>
      </c>
      <c r="AD990" s="39">
        <f t="shared" si="424"/>
        <v>163.95742340326186</v>
      </c>
      <c r="AE990" s="41" t="str">
        <f t="shared" si="425"/>
        <v xml:space="preserve"> </v>
      </c>
      <c r="AG990" s="39">
        <f t="shared" si="426"/>
        <v>163.95742340326186</v>
      </c>
      <c r="AH990" s="40">
        <f t="shared" si="427"/>
        <v>5652104.2569806464</v>
      </c>
      <c r="AI990" s="40">
        <f t="shared" si="428"/>
        <v>5636668.3602548316</v>
      </c>
      <c r="AJ990" s="39">
        <f t="shared" si="429"/>
        <v>163.50965567994754</v>
      </c>
      <c r="AK990" s="41" t="str">
        <f t="shared" si="430"/>
        <v xml:space="preserve"> </v>
      </c>
      <c r="AM990" s="39">
        <f t="shared" si="431"/>
        <v>163.50965567994754</v>
      </c>
      <c r="AN990" s="40">
        <f t="shared" si="432"/>
        <v>5636668.3602548316</v>
      </c>
      <c r="AO990" s="40">
        <f t="shared" si="433"/>
        <v>5632908.7024585418</v>
      </c>
      <c r="AP990" s="39">
        <f t="shared" si="434"/>
        <v>163.40059473960903</v>
      </c>
      <c r="AQ990" s="41" t="str">
        <f t="shared" si="435"/>
        <v xml:space="preserve"> </v>
      </c>
      <c r="AR990" s="39"/>
      <c r="AS990" s="39">
        <f t="shared" si="436"/>
        <v>163.40059473960903</v>
      </c>
      <c r="AT990" s="40">
        <f t="shared" si="437"/>
        <v>5632908.7024585418</v>
      </c>
      <c r="AU990" s="40">
        <f t="shared" si="438"/>
        <v>5631984.9054313386</v>
      </c>
      <c r="AV990" s="39">
        <f t="shared" si="439"/>
        <v>163.37379704207171</v>
      </c>
      <c r="AW990" s="41" t="str">
        <f t="shared" si="440"/>
        <v xml:space="preserve"> </v>
      </c>
      <c r="AX990" s="39"/>
      <c r="AY990" s="39">
        <f t="shared" si="441"/>
        <v>163.37379704207171</v>
      </c>
      <c r="AZ990" s="40">
        <f t="shared" si="442"/>
        <v>5631984.9054313386</v>
      </c>
      <c r="BA990" s="40">
        <f t="shared" si="443"/>
        <v>5631753.9940502159</v>
      </c>
      <c r="BB990" s="39">
        <f t="shared" si="444"/>
        <v>163.367098716393</v>
      </c>
      <c r="BC990" s="41" t="str">
        <f t="shared" si="445"/>
        <v xml:space="preserve"> </v>
      </c>
      <c r="BD990" s="41"/>
      <c r="BE990" s="51">
        <f t="shared" si="446"/>
        <v>163.36530167830713</v>
      </c>
      <c r="BF990" s="54">
        <f t="shared" si="447"/>
        <v>5631692.0447562821</v>
      </c>
      <c r="BG990" s="41"/>
      <c r="BH990" s="51"/>
      <c r="BI990" s="39"/>
      <c r="BJ990" s="39"/>
    </row>
    <row r="991" spans="1:62" x14ac:dyDescent="0.2">
      <c r="A991" s="45">
        <v>206504002</v>
      </c>
      <c r="B991" s="58">
        <v>37986</v>
      </c>
      <c r="C991" s="45" t="s">
        <v>1372</v>
      </c>
      <c r="D991" s="4" t="s">
        <v>1273</v>
      </c>
      <c r="E991" s="6" t="s">
        <v>1373</v>
      </c>
      <c r="F991" s="8">
        <v>71.922550410063508</v>
      </c>
      <c r="G991" s="8">
        <v>18.883023987173953</v>
      </c>
      <c r="H991" s="8">
        <v>16.546936342521221</v>
      </c>
      <c r="I991" s="8">
        <v>16.041642090362199</v>
      </c>
      <c r="J991" s="8">
        <v>0.7460894945633183</v>
      </c>
      <c r="K991" s="8">
        <v>8.9</v>
      </c>
      <c r="L991" s="8">
        <v>0.73482064555549209</v>
      </c>
      <c r="M991" s="8">
        <v>0.63731639637417525</v>
      </c>
      <c r="N991" s="8">
        <v>0</v>
      </c>
      <c r="O991" s="8">
        <v>7.31</v>
      </c>
      <c r="P991" s="8">
        <v>7.2644459517789972</v>
      </c>
      <c r="Q991" s="8">
        <v>7.0861189683306947</v>
      </c>
      <c r="R991" s="8">
        <v>7.0861189683306947</v>
      </c>
      <c r="S991" s="8">
        <v>126.8</v>
      </c>
      <c r="T991" s="8">
        <v>134.11000000000001</v>
      </c>
      <c r="U991" s="8">
        <v>148.8084983349446</v>
      </c>
      <c r="V991" s="8">
        <v>148.8084983349446</v>
      </c>
      <c r="W991" s="9">
        <v>3</v>
      </c>
      <c r="X991" s="9">
        <v>32955</v>
      </c>
      <c r="Y991" s="9">
        <v>32955</v>
      </c>
      <c r="Z991" s="4" t="str">
        <f t="shared" si="420"/>
        <v xml:space="preserve"> </v>
      </c>
      <c r="AA991" s="10">
        <f t="shared" si="421"/>
        <v>4419595.0500000007</v>
      </c>
      <c r="AB991" s="40">
        <f t="shared" si="422"/>
        <v>4903984.0626280997</v>
      </c>
      <c r="AC991" s="40">
        <f t="shared" si="423"/>
        <v>4843454.1873430815</v>
      </c>
      <c r="AD991" s="39">
        <f t="shared" si="424"/>
        <v>146.9717550399964</v>
      </c>
      <c r="AE991" s="41" t="str">
        <f t="shared" si="425"/>
        <v xml:space="preserve"> </v>
      </c>
      <c r="AG991" s="39">
        <f t="shared" si="426"/>
        <v>146.9717550399964</v>
      </c>
      <c r="AH991" s="40">
        <f t="shared" si="427"/>
        <v>4843454.1873430815</v>
      </c>
      <c r="AI991" s="40">
        <f t="shared" si="428"/>
        <v>4830226.7139574476</v>
      </c>
      <c r="AJ991" s="39">
        <f t="shared" si="429"/>
        <v>146.57037517698217</v>
      </c>
      <c r="AK991" s="41" t="str">
        <f t="shared" si="430"/>
        <v xml:space="preserve"> </v>
      </c>
      <c r="AM991" s="39">
        <f t="shared" si="431"/>
        <v>146.57037517698217</v>
      </c>
      <c r="AN991" s="40">
        <f t="shared" si="432"/>
        <v>4830226.7139574476</v>
      </c>
      <c r="AO991" s="40">
        <f t="shared" si="433"/>
        <v>4827004.9527392378</v>
      </c>
      <c r="AP991" s="39">
        <f t="shared" si="434"/>
        <v>146.47261273673914</v>
      </c>
      <c r="AQ991" s="41" t="str">
        <f t="shared" si="435"/>
        <v xml:space="preserve"> </v>
      </c>
      <c r="AR991" s="39"/>
      <c r="AS991" s="39">
        <f t="shared" si="436"/>
        <v>146.47261273673914</v>
      </c>
      <c r="AT991" s="40">
        <f t="shared" si="437"/>
        <v>4827004.9527392378</v>
      </c>
      <c r="AU991" s="40">
        <f t="shared" si="438"/>
        <v>4826213.3239269881</v>
      </c>
      <c r="AV991" s="39">
        <f t="shared" si="439"/>
        <v>146.44859122825028</v>
      </c>
      <c r="AW991" s="41" t="str">
        <f t="shared" si="440"/>
        <v xml:space="preserve"> </v>
      </c>
      <c r="AX991" s="39"/>
      <c r="AY991" s="39">
        <f t="shared" si="441"/>
        <v>146.44859122825028</v>
      </c>
      <c r="AZ991" s="40">
        <f t="shared" si="442"/>
        <v>4826213.3239269881</v>
      </c>
      <c r="BA991" s="40">
        <f t="shared" si="443"/>
        <v>4826015.4491807073</v>
      </c>
      <c r="BB991" s="39">
        <f t="shared" si="444"/>
        <v>146.44258683600992</v>
      </c>
      <c r="BC991" s="41" t="str">
        <f t="shared" si="445"/>
        <v xml:space="preserve"> </v>
      </c>
      <c r="BD991" s="41"/>
      <c r="BE991" s="51">
        <f t="shared" si="446"/>
        <v>146.44097596755472</v>
      </c>
      <c r="BF991" s="54">
        <f t="shared" si="447"/>
        <v>4825962.363010766</v>
      </c>
      <c r="BG991" s="41"/>
      <c r="BH991" s="51"/>
      <c r="BI991" s="39"/>
      <c r="BJ991" s="39"/>
    </row>
    <row r="992" spans="1:62" x14ac:dyDescent="0.2">
      <c r="A992" s="45">
        <v>206504004</v>
      </c>
      <c r="B992" s="58">
        <v>37986</v>
      </c>
      <c r="C992" s="45" t="s">
        <v>1374</v>
      </c>
      <c r="D992" s="4" t="s">
        <v>1374</v>
      </c>
      <c r="E992" s="6" t="s">
        <v>1375</v>
      </c>
      <c r="F992" s="8">
        <v>78.108684392265189</v>
      </c>
      <c r="G992" s="8">
        <v>21.819089548802946</v>
      </c>
      <c r="H992" s="8">
        <v>14.146581491712707</v>
      </c>
      <c r="I992" s="8">
        <v>16.041642090362199</v>
      </c>
      <c r="J992" s="8">
        <v>1.5625863259668509</v>
      </c>
      <c r="K992" s="8">
        <v>8.98</v>
      </c>
      <c r="L992" s="8">
        <v>2.4170664813343259</v>
      </c>
      <c r="M992" s="8">
        <v>0.61339433701657464</v>
      </c>
      <c r="N992" s="8">
        <v>0</v>
      </c>
      <c r="O992" s="8">
        <v>7.31</v>
      </c>
      <c r="P992" s="8">
        <v>7.7735082872928176</v>
      </c>
      <c r="Q992" s="8">
        <v>7.5499522333730411</v>
      </c>
      <c r="R992" s="8">
        <v>7.5499522333730411</v>
      </c>
      <c r="S992" s="8">
        <v>126.8</v>
      </c>
      <c r="T992" s="8">
        <v>134.11000000000001</v>
      </c>
      <c r="U992" s="8">
        <v>158.54899690083386</v>
      </c>
      <c r="V992" s="8">
        <v>158.54899690083386</v>
      </c>
      <c r="W992" s="9">
        <v>3</v>
      </c>
      <c r="X992" s="9">
        <v>21153</v>
      </c>
      <c r="Y992" s="9">
        <v>21153</v>
      </c>
      <c r="Z992" s="4" t="str">
        <f t="shared" si="420"/>
        <v xml:space="preserve"> </v>
      </c>
      <c r="AA992" s="10">
        <f t="shared" si="421"/>
        <v>2836828.83</v>
      </c>
      <c r="AB992" s="40">
        <f t="shared" si="422"/>
        <v>3353786.9314433387</v>
      </c>
      <c r="AC992" s="40">
        <f t="shared" si="423"/>
        <v>3312391.1393485335</v>
      </c>
      <c r="AD992" s="39">
        <f t="shared" si="424"/>
        <v>156.59202663208686</v>
      </c>
      <c r="AE992" s="41" t="str">
        <f t="shared" si="425"/>
        <v xml:space="preserve"> </v>
      </c>
      <c r="AG992" s="39">
        <f t="shared" si="426"/>
        <v>156.59202663208686</v>
      </c>
      <c r="AH992" s="40">
        <f t="shared" si="427"/>
        <v>3312391.1393485335</v>
      </c>
      <c r="AI992" s="40">
        <f t="shared" si="428"/>
        <v>3303344.9991469723</v>
      </c>
      <c r="AJ992" s="39">
        <f t="shared" si="429"/>
        <v>156.16437380735462</v>
      </c>
      <c r="AK992" s="41" t="str">
        <f t="shared" si="430"/>
        <v xml:space="preserve"> </v>
      </c>
      <c r="AM992" s="39">
        <f t="shared" si="431"/>
        <v>156.16437380735462</v>
      </c>
      <c r="AN992" s="40">
        <f t="shared" si="432"/>
        <v>3303344.9991469723</v>
      </c>
      <c r="AO992" s="40">
        <f t="shared" si="433"/>
        <v>3301141.6680325414</v>
      </c>
      <c r="AP992" s="39">
        <f t="shared" si="434"/>
        <v>156.06021217002512</v>
      </c>
      <c r="AQ992" s="41" t="str">
        <f t="shared" si="435"/>
        <v xml:space="preserve"> </v>
      </c>
      <c r="AR992" s="39"/>
      <c r="AS992" s="39">
        <f t="shared" si="436"/>
        <v>156.06021217002512</v>
      </c>
      <c r="AT992" s="40">
        <f t="shared" si="437"/>
        <v>3301141.6680325414</v>
      </c>
      <c r="AU992" s="40">
        <f t="shared" si="438"/>
        <v>3300600.2807989838</v>
      </c>
      <c r="AV992" s="39">
        <f t="shared" si="439"/>
        <v>156.03461829522922</v>
      </c>
      <c r="AW992" s="41" t="str">
        <f t="shared" si="440"/>
        <v xml:space="preserve"> </v>
      </c>
      <c r="AX992" s="39"/>
      <c r="AY992" s="39">
        <f t="shared" si="441"/>
        <v>156.03461829522922</v>
      </c>
      <c r="AZ992" s="40">
        <f t="shared" si="442"/>
        <v>3300600.2807989838</v>
      </c>
      <c r="BA992" s="40">
        <f t="shared" si="443"/>
        <v>3300464.9561874713</v>
      </c>
      <c r="BB992" s="39">
        <f t="shared" si="444"/>
        <v>156.02822087587913</v>
      </c>
      <c r="BC992" s="41" t="str">
        <f t="shared" si="445"/>
        <v xml:space="preserve"> </v>
      </c>
      <c r="BD992" s="41"/>
      <c r="BE992" s="51">
        <f t="shared" si="446"/>
        <v>156.0265045654495</v>
      </c>
      <c r="BF992" s="54">
        <f t="shared" si="447"/>
        <v>3300428.6510729534</v>
      </c>
      <c r="BG992" s="41"/>
      <c r="BH992" s="51"/>
      <c r="BI992" s="39"/>
      <c r="BJ992" s="39"/>
    </row>
    <row r="993" spans="1:62" x14ac:dyDescent="0.2">
      <c r="A993" s="45">
        <v>206504035</v>
      </c>
      <c r="B993" s="58">
        <v>37652</v>
      </c>
      <c r="C993" s="45" t="s">
        <v>1376</v>
      </c>
      <c r="D993" s="4" t="s">
        <v>1376</v>
      </c>
      <c r="E993" s="6" t="s">
        <v>1377</v>
      </c>
      <c r="F993" s="8">
        <v>87.693463100620704</v>
      </c>
      <c r="G993" s="8">
        <v>25.350881929445599</v>
      </c>
      <c r="H993" s="8">
        <v>16.9806925014319</v>
      </c>
      <c r="I993" s="8">
        <v>16.041642090362199</v>
      </c>
      <c r="J993" s="8">
        <v>0</v>
      </c>
      <c r="K993" s="8">
        <v>11.16</v>
      </c>
      <c r="L993" s="8">
        <v>8.5968383346984076E-2</v>
      </c>
      <c r="M993" s="8">
        <v>0.62016129032258061</v>
      </c>
      <c r="N993" s="8">
        <v>2.6735404187923764</v>
      </c>
      <c r="O993" s="8">
        <v>0</v>
      </c>
      <c r="P993" s="8">
        <v>8.3781013824884791</v>
      </c>
      <c r="Q993" s="8">
        <v>8.0303174857161164</v>
      </c>
      <c r="R993" s="8">
        <v>8.0303174857161164</v>
      </c>
      <c r="S993" s="8">
        <v>122.9</v>
      </c>
      <c r="T993" s="8">
        <v>122.9</v>
      </c>
      <c r="U993" s="8">
        <v>168.63666720003846</v>
      </c>
      <c r="V993" s="8">
        <v>168.63666720003846</v>
      </c>
      <c r="W993" s="9">
        <v>3</v>
      </c>
      <c r="X993" s="9">
        <v>6623</v>
      </c>
      <c r="Y993" s="9">
        <v>6623</v>
      </c>
      <c r="Z993" s="4" t="str">
        <f t="shared" si="420"/>
        <v xml:space="preserve"> </v>
      </c>
      <c r="AA993" s="10">
        <f t="shared" si="421"/>
        <v>813966.70000000007</v>
      </c>
      <c r="AB993" s="40">
        <f t="shared" si="422"/>
        <v>1116880.6468658547</v>
      </c>
      <c r="AC993" s="40">
        <f t="shared" si="423"/>
        <v>1103094.9890415894</v>
      </c>
      <c r="AD993" s="39">
        <f t="shared" si="424"/>
        <v>166.55518481678837</v>
      </c>
      <c r="AE993" s="41" t="str">
        <f t="shared" si="425"/>
        <v xml:space="preserve"> </v>
      </c>
      <c r="AG993" s="39">
        <f t="shared" si="426"/>
        <v>166.55518481678837</v>
      </c>
      <c r="AH993" s="40">
        <f t="shared" si="427"/>
        <v>1103094.9890415894</v>
      </c>
      <c r="AI993" s="40">
        <f t="shared" si="428"/>
        <v>1100082.4366265167</v>
      </c>
      <c r="AJ993" s="39">
        <f t="shared" si="429"/>
        <v>166.10032260705373</v>
      </c>
      <c r="AK993" s="41" t="str">
        <f t="shared" si="430"/>
        <v xml:space="preserve"> </v>
      </c>
      <c r="AM993" s="39">
        <f t="shared" si="431"/>
        <v>166.10032260705373</v>
      </c>
      <c r="AN993" s="40">
        <f t="shared" si="432"/>
        <v>1100082.4366265167</v>
      </c>
      <c r="AO993" s="40">
        <f t="shared" si="433"/>
        <v>1099348.6816412869</v>
      </c>
      <c r="AP993" s="39">
        <f t="shared" si="434"/>
        <v>165.98953369187481</v>
      </c>
      <c r="AQ993" s="41" t="str">
        <f t="shared" si="435"/>
        <v xml:space="preserve"> </v>
      </c>
      <c r="AR993" s="39"/>
      <c r="AS993" s="39">
        <f t="shared" si="436"/>
        <v>165.98953369187481</v>
      </c>
      <c r="AT993" s="40">
        <f t="shared" si="437"/>
        <v>1099348.6816412869</v>
      </c>
      <c r="AU993" s="40">
        <f t="shared" si="438"/>
        <v>1099168.3884574978</v>
      </c>
      <c r="AV993" s="39">
        <f t="shared" si="439"/>
        <v>165.96231140834936</v>
      </c>
      <c r="AW993" s="41" t="str">
        <f t="shared" si="440"/>
        <v xml:space="preserve"> </v>
      </c>
      <c r="AX993" s="39"/>
      <c r="AY993" s="39">
        <f t="shared" si="441"/>
        <v>165.96231140834936</v>
      </c>
      <c r="AZ993" s="40">
        <f t="shared" si="442"/>
        <v>1099168.3884574978</v>
      </c>
      <c r="BA993" s="40">
        <f t="shared" si="443"/>
        <v>1099123.3225535711</v>
      </c>
      <c r="BB993" s="39">
        <f t="shared" si="444"/>
        <v>165.95550695358162</v>
      </c>
      <c r="BC993" s="41" t="str">
        <f t="shared" si="445"/>
        <v xml:space="preserve"> </v>
      </c>
      <c r="BD993" s="41"/>
      <c r="BE993" s="51">
        <f t="shared" si="446"/>
        <v>165.95368144300514</v>
      </c>
      <c r="BF993" s="54">
        <f t="shared" si="447"/>
        <v>1099111.232197023</v>
      </c>
      <c r="BG993" s="41"/>
      <c r="BH993" s="51"/>
      <c r="BI993" s="39"/>
      <c r="BJ993" s="39"/>
    </row>
    <row r="994" spans="1:62" x14ac:dyDescent="0.2">
      <c r="A994" s="45">
        <v>206510856</v>
      </c>
      <c r="B994" s="58">
        <v>37864</v>
      </c>
      <c r="C994" s="45" t="s">
        <v>1378</v>
      </c>
      <c r="D994" s="4" t="s">
        <v>1274</v>
      </c>
      <c r="E994" s="6" t="s">
        <v>1379</v>
      </c>
      <c r="F994" s="8">
        <v>75.284694628403244</v>
      </c>
      <c r="G994" s="8">
        <v>21.001177336276672</v>
      </c>
      <c r="H994" s="8">
        <v>14.457027225901397</v>
      </c>
      <c r="I994" s="8">
        <v>16.041642090362199</v>
      </c>
      <c r="J994" s="8">
        <v>0.89139072847682121</v>
      </c>
      <c r="K994" s="8">
        <v>5.63</v>
      </c>
      <c r="L994" s="8">
        <v>2.2087372892865829</v>
      </c>
      <c r="M994" s="8">
        <v>0.6223437539689739</v>
      </c>
      <c r="N994" s="8">
        <v>0</v>
      </c>
      <c r="O994" s="8">
        <v>7.31</v>
      </c>
      <c r="P994" s="8">
        <v>7.7028697571743932</v>
      </c>
      <c r="Q994" s="8">
        <v>7.1723506526337948</v>
      </c>
      <c r="R994" s="8">
        <v>7.1723506526337948</v>
      </c>
      <c r="S994" s="8">
        <v>122.9</v>
      </c>
      <c r="T994" s="8">
        <v>130.21</v>
      </c>
      <c r="U994" s="8">
        <v>150.61936370530967</v>
      </c>
      <c r="V994" s="8">
        <v>150.61936370530967</v>
      </c>
      <c r="W994" s="9">
        <v>3</v>
      </c>
      <c r="X994" s="9">
        <v>10245</v>
      </c>
      <c r="Y994" s="9">
        <v>15389</v>
      </c>
      <c r="Z994" s="4" t="str">
        <f t="shared" si="420"/>
        <v xml:space="preserve"> </v>
      </c>
      <c r="AA994" s="10">
        <f t="shared" si="421"/>
        <v>2003801.6900000002</v>
      </c>
      <c r="AB994" s="40">
        <f t="shared" si="422"/>
        <v>2317881.3880610103</v>
      </c>
      <c r="AC994" s="40">
        <f t="shared" si="423"/>
        <v>2289271.7780881734</v>
      </c>
      <c r="AD994" s="39">
        <f t="shared" si="424"/>
        <v>148.76026889909502</v>
      </c>
      <c r="AE994" s="41" t="str">
        <f t="shared" si="425"/>
        <v xml:space="preserve"> </v>
      </c>
      <c r="AG994" s="39">
        <f t="shared" si="426"/>
        <v>148.76026889909502</v>
      </c>
      <c r="AH994" s="40">
        <f t="shared" si="427"/>
        <v>2289271.7780881734</v>
      </c>
      <c r="AI994" s="40">
        <f t="shared" si="428"/>
        <v>2283019.7768622143</v>
      </c>
      <c r="AJ994" s="39">
        <f t="shared" si="429"/>
        <v>148.35400460473159</v>
      </c>
      <c r="AK994" s="41" t="str">
        <f t="shared" si="430"/>
        <v xml:space="preserve"> </v>
      </c>
      <c r="AM994" s="39">
        <f t="shared" si="431"/>
        <v>148.35400460473159</v>
      </c>
      <c r="AN994" s="40">
        <f t="shared" si="432"/>
        <v>2283019.7768622143</v>
      </c>
      <c r="AO994" s="40">
        <f t="shared" si="433"/>
        <v>2281497.0026710471</v>
      </c>
      <c r="AP994" s="39">
        <f t="shared" si="434"/>
        <v>148.25505248366022</v>
      </c>
      <c r="AQ994" s="41" t="str">
        <f t="shared" si="435"/>
        <v xml:space="preserve"> </v>
      </c>
      <c r="AR994" s="39"/>
      <c r="AS994" s="39">
        <f t="shared" si="436"/>
        <v>148.25505248366022</v>
      </c>
      <c r="AT994" s="40">
        <f t="shared" si="437"/>
        <v>2281497.0026710471</v>
      </c>
      <c r="AU994" s="40">
        <f t="shared" si="438"/>
        <v>2281122.8371626087</v>
      </c>
      <c r="AV994" s="39">
        <f t="shared" si="439"/>
        <v>148.23073865505287</v>
      </c>
      <c r="AW994" s="41" t="str">
        <f t="shared" si="440"/>
        <v xml:space="preserve"> </v>
      </c>
      <c r="AX994" s="39"/>
      <c r="AY994" s="39">
        <f t="shared" si="441"/>
        <v>148.23073865505287</v>
      </c>
      <c r="AZ994" s="40">
        <f t="shared" si="442"/>
        <v>2281122.8371626087</v>
      </c>
      <c r="BA994" s="40">
        <f t="shared" si="443"/>
        <v>2281029.3111262852</v>
      </c>
      <c r="BB994" s="39">
        <f t="shared" si="444"/>
        <v>148.22466119476803</v>
      </c>
      <c r="BC994" s="41" t="str">
        <f t="shared" si="445"/>
        <v xml:space="preserve"> </v>
      </c>
      <c r="BD994" s="41"/>
      <c r="BE994" s="51">
        <f t="shared" si="446"/>
        <v>148.2230307234949</v>
      </c>
      <c r="BF994" s="54">
        <f t="shared" si="447"/>
        <v>2281004.2198038632</v>
      </c>
      <c r="BG994" s="41"/>
      <c r="BH994" s="51"/>
      <c r="BI994" s="39"/>
      <c r="BJ994" s="39"/>
    </row>
    <row r="995" spans="1:62" x14ac:dyDescent="0.2">
      <c r="A995" s="45">
        <v>206511095</v>
      </c>
      <c r="B995" s="58">
        <v>37772</v>
      </c>
      <c r="C995" s="45" t="s">
        <v>1380</v>
      </c>
      <c r="D995" s="4" t="s">
        <v>1380</v>
      </c>
      <c r="E995" s="6" t="s">
        <v>1381</v>
      </c>
      <c r="F995" s="8">
        <v>81.467368700499975</v>
      </c>
      <c r="G995" s="8">
        <v>23.509778328392549</v>
      </c>
      <c r="H995" s="8">
        <v>13.762687491703907</v>
      </c>
      <c r="I995" s="8">
        <v>14.262599000044245</v>
      </c>
      <c r="J995" s="8">
        <v>0.93737002787487278</v>
      </c>
      <c r="K995" s="8">
        <v>6.71</v>
      </c>
      <c r="L995" s="8">
        <v>0.45147142437915116</v>
      </c>
      <c r="M995" s="8">
        <v>0.71928941197292151</v>
      </c>
      <c r="N995" s="8">
        <v>0</v>
      </c>
      <c r="O995" s="8">
        <v>7.31</v>
      </c>
      <c r="P995" s="8">
        <v>8.0233848059820367</v>
      </c>
      <c r="Q995" s="8">
        <v>7.4565282192433804</v>
      </c>
      <c r="R995" s="8">
        <v>7.4565282192433804</v>
      </c>
      <c r="S995" s="8">
        <v>126.8</v>
      </c>
      <c r="T995" s="8">
        <v>134.11000000000001</v>
      </c>
      <c r="U995" s="8">
        <v>156.58709260411098</v>
      </c>
      <c r="V995" s="8">
        <v>156.58709260411098</v>
      </c>
      <c r="W995" s="9">
        <v>3</v>
      </c>
      <c r="X995" s="9">
        <v>34775</v>
      </c>
      <c r="Y995" s="9">
        <v>34775</v>
      </c>
      <c r="Z995" s="4" t="str">
        <f t="shared" si="420"/>
        <v xml:space="preserve"> </v>
      </c>
      <c r="AA995" s="10">
        <f t="shared" si="421"/>
        <v>4663675.2500000009</v>
      </c>
      <c r="AB995" s="40">
        <f t="shared" si="422"/>
        <v>5445316.1453079591</v>
      </c>
      <c r="AC995" s="40">
        <f t="shared" si="423"/>
        <v>5378104.6081264233</v>
      </c>
      <c r="AD995" s="39">
        <f t="shared" si="424"/>
        <v>154.65433812009843</v>
      </c>
      <c r="AE995" s="41" t="str">
        <f t="shared" si="425"/>
        <v xml:space="preserve"> </v>
      </c>
      <c r="AG995" s="39">
        <f t="shared" si="426"/>
        <v>154.65433812009843</v>
      </c>
      <c r="AH995" s="40">
        <f t="shared" si="427"/>
        <v>5378104.6081264233</v>
      </c>
      <c r="AI995" s="40">
        <f t="shared" si="428"/>
        <v>5363417.0044416301</v>
      </c>
      <c r="AJ995" s="39">
        <f t="shared" si="429"/>
        <v>154.23197712269246</v>
      </c>
      <c r="AK995" s="41" t="str">
        <f t="shared" si="430"/>
        <v xml:space="preserve"> </v>
      </c>
      <c r="AM995" s="39">
        <f t="shared" si="431"/>
        <v>154.23197712269246</v>
      </c>
      <c r="AN995" s="40">
        <f t="shared" si="432"/>
        <v>5363417.0044416301</v>
      </c>
      <c r="AO995" s="40">
        <f t="shared" si="433"/>
        <v>5359839.6052996675</v>
      </c>
      <c r="AP995" s="39">
        <f t="shared" si="434"/>
        <v>154.12910439395162</v>
      </c>
      <c r="AQ995" s="41" t="str">
        <f t="shared" si="435"/>
        <v xml:space="preserve"> </v>
      </c>
      <c r="AR995" s="39"/>
      <c r="AS995" s="39">
        <f t="shared" si="436"/>
        <v>154.12910439395162</v>
      </c>
      <c r="AT995" s="40">
        <f t="shared" si="437"/>
        <v>5359839.6052996675</v>
      </c>
      <c r="AU995" s="40">
        <f t="shared" si="438"/>
        <v>5358960.5916043976</v>
      </c>
      <c r="AV995" s="39">
        <f t="shared" si="439"/>
        <v>154.10382722083099</v>
      </c>
      <c r="AW995" s="41" t="str">
        <f t="shared" si="440"/>
        <v xml:space="preserve"> </v>
      </c>
      <c r="AX995" s="39"/>
      <c r="AY995" s="39">
        <f t="shared" si="441"/>
        <v>154.10382722083099</v>
      </c>
      <c r="AZ995" s="40">
        <f t="shared" si="442"/>
        <v>5358960.5916043976</v>
      </c>
      <c r="BA995" s="40">
        <f t="shared" si="443"/>
        <v>5358740.8742201421</v>
      </c>
      <c r="BB995" s="39">
        <f t="shared" si="444"/>
        <v>154.09750896391495</v>
      </c>
      <c r="BC995" s="41" t="str">
        <f t="shared" si="445"/>
        <v xml:space="preserve"> </v>
      </c>
      <c r="BD995" s="41"/>
      <c r="BE995" s="51">
        <f t="shared" si="446"/>
        <v>154.09581389131634</v>
      </c>
      <c r="BF995" s="54">
        <f t="shared" si="447"/>
        <v>5358681.9280705256</v>
      </c>
      <c r="BG995" s="41"/>
      <c r="BH995" s="51"/>
      <c r="BI995" s="39"/>
      <c r="BJ995" s="39"/>
    </row>
    <row r="996" spans="1:62" x14ac:dyDescent="0.2">
      <c r="A996" s="45">
        <v>206514003</v>
      </c>
      <c r="B996" s="58">
        <v>37802</v>
      </c>
      <c r="C996" s="45" t="s">
        <v>1382</v>
      </c>
      <c r="D996" s="4" t="s">
        <v>1382</v>
      </c>
      <c r="E996" s="6" t="s">
        <v>1383</v>
      </c>
      <c r="F996" s="8">
        <v>86.35283304177662</v>
      </c>
      <c r="G996" s="8">
        <v>19.10466391911525</v>
      </c>
      <c r="H996" s="8">
        <v>16.9806925014319</v>
      </c>
      <c r="I996" s="8">
        <v>16.041642090362199</v>
      </c>
      <c r="J996" s="8">
        <v>0</v>
      </c>
      <c r="K996" s="8">
        <v>9.57</v>
      </c>
      <c r="L996" s="8">
        <v>0</v>
      </c>
      <c r="M996" s="8">
        <v>0</v>
      </c>
      <c r="N996" s="8">
        <v>0</v>
      </c>
      <c r="O996" s="8">
        <v>7.31</v>
      </c>
      <c r="P996" s="8">
        <v>8.4365997568713507</v>
      </c>
      <c r="Q996" s="8">
        <v>7.767991577634298</v>
      </c>
      <c r="R996" s="8">
        <v>7.767991577634298</v>
      </c>
      <c r="S996" s="8">
        <v>126.8</v>
      </c>
      <c r="T996" s="8">
        <v>134.11000000000001</v>
      </c>
      <c r="U996" s="8">
        <v>163.12782313032025</v>
      </c>
      <c r="V996" s="8">
        <v>163.12782313032025</v>
      </c>
      <c r="W996" s="9">
        <v>3</v>
      </c>
      <c r="X996" s="9">
        <v>16121</v>
      </c>
      <c r="Y996" s="9">
        <v>16121</v>
      </c>
      <c r="Z996" s="4" t="str">
        <f t="shared" si="420"/>
        <v xml:space="preserve"> </v>
      </c>
      <c r="AA996" s="10">
        <f t="shared" si="421"/>
        <v>2161987.31</v>
      </c>
      <c r="AB996" s="40">
        <f t="shared" si="422"/>
        <v>2629783.6366838929</v>
      </c>
      <c r="AC996" s="40">
        <f t="shared" si="423"/>
        <v>2597324.2172563039</v>
      </c>
      <c r="AD996" s="39">
        <f t="shared" si="424"/>
        <v>161.11433640942272</v>
      </c>
      <c r="AE996" s="41" t="str">
        <f t="shared" si="425"/>
        <v xml:space="preserve"> </v>
      </c>
      <c r="AG996" s="39">
        <f t="shared" si="426"/>
        <v>161.11433640942272</v>
      </c>
      <c r="AH996" s="40">
        <f t="shared" si="427"/>
        <v>2597324.2172563039</v>
      </c>
      <c r="AI996" s="40">
        <f t="shared" si="428"/>
        <v>2590230.9248189768</v>
      </c>
      <c r="AJ996" s="39">
        <f t="shared" si="429"/>
        <v>160.67433315668859</v>
      </c>
      <c r="AK996" s="41" t="str">
        <f t="shared" si="430"/>
        <v xml:space="preserve"> </v>
      </c>
      <c r="AM996" s="39">
        <f t="shared" si="431"/>
        <v>160.67433315668859</v>
      </c>
      <c r="AN996" s="40">
        <f t="shared" si="432"/>
        <v>2590230.9248189768</v>
      </c>
      <c r="AO996" s="40">
        <f t="shared" si="433"/>
        <v>2588503.2407921227</v>
      </c>
      <c r="AP996" s="39">
        <f t="shared" si="434"/>
        <v>160.56716337647308</v>
      </c>
      <c r="AQ996" s="41" t="str">
        <f t="shared" si="435"/>
        <v xml:space="preserve"> </v>
      </c>
      <c r="AR996" s="39"/>
      <c r="AS996" s="39">
        <f t="shared" si="436"/>
        <v>160.56716337647308</v>
      </c>
      <c r="AT996" s="40">
        <f t="shared" si="437"/>
        <v>2588503.2407921227</v>
      </c>
      <c r="AU996" s="40">
        <f t="shared" si="438"/>
        <v>2588078.7262606327</v>
      </c>
      <c r="AV996" s="39">
        <f t="shared" si="439"/>
        <v>160.54083036167935</v>
      </c>
      <c r="AW996" s="41" t="str">
        <f t="shared" si="440"/>
        <v xml:space="preserve"> </v>
      </c>
      <c r="AX996" s="39"/>
      <c r="AY996" s="39">
        <f t="shared" si="441"/>
        <v>160.54083036167935</v>
      </c>
      <c r="AZ996" s="40">
        <f t="shared" si="442"/>
        <v>2588078.7262606327</v>
      </c>
      <c r="BA996" s="40">
        <f t="shared" si="443"/>
        <v>2587972.6150328564</v>
      </c>
      <c r="BB996" s="39">
        <f t="shared" si="444"/>
        <v>160.53424818763455</v>
      </c>
      <c r="BC996" s="41" t="str">
        <f t="shared" si="445"/>
        <v xml:space="preserve"> </v>
      </c>
      <c r="BD996" s="41"/>
      <c r="BE996" s="51">
        <f t="shared" si="446"/>
        <v>160.5324823109045</v>
      </c>
      <c r="BF996" s="54">
        <f t="shared" si="447"/>
        <v>2587944.1473340914</v>
      </c>
      <c r="BG996" s="41"/>
      <c r="BH996" s="51"/>
      <c r="BI996" s="39"/>
      <c r="BJ996" s="39"/>
    </row>
    <row r="997" spans="1:62" x14ac:dyDescent="0.2">
      <c r="A997" s="45">
        <v>206514008</v>
      </c>
      <c r="B997" s="58">
        <v>37802</v>
      </c>
      <c r="C997" s="45" t="s">
        <v>1384</v>
      </c>
      <c r="D997" s="4" t="s">
        <v>1275</v>
      </c>
      <c r="E997" s="6" t="s">
        <v>1385</v>
      </c>
      <c r="F997" s="8">
        <v>78.489735516372789</v>
      </c>
      <c r="G997" s="8">
        <v>17.994238035264484</v>
      </c>
      <c r="H997" s="8">
        <v>12.366309823677582</v>
      </c>
      <c r="I997" s="8">
        <v>5.4534949622166247</v>
      </c>
      <c r="J997" s="8">
        <v>0.53803526448362715</v>
      </c>
      <c r="K997" s="8">
        <v>10.77</v>
      </c>
      <c r="L997" s="8">
        <v>1.5788522896723791</v>
      </c>
      <c r="M997" s="8">
        <v>0.67118010075566747</v>
      </c>
      <c r="N997" s="8">
        <v>0.14443651911193625</v>
      </c>
      <c r="O997" s="8">
        <v>7.31</v>
      </c>
      <c r="P997" s="8">
        <v>7.0369093198992445</v>
      </c>
      <c r="Q997" s="8">
        <v>6.7658141255777551</v>
      </c>
      <c r="R997" s="8">
        <v>6.7658141255777551</v>
      </c>
      <c r="S997" s="8">
        <v>126.8</v>
      </c>
      <c r="T997" s="8">
        <v>134.11000000000001</v>
      </c>
      <c r="U997" s="8">
        <v>142.08209663713285</v>
      </c>
      <c r="V997" s="8">
        <v>142.08209663713285</v>
      </c>
      <c r="W997" s="9">
        <v>3</v>
      </c>
      <c r="X997" s="9">
        <v>28284</v>
      </c>
      <c r="Y997" s="9">
        <v>28284</v>
      </c>
      <c r="Z997" s="4" t="str">
        <f t="shared" si="420"/>
        <v xml:space="preserve"> </v>
      </c>
      <c r="AA997" s="10">
        <f t="shared" si="421"/>
        <v>3793167.24</v>
      </c>
      <c r="AB997" s="40">
        <f t="shared" si="422"/>
        <v>4018650.0212846654</v>
      </c>
      <c r="AC997" s="40">
        <f t="shared" si="423"/>
        <v>3969047.8240719489</v>
      </c>
      <c r="AD997" s="39">
        <f t="shared" si="424"/>
        <v>140.32837731834073</v>
      </c>
      <c r="AE997" s="41" t="str">
        <f t="shared" si="425"/>
        <v xml:space="preserve"> </v>
      </c>
      <c r="AG997" s="39">
        <f t="shared" si="426"/>
        <v>140.32837731834073</v>
      </c>
      <c r="AH997" s="40">
        <f t="shared" si="427"/>
        <v>3969047.8240719493</v>
      </c>
      <c r="AI997" s="40">
        <f t="shared" si="428"/>
        <v>3958208.3544644085</v>
      </c>
      <c r="AJ997" s="39">
        <f t="shared" si="429"/>
        <v>139.94514051988432</v>
      </c>
      <c r="AK997" s="41" t="str">
        <f t="shared" si="430"/>
        <v xml:space="preserve"> </v>
      </c>
      <c r="AM997" s="39">
        <f t="shared" si="431"/>
        <v>139.94514051988432</v>
      </c>
      <c r="AN997" s="40">
        <f t="shared" si="432"/>
        <v>3958208.354464408</v>
      </c>
      <c r="AO997" s="40">
        <f t="shared" si="433"/>
        <v>3955568.2294919803</v>
      </c>
      <c r="AP997" s="39">
        <f t="shared" si="434"/>
        <v>139.85179711115757</v>
      </c>
      <c r="AQ997" s="41" t="str">
        <f t="shared" si="435"/>
        <v xml:space="preserve"> </v>
      </c>
      <c r="AR997" s="39"/>
      <c r="AS997" s="39">
        <f t="shared" si="436"/>
        <v>139.85179711115757</v>
      </c>
      <c r="AT997" s="40">
        <f t="shared" si="437"/>
        <v>3955568.2294919807</v>
      </c>
      <c r="AU997" s="40">
        <f t="shared" si="438"/>
        <v>3954919.5163023439</v>
      </c>
      <c r="AV997" s="39">
        <f t="shared" si="439"/>
        <v>139.82886141643132</v>
      </c>
      <c r="AW997" s="41" t="str">
        <f t="shared" si="440"/>
        <v xml:space="preserve"> </v>
      </c>
      <c r="AX997" s="39"/>
      <c r="AY997" s="39">
        <f t="shared" si="441"/>
        <v>139.82886141643132</v>
      </c>
      <c r="AZ997" s="40">
        <f t="shared" si="442"/>
        <v>3954919.5163023435</v>
      </c>
      <c r="BA997" s="40">
        <f t="shared" si="443"/>
        <v>3954757.3646021751</v>
      </c>
      <c r="BB997" s="39">
        <f t="shared" si="444"/>
        <v>139.82312843311325</v>
      </c>
      <c r="BC997" s="41" t="str">
        <f t="shared" si="445"/>
        <v xml:space="preserve"> </v>
      </c>
      <c r="BD997" s="41"/>
      <c r="BE997" s="51">
        <f t="shared" si="446"/>
        <v>139.82159037870051</v>
      </c>
      <c r="BF997" s="54">
        <f t="shared" si="447"/>
        <v>3954713.862271165</v>
      </c>
      <c r="BG997" s="41"/>
      <c r="BH997" s="51"/>
      <c r="BI997" s="39"/>
      <c r="BJ997" s="39"/>
    </row>
    <row r="998" spans="1:62" x14ac:dyDescent="0.2">
      <c r="A998" s="45">
        <v>206522099</v>
      </c>
      <c r="B998" s="58">
        <v>37802</v>
      </c>
      <c r="C998" s="45" t="s">
        <v>1386</v>
      </c>
      <c r="D998" s="4" t="s">
        <v>1386</v>
      </c>
      <c r="E998" s="6" t="s">
        <v>1387</v>
      </c>
      <c r="F998" s="8">
        <v>66.678467456851735</v>
      </c>
      <c r="G998" s="8">
        <v>22.446142649199416</v>
      </c>
      <c r="H998" s="8">
        <v>13.441203992514037</v>
      </c>
      <c r="I998" s="8">
        <v>12.360417966313163</v>
      </c>
      <c r="J998" s="8">
        <v>0.71792472447494282</v>
      </c>
      <c r="K998" s="8">
        <v>5.54</v>
      </c>
      <c r="L998" s="8">
        <v>0</v>
      </c>
      <c r="M998" s="8">
        <v>0.6156477438136827</v>
      </c>
      <c r="N998" s="8">
        <v>0</v>
      </c>
      <c r="O998" s="8">
        <v>7.31</v>
      </c>
      <c r="P998" s="8">
        <v>7.129968808484092</v>
      </c>
      <c r="Q998" s="8">
        <v>6.4554902266583483</v>
      </c>
      <c r="R998" s="8">
        <v>6.4554902266583483</v>
      </c>
      <c r="S998" s="8">
        <v>122.9</v>
      </c>
      <c r="T998" s="8">
        <v>130.21</v>
      </c>
      <c r="U998" s="8">
        <v>135.56529475982532</v>
      </c>
      <c r="V998" s="8">
        <v>135.56529475982532</v>
      </c>
      <c r="W998" s="9">
        <v>2</v>
      </c>
      <c r="X998" s="9">
        <v>14654</v>
      </c>
      <c r="Y998" s="9">
        <v>14654</v>
      </c>
      <c r="Z998" s="4" t="str">
        <f t="shared" si="420"/>
        <v xml:space="preserve"> </v>
      </c>
      <c r="AA998" s="10">
        <f t="shared" si="421"/>
        <v>1908097.34</v>
      </c>
      <c r="AB998" s="40">
        <f t="shared" si="422"/>
        <v>1986573.8294104803</v>
      </c>
      <c r="AC998" s="40">
        <f t="shared" si="423"/>
        <v>1962053.5486340667</v>
      </c>
      <c r="AD998" s="39">
        <f t="shared" si="424"/>
        <v>133.8920123266048</v>
      </c>
      <c r="AE998" s="41" t="str">
        <f t="shared" si="425"/>
        <v xml:space="preserve"> </v>
      </c>
      <c r="AG998" s="39">
        <f t="shared" si="426"/>
        <v>133.8920123266048</v>
      </c>
      <c r="AH998" s="40">
        <f t="shared" si="427"/>
        <v>1962053.5486340667</v>
      </c>
      <c r="AI998" s="40">
        <f t="shared" si="428"/>
        <v>1956695.180392747</v>
      </c>
      <c r="AJ998" s="39">
        <f t="shared" si="429"/>
        <v>133.52635324094084</v>
      </c>
      <c r="AK998" s="41" t="str">
        <f t="shared" si="430"/>
        <v xml:space="preserve"> </v>
      </c>
      <c r="AM998" s="39">
        <f t="shared" si="431"/>
        <v>133.52635324094084</v>
      </c>
      <c r="AN998" s="40">
        <f t="shared" si="432"/>
        <v>1956695.180392747</v>
      </c>
      <c r="AO998" s="40">
        <f t="shared" si="433"/>
        <v>1955390.0647074252</v>
      </c>
      <c r="AP998" s="39">
        <f t="shared" si="434"/>
        <v>133.43729116332915</v>
      </c>
      <c r="AQ998" s="41" t="str">
        <f t="shared" si="435"/>
        <v xml:space="preserve"> </v>
      </c>
      <c r="AR998" s="39"/>
      <c r="AS998" s="39">
        <f t="shared" si="436"/>
        <v>133.43729116332915</v>
      </c>
      <c r="AT998" s="40">
        <f t="shared" si="437"/>
        <v>1955390.0647074254</v>
      </c>
      <c r="AU998" s="40">
        <f t="shared" si="438"/>
        <v>1955069.3807368134</v>
      </c>
      <c r="AV998" s="39">
        <f t="shared" si="439"/>
        <v>133.41540744757836</v>
      </c>
      <c r="AW998" s="41" t="str">
        <f t="shared" si="440"/>
        <v xml:space="preserve"> </v>
      </c>
      <c r="AX998" s="39"/>
      <c r="AY998" s="39">
        <f t="shared" si="441"/>
        <v>133.41540744757836</v>
      </c>
      <c r="AZ998" s="40">
        <f t="shared" si="442"/>
        <v>1955069.3807368132</v>
      </c>
      <c r="BA998" s="40">
        <f t="shared" si="443"/>
        <v>1954989.2228922031</v>
      </c>
      <c r="BB998" s="39">
        <f t="shared" si="444"/>
        <v>133.409937415873</v>
      </c>
      <c r="BC998" s="41" t="str">
        <f t="shared" si="445"/>
        <v xml:space="preserve"> </v>
      </c>
      <c r="BD998" s="41"/>
      <c r="BE998" s="51">
        <f t="shared" si="446"/>
        <v>133.40846990656144</v>
      </c>
      <c r="BF998" s="54">
        <f t="shared" si="447"/>
        <v>1954967.7180107513</v>
      </c>
      <c r="BG998" s="41"/>
      <c r="BH998" s="51"/>
      <c r="BI998" s="39"/>
      <c r="BJ998" s="39"/>
    </row>
    <row r="999" spans="1:62" x14ac:dyDescent="0.2">
      <c r="A999" s="45">
        <v>206522221</v>
      </c>
      <c r="B999" s="58">
        <v>37986</v>
      </c>
      <c r="C999" s="45" t="s">
        <v>1388</v>
      </c>
      <c r="D999" s="4" t="s">
        <v>1388</v>
      </c>
      <c r="E999" s="6" t="s">
        <v>1389</v>
      </c>
      <c r="F999" s="8">
        <v>63.589435652129666</v>
      </c>
      <c r="G999" s="8">
        <v>22.165233321459468</v>
      </c>
      <c r="H999" s="8">
        <v>12.926924838430613</v>
      </c>
      <c r="I999" s="8">
        <v>12.694010482927078</v>
      </c>
      <c r="J999" s="8">
        <v>0.29555747799094195</v>
      </c>
      <c r="K999" s="8">
        <v>5.72</v>
      </c>
      <c r="L999" s="8">
        <v>1.7948704666298361</v>
      </c>
      <c r="M999" s="8">
        <v>0.63551778535443482</v>
      </c>
      <c r="N999" s="8">
        <v>0</v>
      </c>
      <c r="O999" s="8">
        <v>7.31</v>
      </c>
      <c r="P999" s="8">
        <v>6.8603735178871306</v>
      </c>
      <c r="Q999" s="8">
        <v>6.3565775012461021</v>
      </c>
      <c r="R999" s="8">
        <v>6.3565775012461021</v>
      </c>
      <c r="S999" s="8">
        <v>122.9</v>
      </c>
      <c r="T999" s="8">
        <v>130.21</v>
      </c>
      <c r="U999" s="8">
        <v>133.48812752616814</v>
      </c>
      <c r="V999" s="8">
        <v>133.48812752616814</v>
      </c>
      <c r="W999" s="9">
        <v>2</v>
      </c>
      <c r="X999" s="9">
        <v>16085</v>
      </c>
      <c r="Y999" s="9">
        <v>16085</v>
      </c>
      <c r="Z999" s="4" t="str">
        <f t="shared" si="420"/>
        <v xml:space="preserve"> </v>
      </c>
      <c r="AA999" s="10">
        <f t="shared" si="421"/>
        <v>2094427.85</v>
      </c>
      <c r="AB999" s="40">
        <f t="shared" si="422"/>
        <v>2147156.5312584145</v>
      </c>
      <c r="AC999" s="40">
        <f t="shared" si="423"/>
        <v>2120654.1781930919</v>
      </c>
      <c r="AD999" s="39">
        <f t="shared" si="424"/>
        <v>131.84048356811263</v>
      </c>
      <c r="AE999" s="41" t="str">
        <f t="shared" si="425"/>
        <v xml:space="preserve"> </v>
      </c>
      <c r="AG999" s="39">
        <f t="shared" si="426"/>
        <v>131.84048356811263</v>
      </c>
      <c r="AH999" s="40">
        <f t="shared" si="427"/>
        <v>2120654.1781930919</v>
      </c>
      <c r="AI999" s="40">
        <f t="shared" si="428"/>
        <v>2114862.6716324463</v>
      </c>
      <c r="AJ999" s="39">
        <f t="shared" si="429"/>
        <v>131.48042720748811</v>
      </c>
      <c r="AK999" s="41" t="str">
        <f t="shared" si="430"/>
        <v xml:space="preserve"> </v>
      </c>
      <c r="AM999" s="39">
        <f t="shared" si="431"/>
        <v>131.48042720748811</v>
      </c>
      <c r="AN999" s="40">
        <f t="shared" si="432"/>
        <v>2114862.6716324463</v>
      </c>
      <c r="AO999" s="40">
        <f t="shared" si="433"/>
        <v>2113452.0582304676</v>
      </c>
      <c r="AP999" s="39">
        <f t="shared" si="434"/>
        <v>131.39272976254074</v>
      </c>
      <c r="AQ999" s="41" t="str">
        <f t="shared" si="435"/>
        <v xml:space="preserve"> </v>
      </c>
      <c r="AR999" s="39"/>
      <c r="AS999" s="39">
        <f t="shared" si="436"/>
        <v>131.39272976254074</v>
      </c>
      <c r="AT999" s="40">
        <f t="shared" si="437"/>
        <v>2113452.0582304676</v>
      </c>
      <c r="AU999" s="40">
        <f t="shared" si="438"/>
        <v>2113105.4520929176</v>
      </c>
      <c r="AV999" s="39">
        <f t="shared" si="439"/>
        <v>131.37118135485966</v>
      </c>
      <c r="AW999" s="41" t="str">
        <f t="shared" si="440"/>
        <v xml:space="preserve"> </v>
      </c>
      <c r="AX999" s="39"/>
      <c r="AY999" s="39">
        <f t="shared" si="441"/>
        <v>131.37118135485966</v>
      </c>
      <c r="AZ999" s="40">
        <f t="shared" si="442"/>
        <v>2113105.4520929176</v>
      </c>
      <c r="BA999" s="40">
        <f t="shared" si="443"/>
        <v>2113018.8147693821</v>
      </c>
      <c r="BB999" s="39">
        <f t="shared" si="444"/>
        <v>131.36579513642414</v>
      </c>
      <c r="BC999" s="41" t="str">
        <f t="shared" si="445"/>
        <v xml:space="preserve"> </v>
      </c>
      <c r="BD999" s="41"/>
      <c r="BE999" s="51">
        <f t="shared" si="446"/>
        <v>131.36435011267764</v>
      </c>
      <c r="BF999" s="54">
        <f t="shared" si="447"/>
        <v>2112995.5715624196</v>
      </c>
      <c r="BG999" s="41"/>
      <c r="BH999" s="51"/>
      <c r="BI999" s="39"/>
      <c r="BJ999" s="39"/>
    </row>
    <row r="1000" spans="1:62" x14ac:dyDescent="0.2">
      <c r="A1000" s="45">
        <v>206540723</v>
      </c>
      <c r="B1000" s="58">
        <v>37986</v>
      </c>
      <c r="C1000" s="45" t="s">
        <v>1394</v>
      </c>
      <c r="D1000" s="4" t="s">
        <v>1276</v>
      </c>
      <c r="E1000" s="6" t="s">
        <v>1395</v>
      </c>
      <c r="F1000" s="8">
        <v>64.306095041322308</v>
      </c>
      <c r="G1000" s="8">
        <v>21.854338842975206</v>
      </c>
      <c r="H1000" s="8">
        <v>17.242340726481999</v>
      </c>
      <c r="I1000" s="8">
        <v>12.625805785123967</v>
      </c>
      <c r="J1000" s="8">
        <v>1.2261776859504132</v>
      </c>
      <c r="K1000" s="8">
        <v>5.39</v>
      </c>
      <c r="L1000" s="8">
        <v>4.2868303276124227</v>
      </c>
      <c r="M1000" s="8">
        <v>0.61837768595041309</v>
      </c>
      <c r="N1000" s="8">
        <v>1.4230999009885085E-2</v>
      </c>
      <c r="O1000" s="8">
        <v>7.31</v>
      </c>
      <c r="P1000" s="8">
        <v>6.8928347107438013</v>
      </c>
      <c r="Q1000" s="8">
        <v>6.743709854721331</v>
      </c>
      <c r="R1000" s="8">
        <v>6.743709854721331</v>
      </c>
      <c r="S1000" s="8">
        <v>126.8</v>
      </c>
      <c r="T1000" s="8">
        <v>134.11000000000001</v>
      </c>
      <c r="U1000" s="8">
        <v>141.61790694914794</v>
      </c>
      <c r="V1000" s="8">
        <v>141.61790694914794</v>
      </c>
      <c r="W1000" s="9">
        <v>1</v>
      </c>
      <c r="X1000" s="9">
        <v>41304</v>
      </c>
      <c r="Y1000" s="9">
        <v>41304</v>
      </c>
      <c r="Z1000" s="4" t="str">
        <f t="shared" si="420"/>
        <v xml:space="preserve"> </v>
      </c>
      <c r="AA1000" s="10">
        <f t="shared" si="421"/>
        <v>5539279.4400000004</v>
      </c>
      <c r="AB1000" s="40">
        <f t="shared" si="422"/>
        <v>5849386.0286276061</v>
      </c>
      <c r="AC1000" s="40">
        <f t="shared" si="423"/>
        <v>5777187.0568762552</v>
      </c>
      <c r="AD1000" s="39">
        <f t="shared" si="424"/>
        <v>139.86991712367458</v>
      </c>
      <c r="AE1000" s="41" t="str">
        <f t="shared" si="425"/>
        <v xml:space="preserve"> </v>
      </c>
      <c r="AG1000" s="39">
        <f t="shared" si="426"/>
        <v>139.86991712367458</v>
      </c>
      <c r="AH1000" s="40">
        <f t="shared" si="427"/>
        <v>5777187.0568762552</v>
      </c>
      <c r="AI1000" s="40">
        <f t="shared" si="428"/>
        <v>5761409.559023926</v>
      </c>
      <c r="AJ1000" s="39">
        <f t="shared" si="429"/>
        <v>139.48793238000982</v>
      </c>
      <c r="AK1000" s="41" t="str">
        <f t="shared" si="430"/>
        <v xml:space="preserve"> </v>
      </c>
      <c r="AM1000" s="39">
        <f t="shared" si="431"/>
        <v>139.48793238000982</v>
      </c>
      <c r="AN1000" s="40">
        <f t="shared" si="432"/>
        <v>5761409.559023926</v>
      </c>
      <c r="AO1000" s="40">
        <f t="shared" si="433"/>
        <v>5757566.6988480575</v>
      </c>
      <c r="AP1000" s="39">
        <f t="shared" si="434"/>
        <v>139.39489392911238</v>
      </c>
      <c r="AQ1000" s="41" t="str">
        <f t="shared" si="435"/>
        <v xml:space="preserve"> </v>
      </c>
      <c r="AR1000" s="39"/>
      <c r="AS1000" s="39">
        <f t="shared" si="436"/>
        <v>139.39489392911238</v>
      </c>
      <c r="AT1000" s="40">
        <f t="shared" si="437"/>
        <v>5757566.6988480575</v>
      </c>
      <c r="AU1000" s="40">
        <f t="shared" si="438"/>
        <v>5756622.4579094462</v>
      </c>
      <c r="AV1000" s="39">
        <f t="shared" si="439"/>
        <v>139.372033166508</v>
      </c>
      <c r="AW1000" s="41" t="str">
        <f t="shared" si="440"/>
        <v xml:space="preserve"> </v>
      </c>
      <c r="AX1000" s="39"/>
      <c r="AY1000" s="39">
        <f t="shared" si="441"/>
        <v>139.372033166508</v>
      </c>
      <c r="AZ1000" s="40">
        <f t="shared" si="442"/>
        <v>5756622.4579094462</v>
      </c>
      <c r="BA1000" s="40">
        <f t="shared" si="443"/>
        <v>5756386.4363886723</v>
      </c>
      <c r="BB1000" s="39">
        <f t="shared" si="444"/>
        <v>139.36631891314818</v>
      </c>
      <c r="BC1000" s="41" t="str">
        <f t="shared" si="445"/>
        <v xml:space="preserve"> </v>
      </c>
      <c r="BD1000" s="41"/>
      <c r="BE1000" s="51">
        <f t="shared" si="446"/>
        <v>139.36478588364014</v>
      </c>
      <c r="BF1000" s="54">
        <f t="shared" si="447"/>
        <v>5756323.1161378725</v>
      </c>
      <c r="BG1000" s="41"/>
      <c r="BH1000" s="51"/>
      <c r="BI1000" s="39"/>
      <c r="BJ1000" s="39"/>
    </row>
    <row r="1001" spans="1:62" x14ac:dyDescent="0.2">
      <c r="A1001" s="45">
        <v>206540823</v>
      </c>
      <c r="B1001" s="58">
        <v>37986</v>
      </c>
      <c r="C1001" s="45" t="s">
        <v>1400</v>
      </c>
      <c r="D1001" s="4" t="s">
        <v>1400</v>
      </c>
      <c r="E1001" s="6" t="s">
        <v>1401</v>
      </c>
      <c r="F1001" s="8">
        <v>67.233210104744302</v>
      </c>
      <c r="G1001" s="8">
        <v>19.527777777777779</v>
      </c>
      <c r="H1001" s="8">
        <v>17.242340726481999</v>
      </c>
      <c r="I1001" s="8">
        <v>14.6240758244868</v>
      </c>
      <c r="J1001" s="8">
        <v>0.93083795440542205</v>
      </c>
      <c r="K1001" s="8">
        <v>5.66</v>
      </c>
      <c r="L1001" s="8">
        <v>3.4884177809222763</v>
      </c>
      <c r="M1001" s="8">
        <v>0.65228383651673849</v>
      </c>
      <c r="N1001" s="8">
        <v>5.9536728133139455E-2</v>
      </c>
      <c r="O1001" s="8">
        <v>7.31</v>
      </c>
      <c r="P1001" s="8">
        <v>6.9408790306017663</v>
      </c>
      <c r="Q1001" s="8">
        <v>6.8364240366734226</v>
      </c>
      <c r="R1001" s="8">
        <v>6.8364240366734226</v>
      </c>
      <c r="S1001" s="8">
        <v>122.9</v>
      </c>
      <c r="T1001" s="8">
        <v>130.21</v>
      </c>
      <c r="U1001" s="8">
        <v>143.56490477014188</v>
      </c>
      <c r="V1001" s="8">
        <v>143.56490477014188</v>
      </c>
      <c r="W1001" s="9">
        <v>1</v>
      </c>
      <c r="X1001" s="9">
        <v>15646</v>
      </c>
      <c r="Y1001" s="9">
        <v>15646</v>
      </c>
      <c r="Z1001" s="4" t="str">
        <f t="shared" si="420"/>
        <v xml:space="preserve"> </v>
      </c>
      <c r="AA1001" s="10">
        <f t="shared" si="421"/>
        <v>2037265.6600000001</v>
      </c>
      <c r="AB1001" s="40">
        <f t="shared" si="422"/>
        <v>2246216.5000336398</v>
      </c>
      <c r="AC1001" s="40">
        <f t="shared" si="423"/>
        <v>2218491.4497737247</v>
      </c>
      <c r="AD1001" s="39">
        <f t="shared" si="424"/>
        <v>141.79288315056402</v>
      </c>
      <c r="AE1001" s="41" t="str">
        <f t="shared" si="425"/>
        <v xml:space="preserve"> </v>
      </c>
      <c r="AG1001" s="39">
        <f t="shared" si="426"/>
        <v>141.79288315056402</v>
      </c>
      <c r="AH1001" s="40">
        <f t="shared" si="427"/>
        <v>2218491.4497737247</v>
      </c>
      <c r="AI1001" s="40">
        <f t="shared" si="428"/>
        <v>2212432.7496243925</v>
      </c>
      <c r="AJ1001" s="39">
        <f t="shared" si="429"/>
        <v>141.40564678667982</v>
      </c>
      <c r="AK1001" s="41" t="str">
        <f t="shared" si="430"/>
        <v xml:space="preserve"> </v>
      </c>
      <c r="AM1001" s="39">
        <f t="shared" si="431"/>
        <v>141.40564678667982</v>
      </c>
      <c r="AN1001" s="40">
        <f t="shared" si="432"/>
        <v>2212432.7496243925</v>
      </c>
      <c r="AO1001" s="40">
        <f t="shared" si="433"/>
        <v>2210957.0569803929</v>
      </c>
      <c r="AP1001" s="39">
        <f t="shared" si="434"/>
        <v>141.31132922027311</v>
      </c>
      <c r="AQ1001" s="41" t="str">
        <f t="shared" si="435"/>
        <v xml:space="preserve"> </v>
      </c>
      <c r="AR1001" s="39"/>
      <c r="AS1001" s="39">
        <f t="shared" si="436"/>
        <v>141.31132922027311</v>
      </c>
      <c r="AT1001" s="40">
        <f t="shared" si="437"/>
        <v>2210957.0569803929</v>
      </c>
      <c r="AU1001" s="40">
        <f t="shared" si="438"/>
        <v>2210594.4600230479</v>
      </c>
      <c r="AV1001" s="39">
        <f t="shared" si="439"/>
        <v>141.28815416228096</v>
      </c>
      <c r="AW1001" s="41" t="str">
        <f t="shared" si="440"/>
        <v xml:space="preserve"> </v>
      </c>
      <c r="AX1001" s="39"/>
      <c r="AY1001" s="39">
        <f t="shared" si="441"/>
        <v>141.28815416228096</v>
      </c>
      <c r="AZ1001" s="40">
        <f t="shared" si="442"/>
        <v>2210594.4600230479</v>
      </c>
      <c r="BA1001" s="40">
        <f t="shared" si="443"/>
        <v>2210503.8256501872</v>
      </c>
      <c r="BB1001" s="39">
        <f t="shared" si="444"/>
        <v>141.28236134796032</v>
      </c>
      <c r="BC1001" s="41" t="str">
        <f t="shared" si="445"/>
        <v xml:space="preserve"> </v>
      </c>
      <c r="BD1001" s="41"/>
      <c r="BE1001" s="51">
        <f t="shared" si="446"/>
        <v>141.28080724198549</v>
      </c>
      <c r="BF1001" s="54">
        <f t="shared" si="447"/>
        <v>2210479.5101081049</v>
      </c>
      <c r="BG1001" s="41"/>
      <c r="BH1001" s="51"/>
      <c r="BI1001" s="39"/>
      <c r="BJ1001" s="39"/>
    </row>
    <row r="1002" spans="1:62" x14ac:dyDescent="0.2">
      <c r="A1002" s="45">
        <v>206554007</v>
      </c>
      <c r="B1002" s="58">
        <v>37955</v>
      </c>
      <c r="C1002" s="45" t="s">
        <v>1414</v>
      </c>
      <c r="D1002" s="4" t="s">
        <v>1277</v>
      </c>
      <c r="E1002" s="6" t="s">
        <v>1415</v>
      </c>
      <c r="F1002" s="8">
        <v>87.576624596094888</v>
      </c>
      <c r="G1002" s="8">
        <v>14.985417990002485</v>
      </c>
      <c r="H1002" s="8">
        <v>15.492027747176801</v>
      </c>
      <c r="I1002" s="8">
        <v>13.3946176736965</v>
      </c>
      <c r="J1002" s="8">
        <v>1.1296915131597116</v>
      </c>
      <c r="K1002" s="8">
        <v>11.75</v>
      </c>
      <c r="L1002" s="8">
        <v>5.7186181164501848</v>
      </c>
      <c r="M1002" s="8">
        <v>0.65298422363016517</v>
      </c>
      <c r="N1002" s="8">
        <v>1.841543435112813</v>
      </c>
      <c r="O1002" s="8">
        <v>7.31</v>
      </c>
      <c r="P1002" s="8">
        <v>7.4040597641470356</v>
      </c>
      <c r="Q1002" s="8">
        <v>7.9925762647661784</v>
      </c>
      <c r="R1002" s="8">
        <v>7.4040597641470356</v>
      </c>
      <c r="S1002" s="8">
        <v>126.8</v>
      </c>
      <c r="T1002" s="8">
        <v>134.11000000000001</v>
      </c>
      <c r="U1002" s="8">
        <v>167.2555850594706</v>
      </c>
      <c r="V1002" s="8">
        <v>167.2555850594706</v>
      </c>
      <c r="W1002" s="9">
        <v>4</v>
      </c>
      <c r="X1002" s="9">
        <v>29602</v>
      </c>
      <c r="Y1002" s="9">
        <v>32349</v>
      </c>
      <c r="Z1002" s="4" t="str">
        <f t="shared" si="420"/>
        <v xml:space="preserve"> </v>
      </c>
      <c r="AA1002" s="10">
        <f t="shared" si="421"/>
        <v>4338324.3900000006</v>
      </c>
      <c r="AB1002" s="40">
        <f t="shared" si="422"/>
        <v>5410550.9210888147</v>
      </c>
      <c r="AC1002" s="40">
        <f t="shared" si="423"/>
        <v>5343768.4910698151</v>
      </c>
      <c r="AD1002" s="39">
        <f t="shared" si="424"/>
        <v>165.19114937308154</v>
      </c>
      <c r="AE1002" s="41" t="str">
        <f t="shared" si="425"/>
        <v xml:space="preserve"> </v>
      </c>
      <c r="AG1002" s="39">
        <f t="shared" si="426"/>
        <v>165.19114937308154</v>
      </c>
      <c r="AH1002" s="40">
        <f t="shared" si="427"/>
        <v>5343768.4910698151</v>
      </c>
      <c r="AI1002" s="40">
        <f t="shared" si="428"/>
        <v>5329174.6593207037</v>
      </c>
      <c r="AJ1002" s="39">
        <f t="shared" si="429"/>
        <v>164.74001234414368</v>
      </c>
      <c r="AK1002" s="41" t="str">
        <f t="shared" si="430"/>
        <v xml:space="preserve"> </v>
      </c>
      <c r="AM1002" s="39">
        <f t="shared" si="431"/>
        <v>164.74001234414368</v>
      </c>
      <c r="AN1002" s="40">
        <f t="shared" si="432"/>
        <v>5329174.6593207037</v>
      </c>
      <c r="AO1002" s="40">
        <f t="shared" si="433"/>
        <v>5325620.0998229366</v>
      </c>
      <c r="AP1002" s="39">
        <f t="shared" si="434"/>
        <v>164.63013075591013</v>
      </c>
      <c r="AQ1002" s="41" t="str">
        <f t="shared" si="435"/>
        <v xml:space="preserve"> </v>
      </c>
      <c r="AR1002" s="39"/>
      <c r="AS1002" s="39">
        <f t="shared" si="436"/>
        <v>164.63013075591013</v>
      </c>
      <c r="AT1002" s="40">
        <f t="shared" si="437"/>
        <v>5325620.0998229366</v>
      </c>
      <c r="AU1002" s="40">
        <f t="shared" si="438"/>
        <v>5324746.6981265657</v>
      </c>
      <c r="AV1002" s="39">
        <f t="shared" si="439"/>
        <v>164.60313141446616</v>
      </c>
      <c r="AW1002" s="41" t="str">
        <f t="shared" si="440"/>
        <v xml:space="preserve"> </v>
      </c>
      <c r="AX1002" s="39"/>
      <c r="AY1002" s="39">
        <f t="shared" si="441"/>
        <v>164.60313141446616</v>
      </c>
      <c r="AZ1002" s="40">
        <f t="shared" si="442"/>
        <v>5324746.6981265657</v>
      </c>
      <c r="BA1002" s="40">
        <f t="shared" si="443"/>
        <v>5324528.3835119428</v>
      </c>
      <c r="BB1002" s="39">
        <f t="shared" si="444"/>
        <v>164.59638268607819</v>
      </c>
      <c r="BC1002" s="41" t="str">
        <f t="shared" si="445"/>
        <v xml:space="preserve"> </v>
      </c>
      <c r="BD1002" s="41"/>
      <c r="BE1002" s="51">
        <f t="shared" si="446"/>
        <v>164.59457212586864</v>
      </c>
      <c r="BF1002" s="54">
        <f t="shared" si="447"/>
        <v>5324469.8136997242</v>
      </c>
      <c r="BG1002" s="41"/>
      <c r="BH1002" s="51"/>
      <c r="BI1002" s="39"/>
      <c r="BJ1002" s="39"/>
    </row>
    <row r="1003" spans="1:62" x14ac:dyDescent="0.2">
      <c r="A1003" s="45">
        <v>206560465</v>
      </c>
      <c r="B1003" s="58">
        <v>37986</v>
      </c>
      <c r="C1003" s="45" t="s">
        <v>1416</v>
      </c>
      <c r="D1003" s="4" t="s">
        <v>1416</v>
      </c>
      <c r="E1003" s="6" t="s">
        <v>1417</v>
      </c>
      <c r="F1003" s="8">
        <v>85.535150442477871</v>
      </c>
      <c r="G1003" s="8">
        <v>25.350881929445599</v>
      </c>
      <c r="H1003" s="8">
        <v>9.950017699115044</v>
      </c>
      <c r="I1003" s="8">
        <v>13.040849557522124</v>
      </c>
      <c r="J1003" s="8">
        <v>0</v>
      </c>
      <c r="K1003" s="8">
        <v>5.89</v>
      </c>
      <c r="L1003" s="8">
        <v>5.1741986801619788</v>
      </c>
      <c r="M1003" s="8">
        <v>0.7621946902654867</v>
      </c>
      <c r="N1003" s="8">
        <v>0</v>
      </c>
      <c r="O1003" s="8">
        <v>7.31</v>
      </c>
      <c r="P1003" s="8">
        <v>9.0750584070796467</v>
      </c>
      <c r="Q1003" s="8">
        <v>7.6506646499494053</v>
      </c>
      <c r="R1003" s="8">
        <v>7.6506646499494053</v>
      </c>
      <c r="S1003" s="8">
        <v>122.9</v>
      </c>
      <c r="T1003" s="8">
        <v>130.21</v>
      </c>
      <c r="U1003" s="8">
        <v>160.66395764893753</v>
      </c>
      <c r="V1003" s="8">
        <v>160.66395764893753</v>
      </c>
      <c r="W1003" s="9">
        <v>3</v>
      </c>
      <c r="X1003" s="9">
        <v>8703</v>
      </c>
      <c r="Y1003" s="9">
        <v>8703</v>
      </c>
      <c r="Z1003" s="4" t="str">
        <f t="shared" si="420"/>
        <v xml:space="preserve"> </v>
      </c>
      <c r="AA1003" s="10">
        <f t="shared" si="421"/>
        <v>1133217.6300000001</v>
      </c>
      <c r="AB1003" s="40">
        <f t="shared" si="422"/>
        <v>1398258.4234187033</v>
      </c>
      <c r="AC1003" s="40">
        <f t="shared" si="423"/>
        <v>1380999.7196984461</v>
      </c>
      <c r="AD1003" s="39">
        <f t="shared" si="424"/>
        <v>158.68088241967666</v>
      </c>
      <c r="AE1003" s="41" t="str">
        <f t="shared" si="425"/>
        <v xml:space="preserve"> </v>
      </c>
      <c r="AG1003" s="39">
        <f t="shared" si="426"/>
        <v>158.68088241967666</v>
      </c>
      <c r="AH1003" s="40">
        <f t="shared" si="427"/>
        <v>1380999.7196984461</v>
      </c>
      <c r="AI1003" s="40">
        <f t="shared" si="428"/>
        <v>1377228.2094639495</v>
      </c>
      <c r="AJ1003" s="39">
        <f t="shared" si="429"/>
        <v>158.24752492978854</v>
      </c>
      <c r="AK1003" s="41" t="str">
        <f t="shared" si="430"/>
        <v xml:space="preserve"> </v>
      </c>
      <c r="AM1003" s="39">
        <f t="shared" si="431"/>
        <v>158.24752492978854</v>
      </c>
      <c r="AN1003" s="40">
        <f t="shared" si="432"/>
        <v>1377228.2094639495</v>
      </c>
      <c r="AO1003" s="40">
        <f t="shared" si="433"/>
        <v>1376309.598248237</v>
      </c>
      <c r="AP1003" s="39">
        <f t="shared" si="434"/>
        <v>158.14197383066036</v>
      </c>
      <c r="AQ1003" s="41" t="str">
        <f t="shared" si="435"/>
        <v xml:space="preserve"> </v>
      </c>
      <c r="AR1003" s="39"/>
      <c r="AS1003" s="39">
        <f t="shared" si="436"/>
        <v>158.14197383066036</v>
      </c>
      <c r="AT1003" s="40">
        <f t="shared" si="437"/>
        <v>1376309.598248237</v>
      </c>
      <c r="AU1003" s="40">
        <f t="shared" si="438"/>
        <v>1376083.8834741244</v>
      </c>
      <c r="AV1003" s="39">
        <f t="shared" si="439"/>
        <v>158.11603854695213</v>
      </c>
      <c r="AW1003" s="41" t="str">
        <f t="shared" si="440"/>
        <v xml:space="preserve"> </v>
      </c>
      <c r="AX1003" s="39"/>
      <c r="AY1003" s="39">
        <f t="shared" si="441"/>
        <v>158.11603854695213</v>
      </c>
      <c r="AZ1003" s="40">
        <f t="shared" si="442"/>
        <v>1376083.8834741244</v>
      </c>
      <c r="BA1003" s="40">
        <f t="shared" si="443"/>
        <v>1376027.4640349019</v>
      </c>
      <c r="BB1003" s="39">
        <f t="shared" si="444"/>
        <v>158.10955578937171</v>
      </c>
      <c r="BC1003" s="41" t="str">
        <f t="shared" si="445"/>
        <v xml:space="preserve"> </v>
      </c>
      <c r="BD1003" s="41"/>
      <c r="BE1003" s="51">
        <f t="shared" si="446"/>
        <v>158.10781658425802</v>
      </c>
      <c r="BF1003" s="54">
        <f t="shared" si="447"/>
        <v>1376012.3277327975</v>
      </c>
      <c r="BG1003" s="41"/>
      <c r="BH1003" s="51"/>
      <c r="BI1003" s="39"/>
      <c r="BJ1003" s="39"/>
    </row>
    <row r="1004" spans="1:62" x14ac:dyDescent="0.2">
      <c r="A1004" s="45">
        <v>206560471</v>
      </c>
      <c r="B1004" s="58">
        <v>37986</v>
      </c>
      <c r="C1004" s="45" t="s">
        <v>1418</v>
      </c>
      <c r="D1004" s="4" t="s">
        <v>1278</v>
      </c>
      <c r="E1004" s="6" t="s">
        <v>1419</v>
      </c>
      <c r="F1004" s="8">
        <v>78.245724089861127</v>
      </c>
      <c r="G1004" s="8">
        <v>25.350881929445599</v>
      </c>
      <c r="H1004" s="8">
        <v>16.9806925014319</v>
      </c>
      <c r="I1004" s="8">
        <v>14.233714009972656</v>
      </c>
      <c r="J1004" s="8">
        <v>0.36700445016353012</v>
      </c>
      <c r="K1004" s="8">
        <v>5.89</v>
      </c>
      <c r="L1004" s="8">
        <v>1.4402256091909513</v>
      </c>
      <c r="M1004" s="8">
        <v>0.81967293978875122</v>
      </c>
      <c r="N1004" s="8">
        <v>0</v>
      </c>
      <c r="O1004" s="8">
        <v>7.31</v>
      </c>
      <c r="P1004" s="8">
        <v>8.4126706342823443</v>
      </c>
      <c r="Q1004" s="8">
        <v>7.5318957764927248</v>
      </c>
      <c r="R1004" s="8">
        <v>7.5318957764927248</v>
      </c>
      <c r="S1004" s="8">
        <v>126.8</v>
      </c>
      <c r="T1004" s="8">
        <v>134.11000000000001</v>
      </c>
      <c r="U1004" s="8">
        <v>158.16981130634721</v>
      </c>
      <c r="V1004" s="8">
        <v>158.16981130634721</v>
      </c>
      <c r="W1004" s="9">
        <v>3</v>
      </c>
      <c r="X1004" s="9">
        <v>8108</v>
      </c>
      <c r="Y1004" s="9">
        <v>8108</v>
      </c>
      <c r="Z1004" s="4" t="str">
        <f t="shared" si="420"/>
        <v xml:space="preserve"> </v>
      </c>
      <c r="AA1004" s="10">
        <f t="shared" si="421"/>
        <v>1087363.8800000001</v>
      </c>
      <c r="AB1004" s="40">
        <f t="shared" si="422"/>
        <v>1282440.8300718633</v>
      </c>
      <c r="AC1004" s="40">
        <f t="shared" si="423"/>
        <v>1266611.6629062863</v>
      </c>
      <c r="AD1004" s="39">
        <f t="shared" si="424"/>
        <v>156.21752132539299</v>
      </c>
      <c r="AE1004" s="41" t="str">
        <f t="shared" si="425"/>
        <v xml:space="preserve"> </v>
      </c>
      <c r="AG1004" s="39">
        <f t="shared" si="426"/>
        <v>156.21752132539299</v>
      </c>
      <c r="AH1004" s="40">
        <f t="shared" si="427"/>
        <v>1266611.6629062863</v>
      </c>
      <c r="AI1004" s="40">
        <f t="shared" si="428"/>
        <v>1263152.5464548892</v>
      </c>
      <c r="AJ1004" s="39">
        <f t="shared" si="429"/>
        <v>155.79089127465335</v>
      </c>
      <c r="AK1004" s="41" t="str">
        <f t="shared" si="430"/>
        <v xml:space="preserve"> </v>
      </c>
      <c r="AM1004" s="39">
        <f t="shared" si="431"/>
        <v>155.79089127465335</v>
      </c>
      <c r="AN1004" s="40">
        <f t="shared" si="432"/>
        <v>1263152.5464548892</v>
      </c>
      <c r="AO1004" s="40">
        <f t="shared" si="433"/>
        <v>1262310.0237064038</v>
      </c>
      <c r="AP1004" s="39">
        <f t="shared" si="434"/>
        <v>155.68697875017313</v>
      </c>
      <c r="AQ1004" s="41" t="str">
        <f t="shared" si="435"/>
        <v xml:space="preserve"> </v>
      </c>
      <c r="AR1004" s="39"/>
      <c r="AS1004" s="39">
        <f t="shared" si="436"/>
        <v>155.68697875017313</v>
      </c>
      <c r="AT1004" s="40">
        <f t="shared" si="437"/>
        <v>1262310.0237064038</v>
      </c>
      <c r="AU1004" s="40">
        <f t="shared" si="438"/>
        <v>1262103.004862516</v>
      </c>
      <c r="AV1004" s="39">
        <f t="shared" si="439"/>
        <v>155.6614460856581</v>
      </c>
      <c r="AW1004" s="41" t="str">
        <f t="shared" si="440"/>
        <v xml:space="preserve"> </v>
      </c>
      <c r="AX1004" s="39"/>
      <c r="AY1004" s="39">
        <f t="shared" si="441"/>
        <v>155.6614460856581</v>
      </c>
      <c r="AZ1004" s="40">
        <f t="shared" si="442"/>
        <v>1262103.004862516</v>
      </c>
      <c r="BA1004" s="40">
        <f t="shared" si="443"/>
        <v>1262051.2586393165</v>
      </c>
      <c r="BB1004" s="39">
        <f t="shared" si="444"/>
        <v>155.6550639663686</v>
      </c>
      <c r="BC1004" s="41" t="str">
        <f t="shared" si="445"/>
        <v xml:space="preserve"> </v>
      </c>
      <c r="BD1004" s="41"/>
      <c r="BE1004" s="51">
        <f t="shared" si="446"/>
        <v>155.65335176066498</v>
      </c>
      <c r="BF1004" s="54">
        <f t="shared" si="447"/>
        <v>1262037.3760754715</v>
      </c>
      <c r="BG1004" s="41"/>
      <c r="BH1004" s="51"/>
      <c r="BI1004" s="39"/>
      <c r="BJ1004" s="39"/>
    </row>
    <row r="1005" spans="1:62" x14ac:dyDescent="0.2">
      <c r="A1005" s="45">
        <v>206560482</v>
      </c>
      <c r="B1005" s="58">
        <v>37925</v>
      </c>
      <c r="C1005" s="45" t="s">
        <v>1420</v>
      </c>
      <c r="D1005" s="4" t="s">
        <v>1279</v>
      </c>
      <c r="E1005" s="6" t="s">
        <v>1421</v>
      </c>
      <c r="F1005" s="8">
        <v>72.873558929970528</v>
      </c>
      <c r="G1005" s="8">
        <v>13.317352535163975</v>
      </c>
      <c r="H1005" s="8">
        <v>16.9806925014319</v>
      </c>
      <c r="I1005" s="8">
        <v>16.041642090362199</v>
      </c>
      <c r="J1005" s="8">
        <v>1.9353057493564154</v>
      </c>
      <c r="K1005" s="8">
        <v>6.3</v>
      </c>
      <c r="L1005" s="8">
        <v>2.8408817974974911</v>
      </c>
      <c r="M1005" s="8">
        <v>0.66239474522122088</v>
      </c>
      <c r="N1005" s="8">
        <v>0</v>
      </c>
      <c r="O1005" s="8">
        <v>7.31</v>
      </c>
      <c r="P1005" s="8">
        <v>6.8306323918964296</v>
      </c>
      <c r="Q1005" s="8">
        <v>6.9130914174501887</v>
      </c>
      <c r="R1005" s="8">
        <v>6.8306323918964296</v>
      </c>
      <c r="S1005" s="8">
        <v>126.8</v>
      </c>
      <c r="T1005" s="8">
        <v>134.11000000000001</v>
      </c>
      <c r="U1005" s="8">
        <v>145.09246074090021</v>
      </c>
      <c r="V1005" s="8">
        <v>145.09246074090021</v>
      </c>
      <c r="W1005" s="9">
        <v>3</v>
      </c>
      <c r="X1005" s="9">
        <v>18129</v>
      </c>
      <c r="Y1005" s="9">
        <v>21767</v>
      </c>
      <c r="Z1005" s="4" t="str">
        <f t="shared" si="420"/>
        <v xml:space="preserve"> </v>
      </c>
      <c r="AA1005" s="10">
        <f t="shared" si="421"/>
        <v>2919172.37</v>
      </c>
      <c r="AB1005" s="40">
        <f t="shared" si="422"/>
        <v>3158227.5929471748</v>
      </c>
      <c r="AC1005" s="40">
        <f t="shared" si="423"/>
        <v>3119245.5897674276</v>
      </c>
      <c r="AD1005" s="39">
        <f t="shared" si="424"/>
        <v>143.30158449797526</v>
      </c>
      <c r="AE1005" s="41" t="str">
        <f t="shared" si="425"/>
        <v xml:space="preserve"> </v>
      </c>
      <c r="AG1005" s="39">
        <f t="shared" si="426"/>
        <v>143.30158449797526</v>
      </c>
      <c r="AH1005" s="40">
        <f t="shared" si="427"/>
        <v>3119245.5897674272</v>
      </c>
      <c r="AI1005" s="40">
        <f t="shared" si="428"/>
        <v>3110726.930061772</v>
      </c>
      <c r="AJ1005" s="39">
        <f t="shared" si="429"/>
        <v>142.91022787071125</v>
      </c>
      <c r="AK1005" s="41" t="str">
        <f t="shared" si="430"/>
        <v xml:space="preserve"> </v>
      </c>
      <c r="AM1005" s="39">
        <f t="shared" si="431"/>
        <v>142.91022787071125</v>
      </c>
      <c r="AN1005" s="40">
        <f t="shared" si="432"/>
        <v>3110726.930061772</v>
      </c>
      <c r="AO1005" s="40">
        <f t="shared" si="433"/>
        <v>3108652.075199421</v>
      </c>
      <c r="AP1005" s="39">
        <f t="shared" si="434"/>
        <v>142.81490674872151</v>
      </c>
      <c r="AQ1005" s="41" t="str">
        <f t="shared" si="435"/>
        <v xml:space="preserve"> </v>
      </c>
      <c r="AR1005" s="39"/>
      <c r="AS1005" s="39">
        <f t="shared" si="436"/>
        <v>142.81490674872151</v>
      </c>
      <c r="AT1005" s="40">
        <f t="shared" si="437"/>
        <v>3108652.075199421</v>
      </c>
      <c r="AU1005" s="40">
        <f t="shared" si="438"/>
        <v>3108142.2562590879</v>
      </c>
      <c r="AV1005" s="39">
        <f t="shared" si="439"/>
        <v>142.7914851040147</v>
      </c>
      <c r="AW1005" s="41" t="str">
        <f t="shared" si="440"/>
        <v xml:space="preserve"> </v>
      </c>
      <c r="AX1005" s="39"/>
      <c r="AY1005" s="39">
        <f t="shared" si="441"/>
        <v>142.7914851040147</v>
      </c>
      <c r="AZ1005" s="40">
        <f t="shared" si="442"/>
        <v>3108142.2562590879</v>
      </c>
      <c r="BA1005" s="40">
        <f t="shared" si="443"/>
        <v>3108014.8224265813</v>
      </c>
      <c r="BB1005" s="39">
        <f t="shared" si="444"/>
        <v>142.78563065312542</v>
      </c>
      <c r="BC1005" s="41" t="str">
        <f t="shared" si="445"/>
        <v xml:space="preserve"> </v>
      </c>
      <c r="BD1005" s="41"/>
      <c r="BE1005" s="51">
        <f t="shared" si="446"/>
        <v>142.78406001118825</v>
      </c>
      <c r="BF1005" s="54">
        <f t="shared" si="447"/>
        <v>3107980.6342635346</v>
      </c>
      <c r="BG1005" s="41"/>
      <c r="BH1005" s="51"/>
      <c r="BI1005" s="39"/>
      <c r="BJ1005" s="39"/>
    </row>
    <row r="1006" spans="1:62" x14ac:dyDescent="0.2">
      <c r="A1006" s="45">
        <v>206560495</v>
      </c>
      <c r="B1006" s="58">
        <v>37986</v>
      </c>
      <c r="C1006" s="45" t="s">
        <v>1422</v>
      </c>
      <c r="D1006" s="4" t="s">
        <v>1280</v>
      </c>
      <c r="E1006" s="6" t="s">
        <v>1423</v>
      </c>
      <c r="F1006" s="8">
        <v>87.693463100620704</v>
      </c>
      <c r="G1006" s="8">
        <v>25.350881929445599</v>
      </c>
      <c r="H1006" s="8">
        <v>16.9806925014319</v>
      </c>
      <c r="I1006" s="8">
        <v>16.041642090362199</v>
      </c>
      <c r="J1006" s="8">
        <v>7.8990450204638477E-2</v>
      </c>
      <c r="K1006" s="8">
        <v>5.26</v>
      </c>
      <c r="L1006" s="8">
        <v>0</v>
      </c>
      <c r="M1006" s="8">
        <v>0</v>
      </c>
      <c r="N1006" s="8">
        <v>0</v>
      </c>
      <c r="O1006" s="8">
        <v>7.31</v>
      </c>
      <c r="P1006" s="8">
        <v>12.967559799909051</v>
      </c>
      <c r="Q1006" s="8">
        <v>7.9357835036032505</v>
      </c>
      <c r="R1006" s="8">
        <v>7.9357835036032505</v>
      </c>
      <c r="S1006" s="8">
        <v>126.8</v>
      </c>
      <c r="T1006" s="8">
        <v>134.11000000000001</v>
      </c>
      <c r="U1006" s="8">
        <v>166.65145357566826</v>
      </c>
      <c r="V1006" s="8">
        <v>166.65145357566826</v>
      </c>
      <c r="W1006" s="9">
        <v>3</v>
      </c>
      <c r="X1006" s="9">
        <v>5313</v>
      </c>
      <c r="Y1006" s="9">
        <v>5313</v>
      </c>
      <c r="Z1006" s="4" t="str">
        <f t="shared" si="420"/>
        <v xml:space="preserve"> </v>
      </c>
      <c r="AA1006" s="10">
        <f t="shared" si="421"/>
        <v>712526.43</v>
      </c>
      <c r="AB1006" s="40">
        <f t="shared" si="422"/>
        <v>885419.17284752545</v>
      </c>
      <c r="AC1006" s="40">
        <f t="shared" si="423"/>
        <v>874490.44399706845</v>
      </c>
      <c r="AD1006" s="39">
        <f t="shared" si="424"/>
        <v>164.59447468418378</v>
      </c>
      <c r="AE1006" s="41" t="str">
        <f t="shared" si="425"/>
        <v xml:space="preserve"> </v>
      </c>
      <c r="AG1006" s="39">
        <f t="shared" si="426"/>
        <v>164.59447468418378</v>
      </c>
      <c r="AH1006" s="40">
        <f t="shared" si="427"/>
        <v>874490.44399706845</v>
      </c>
      <c r="AI1006" s="40">
        <f t="shared" si="428"/>
        <v>872102.21059451241</v>
      </c>
      <c r="AJ1006" s="39">
        <f t="shared" si="429"/>
        <v>164.14496717382127</v>
      </c>
      <c r="AK1006" s="41" t="str">
        <f t="shared" si="430"/>
        <v xml:space="preserve"> </v>
      </c>
      <c r="AM1006" s="39">
        <f t="shared" si="431"/>
        <v>164.14496717382127</v>
      </c>
      <c r="AN1006" s="40">
        <f t="shared" si="432"/>
        <v>872102.21059451241</v>
      </c>
      <c r="AO1006" s="40">
        <f t="shared" si="433"/>
        <v>871520.51842004585</v>
      </c>
      <c r="AP1006" s="39">
        <f t="shared" si="434"/>
        <v>164.03548248071633</v>
      </c>
      <c r="AQ1006" s="41" t="str">
        <f t="shared" si="435"/>
        <v xml:space="preserve"> </v>
      </c>
      <c r="AR1006" s="39"/>
      <c r="AS1006" s="39">
        <f t="shared" si="436"/>
        <v>164.03548248071633</v>
      </c>
      <c r="AT1006" s="40">
        <f t="shared" si="437"/>
        <v>871520.51842004585</v>
      </c>
      <c r="AU1006" s="40">
        <f t="shared" si="438"/>
        <v>871377.5890550249</v>
      </c>
      <c r="AV1006" s="39">
        <f t="shared" si="439"/>
        <v>164.00858066158949</v>
      </c>
      <c r="AW1006" s="41" t="str">
        <f t="shared" si="440"/>
        <v xml:space="preserve"> </v>
      </c>
      <c r="AX1006" s="39"/>
      <c r="AY1006" s="39">
        <f t="shared" si="441"/>
        <v>164.00858066158949</v>
      </c>
      <c r="AZ1006" s="40">
        <f t="shared" si="442"/>
        <v>871377.58905502502</v>
      </c>
      <c r="BA1006" s="40">
        <f t="shared" si="443"/>
        <v>871341.86257387383</v>
      </c>
      <c r="BB1006" s="39">
        <f t="shared" si="444"/>
        <v>164.0018563097824</v>
      </c>
      <c r="BC1006" s="41" t="str">
        <f t="shared" si="445"/>
        <v xml:space="preserve"> </v>
      </c>
      <c r="BD1006" s="41"/>
      <c r="BE1006" s="51">
        <f t="shared" si="446"/>
        <v>164.000052289363</v>
      </c>
      <c r="BF1006" s="54">
        <f t="shared" si="447"/>
        <v>871332.27781338559</v>
      </c>
      <c r="BG1006" s="41"/>
      <c r="BH1006" s="51"/>
      <c r="BI1006" s="39"/>
      <c r="BJ1006" s="39"/>
    </row>
    <row r="1007" spans="1:62" x14ac:dyDescent="0.2">
      <c r="A1007" s="45">
        <v>206560503</v>
      </c>
      <c r="B1007" s="58">
        <v>37986</v>
      </c>
      <c r="C1007" s="45" t="s">
        <v>1424</v>
      </c>
      <c r="D1007" s="4" t="s">
        <v>1281</v>
      </c>
      <c r="E1007" s="6" t="s">
        <v>1425</v>
      </c>
      <c r="F1007" s="8">
        <v>77.778017852082741</v>
      </c>
      <c r="G1007" s="8">
        <v>20.517249929158403</v>
      </c>
      <c r="H1007" s="8">
        <v>11.982183338056107</v>
      </c>
      <c r="I1007" s="8">
        <v>16.041642090362199</v>
      </c>
      <c r="J1007" s="8">
        <v>0.49192405780674414</v>
      </c>
      <c r="K1007" s="8">
        <v>5.53</v>
      </c>
      <c r="L1007" s="8">
        <v>3.4296206359915997</v>
      </c>
      <c r="M1007" s="8">
        <v>0.62539812978180775</v>
      </c>
      <c r="N1007" s="8">
        <v>0</v>
      </c>
      <c r="O1007" s="8">
        <v>7.31</v>
      </c>
      <c r="P1007" s="8">
        <v>7.6983139699631629</v>
      </c>
      <c r="Q1007" s="8">
        <v>7.1853018016619803</v>
      </c>
      <c r="R1007" s="8">
        <v>7.1853018016619803</v>
      </c>
      <c r="S1007" s="8">
        <v>126.8</v>
      </c>
      <c r="T1007" s="8">
        <v>134.11000000000001</v>
      </c>
      <c r="U1007" s="8">
        <v>150.89133783490158</v>
      </c>
      <c r="V1007" s="8">
        <v>150.89133783490158</v>
      </c>
      <c r="W1007" s="9">
        <v>3</v>
      </c>
      <c r="X1007" s="9">
        <v>18754</v>
      </c>
      <c r="Y1007" s="9">
        <v>18754</v>
      </c>
      <c r="Z1007" s="4" t="str">
        <f t="shared" si="420"/>
        <v xml:space="preserve"> </v>
      </c>
      <c r="AA1007" s="10">
        <f t="shared" si="421"/>
        <v>2515098.9400000004</v>
      </c>
      <c r="AB1007" s="40">
        <f t="shared" si="422"/>
        <v>2829816.1497557443</v>
      </c>
      <c r="AC1007" s="40">
        <f t="shared" si="423"/>
        <v>2794887.7290193089</v>
      </c>
      <c r="AD1007" s="39">
        <f t="shared" si="424"/>
        <v>149.02888605200539</v>
      </c>
      <c r="AE1007" s="41" t="str">
        <f t="shared" si="425"/>
        <v xml:space="preserve"> </v>
      </c>
      <c r="AG1007" s="39">
        <f t="shared" si="426"/>
        <v>149.02888605200539</v>
      </c>
      <c r="AH1007" s="40">
        <f t="shared" si="427"/>
        <v>2794887.7290193089</v>
      </c>
      <c r="AI1007" s="40">
        <f t="shared" si="428"/>
        <v>2787254.8906313572</v>
      </c>
      <c r="AJ1007" s="39">
        <f t="shared" si="429"/>
        <v>148.62188816419734</v>
      </c>
      <c r="AK1007" s="41" t="str">
        <f t="shared" si="430"/>
        <v xml:space="preserve"> </v>
      </c>
      <c r="AM1007" s="39">
        <f t="shared" si="431"/>
        <v>148.62188816419734</v>
      </c>
      <c r="AN1007" s="40">
        <f t="shared" si="432"/>
        <v>2787254.8906313572</v>
      </c>
      <c r="AO1007" s="40">
        <f t="shared" si="433"/>
        <v>2785395.791619306</v>
      </c>
      <c r="AP1007" s="39">
        <f t="shared" si="434"/>
        <v>148.52275736479183</v>
      </c>
      <c r="AQ1007" s="41" t="str">
        <f t="shared" si="435"/>
        <v xml:space="preserve"> </v>
      </c>
      <c r="AR1007" s="39"/>
      <c r="AS1007" s="39">
        <f t="shared" si="436"/>
        <v>148.52275736479183</v>
      </c>
      <c r="AT1007" s="40">
        <f t="shared" si="437"/>
        <v>2785395.791619306</v>
      </c>
      <c r="AU1007" s="40">
        <f t="shared" si="438"/>
        <v>2784938.9867094802</v>
      </c>
      <c r="AV1007" s="39">
        <f t="shared" si="439"/>
        <v>148.49839963258398</v>
      </c>
      <c r="AW1007" s="41" t="str">
        <f t="shared" si="440"/>
        <v xml:space="preserve"> </v>
      </c>
      <c r="AX1007" s="39"/>
      <c r="AY1007" s="39">
        <f t="shared" si="441"/>
        <v>148.49839963258398</v>
      </c>
      <c r="AZ1007" s="40">
        <f t="shared" si="442"/>
        <v>2784938.9867094802</v>
      </c>
      <c r="BA1007" s="40">
        <f t="shared" si="443"/>
        <v>2784824.8042110251</v>
      </c>
      <c r="BB1007" s="39">
        <f t="shared" si="444"/>
        <v>148.49231119819905</v>
      </c>
      <c r="BC1007" s="41" t="str">
        <f t="shared" si="445"/>
        <v xml:space="preserve"> </v>
      </c>
      <c r="BD1007" s="41"/>
      <c r="BE1007" s="51">
        <f t="shared" si="446"/>
        <v>148.49067778277586</v>
      </c>
      <c r="BF1007" s="54">
        <f t="shared" si="447"/>
        <v>2784794.1711381786</v>
      </c>
      <c r="BG1007" s="41"/>
      <c r="BH1007" s="51"/>
      <c r="BI1007" s="39"/>
      <c r="BJ1007" s="39"/>
    </row>
    <row r="1008" spans="1:62" x14ac:dyDescent="0.2">
      <c r="A1008" s="45">
        <v>206560531</v>
      </c>
      <c r="B1008" s="58">
        <v>37986</v>
      </c>
      <c r="C1008" s="45" t="s">
        <v>1428</v>
      </c>
      <c r="D1008" s="4" t="s">
        <v>1428</v>
      </c>
      <c r="E1008" s="6" t="s">
        <v>1429</v>
      </c>
      <c r="F1008" s="8">
        <v>87.295227421313157</v>
      </c>
      <c r="G1008" s="8">
        <v>15.321401886616233</v>
      </c>
      <c r="H1008" s="8">
        <v>14.243905855982067</v>
      </c>
      <c r="I1008" s="8">
        <v>16.041642090362199</v>
      </c>
      <c r="J1008" s="8">
        <v>1.3459185579527413</v>
      </c>
      <c r="K1008" s="8">
        <v>5.49</v>
      </c>
      <c r="L1008" s="8">
        <v>1.9126751352218485</v>
      </c>
      <c r="M1008" s="8">
        <v>0.62341645652376954</v>
      </c>
      <c r="N1008" s="8">
        <v>1.5067128769793827</v>
      </c>
      <c r="O1008" s="8">
        <v>7.31</v>
      </c>
      <c r="P1008" s="8">
        <v>8.2093303446343509</v>
      </c>
      <c r="Q1008" s="8">
        <v>7.5545450140475694</v>
      </c>
      <c r="R1008" s="8">
        <v>7.5545450140475694</v>
      </c>
      <c r="S1008" s="8">
        <v>126.8</v>
      </c>
      <c r="T1008" s="8">
        <v>134.11000000000001</v>
      </c>
      <c r="U1008" s="8">
        <v>158.64544529499895</v>
      </c>
      <c r="V1008" s="8">
        <v>158.64544529499895</v>
      </c>
      <c r="W1008" s="9">
        <v>3</v>
      </c>
      <c r="X1008" s="9">
        <v>24181</v>
      </c>
      <c r="Y1008" s="9">
        <v>24181</v>
      </c>
      <c r="Z1008" s="4" t="str">
        <f t="shared" si="420"/>
        <v xml:space="preserve"> </v>
      </c>
      <c r="AA1008" s="10">
        <f t="shared" si="421"/>
        <v>3242913.91</v>
      </c>
      <c r="AB1008" s="40">
        <f t="shared" si="422"/>
        <v>3836205.5126783694</v>
      </c>
      <c r="AC1008" s="40">
        <f t="shared" si="423"/>
        <v>3788855.2280353801</v>
      </c>
      <c r="AD1008" s="39">
        <f t="shared" si="424"/>
        <v>156.68728456372276</v>
      </c>
      <c r="AE1008" s="41" t="str">
        <f t="shared" si="425"/>
        <v xml:space="preserve"> </v>
      </c>
      <c r="AG1008" s="39">
        <f t="shared" si="426"/>
        <v>156.68728456372276</v>
      </c>
      <c r="AH1008" s="40">
        <f t="shared" si="427"/>
        <v>3788855.2280353801</v>
      </c>
      <c r="AI1008" s="40">
        <f t="shared" si="428"/>
        <v>3778507.8644076153</v>
      </c>
      <c r="AJ1008" s="39">
        <f t="shared" si="429"/>
        <v>156.25937158957922</v>
      </c>
      <c r="AK1008" s="41" t="str">
        <f t="shared" si="430"/>
        <v xml:space="preserve"> </v>
      </c>
      <c r="AM1008" s="39">
        <f t="shared" si="431"/>
        <v>156.25937158957922</v>
      </c>
      <c r="AN1008" s="40">
        <f t="shared" si="432"/>
        <v>3778507.8644076153</v>
      </c>
      <c r="AO1008" s="40">
        <f t="shared" si="433"/>
        <v>3775987.5996620553</v>
      </c>
      <c r="AP1008" s="39">
        <f t="shared" si="434"/>
        <v>156.15514658872897</v>
      </c>
      <c r="AQ1008" s="41" t="str">
        <f t="shared" si="435"/>
        <v xml:space="preserve"> </v>
      </c>
      <c r="AR1008" s="39"/>
      <c r="AS1008" s="39">
        <f t="shared" si="436"/>
        <v>156.15514658872897</v>
      </c>
      <c r="AT1008" s="40">
        <f t="shared" si="437"/>
        <v>3775987.5996620553</v>
      </c>
      <c r="AU1008" s="40">
        <f t="shared" si="438"/>
        <v>3775368.3376957104</v>
      </c>
      <c r="AV1008" s="39">
        <f t="shared" si="439"/>
        <v>156.12953714468841</v>
      </c>
      <c r="AW1008" s="41" t="str">
        <f t="shared" si="440"/>
        <v xml:space="preserve"> </v>
      </c>
      <c r="AX1008" s="39"/>
      <c r="AY1008" s="39">
        <f t="shared" si="441"/>
        <v>156.12953714468841</v>
      </c>
      <c r="AZ1008" s="40">
        <f t="shared" si="442"/>
        <v>3775368.3376957104</v>
      </c>
      <c r="BA1008" s="40">
        <f t="shared" si="443"/>
        <v>3775213.5475938651</v>
      </c>
      <c r="BB1008" s="39">
        <f t="shared" si="444"/>
        <v>156.12313583366549</v>
      </c>
      <c r="BC1008" s="41" t="str">
        <f t="shared" si="445"/>
        <v xml:space="preserve"> </v>
      </c>
      <c r="BD1008" s="41"/>
      <c r="BE1008" s="51">
        <f t="shared" si="446"/>
        <v>156.12141847917133</v>
      </c>
      <c r="BF1008" s="54">
        <f t="shared" si="447"/>
        <v>3775172.0202448419</v>
      </c>
      <c r="BG1008" s="41"/>
      <c r="BH1008" s="51"/>
      <c r="BI1008" s="39"/>
      <c r="BJ1008" s="39"/>
    </row>
    <row r="1009" spans="1:62" x14ac:dyDescent="0.2">
      <c r="A1009" s="45">
        <v>206560532</v>
      </c>
      <c r="B1009" s="58">
        <v>37986</v>
      </c>
      <c r="C1009" s="45" t="s">
        <v>1430</v>
      </c>
      <c r="D1009" s="4" t="s">
        <v>1282</v>
      </c>
      <c r="E1009" s="6" t="s">
        <v>1431</v>
      </c>
      <c r="F1009" s="8">
        <v>66.629913957442426</v>
      </c>
      <c r="G1009" s="8">
        <v>18.024061002627647</v>
      </c>
      <c r="H1009" s="8">
        <v>15.262764696790148</v>
      </c>
      <c r="I1009" s="8">
        <v>16.041642090362199</v>
      </c>
      <c r="J1009" s="8">
        <v>0</v>
      </c>
      <c r="K1009" s="8">
        <v>5.91</v>
      </c>
      <c r="L1009" s="8">
        <v>4.7910293276359175</v>
      </c>
      <c r="M1009" s="8">
        <v>0.64392800684896212</v>
      </c>
      <c r="N1009" s="8">
        <v>3.1206005593030368</v>
      </c>
      <c r="O1009" s="8">
        <v>7.31</v>
      </c>
      <c r="P1009" s="8">
        <v>6.0244876088412598</v>
      </c>
      <c r="Q1009" s="8">
        <v>6.8866969820505162</v>
      </c>
      <c r="R1009" s="8">
        <v>6.0244876088412598</v>
      </c>
      <c r="S1009" s="8">
        <v>126.8</v>
      </c>
      <c r="T1009" s="8">
        <v>134.11000000000001</v>
      </c>
      <c r="U1009" s="8">
        <v>143.75842724985159</v>
      </c>
      <c r="V1009" s="8">
        <v>143.75842724985159</v>
      </c>
      <c r="W1009" s="9">
        <v>3</v>
      </c>
      <c r="X1009" s="9">
        <v>14272</v>
      </c>
      <c r="Y1009" s="9">
        <v>24342</v>
      </c>
      <c r="Z1009" s="4" t="str">
        <f t="shared" si="420"/>
        <v xml:space="preserve"> </v>
      </c>
      <c r="AA1009" s="10">
        <f t="shared" si="421"/>
        <v>3264505.62</v>
      </c>
      <c r="AB1009" s="40">
        <f t="shared" si="422"/>
        <v>3499367.6361158877</v>
      </c>
      <c r="AC1009" s="40">
        <f t="shared" si="423"/>
        <v>3456174.9413833092</v>
      </c>
      <c r="AD1009" s="39">
        <f t="shared" si="424"/>
        <v>141.98401698230668</v>
      </c>
      <c r="AE1009" s="41" t="str">
        <f t="shared" si="425"/>
        <v xml:space="preserve"> </v>
      </c>
      <c r="AG1009" s="39">
        <f t="shared" si="426"/>
        <v>141.98401698230668</v>
      </c>
      <c r="AH1009" s="40">
        <f t="shared" si="427"/>
        <v>3456174.9413833092</v>
      </c>
      <c r="AI1009" s="40">
        <f t="shared" si="428"/>
        <v>3446736.1276183911</v>
      </c>
      <c r="AJ1009" s="39">
        <f t="shared" si="429"/>
        <v>141.59625863192798</v>
      </c>
      <c r="AK1009" s="41" t="str">
        <f t="shared" si="430"/>
        <v xml:space="preserve"> </v>
      </c>
      <c r="AM1009" s="39">
        <f t="shared" si="431"/>
        <v>141.59625863192798</v>
      </c>
      <c r="AN1009" s="40">
        <f t="shared" si="432"/>
        <v>3446736.1276183911</v>
      </c>
      <c r="AO1009" s="40">
        <f t="shared" si="433"/>
        <v>3444437.1546212696</v>
      </c>
      <c r="AP1009" s="39">
        <f t="shared" si="434"/>
        <v>141.5018139274205</v>
      </c>
      <c r="AQ1009" s="41" t="str">
        <f t="shared" si="435"/>
        <v xml:space="preserve"> </v>
      </c>
      <c r="AR1009" s="39"/>
      <c r="AS1009" s="39">
        <f t="shared" si="436"/>
        <v>141.5018139274205</v>
      </c>
      <c r="AT1009" s="40">
        <f t="shared" si="437"/>
        <v>3444437.15462127</v>
      </c>
      <c r="AU1009" s="40">
        <f t="shared" si="438"/>
        <v>3443872.2669279119</v>
      </c>
      <c r="AV1009" s="39">
        <f t="shared" si="439"/>
        <v>141.47860762993639</v>
      </c>
      <c r="AW1009" s="41" t="str">
        <f t="shared" si="440"/>
        <v xml:space="preserve"> </v>
      </c>
      <c r="AX1009" s="39"/>
      <c r="AY1009" s="39">
        <f t="shared" si="441"/>
        <v>141.47860762993639</v>
      </c>
      <c r="AZ1009" s="40">
        <f t="shared" si="442"/>
        <v>3443872.2669279114</v>
      </c>
      <c r="BA1009" s="40">
        <f t="shared" si="443"/>
        <v>3443731.0681649675</v>
      </c>
      <c r="BB1009" s="39">
        <f t="shared" si="444"/>
        <v>141.47280700702356</v>
      </c>
      <c r="BC1009" s="41" t="str">
        <f t="shared" si="445"/>
        <v xml:space="preserve"> </v>
      </c>
      <c r="BD1009" s="41"/>
      <c r="BE1009" s="51">
        <f t="shared" si="446"/>
        <v>141.47125080614649</v>
      </c>
      <c r="BF1009" s="54">
        <f t="shared" si="447"/>
        <v>3443693.1871232176</v>
      </c>
      <c r="BG1009" s="41"/>
      <c r="BH1009" s="51"/>
      <c r="BI1009" s="39"/>
      <c r="BJ1009" s="39"/>
    </row>
    <row r="1010" spans="1:62" x14ac:dyDescent="0.2">
      <c r="A1010" s="45">
        <v>206560536</v>
      </c>
      <c r="B1010" s="58">
        <v>37986</v>
      </c>
      <c r="C1010" s="45" t="s">
        <v>1432</v>
      </c>
      <c r="D1010" s="4" t="s">
        <v>1432</v>
      </c>
      <c r="E1010" s="6" t="s">
        <v>1433</v>
      </c>
      <c r="F1010" s="8">
        <v>74.285206173137212</v>
      </c>
      <c r="G1010" s="8">
        <v>19.02399324813118</v>
      </c>
      <c r="H1010" s="8">
        <v>11.514166867615144</v>
      </c>
      <c r="I1010" s="8">
        <v>16.041642090362199</v>
      </c>
      <c r="J1010" s="8">
        <v>0.32779720279720281</v>
      </c>
      <c r="K1010" s="8">
        <v>6.11</v>
      </c>
      <c r="L1010" s="8">
        <v>2.2356108379774011</v>
      </c>
      <c r="M1010" s="8">
        <v>0.64253315649867371</v>
      </c>
      <c r="N1010" s="8">
        <v>0</v>
      </c>
      <c r="O1010" s="8">
        <v>0</v>
      </c>
      <c r="P1010" s="8">
        <v>6.9252544007716423</v>
      </c>
      <c r="Q1010" s="8">
        <v>6.5090474788259503</v>
      </c>
      <c r="R1010" s="8">
        <v>6.5090474788259503</v>
      </c>
      <c r="S1010" s="8">
        <v>126.8</v>
      </c>
      <c r="T1010" s="8">
        <v>126.8</v>
      </c>
      <c r="U1010" s="8">
        <v>136.68999705534495</v>
      </c>
      <c r="V1010" s="8">
        <v>136.68999705534495</v>
      </c>
      <c r="W1010" s="9">
        <v>3</v>
      </c>
      <c r="X1010" s="9">
        <v>22746</v>
      </c>
      <c r="Y1010" s="9">
        <v>22746</v>
      </c>
      <c r="Z1010" s="4" t="str">
        <f t="shared" si="420"/>
        <v xml:space="preserve"> </v>
      </c>
      <c r="AA1010" s="10">
        <f t="shared" si="421"/>
        <v>2884192.8</v>
      </c>
      <c r="AB1010" s="40">
        <f t="shared" si="422"/>
        <v>3109150.673020876</v>
      </c>
      <c r="AC1010" s="40">
        <f t="shared" si="423"/>
        <v>3070774.4262637794</v>
      </c>
      <c r="AD1010" s="39">
        <f t="shared" si="424"/>
        <v>135.00283242169081</v>
      </c>
      <c r="AE1010" s="41" t="str">
        <f t="shared" si="425"/>
        <v xml:space="preserve"> </v>
      </c>
      <c r="AG1010" s="39">
        <f t="shared" si="426"/>
        <v>135.00283242169081</v>
      </c>
      <c r="AH1010" s="40">
        <f t="shared" si="427"/>
        <v>3070774.4262637794</v>
      </c>
      <c r="AI1010" s="40">
        <f t="shared" si="428"/>
        <v>3062388.1413056529</v>
      </c>
      <c r="AJ1010" s="39">
        <f t="shared" si="429"/>
        <v>134.63413968634717</v>
      </c>
      <c r="AK1010" s="41" t="str">
        <f t="shared" si="430"/>
        <v xml:space="preserve"> </v>
      </c>
      <c r="AM1010" s="39">
        <f t="shared" si="431"/>
        <v>134.63413968634717</v>
      </c>
      <c r="AN1010" s="40">
        <f t="shared" si="432"/>
        <v>3062388.1413056529</v>
      </c>
      <c r="AO1010" s="40">
        <f t="shared" si="433"/>
        <v>3060345.5284154019</v>
      </c>
      <c r="AP1010" s="39">
        <f t="shared" si="434"/>
        <v>134.54433871517637</v>
      </c>
      <c r="AQ1010" s="41" t="str">
        <f t="shared" si="435"/>
        <v xml:space="preserve"> </v>
      </c>
      <c r="AR1010" s="39"/>
      <c r="AS1010" s="39">
        <f t="shared" si="436"/>
        <v>134.54433871517637</v>
      </c>
      <c r="AT1010" s="40">
        <f t="shared" si="437"/>
        <v>3060345.5284154015</v>
      </c>
      <c r="AU1010" s="40">
        <f t="shared" si="438"/>
        <v>3059843.631748741</v>
      </c>
      <c r="AV1010" s="39">
        <f t="shared" si="439"/>
        <v>134.52227344362706</v>
      </c>
      <c r="AW1010" s="41" t="str">
        <f t="shared" si="440"/>
        <v xml:space="preserve"> </v>
      </c>
      <c r="AX1010" s="39"/>
      <c r="AY1010" s="39">
        <f t="shared" si="441"/>
        <v>134.52227344362706</v>
      </c>
      <c r="AZ1010" s="40">
        <f t="shared" si="442"/>
        <v>3059843.631748741</v>
      </c>
      <c r="BA1010" s="40">
        <f t="shared" si="443"/>
        <v>3059718.1781598395</v>
      </c>
      <c r="BB1010" s="39">
        <f t="shared" si="444"/>
        <v>134.51675803041587</v>
      </c>
      <c r="BC1010" s="41" t="str">
        <f t="shared" si="445"/>
        <v xml:space="preserve"> </v>
      </c>
      <c r="BD1010" s="41"/>
      <c r="BE1010" s="51">
        <f t="shared" si="446"/>
        <v>134.51527834607754</v>
      </c>
      <c r="BF1010" s="54">
        <f t="shared" si="447"/>
        <v>3059684.5212598797</v>
      </c>
      <c r="BG1010" s="41"/>
      <c r="BH1010" s="51"/>
      <c r="BI1010" s="39"/>
      <c r="BJ1010" s="39"/>
    </row>
    <row r="1011" spans="1:62" x14ac:dyDescent="0.2">
      <c r="A1011" s="45">
        <v>206560547</v>
      </c>
      <c r="B1011" s="58">
        <v>37986</v>
      </c>
      <c r="C1011" s="45" t="s">
        <v>1434</v>
      </c>
      <c r="D1011" s="4" t="s">
        <v>1434</v>
      </c>
      <c r="E1011" s="6" t="s">
        <v>1435</v>
      </c>
      <c r="F1011" s="8">
        <v>68.468270057746651</v>
      </c>
      <c r="G1011" s="8">
        <v>21.264682393414425</v>
      </c>
      <c r="H1011" s="8">
        <v>15.825285661629193</v>
      </c>
      <c r="I1011" s="8">
        <v>11.856984887578326</v>
      </c>
      <c r="J1011" s="8">
        <v>0.60197812999139944</v>
      </c>
      <c r="K1011" s="8">
        <v>7</v>
      </c>
      <c r="L1011" s="8">
        <v>1.3917167602023326</v>
      </c>
      <c r="M1011" s="8">
        <v>0.65476962771839298</v>
      </c>
      <c r="N1011" s="8">
        <v>1.3210164426339397</v>
      </c>
      <c r="O1011" s="8">
        <v>0</v>
      </c>
      <c r="P1011" s="8">
        <v>7.2646320186755133</v>
      </c>
      <c r="Q1011" s="8">
        <v>6.4192351980457332</v>
      </c>
      <c r="R1011" s="8">
        <v>6.4192351980457332</v>
      </c>
      <c r="S1011" s="8">
        <v>126.8</v>
      </c>
      <c r="T1011" s="8">
        <v>126.8</v>
      </c>
      <c r="U1011" s="8">
        <v>134.80393915896039</v>
      </c>
      <c r="V1011" s="8">
        <v>134.80393915896039</v>
      </c>
      <c r="W1011" s="9">
        <v>3</v>
      </c>
      <c r="X1011" s="9">
        <v>23401</v>
      </c>
      <c r="Y1011" s="9">
        <v>23401</v>
      </c>
      <c r="Z1011" s="4" t="str">
        <f t="shared" si="420"/>
        <v xml:space="preserve"> </v>
      </c>
      <c r="AA1011" s="10">
        <f t="shared" si="421"/>
        <v>2967246.8</v>
      </c>
      <c r="AB1011" s="40">
        <f t="shared" si="422"/>
        <v>3154546.9802588322</v>
      </c>
      <c r="AC1011" s="40">
        <f t="shared" si="423"/>
        <v>3115610.4068814977</v>
      </c>
      <c r="AD1011" s="39">
        <f t="shared" si="424"/>
        <v>133.14005413792137</v>
      </c>
      <c r="AE1011" s="41" t="str">
        <f t="shared" si="425"/>
        <v xml:space="preserve"> </v>
      </c>
      <c r="AG1011" s="39">
        <f t="shared" si="426"/>
        <v>133.14005413792137</v>
      </c>
      <c r="AH1011" s="40">
        <f t="shared" si="427"/>
        <v>3115610.4068814977</v>
      </c>
      <c r="AI1011" s="40">
        <f t="shared" si="428"/>
        <v>3107101.6748603042</v>
      </c>
      <c r="AJ1011" s="39">
        <f t="shared" si="429"/>
        <v>132.77644865007068</v>
      </c>
      <c r="AK1011" s="41" t="str">
        <f t="shared" si="430"/>
        <v xml:space="preserve"> </v>
      </c>
      <c r="AM1011" s="39">
        <f t="shared" si="431"/>
        <v>132.77644865007068</v>
      </c>
      <c r="AN1011" s="40">
        <f t="shared" si="432"/>
        <v>3107101.6748603038</v>
      </c>
      <c r="AO1011" s="40">
        <f t="shared" si="433"/>
        <v>3105029.2380431718</v>
      </c>
      <c r="AP1011" s="39">
        <f t="shared" si="434"/>
        <v>132.68788675882107</v>
      </c>
      <c r="AQ1011" s="41" t="str">
        <f t="shared" si="435"/>
        <v xml:space="preserve"> </v>
      </c>
      <c r="AR1011" s="39"/>
      <c r="AS1011" s="39">
        <f t="shared" si="436"/>
        <v>132.68788675882107</v>
      </c>
      <c r="AT1011" s="40">
        <f t="shared" si="437"/>
        <v>3105029.2380431718</v>
      </c>
      <c r="AU1011" s="40">
        <f t="shared" si="438"/>
        <v>3104520.0132481325</v>
      </c>
      <c r="AV1011" s="39">
        <f t="shared" si="439"/>
        <v>132.66612594539262</v>
      </c>
      <c r="AW1011" s="41" t="str">
        <f t="shared" si="440"/>
        <v xml:space="preserve"> </v>
      </c>
      <c r="AX1011" s="39"/>
      <c r="AY1011" s="39">
        <f t="shared" si="441"/>
        <v>132.66612594539262</v>
      </c>
      <c r="AZ1011" s="40">
        <f t="shared" si="442"/>
        <v>3104520.0132481325</v>
      </c>
      <c r="BA1011" s="40">
        <f t="shared" si="443"/>
        <v>3104392.7279275893</v>
      </c>
      <c r="BB1011" s="39">
        <f t="shared" si="444"/>
        <v>132.66068663422885</v>
      </c>
      <c r="BC1011" s="41" t="str">
        <f t="shared" si="445"/>
        <v xml:space="preserve"> </v>
      </c>
      <c r="BD1011" s="41"/>
      <c r="BE1011" s="51">
        <f t="shared" si="446"/>
        <v>132.65922736667588</v>
      </c>
      <c r="BF1011" s="54">
        <f t="shared" si="447"/>
        <v>3104358.5796075822</v>
      </c>
      <c r="BG1011" s="41"/>
      <c r="BH1011" s="51"/>
      <c r="BI1011" s="39"/>
      <c r="BJ1011" s="39"/>
    </row>
    <row r="1012" spans="1:62" x14ac:dyDescent="0.2">
      <c r="A1012" s="45">
        <v>206560823</v>
      </c>
      <c r="B1012" s="58">
        <v>37986</v>
      </c>
      <c r="C1012" s="45" t="s">
        <v>1436</v>
      </c>
      <c r="D1012" s="4" t="s">
        <v>1436</v>
      </c>
      <c r="E1012" s="6" t="s">
        <v>1437</v>
      </c>
      <c r="F1012" s="8">
        <v>76.784528936036125</v>
      </c>
      <c r="G1012" s="8">
        <v>16.166815460560866</v>
      </c>
      <c r="H1012" s="8">
        <v>11.709904421804433</v>
      </c>
      <c r="I1012" s="8">
        <v>16.041642090362199</v>
      </c>
      <c r="J1012" s="8">
        <v>0.42939292091166892</v>
      </c>
      <c r="K1012" s="8">
        <v>6.55</v>
      </c>
      <c r="L1012" s="8">
        <v>1.9299217398122996</v>
      </c>
      <c r="M1012" s="8">
        <v>0.64453523789517908</v>
      </c>
      <c r="N1012" s="8">
        <v>0</v>
      </c>
      <c r="O1012" s="8">
        <v>7.31</v>
      </c>
      <c r="P1012" s="8">
        <v>6.3213548996954101</v>
      </c>
      <c r="Q1012" s="8">
        <v>6.8783370403691393</v>
      </c>
      <c r="R1012" s="8">
        <v>6.3213548996954101</v>
      </c>
      <c r="S1012" s="8">
        <v>126.8</v>
      </c>
      <c r="T1012" s="8">
        <v>134.11000000000001</v>
      </c>
      <c r="U1012" s="8">
        <v>143.88809570707821</v>
      </c>
      <c r="V1012" s="8">
        <v>143.88809570707821</v>
      </c>
      <c r="W1012" s="9">
        <v>3</v>
      </c>
      <c r="X1012" s="9">
        <v>23608</v>
      </c>
      <c r="Y1012" s="9">
        <v>23608</v>
      </c>
      <c r="Z1012" s="4" t="str">
        <f t="shared" si="420"/>
        <v xml:space="preserve"> </v>
      </c>
      <c r="AA1012" s="10">
        <f t="shared" si="421"/>
        <v>3166068.8800000004</v>
      </c>
      <c r="AB1012" s="40">
        <f t="shared" si="422"/>
        <v>3396910.1634527021</v>
      </c>
      <c r="AC1012" s="40">
        <f t="shared" si="423"/>
        <v>3354982.1013052054</v>
      </c>
      <c r="AD1012" s="39">
        <f t="shared" si="424"/>
        <v>142.11208494176574</v>
      </c>
      <c r="AE1012" s="41" t="str">
        <f t="shared" si="425"/>
        <v xml:space="preserve"> </v>
      </c>
      <c r="AG1012" s="39">
        <f t="shared" si="426"/>
        <v>142.11208494176574</v>
      </c>
      <c r="AH1012" s="40">
        <f t="shared" si="427"/>
        <v>3354982.1013052058</v>
      </c>
      <c r="AI1012" s="40">
        <f t="shared" si="428"/>
        <v>3345819.6451865411</v>
      </c>
      <c r="AJ1012" s="39">
        <f t="shared" si="429"/>
        <v>141.72397683778979</v>
      </c>
      <c r="AK1012" s="41" t="str">
        <f t="shared" si="430"/>
        <v xml:space="preserve"> </v>
      </c>
      <c r="AM1012" s="39">
        <f t="shared" si="431"/>
        <v>141.72397683778979</v>
      </c>
      <c r="AN1012" s="40">
        <f t="shared" si="432"/>
        <v>3345819.6451865416</v>
      </c>
      <c r="AO1012" s="40">
        <f t="shared" si="433"/>
        <v>3343587.9834832023</v>
      </c>
      <c r="AP1012" s="39">
        <f t="shared" si="434"/>
        <v>141.62944694523901</v>
      </c>
      <c r="AQ1012" s="41" t="str">
        <f t="shared" si="435"/>
        <v xml:space="preserve"> </v>
      </c>
      <c r="AR1012" s="39"/>
      <c r="AS1012" s="39">
        <f t="shared" si="436"/>
        <v>141.62944694523901</v>
      </c>
      <c r="AT1012" s="40">
        <f t="shared" si="437"/>
        <v>3343587.9834832028</v>
      </c>
      <c r="AU1012" s="40">
        <f t="shared" si="438"/>
        <v>3343039.6350539112</v>
      </c>
      <c r="AV1012" s="39">
        <f t="shared" si="439"/>
        <v>141.60621971594</v>
      </c>
      <c r="AW1012" s="41" t="str">
        <f t="shared" si="440"/>
        <v xml:space="preserve"> </v>
      </c>
      <c r="AX1012" s="39"/>
      <c r="AY1012" s="39">
        <f t="shared" si="441"/>
        <v>141.60621971594</v>
      </c>
      <c r="AZ1012" s="40">
        <f t="shared" si="442"/>
        <v>3343039.6350539117</v>
      </c>
      <c r="BA1012" s="40">
        <f t="shared" si="443"/>
        <v>3342902.5704288748</v>
      </c>
      <c r="BB1012" s="39">
        <f t="shared" si="444"/>
        <v>141.60041386093167</v>
      </c>
      <c r="BC1012" s="41" t="str">
        <f t="shared" si="445"/>
        <v xml:space="preserve"> </v>
      </c>
      <c r="BD1012" s="41"/>
      <c r="BE1012" s="51">
        <f t="shared" si="446"/>
        <v>141.59885625637921</v>
      </c>
      <c r="BF1012" s="54">
        <f t="shared" si="447"/>
        <v>3342865.7985006003</v>
      </c>
      <c r="BG1012" s="41"/>
      <c r="BH1012" s="51"/>
      <c r="BI1012" s="39"/>
      <c r="BJ1012" s="39"/>
    </row>
    <row r="1013" spans="1:62" x14ac:dyDescent="0.2">
      <c r="A1013" s="45">
        <v>206560922</v>
      </c>
      <c r="B1013" s="58">
        <v>37894</v>
      </c>
      <c r="C1013" s="45" t="s">
        <v>1438</v>
      </c>
      <c r="D1013" s="4" t="s">
        <v>1438</v>
      </c>
      <c r="E1013" s="6" t="s">
        <v>1439</v>
      </c>
      <c r="F1013" s="8">
        <v>80.403347453249296</v>
      </c>
      <c r="G1013" s="8">
        <v>19.424630643661537</v>
      </c>
      <c r="H1013" s="8">
        <v>16.9806925014319</v>
      </c>
      <c r="I1013" s="8">
        <v>9.4777353032338052</v>
      </c>
      <c r="J1013" s="8">
        <v>3.5024279367703276E-2</v>
      </c>
      <c r="K1013" s="8">
        <v>5.31</v>
      </c>
      <c r="L1013" s="8">
        <v>3.593973812165085</v>
      </c>
      <c r="M1013" s="8">
        <v>0.60064469469986559</v>
      </c>
      <c r="N1013" s="8">
        <v>0</v>
      </c>
      <c r="O1013" s="8">
        <v>7.31</v>
      </c>
      <c r="P1013" s="8">
        <v>7.8298832524021078</v>
      </c>
      <c r="Q1013" s="8">
        <v>7.1568024343904604</v>
      </c>
      <c r="R1013" s="8">
        <v>7.1568024343904604</v>
      </c>
      <c r="S1013" s="8">
        <v>122.9</v>
      </c>
      <c r="T1013" s="8">
        <v>130.21</v>
      </c>
      <c r="U1013" s="8">
        <v>150.29285112219966</v>
      </c>
      <c r="V1013" s="8">
        <v>150.29285112219966</v>
      </c>
      <c r="W1013" s="9">
        <v>3</v>
      </c>
      <c r="X1013" s="9">
        <v>4021</v>
      </c>
      <c r="Y1013" s="9">
        <v>4021</v>
      </c>
      <c r="Z1013" s="4" t="str">
        <f t="shared" si="420"/>
        <v xml:space="preserve"> </v>
      </c>
      <c r="AA1013" s="10">
        <f t="shared" si="421"/>
        <v>523574.41000000003</v>
      </c>
      <c r="AB1013" s="40">
        <f t="shared" si="422"/>
        <v>604327.55436236481</v>
      </c>
      <c r="AC1013" s="40">
        <f t="shared" si="423"/>
        <v>596868.33935887017</v>
      </c>
      <c r="AD1013" s="39">
        <f t="shared" si="424"/>
        <v>148.43778646079835</v>
      </c>
      <c r="AE1013" s="41" t="str">
        <f t="shared" si="425"/>
        <v xml:space="preserve"> </v>
      </c>
      <c r="AG1013" s="39">
        <f t="shared" si="426"/>
        <v>148.43778646079835</v>
      </c>
      <c r="AH1013" s="40">
        <f t="shared" si="427"/>
        <v>596868.33935887017</v>
      </c>
      <c r="AI1013" s="40">
        <f t="shared" si="428"/>
        <v>595238.29192408104</v>
      </c>
      <c r="AJ1013" s="39">
        <f t="shared" si="429"/>
        <v>148.03240286597389</v>
      </c>
      <c r="AK1013" s="41" t="str">
        <f t="shared" si="430"/>
        <v xml:space="preserve"> </v>
      </c>
      <c r="AM1013" s="39">
        <f t="shared" si="431"/>
        <v>148.03240286597389</v>
      </c>
      <c r="AN1013" s="40">
        <f t="shared" si="432"/>
        <v>595238.29192408104</v>
      </c>
      <c r="AO1013" s="40">
        <f t="shared" si="433"/>
        <v>594841.26798336767</v>
      </c>
      <c r="AP1013" s="39">
        <f t="shared" si="434"/>
        <v>147.93366525326229</v>
      </c>
      <c r="AQ1013" s="41" t="str">
        <f t="shared" si="435"/>
        <v xml:space="preserve"> </v>
      </c>
      <c r="AR1013" s="39"/>
      <c r="AS1013" s="39">
        <f t="shared" si="436"/>
        <v>147.93366525326229</v>
      </c>
      <c r="AT1013" s="40">
        <f t="shared" si="437"/>
        <v>594841.26798336767</v>
      </c>
      <c r="AU1013" s="40">
        <f t="shared" si="438"/>
        <v>594743.71401541831</v>
      </c>
      <c r="AV1013" s="39">
        <f t="shared" si="439"/>
        <v>147.90940413216074</v>
      </c>
      <c r="AW1013" s="41" t="str">
        <f t="shared" si="440"/>
        <v xml:space="preserve"> </v>
      </c>
      <c r="AX1013" s="39"/>
      <c r="AY1013" s="39">
        <f t="shared" si="441"/>
        <v>147.90940413216074</v>
      </c>
      <c r="AZ1013" s="40">
        <f t="shared" si="442"/>
        <v>594743.71401541831</v>
      </c>
      <c r="BA1013" s="40">
        <f t="shared" si="443"/>
        <v>594719.32952314371</v>
      </c>
      <c r="BB1013" s="39">
        <f t="shared" si="444"/>
        <v>147.90333984659134</v>
      </c>
      <c r="BC1013" s="41" t="str">
        <f t="shared" si="445"/>
        <v xml:space="preserve"> </v>
      </c>
      <c r="BD1013" s="41"/>
      <c r="BE1013" s="51">
        <f t="shared" si="446"/>
        <v>147.90171290985302</v>
      </c>
      <c r="BF1013" s="54">
        <f t="shared" si="447"/>
        <v>594712.78761051898</v>
      </c>
      <c r="BG1013" s="41"/>
      <c r="BH1013" s="51"/>
      <c r="BI1013" s="39"/>
      <c r="BJ1013" s="39"/>
    </row>
    <row r="1014" spans="1:62" x14ac:dyDescent="0.2">
      <c r="A1014" s="45">
        <v>206564024</v>
      </c>
      <c r="B1014" s="58">
        <v>37925</v>
      </c>
      <c r="C1014" s="45" t="s">
        <v>1440</v>
      </c>
      <c r="D1014" s="4" t="s">
        <v>1283</v>
      </c>
      <c r="E1014" s="6" t="s">
        <v>1441</v>
      </c>
      <c r="F1014" s="8">
        <v>77.975851816136284</v>
      </c>
      <c r="G1014" s="8">
        <v>16.277181774349085</v>
      </c>
      <c r="H1014" s="8">
        <v>16.9806925014319</v>
      </c>
      <c r="I1014" s="8">
        <v>16.041642090362199</v>
      </c>
      <c r="J1014" s="8">
        <v>1.3910920925747348</v>
      </c>
      <c r="K1014" s="8">
        <v>10.09</v>
      </c>
      <c r="L1014" s="8">
        <v>2.9050265251517882</v>
      </c>
      <c r="M1014" s="8">
        <v>0.6773341083120874</v>
      </c>
      <c r="N1014" s="8">
        <v>0</v>
      </c>
      <c r="O1014" s="8">
        <v>7.31</v>
      </c>
      <c r="P1014" s="8">
        <v>6.7334554805528777</v>
      </c>
      <c r="Q1014" s="8">
        <v>7.4824410454159054</v>
      </c>
      <c r="R1014" s="8">
        <v>6.7334554805528777</v>
      </c>
      <c r="S1014" s="8">
        <v>126.8</v>
      </c>
      <c r="T1014" s="8">
        <v>134.11000000000001</v>
      </c>
      <c r="U1014" s="8">
        <v>156.38227638887099</v>
      </c>
      <c r="V1014" s="8">
        <v>156.38227638887099</v>
      </c>
      <c r="W1014" s="9">
        <v>3</v>
      </c>
      <c r="X1014" s="9">
        <v>33294</v>
      </c>
      <c r="Y1014" s="9">
        <v>39975</v>
      </c>
      <c r="Z1014" s="4" t="str">
        <f t="shared" si="420"/>
        <v xml:space="preserve"> </v>
      </c>
      <c r="AA1014" s="10">
        <f t="shared" si="421"/>
        <v>5361047.2500000009</v>
      </c>
      <c r="AB1014" s="40">
        <f t="shared" si="422"/>
        <v>6251381.4986451175</v>
      </c>
      <c r="AC1014" s="40">
        <f t="shared" si="423"/>
        <v>6174220.6968073407</v>
      </c>
      <c r="AD1014" s="39">
        <f t="shared" si="424"/>
        <v>154.45204995140315</v>
      </c>
      <c r="AE1014" s="41" t="str">
        <f t="shared" si="425"/>
        <v xml:space="preserve"> </v>
      </c>
      <c r="AG1014" s="39">
        <f t="shared" si="426"/>
        <v>154.45204995140315</v>
      </c>
      <c r="AH1014" s="40">
        <f t="shared" si="427"/>
        <v>6174220.6968073407</v>
      </c>
      <c r="AI1014" s="40">
        <f t="shared" si="428"/>
        <v>6157358.9000843596</v>
      </c>
      <c r="AJ1014" s="39">
        <f t="shared" si="429"/>
        <v>154.03024140298587</v>
      </c>
      <c r="AK1014" s="41" t="str">
        <f t="shared" si="430"/>
        <v xml:space="preserve"> </v>
      </c>
      <c r="AM1014" s="39">
        <f t="shared" si="431"/>
        <v>154.03024140298587</v>
      </c>
      <c r="AN1014" s="40">
        <f t="shared" si="432"/>
        <v>6157358.9000843596</v>
      </c>
      <c r="AO1014" s="40">
        <f t="shared" si="433"/>
        <v>6153251.9416980036</v>
      </c>
      <c r="AP1014" s="39">
        <f t="shared" si="434"/>
        <v>153.92750323197006</v>
      </c>
      <c r="AQ1014" s="41" t="str">
        <f t="shared" si="435"/>
        <v xml:space="preserve"> </v>
      </c>
      <c r="AR1014" s="39"/>
      <c r="AS1014" s="39">
        <f t="shared" si="436"/>
        <v>153.92750323197006</v>
      </c>
      <c r="AT1014" s="40">
        <f t="shared" si="437"/>
        <v>6153251.9416980036</v>
      </c>
      <c r="AU1014" s="40">
        <f t="shared" si="438"/>
        <v>6152242.8083795644</v>
      </c>
      <c r="AV1014" s="39">
        <f t="shared" si="439"/>
        <v>153.90225912144001</v>
      </c>
      <c r="AW1014" s="41" t="str">
        <f t="shared" si="440"/>
        <v xml:space="preserve"> </v>
      </c>
      <c r="AX1014" s="39"/>
      <c r="AY1014" s="39">
        <f t="shared" si="441"/>
        <v>153.90225912144001</v>
      </c>
      <c r="AZ1014" s="40">
        <f t="shared" si="442"/>
        <v>6152242.8083795644</v>
      </c>
      <c r="BA1014" s="40">
        <f t="shared" si="443"/>
        <v>6151990.566424421</v>
      </c>
      <c r="BB1014" s="39">
        <f t="shared" si="444"/>
        <v>153.89594912881603</v>
      </c>
      <c r="BC1014" s="41" t="str">
        <f t="shared" si="445"/>
        <v xml:space="preserve"> </v>
      </c>
      <c r="BD1014" s="41"/>
      <c r="BE1014" s="51">
        <f t="shared" si="446"/>
        <v>153.89425627337562</v>
      </c>
      <c r="BF1014" s="54">
        <f t="shared" si="447"/>
        <v>6151922.8945281906</v>
      </c>
      <c r="BG1014" s="41"/>
      <c r="BH1014" s="51"/>
      <c r="BI1014" s="39"/>
      <c r="BJ1014" s="39"/>
    </row>
    <row r="1015" spans="1:62" x14ac:dyDescent="0.2">
      <c r="A1015" s="45">
        <v>206564120</v>
      </c>
      <c r="B1015" s="58">
        <v>37986</v>
      </c>
      <c r="C1015" s="45" t="s">
        <v>1442</v>
      </c>
      <c r="D1015" s="4" t="s">
        <v>1442</v>
      </c>
      <c r="E1015" s="6" t="s">
        <v>1443</v>
      </c>
      <c r="F1015" s="8">
        <v>87.693463100620704</v>
      </c>
      <c r="G1015" s="8">
        <v>19.541504463056899</v>
      </c>
      <c r="H1015" s="8">
        <v>16.9806925014319</v>
      </c>
      <c r="I1015" s="8">
        <v>16.041642090362156</v>
      </c>
      <c r="J1015" s="8">
        <v>2.2593291651920886</v>
      </c>
      <c r="K1015" s="8">
        <v>12.45</v>
      </c>
      <c r="L1015" s="8">
        <v>0</v>
      </c>
      <c r="M1015" s="8">
        <v>0</v>
      </c>
      <c r="N1015" s="8">
        <v>0</v>
      </c>
      <c r="O1015" s="8">
        <v>7.31</v>
      </c>
      <c r="P1015" s="8">
        <v>9.6295356061499735</v>
      </c>
      <c r="Q1015" s="8">
        <v>8.1138315660331877</v>
      </c>
      <c r="R1015" s="8">
        <v>8.1138315660331877</v>
      </c>
      <c r="S1015" s="8">
        <v>126.8</v>
      </c>
      <c r="T1015" s="8">
        <v>134.11000000000001</v>
      </c>
      <c r="U1015" s="8">
        <v>170.39046288669692</v>
      </c>
      <c r="V1015" s="8">
        <v>170.39046288669692</v>
      </c>
      <c r="W1015" s="9">
        <v>3</v>
      </c>
      <c r="X1015" s="9">
        <v>16990</v>
      </c>
      <c r="Y1015" s="9">
        <v>16990</v>
      </c>
      <c r="Z1015" s="4" t="str">
        <f t="shared" si="420"/>
        <v xml:space="preserve"> </v>
      </c>
      <c r="AA1015" s="10">
        <f t="shared" si="421"/>
        <v>2278528.9000000004</v>
      </c>
      <c r="AB1015" s="40">
        <f t="shared" si="422"/>
        <v>2894933.964444981</v>
      </c>
      <c r="AC1015" s="40">
        <f t="shared" si="423"/>
        <v>2859201.7945218366</v>
      </c>
      <c r="AD1015" s="39">
        <f t="shared" si="424"/>
        <v>168.28733340328642</v>
      </c>
      <c r="AE1015" s="41" t="str">
        <f t="shared" si="425"/>
        <v xml:space="preserve"> </v>
      </c>
      <c r="AG1015" s="39">
        <f t="shared" si="426"/>
        <v>168.28733340328642</v>
      </c>
      <c r="AH1015" s="40">
        <f t="shared" si="427"/>
        <v>2859201.7945218366</v>
      </c>
      <c r="AI1015" s="40">
        <f t="shared" si="428"/>
        <v>2851393.3144209972</v>
      </c>
      <c r="AJ1015" s="39">
        <f t="shared" si="429"/>
        <v>167.82774069576206</v>
      </c>
      <c r="AK1015" s="41" t="str">
        <f t="shared" si="430"/>
        <v xml:space="preserve"> </v>
      </c>
      <c r="AM1015" s="39">
        <f t="shared" si="431"/>
        <v>167.82774069576206</v>
      </c>
      <c r="AN1015" s="40">
        <f t="shared" si="432"/>
        <v>2851393.3144209972</v>
      </c>
      <c r="AO1015" s="40">
        <f t="shared" si="433"/>
        <v>2849491.4350802787</v>
      </c>
      <c r="AP1015" s="39">
        <f t="shared" si="434"/>
        <v>167.71579959271799</v>
      </c>
      <c r="AQ1015" s="41" t="str">
        <f t="shared" si="435"/>
        <v xml:space="preserve"> </v>
      </c>
      <c r="AR1015" s="39"/>
      <c r="AS1015" s="39">
        <f t="shared" si="436"/>
        <v>167.71579959271799</v>
      </c>
      <c r="AT1015" s="40">
        <f t="shared" si="437"/>
        <v>2849491.4350802787</v>
      </c>
      <c r="AU1015" s="40">
        <f t="shared" si="438"/>
        <v>2849024.1184849255</v>
      </c>
      <c r="AV1015" s="39">
        <f t="shared" si="439"/>
        <v>167.6882942015848</v>
      </c>
      <c r="AW1015" s="41" t="str">
        <f t="shared" si="440"/>
        <v xml:space="preserve"> </v>
      </c>
      <c r="AX1015" s="39"/>
      <c r="AY1015" s="39">
        <f t="shared" si="441"/>
        <v>167.6882942015848</v>
      </c>
      <c r="AZ1015" s="40">
        <f t="shared" si="442"/>
        <v>2849024.1184849255</v>
      </c>
      <c r="BA1015" s="40">
        <f t="shared" si="443"/>
        <v>2848907.3084960678</v>
      </c>
      <c r="BB1015" s="39">
        <f t="shared" si="444"/>
        <v>167.68141898152254</v>
      </c>
      <c r="BC1015" s="41" t="str">
        <f t="shared" si="445"/>
        <v xml:space="preserve"> </v>
      </c>
      <c r="BD1015" s="41"/>
      <c r="BE1015" s="51">
        <f t="shared" si="446"/>
        <v>167.67957448591375</v>
      </c>
      <c r="BF1015" s="54">
        <f t="shared" si="447"/>
        <v>2848875.9705156744</v>
      </c>
      <c r="BG1015" s="41"/>
      <c r="BH1015" s="51"/>
      <c r="BI1015" s="39"/>
      <c r="BJ1015" s="39"/>
    </row>
    <row r="1016" spans="1:62" x14ac:dyDescent="0.2">
      <c r="A1016" s="45">
        <v>206570896</v>
      </c>
      <c r="B1016" s="58">
        <v>37986</v>
      </c>
      <c r="C1016" s="45" t="s">
        <v>1444</v>
      </c>
      <c r="D1016" s="4" t="s">
        <v>1284</v>
      </c>
      <c r="E1016" s="6" t="s">
        <v>1445</v>
      </c>
      <c r="F1016" s="8">
        <v>76.249565842266009</v>
      </c>
      <c r="G1016" s="8">
        <v>18.77208216060842</v>
      </c>
      <c r="H1016" s="8">
        <v>14.538894544583508</v>
      </c>
      <c r="I1016" s="8">
        <v>14.7154480218634</v>
      </c>
      <c r="J1016" s="8">
        <v>0.57904664949997009</v>
      </c>
      <c r="K1016" s="8">
        <v>6.4</v>
      </c>
      <c r="L1016" s="8">
        <v>1.2337336393649874</v>
      </c>
      <c r="M1016" s="8">
        <v>0.63181507874723042</v>
      </c>
      <c r="N1016" s="8">
        <v>0</v>
      </c>
      <c r="O1016" s="8">
        <v>7.31</v>
      </c>
      <c r="P1016" s="8">
        <v>7.3749733516977063</v>
      </c>
      <c r="Q1016" s="8">
        <v>7.0215292968466771</v>
      </c>
      <c r="R1016" s="8">
        <v>7.0215292968466771</v>
      </c>
      <c r="S1016" s="8">
        <v>126.8</v>
      </c>
      <c r="T1016" s="8">
        <v>134.11000000000001</v>
      </c>
      <c r="U1016" s="8">
        <v>147.45211523378021</v>
      </c>
      <c r="V1016" s="8">
        <v>147.45211523378021</v>
      </c>
      <c r="W1016" s="9">
        <v>2</v>
      </c>
      <c r="X1016" s="9">
        <v>22983</v>
      </c>
      <c r="Y1016" s="9">
        <v>22983</v>
      </c>
      <c r="Z1016" s="4" t="str">
        <f t="shared" si="420"/>
        <v xml:space="preserve"> </v>
      </c>
      <c r="AA1016" s="10">
        <f t="shared" si="421"/>
        <v>3082250.1300000004</v>
      </c>
      <c r="AB1016" s="40">
        <f t="shared" si="422"/>
        <v>3388891.9644179703</v>
      </c>
      <c r="AC1016" s="40">
        <f t="shared" si="423"/>
        <v>3347062.8709011595</v>
      </c>
      <c r="AD1016" s="39">
        <f t="shared" si="424"/>
        <v>145.63211377544965</v>
      </c>
      <c r="AE1016" s="41" t="str">
        <f t="shared" si="425"/>
        <v xml:space="preserve"> </v>
      </c>
      <c r="AG1016" s="39">
        <f t="shared" si="426"/>
        <v>145.63211377544965</v>
      </c>
      <c r="AH1016" s="40">
        <f t="shared" si="427"/>
        <v>3347062.8709011595</v>
      </c>
      <c r="AI1016" s="40">
        <f t="shared" si="428"/>
        <v>3337922.0422007283</v>
      </c>
      <c r="AJ1016" s="39">
        <f t="shared" si="429"/>
        <v>145.2343924727289</v>
      </c>
      <c r="AK1016" s="41" t="str">
        <f t="shared" si="430"/>
        <v xml:space="preserve"> </v>
      </c>
      <c r="AM1016" s="39">
        <f t="shared" si="431"/>
        <v>145.2343924727289</v>
      </c>
      <c r="AN1016" s="40">
        <f t="shared" si="432"/>
        <v>3337922.0422007283</v>
      </c>
      <c r="AO1016" s="40">
        <f t="shared" si="433"/>
        <v>3335695.6481985804</v>
      </c>
      <c r="AP1016" s="39">
        <f t="shared" si="434"/>
        <v>145.13752113294959</v>
      </c>
      <c r="AQ1016" s="41" t="str">
        <f t="shared" si="435"/>
        <v xml:space="preserve"> </v>
      </c>
      <c r="AR1016" s="39"/>
      <c r="AS1016" s="39">
        <f t="shared" si="436"/>
        <v>145.13752113294959</v>
      </c>
      <c r="AT1016" s="40">
        <f t="shared" si="437"/>
        <v>3335695.6481985804</v>
      </c>
      <c r="AU1016" s="40">
        <f t="shared" si="438"/>
        <v>3335148.5941122756</v>
      </c>
      <c r="AV1016" s="39">
        <f t="shared" si="439"/>
        <v>145.11371857948379</v>
      </c>
      <c r="AW1016" s="41" t="str">
        <f t="shared" si="440"/>
        <v xml:space="preserve"> </v>
      </c>
      <c r="AX1016" s="39"/>
      <c r="AY1016" s="39">
        <f t="shared" si="441"/>
        <v>145.11371857948379</v>
      </c>
      <c r="AZ1016" s="40">
        <f t="shared" si="442"/>
        <v>3335148.5941122761</v>
      </c>
      <c r="BA1016" s="40">
        <f t="shared" si="443"/>
        <v>3335011.8530199178</v>
      </c>
      <c r="BB1016" s="39">
        <f t="shared" si="444"/>
        <v>145.10776891702204</v>
      </c>
      <c r="BC1016" s="41" t="str">
        <f t="shared" si="445"/>
        <v xml:space="preserve"> </v>
      </c>
      <c r="BD1016" s="41"/>
      <c r="BE1016" s="51">
        <f t="shared" si="446"/>
        <v>145.10617273156396</v>
      </c>
      <c r="BF1016" s="54">
        <f t="shared" si="447"/>
        <v>3334975.1678895345</v>
      </c>
      <c r="BG1016" s="41"/>
      <c r="BH1016" s="51"/>
      <c r="BI1016" s="39"/>
      <c r="BJ1016" s="39"/>
    </row>
    <row r="1017" spans="1:62" x14ac:dyDescent="0.2">
      <c r="A1017" s="45">
        <v>206571047</v>
      </c>
      <c r="B1017" s="58">
        <v>37894</v>
      </c>
      <c r="C1017" s="45" t="s">
        <v>1448</v>
      </c>
      <c r="D1017" s="4" t="s">
        <v>1448</v>
      </c>
      <c r="E1017" s="6" t="s">
        <v>1449</v>
      </c>
      <c r="F1017" s="8">
        <v>81.821635717511896</v>
      </c>
      <c r="G1017" s="8">
        <v>23.482722255851101</v>
      </c>
      <c r="H1017" s="8">
        <v>16.972488741263401</v>
      </c>
      <c r="I1017" s="8">
        <v>13.594889064976229</v>
      </c>
      <c r="J1017" s="8">
        <v>0</v>
      </c>
      <c r="K1017" s="8">
        <v>6.75</v>
      </c>
      <c r="L1017" s="8">
        <v>2.3313134429276507</v>
      </c>
      <c r="M1017" s="8">
        <v>0.68247226624405721</v>
      </c>
      <c r="N1017" s="8">
        <v>0</v>
      </c>
      <c r="O1017" s="8">
        <v>0</v>
      </c>
      <c r="P1017" s="8">
        <v>8.1087321711568947</v>
      </c>
      <c r="Q1017" s="8">
        <v>7.2817760744387163</v>
      </c>
      <c r="R1017" s="8">
        <v>7.2817760744387163</v>
      </c>
      <c r="S1017" s="8">
        <v>122.9</v>
      </c>
      <c r="T1017" s="8">
        <v>122.9</v>
      </c>
      <c r="U1017" s="8">
        <v>152.91729756321303</v>
      </c>
      <c r="V1017" s="8">
        <v>152.91729756321303</v>
      </c>
      <c r="W1017" s="9">
        <v>2</v>
      </c>
      <c r="X1017" s="9">
        <v>5947</v>
      </c>
      <c r="Y1017" s="9">
        <v>5947</v>
      </c>
      <c r="Z1017" s="4" t="str">
        <f t="shared" si="420"/>
        <v xml:space="preserve"> </v>
      </c>
      <c r="AA1017" s="10">
        <f t="shared" si="421"/>
        <v>730886.3</v>
      </c>
      <c r="AB1017" s="40">
        <f t="shared" si="422"/>
        <v>909399.16860842786</v>
      </c>
      <c r="AC1017" s="40">
        <f t="shared" si="423"/>
        <v>898174.45467029407</v>
      </c>
      <c r="AD1017" s="39">
        <f t="shared" si="424"/>
        <v>151.02983935939028</v>
      </c>
      <c r="AE1017" s="41" t="str">
        <f t="shared" si="425"/>
        <v xml:space="preserve"> </v>
      </c>
      <c r="AG1017" s="39">
        <f t="shared" si="426"/>
        <v>151.02983935939028</v>
      </c>
      <c r="AH1017" s="40">
        <f t="shared" si="427"/>
        <v>898174.45467029396</v>
      </c>
      <c r="AI1017" s="40">
        <f t="shared" si="428"/>
        <v>895721.54023458937</v>
      </c>
      <c r="AJ1017" s="39">
        <f t="shared" si="429"/>
        <v>150.61737686809977</v>
      </c>
      <c r="AK1017" s="41" t="str">
        <f t="shared" si="430"/>
        <v xml:space="preserve"> </v>
      </c>
      <c r="AM1017" s="39">
        <f t="shared" si="431"/>
        <v>150.61737686809977</v>
      </c>
      <c r="AN1017" s="40">
        <f t="shared" si="432"/>
        <v>895721.54023458937</v>
      </c>
      <c r="AO1017" s="40">
        <f t="shared" si="433"/>
        <v>895124.09396725288</v>
      </c>
      <c r="AP1017" s="39">
        <f t="shared" si="434"/>
        <v>150.51691507772875</v>
      </c>
      <c r="AQ1017" s="41" t="str">
        <f t="shared" si="435"/>
        <v xml:space="preserve"> </v>
      </c>
      <c r="AR1017" s="39"/>
      <c r="AS1017" s="39">
        <f t="shared" si="436"/>
        <v>150.51691507772875</v>
      </c>
      <c r="AT1017" s="40">
        <f t="shared" si="437"/>
        <v>895124.09396725288</v>
      </c>
      <c r="AU1017" s="40">
        <f t="shared" si="438"/>
        <v>894977.29361584224</v>
      </c>
      <c r="AV1017" s="39">
        <f t="shared" si="439"/>
        <v>150.49223030365602</v>
      </c>
      <c r="AW1017" s="41" t="str">
        <f t="shared" si="440"/>
        <v xml:space="preserve"> </v>
      </c>
      <c r="AX1017" s="39"/>
      <c r="AY1017" s="39">
        <f t="shared" si="441"/>
        <v>150.49223030365602</v>
      </c>
      <c r="AZ1017" s="40">
        <f t="shared" si="442"/>
        <v>894977.29361584235</v>
      </c>
      <c r="BA1017" s="40">
        <f t="shared" si="443"/>
        <v>894940.59954680409</v>
      </c>
      <c r="BB1017" s="39">
        <f t="shared" si="444"/>
        <v>150.48606012221356</v>
      </c>
      <c r="BC1017" s="41" t="str">
        <f t="shared" si="445"/>
        <v xml:space="preserve"> </v>
      </c>
      <c r="BD1017" s="41"/>
      <c r="BE1017" s="51">
        <f t="shared" si="446"/>
        <v>150.48440477555221</v>
      </c>
      <c r="BF1017" s="54">
        <f t="shared" si="447"/>
        <v>894930.75520020898</v>
      </c>
      <c r="BG1017" s="41"/>
      <c r="BH1017" s="51"/>
      <c r="BI1017" s="39"/>
      <c r="BJ1017" s="39"/>
    </row>
    <row r="1018" spans="1:62" x14ac:dyDescent="0.2">
      <c r="A1018" s="45">
        <v>206571087</v>
      </c>
      <c r="B1018" s="58">
        <v>37986</v>
      </c>
      <c r="C1018" s="45" t="s">
        <v>1450</v>
      </c>
      <c r="D1018" s="4" t="s">
        <v>1450</v>
      </c>
      <c r="E1018" s="6" t="s">
        <v>1451</v>
      </c>
      <c r="F1018" s="8">
        <v>63.320138451856515</v>
      </c>
      <c r="G1018" s="8">
        <v>19.340308370044053</v>
      </c>
      <c r="H1018" s="8">
        <v>16.972488741263401</v>
      </c>
      <c r="I1018" s="8">
        <v>14.7154480218634</v>
      </c>
      <c r="J1018" s="8">
        <v>1.1488986784140969</v>
      </c>
      <c r="K1018" s="8">
        <v>6.24</v>
      </c>
      <c r="L1018" s="8">
        <v>2.2101099344759203</v>
      </c>
      <c r="M1018" s="8">
        <v>0.61655506607929511</v>
      </c>
      <c r="N1018" s="8">
        <v>5.7818462382663992E-2</v>
      </c>
      <c r="O1018" s="8">
        <v>7.31</v>
      </c>
      <c r="P1018" s="8">
        <v>6.6175405915670229</v>
      </c>
      <c r="Q1018" s="8">
        <v>6.5965882863189682</v>
      </c>
      <c r="R1018" s="8">
        <v>6.5965882863189682</v>
      </c>
      <c r="S1018" s="8">
        <v>126.8</v>
      </c>
      <c r="T1018" s="8">
        <v>134.11000000000001</v>
      </c>
      <c r="U1018" s="8">
        <v>138.52835401269832</v>
      </c>
      <c r="V1018" s="8">
        <v>138.52835401269832</v>
      </c>
      <c r="W1018" s="9">
        <v>2</v>
      </c>
      <c r="X1018" s="9">
        <v>27682</v>
      </c>
      <c r="Y1018" s="9">
        <v>27682</v>
      </c>
      <c r="Z1018" s="4" t="str">
        <f t="shared" si="420"/>
        <v xml:space="preserve"> </v>
      </c>
      <c r="AA1018" s="10">
        <f t="shared" si="421"/>
        <v>3712433.0200000005</v>
      </c>
      <c r="AB1018" s="40">
        <f t="shared" si="422"/>
        <v>3834741.8957795147</v>
      </c>
      <c r="AC1018" s="40">
        <f t="shared" si="423"/>
        <v>3787409.6765599083</v>
      </c>
      <c r="AD1018" s="39">
        <f t="shared" si="424"/>
        <v>136.81849853911959</v>
      </c>
      <c r="AE1018" s="41" t="str">
        <f t="shared" si="425"/>
        <v xml:space="preserve"> </v>
      </c>
      <c r="AG1018" s="39">
        <f t="shared" si="426"/>
        <v>136.81849853911959</v>
      </c>
      <c r="AH1018" s="40">
        <f t="shared" si="427"/>
        <v>3787409.6765599083</v>
      </c>
      <c r="AI1018" s="40">
        <f t="shared" si="428"/>
        <v>3777066.2607332231</v>
      </c>
      <c r="AJ1018" s="39">
        <f t="shared" si="429"/>
        <v>136.44484721960924</v>
      </c>
      <c r="AK1018" s="41" t="str">
        <f t="shared" si="430"/>
        <v xml:space="preserve"> </v>
      </c>
      <c r="AM1018" s="39">
        <f t="shared" si="431"/>
        <v>136.44484721960924</v>
      </c>
      <c r="AN1018" s="40">
        <f t="shared" si="432"/>
        <v>3777066.2607332231</v>
      </c>
      <c r="AO1018" s="40">
        <f t="shared" si="433"/>
        <v>3774546.9575373139</v>
      </c>
      <c r="AP1018" s="39">
        <f t="shared" si="434"/>
        <v>136.35383850651377</v>
      </c>
      <c r="AQ1018" s="41" t="str">
        <f t="shared" si="435"/>
        <v xml:space="preserve"> </v>
      </c>
      <c r="AR1018" s="39"/>
      <c r="AS1018" s="39">
        <f t="shared" si="436"/>
        <v>136.35383850651377</v>
      </c>
      <c r="AT1018" s="40">
        <f t="shared" si="437"/>
        <v>3774546.9575373139</v>
      </c>
      <c r="AU1018" s="40">
        <f t="shared" si="438"/>
        <v>3773927.9318362777</v>
      </c>
      <c r="AV1018" s="39">
        <f t="shared" si="439"/>
        <v>136.33147647699869</v>
      </c>
      <c r="AW1018" s="41" t="str">
        <f t="shared" si="440"/>
        <v xml:space="preserve"> </v>
      </c>
      <c r="AX1018" s="39"/>
      <c r="AY1018" s="39">
        <f t="shared" si="441"/>
        <v>136.33147647699869</v>
      </c>
      <c r="AZ1018" s="40">
        <f t="shared" si="442"/>
        <v>3773927.9318362777</v>
      </c>
      <c r="BA1018" s="40">
        <f t="shared" si="443"/>
        <v>3773773.2007910726</v>
      </c>
      <c r="BB1018" s="39">
        <f t="shared" si="444"/>
        <v>136.32588688646314</v>
      </c>
      <c r="BC1018" s="41" t="str">
        <f t="shared" si="445"/>
        <v xml:space="preserve"> </v>
      </c>
      <c r="BD1018" s="41"/>
      <c r="BE1018" s="51">
        <f t="shared" si="446"/>
        <v>136.32438730170739</v>
      </c>
      <c r="BF1018" s="54">
        <f t="shared" si="447"/>
        <v>3773731.6892858641</v>
      </c>
      <c r="BG1018" s="41"/>
      <c r="BH1018" s="51"/>
      <c r="BI1018" s="39"/>
      <c r="BJ1018" s="39"/>
    </row>
    <row r="1019" spans="1:62" x14ac:dyDescent="0.2">
      <c r="A1019" s="45">
        <v>206571828</v>
      </c>
      <c r="B1019" s="58">
        <v>37802</v>
      </c>
      <c r="C1019" s="45" t="s">
        <v>1452</v>
      </c>
      <c r="D1019" s="4" t="s">
        <v>1452</v>
      </c>
      <c r="E1019" s="6" t="s">
        <v>1453</v>
      </c>
      <c r="F1019" s="8">
        <v>81.821635717511896</v>
      </c>
      <c r="G1019" s="8">
        <v>20.848171805588414</v>
      </c>
      <c r="H1019" s="8">
        <v>11.411954893147229</v>
      </c>
      <c r="I1019" s="8">
        <v>4.0167967825881243</v>
      </c>
      <c r="J1019" s="8">
        <v>0.36327313829088137</v>
      </c>
      <c r="K1019" s="8">
        <v>6.07</v>
      </c>
      <c r="L1019" s="8">
        <v>1.5898487885913617</v>
      </c>
      <c r="M1019" s="8">
        <v>0.74710827221827925</v>
      </c>
      <c r="N1019" s="8">
        <v>0</v>
      </c>
      <c r="O1019" s="8">
        <v>7.31</v>
      </c>
      <c r="P1019" s="8">
        <v>8.041515127618748</v>
      </c>
      <c r="Q1019" s="8">
        <v>6.7089394698968094</v>
      </c>
      <c r="R1019" s="8">
        <v>6.7089394698968094</v>
      </c>
      <c r="S1019" s="8">
        <v>126.8</v>
      </c>
      <c r="T1019" s="8">
        <v>134.11000000000001</v>
      </c>
      <c r="U1019" s="8">
        <v>140.887728867833</v>
      </c>
      <c r="V1019" s="8">
        <v>140.887728867833</v>
      </c>
      <c r="W1019" s="9">
        <v>2</v>
      </c>
      <c r="X1019" s="9">
        <v>20065</v>
      </c>
      <c r="Y1019" s="9">
        <v>20065</v>
      </c>
      <c r="Z1019" s="4" t="str">
        <f t="shared" si="420"/>
        <v xml:space="preserve"> </v>
      </c>
      <c r="AA1019" s="10">
        <f t="shared" si="421"/>
        <v>2690917.1500000004</v>
      </c>
      <c r="AB1019" s="40">
        <f t="shared" si="422"/>
        <v>2826912.2797330692</v>
      </c>
      <c r="AC1019" s="40">
        <f t="shared" si="423"/>
        <v>2792019.7014643238</v>
      </c>
      <c r="AD1019" s="39">
        <f t="shared" si="424"/>
        <v>139.14875163041734</v>
      </c>
      <c r="AE1019" s="41" t="str">
        <f t="shared" si="425"/>
        <v xml:space="preserve"> </v>
      </c>
      <c r="AG1019" s="39">
        <f t="shared" si="426"/>
        <v>139.14875163041734</v>
      </c>
      <c r="AH1019" s="40">
        <f t="shared" si="427"/>
        <v>2792019.7014643238</v>
      </c>
      <c r="AI1019" s="40">
        <f t="shared" si="428"/>
        <v>2784394.6956596244</v>
      </c>
      <c r="AJ1019" s="39">
        <f t="shared" si="429"/>
        <v>138.76873638971466</v>
      </c>
      <c r="AK1019" s="41" t="str">
        <f t="shared" si="430"/>
        <v xml:space="preserve"> </v>
      </c>
      <c r="AM1019" s="39">
        <f t="shared" si="431"/>
        <v>138.76873638971466</v>
      </c>
      <c r="AN1019" s="40">
        <f t="shared" si="432"/>
        <v>2784394.6956596249</v>
      </c>
      <c r="AO1019" s="40">
        <f t="shared" si="433"/>
        <v>2782537.50439762</v>
      </c>
      <c r="AP1019" s="39">
        <f t="shared" si="434"/>
        <v>138.67617764254274</v>
      </c>
      <c r="AQ1019" s="41" t="str">
        <f t="shared" si="435"/>
        <v xml:space="preserve"> </v>
      </c>
      <c r="AR1019" s="39"/>
      <c r="AS1019" s="39">
        <f t="shared" si="436"/>
        <v>138.67617764254274</v>
      </c>
      <c r="AT1019" s="40">
        <f t="shared" si="437"/>
        <v>2782537.50439762</v>
      </c>
      <c r="AU1019" s="40">
        <f t="shared" si="438"/>
        <v>2782081.1682468988</v>
      </c>
      <c r="AV1019" s="39">
        <f t="shared" si="439"/>
        <v>138.65343474940937</v>
      </c>
      <c r="AW1019" s="41" t="str">
        <f t="shared" si="440"/>
        <v xml:space="preserve"> </v>
      </c>
      <c r="AX1019" s="39"/>
      <c r="AY1019" s="39">
        <f t="shared" si="441"/>
        <v>138.65343474940937</v>
      </c>
      <c r="AZ1019" s="40">
        <f t="shared" si="442"/>
        <v>2782081.1682468988</v>
      </c>
      <c r="BA1019" s="40">
        <f t="shared" si="443"/>
        <v>2781967.1029190007</v>
      </c>
      <c r="BB1019" s="39">
        <f t="shared" si="444"/>
        <v>138.64774995858463</v>
      </c>
      <c r="BC1019" s="41" t="str">
        <f t="shared" si="445"/>
        <v xml:space="preserve"> </v>
      </c>
      <c r="BD1019" s="41"/>
      <c r="BE1019" s="51">
        <f t="shared" si="446"/>
        <v>138.64622483333508</v>
      </c>
      <c r="BF1019" s="54">
        <f t="shared" si="447"/>
        <v>2781936.5012808684</v>
      </c>
      <c r="BG1019" s="41"/>
      <c r="BH1019" s="51"/>
      <c r="BI1019" s="39"/>
      <c r="BJ1019" s="39"/>
    </row>
    <row r="1020" spans="1:62" x14ac:dyDescent="0.2">
      <c r="A1020" s="45">
        <v>206572209</v>
      </c>
      <c r="B1020" s="58">
        <v>37894</v>
      </c>
      <c r="C1020" s="45" t="s">
        <v>1454</v>
      </c>
      <c r="D1020" s="4" t="s">
        <v>1454</v>
      </c>
      <c r="E1020" s="6" t="s">
        <v>1455</v>
      </c>
      <c r="F1020" s="8">
        <v>72.330964705882351</v>
      </c>
      <c r="G1020" s="8">
        <v>21.307576470588234</v>
      </c>
      <c r="H1020" s="8">
        <v>14.539811764705883</v>
      </c>
      <c r="I1020" s="8">
        <v>12.080305882352942</v>
      </c>
      <c r="J1020" s="8">
        <v>0.45051764705882352</v>
      </c>
      <c r="K1020" s="8">
        <v>6.07</v>
      </c>
      <c r="L1020" s="8">
        <v>3.8292538534905818</v>
      </c>
      <c r="M1020" s="8">
        <v>0.7295548235294117</v>
      </c>
      <c r="N1020" s="8">
        <v>0</v>
      </c>
      <c r="O1020" s="8">
        <v>7.31</v>
      </c>
      <c r="P1020" s="8">
        <v>7.2719529411764716</v>
      </c>
      <c r="Q1020" s="8">
        <v>6.9323992573804105</v>
      </c>
      <c r="R1020" s="8">
        <v>6.9323992573804105</v>
      </c>
      <c r="S1020" s="8">
        <v>126.8</v>
      </c>
      <c r="T1020" s="8">
        <v>134.11000000000001</v>
      </c>
      <c r="U1020" s="8">
        <v>145.58038440498862</v>
      </c>
      <c r="V1020" s="8">
        <v>145.58038440498862</v>
      </c>
      <c r="W1020" s="9">
        <v>2</v>
      </c>
      <c r="X1020" s="9">
        <v>34300</v>
      </c>
      <c r="Y1020" s="9">
        <v>34300</v>
      </c>
      <c r="Z1020" s="4" t="str">
        <f t="shared" si="420"/>
        <v xml:space="preserve"> </v>
      </c>
      <c r="AA1020" s="10">
        <f t="shared" si="421"/>
        <v>4599973.0000000009</v>
      </c>
      <c r="AB1020" s="40">
        <f t="shared" si="422"/>
        <v>4993407.1850911099</v>
      </c>
      <c r="AC1020" s="40">
        <f t="shared" si="423"/>
        <v>4931773.5602055304</v>
      </c>
      <c r="AD1020" s="39">
        <f t="shared" si="424"/>
        <v>143.78348572027787</v>
      </c>
      <c r="AE1020" s="41" t="str">
        <f t="shared" si="425"/>
        <v xml:space="preserve"> </v>
      </c>
      <c r="AG1020" s="39">
        <f t="shared" si="426"/>
        <v>143.78348572027787</v>
      </c>
      <c r="AH1020" s="40">
        <f t="shared" si="427"/>
        <v>4931773.5602055304</v>
      </c>
      <c r="AI1020" s="40">
        <f t="shared" si="428"/>
        <v>4918304.886612609</v>
      </c>
      <c r="AJ1020" s="39">
        <f t="shared" si="429"/>
        <v>143.39081302077577</v>
      </c>
      <c r="AK1020" s="41" t="str">
        <f t="shared" si="430"/>
        <v xml:space="preserve"> </v>
      </c>
      <c r="AM1020" s="39">
        <f t="shared" si="431"/>
        <v>143.39081302077577</v>
      </c>
      <c r="AN1020" s="40">
        <f t="shared" si="432"/>
        <v>4918304.886612609</v>
      </c>
      <c r="AO1020" s="40">
        <f t="shared" si="433"/>
        <v>4915024.3772532381</v>
      </c>
      <c r="AP1020" s="39">
        <f t="shared" si="434"/>
        <v>143.2951713484909</v>
      </c>
      <c r="AQ1020" s="41" t="str">
        <f t="shared" si="435"/>
        <v xml:space="preserve"> </v>
      </c>
      <c r="AR1020" s="39"/>
      <c r="AS1020" s="39">
        <f t="shared" si="436"/>
        <v>143.2951713484909</v>
      </c>
      <c r="AT1020" s="40">
        <f t="shared" si="437"/>
        <v>4915024.3772532381</v>
      </c>
      <c r="AU1020" s="40">
        <f t="shared" si="438"/>
        <v>4914218.3132553687</v>
      </c>
      <c r="AV1020" s="39">
        <f t="shared" si="439"/>
        <v>143.27167094038975</v>
      </c>
      <c r="AW1020" s="41" t="str">
        <f t="shared" si="440"/>
        <v xml:space="preserve"> </v>
      </c>
      <c r="AX1020" s="39"/>
      <c r="AY1020" s="39">
        <f t="shared" si="441"/>
        <v>143.27167094038975</v>
      </c>
      <c r="AZ1020" s="40">
        <f t="shared" si="442"/>
        <v>4914218.3132553687</v>
      </c>
      <c r="BA1020" s="40">
        <f t="shared" si="443"/>
        <v>4914016.8303045258</v>
      </c>
      <c r="BB1020" s="39">
        <f t="shared" si="444"/>
        <v>143.26579680188121</v>
      </c>
      <c r="BC1020" s="41" t="str">
        <f t="shared" si="445"/>
        <v xml:space="preserve"> </v>
      </c>
      <c r="BD1020" s="41"/>
      <c r="BE1020" s="51">
        <f t="shared" si="446"/>
        <v>143.26422087811639</v>
      </c>
      <c r="BF1020" s="54">
        <f t="shared" si="447"/>
        <v>4913962.7761193924</v>
      </c>
      <c r="BG1020" s="41"/>
      <c r="BH1020" s="51"/>
      <c r="BI1020" s="39"/>
      <c r="BJ1020" s="39"/>
    </row>
    <row r="1021" spans="1:62" x14ac:dyDescent="0.2">
      <c r="A1021" s="45">
        <v>206374298</v>
      </c>
      <c r="B1021" s="58">
        <v>37802</v>
      </c>
      <c r="C1021" s="45" t="s">
        <v>335</v>
      </c>
      <c r="D1021" s="4" t="s">
        <v>335</v>
      </c>
      <c r="E1021" s="6" t="s">
        <v>336</v>
      </c>
      <c r="F1021" s="8"/>
      <c r="G1021" s="8"/>
      <c r="H1021" s="8"/>
      <c r="I1021" s="8"/>
      <c r="J1021" s="8"/>
      <c r="K1021" s="8"/>
      <c r="L1021" s="8"/>
      <c r="M1021" s="8"/>
      <c r="N1021" s="8"/>
      <c r="O1021" s="8">
        <v>0</v>
      </c>
      <c r="P1021" s="8"/>
      <c r="Q1021" s="8"/>
      <c r="R1021" s="8"/>
      <c r="S1021" s="8">
        <v>126.8</v>
      </c>
      <c r="T1021" s="8">
        <v>126.8</v>
      </c>
      <c r="U1021" s="8"/>
      <c r="V1021" s="11">
        <v>137.69634311656716</v>
      </c>
      <c r="W1021" s="9">
        <v>6</v>
      </c>
      <c r="X1021" s="9">
        <v>2402</v>
      </c>
      <c r="Y1021" s="9">
        <v>2402</v>
      </c>
      <c r="Z1021" s="4"/>
      <c r="AA1021" s="10">
        <f t="shared" si="421"/>
        <v>304573.59999999998</v>
      </c>
      <c r="AB1021" s="40">
        <f t="shared" si="422"/>
        <v>330746.61616599432</v>
      </c>
      <c r="AC1021" s="40">
        <f t="shared" si="423"/>
        <v>326664.21068265743</v>
      </c>
      <c r="AD1021" s="39">
        <f t="shared" si="424"/>
        <v>135.99675715347936</v>
      </c>
      <c r="AE1021" s="41" t="str">
        <f>IF($AD1021&lt;=$T1021, "HH", " ")</f>
        <v xml:space="preserve"> </v>
      </c>
      <c r="AG1021" s="39">
        <f t="shared" si="426"/>
        <v>135.99675715347936</v>
      </c>
      <c r="AH1021" s="40">
        <f t="shared" si="427"/>
        <v>326664.21068265743</v>
      </c>
      <c r="AI1021" s="40">
        <f t="shared" si="428"/>
        <v>325772.09072328307</v>
      </c>
      <c r="AJ1021" s="39">
        <f t="shared" si="429"/>
        <v>135.62535000969319</v>
      </c>
      <c r="AK1021" s="41" t="str">
        <f t="shared" si="430"/>
        <v xml:space="preserve"> </v>
      </c>
      <c r="AM1021" s="39">
        <f t="shared" si="431"/>
        <v>135.62535000969319</v>
      </c>
      <c r="AN1021" s="40">
        <f t="shared" si="432"/>
        <v>325772.09072328307</v>
      </c>
      <c r="AO1021" s="40">
        <f t="shared" si="433"/>
        <v>325554.80073877063</v>
      </c>
      <c r="AP1021" s="39">
        <f t="shared" si="434"/>
        <v>135.53488790123674</v>
      </c>
      <c r="AQ1021" s="41" t="str">
        <f t="shared" si="435"/>
        <v xml:space="preserve"> </v>
      </c>
      <c r="AR1021" s="39"/>
      <c r="AS1021" s="39">
        <f t="shared" si="436"/>
        <v>135.53488790123674</v>
      </c>
      <c r="AT1021" s="40">
        <f t="shared" si="437"/>
        <v>325554.80073877063</v>
      </c>
      <c r="AU1021" s="40">
        <f t="shared" si="438"/>
        <v>325501.40975144948</v>
      </c>
      <c r="AV1021" s="39">
        <f t="shared" si="439"/>
        <v>135.51266017962092</v>
      </c>
      <c r="AW1021" s="41" t="str">
        <f t="shared" si="440"/>
        <v xml:space="preserve"> </v>
      </c>
      <c r="AX1021" s="39"/>
      <c r="AY1021" s="39">
        <f t="shared" si="441"/>
        <v>135.51266017962092</v>
      </c>
      <c r="AZ1021" s="40">
        <f t="shared" si="442"/>
        <v>325501.40975144948</v>
      </c>
      <c r="BA1021" s="40">
        <f t="shared" si="443"/>
        <v>325488.06419364968</v>
      </c>
      <c r="BB1021" s="39">
        <f t="shared" si="444"/>
        <v>135.50710416055358</v>
      </c>
      <c r="BC1021" s="41" t="str">
        <f t="shared" si="445"/>
        <v xml:space="preserve"> </v>
      </c>
      <c r="BD1021" s="41"/>
      <c r="BE1021" s="51">
        <f t="shared" si="446"/>
        <v>135.50561358240782</v>
      </c>
      <c r="BF1021" s="54">
        <f t="shared" si="447"/>
        <v>325484.4838249436</v>
      </c>
      <c r="BG1021" s="41"/>
      <c r="BH1021" s="51"/>
      <c r="BI1021" s="39"/>
      <c r="BJ1021" s="39"/>
    </row>
    <row r="1022" spans="1:62" x14ac:dyDescent="0.2">
      <c r="A1022" s="4">
        <v>206364186</v>
      </c>
      <c r="B1022" s="58">
        <v>37802</v>
      </c>
      <c r="C1022" s="4" t="s">
        <v>337</v>
      </c>
      <c r="D1022" s="4" t="s">
        <v>337</v>
      </c>
      <c r="E1022" s="1" t="s">
        <v>338</v>
      </c>
      <c r="F1022" s="8"/>
      <c r="G1022" s="8"/>
      <c r="H1022" s="8"/>
      <c r="I1022" s="8"/>
      <c r="J1022" s="8"/>
      <c r="K1022" s="8"/>
      <c r="L1022" s="8"/>
      <c r="M1022" s="8"/>
      <c r="N1022" s="8"/>
      <c r="O1022" s="8">
        <v>0</v>
      </c>
      <c r="P1022" s="8"/>
      <c r="Q1022" s="8"/>
      <c r="R1022" s="8"/>
      <c r="S1022" s="8">
        <v>126.8</v>
      </c>
      <c r="T1022" s="8">
        <v>126.8</v>
      </c>
      <c r="U1022" s="8"/>
      <c r="V1022" s="11">
        <v>137.69634311656716</v>
      </c>
      <c r="W1022" s="9">
        <v>6</v>
      </c>
      <c r="X1022" s="9">
        <v>8057</v>
      </c>
      <c r="Y1022" s="9">
        <v>8057</v>
      </c>
      <c r="Z1022" s="4"/>
      <c r="AA1022" s="10">
        <f t="shared" si="421"/>
        <v>1021627.6</v>
      </c>
      <c r="AB1022" s="40">
        <f t="shared" si="422"/>
        <v>1109419.4364901816</v>
      </c>
      <c r="AC1022" s="40">
        <f t="shared" si="423"/>
        <v>1095725.8723855834</v>
      </c>
      <c r="AD1022" s="39">
        <f t="shared" si="424"/>
        <v>135.99675715347936</v>
      </c>
      <c r="AE1022" s="41" t="str">
        <f>IF($AD1022&lt;=$T1022, "HH", " ")</f>
        <v xml:space="preserve"> </v>
      </c>
      <c r="AG1022" s="39">
        <f t="shared" si="426"/>
        <v>135.99675715347936</v>
      </c>
      <c r="AH1022" s="40">
        <f t="shared" si="427"/>
        <v>1095725.8723855834</v>
      </c>
      <c r="AI1022" s="40">
        <f t="shared" si="428"/>
        <v>1092733.4450280983</v>
      </c>
      <c r="AJ1022" s="39">
        <f t="shared" si="429"/>
        <v>135.62535000969322</v>
      </c>
      <c r="AK1022" s="41" t="str">
        <f t="shared" si="430"/>
        <v xml:space="preserve"> </v>
      </c>
      <c r="AM1022" s="39">
        <f t="shared" si="431"/>
        <v>135.62535000969322</v>
      </c>
      <c r="AN1022" s="40">
        <f t="shared" si="432"/>
        <v>1092733.4450280983</v>
      </c>
      <c r="AO1022" s="40">
        <f t="shared" si="433"/>
        <v>1092004.5918202647</v>
      </c>
      <c r="AP1022" s="39">
        <f t="shared" si="434"/>
        <v>135.53488790123677</v>
      </c>
      <c r="AQ1022" s="41" t="str">
        <f t="shared" si="435"/>
        <v xml:space="preserve"> </v>
      </c>
      <c r="AR1022" s="39"/>
      <c r="AS1022" s="39">
        <f t="shared" si="436"/>
        <v>135.53488790123677</v>
      </c>
      <c r="AT1022" s="40">
        <f t="shared" si="437"/>
        <v>1092004.5918202647</v>
      </c>
      <c r="AU1022" s="40">
        <f t="shared" si="438"/>
        <v>1091825.5030672061</v>
      </c>
      <c r="AV1022" s="39">
        <f t="shared" si="439"/>
        <v>135.51266017962098</v>
      </c>
      <c r="AW1022" s="41" t="str">
        <f t="shared" si="440"/>
        <v xml:space="preserve"> </v>
      </c>
      <c r="AX1022" s="39"/>
      <c r="AY1022" s="39">
        <f t="shared" si="441"/>
        <v>135.51266017962098</v>
      </c>
      <c r="AZ1022" s="40">
        <f t="shared" si="442"/>
        <v>1091825.5030672061</v>
      </c>
      <c r="BA1022" s="40">
        <f t="shared" si="443"/>
        <v>1091780.7382215804</v>
      </c>
      <c r="BB1022" s="39">
        <f t="shared" si="444"/>
        <v>135.50710416055361</v>
      </c>
      <c r="BC1022" s="41" t="str">
        <f t="shared" si="445"/>
        <v xml:space="preserve"> </v>
      </c>
      <c r="BD1022" s="41"/>
      <c r="BE1022" s="51">
        <f t="shared" si="446"/>
        <v>135.50561358240785</v>
      </c>
      <c r="BF1022" s="54">
        <f t="shared" si="447"/>
        <v>1091768.7286334601</v>
      </c>
      <c r="BG1022" s="41"/>
      <c r="BH1022" s="51"/>
      <c r="BI1022" s="39"/>
      <c r="BJ1022" s="39"/>
    </row>
    <row r="1023" spans="1:62" ht="22.5" customHeight="1" thickBot="1" x14ac:dyDescent="0.25">
      <c r="A1023" s="4"/>
      <c r="B1023" s="7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X1023" s="2" t="s">
        <v>670</v>
      </c>
      <c r="Y1023" s="48">
        <f>SUM(Y7:Y1022)</f>
        <v>23035660</v>
      </c>
      <c r="AA1023" s="49">
        <f>SUM(AA7:AA1022)</f>
        <v>3031111587.5000029</v>
      </c>
      <c r="AB1023" s="50">
        <f>SUM(AB7:AB1022)</f>
        <v>3314007673.4011583</v>
      </c>
      <c r="AG1023" s="39"/>
      <c r="AH1023" s="50">
        <f>SUM(AH7:AH1022)</f>
        <v>3282541305.0351787</v>
      </c>
      <c r="AI1023" s="40"/>
      <c r="AJ1023" s="39"/>
      <c r="AM1023" s="39"/>
      <c r="AN1023" s="50">
        <f>SUM(AN7:AN1022)</f>
        <v>3275783287.0032163</v>
      </c>
      <c r="AO1023" s="40"/>
      <c r="AP1023" s="39"/>
      <c r="AS1023" s="39"/>
      <c r="AT1023" s="50">
        <f>SUM(AT7:AT1022)</f>
        <v>3274138959.4313569</v>
      </c>
      <c r="AU1023" s="40"/>
      <c r="AV1023" s="39"/>
      <c r="AY1023" s="39"/>
      <c r="AZ1023" s="50">
        <f>SUM(AZ7:AZ1022)</f>
        <v>3273735909.553659</v>
      </c>
      <c r="BA1023" s="50">
        <f>SUM(BA7:BA1022)</f>
        <v>3273635163.6092787</v>
      </c>
      <c r="BB1023" s="39"/>
      <c r="BF1023" s="50">
        <f>SUM(BF7:BF1022)</f>
        <v>3273608135.3177733</v>
      </c>
    </row>
    <row r="1024" spans="1:62" ht="13.5" thickTop="1" x14ac:dyDescent="0.2">
      <c r="B1024" s="7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X1024" s="3"/>
      <c r="Y1024" s="3"/>
      <c r="AG1024" s="39"/>
      <c r="AJ1024" s="39"/>
      <c r="AM1024" s="39"/>
      <c r="AP1024" s="39"/>
      <c r="AS1024" s="39"/>
      <c r="AV1024" s="39"/>
      <c r="AY1024" s="39"/>
      <c r="BB1024" s="39"/>
      <c r="BJ1024" s="39"/>
    </row>
    <row r="1025" spans="2:58" x14ac:dyDescent="0.2">
      <c r="B1025" s="7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X1025" s="3" t="s">
        <v>2090</v>
      </c>
      <c r="Y1025" s="3"/>
      <c r="AB1025" s="59">
        <f>AB1023/Y1023</f>
        <v>143.8642380292624</v>
      </c>
      <c r="AG1025" s="39"/>
      <c r="AH1025" s="59">
        <f>AH1023/Y1023</f>
        <v>142.49825292764257</v>
      </c>
      <c r="AI1025" s="42"/>
      <c r="AJ1025" s="39"/>
      <c r="AM1025" s="39"/>
      <c r="AN1025" s="59">
        <f>AN1023/$Y1023</f>
        <v>142.20488091086673</v>
      </c>
      <c r="AO1025" s="42"/>
      <c r="AP1025" s="39"/>
      <c r="AS1025" s="39"/>
      <c r="AT1025" s="59">
        <f>AT1023/$Y1023</f>
        <v>142.13349908061488</v>
      </c>
      <c r="AU1025" s="42"/>
      <c r="AV1025" s="39"/>
      <c r="AY1025" s="39"/>
      <c r="AZ1025" s="59">
        <f>AZ1023/$Y1023</f>
        <v>142.11600230050536</v>
      </c>
      <c r="BA1025" s="59">
        <f>BA1023/$Y1023</f>
        <v>142.11162882284592</v>
      </c>
      <c r="BB1025" s="39"/>
      <c r="BF1025" s="59">
        <f>BF1023/$Y1023</f>
        <v>142.11045549889926</v>
      </c>
    </row>
    <row r="1026" spans="2:58" x14ac:dyDescent="0.2">
      <c r="B1026" s="7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X1026" s="3" t="s">
        <v>1490</v>
      </c>
      <c r="Y1026" s="3"/>
      <c r="AB1026" s="59">
        <f>AA1023/Y1023</f>
        <v>131.58344877029799</v>
      </c>
      <c r="AC1026" s="42"/>
      <c r="AG1026" s="39"/>
      <c r="AH1026" s="59">
        <f>$AB$1026</f>
        <v>131.58344877029799</v>
      </c>
      <c r="AJ1026" s="39"/>
      <c r="AM1026" s="39"/>
      <c r="AN1026" s="59">
        <f>$AB$1026</f>
        <v>131.58344877029799</v>
      </c>
      <c r="AP1026" s="39"/>
      <c r="AS1026" s="39"/>
      <c r="AT1026" s="59">
        <f>$AB$1026</f>
        <v>131.58344877029799</v>
      </c>
      <c r="AV1026" s="39"/>
      <c r="AY1026" s="39"/>
      <c r="AZ1026" s="59">
        <f>$AB$1026</f>
        <v>131.58344877029799</v>
      </c>
      <c r="BA1026" s="59">
        <f>$AB$1026</f>
        <v>131.58344877029799</v>
      </c>
      <c r="BB1026" s="39"/>
      <c r="BF1026" s="59">
        <f>$AB$1026</f>
        <v>131.58344877029799</v>
      </c>
    </row>
    <row r="1027" spans="2:58" x14ac:dyDescent="0.2">
      <c r="B1027" s="7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X1027" s="3" t="s">
        <v>1491</v>
      </c>
      <c r="Y1027" s="3"/>
      <c r="AB1027" s="59">
        <f>AB1026*1.08</f>
        <v>142.11012467192185</v>
      </c>
      <c r="AG1027" s="39"/>
      <c r="AH1027" s="59">
        <f>$AB$1027</f>
        <v>142.11012467192185</v>
      </c>
      <c r="AJ1027" s="39"/>
      <c r="AM1027" s="39"/>
      <c r="AN1027" s="59">
        <f>$AB$1027</f>
        <v>142.11012467192185</v>
      </c>
      <c r="AP1027" s="39"/>
      <c r="AS1027" s="39"/>
      <c r="AT1027" s="59">
        <f>$AB$1027</f>
        <v>142.11012467192185</v>
      </c>
      <c r="AV1027" s="39"/>
      <c r="AY1027" s="39"/>
      <c r="AZ1027" s="59">
        <f>$AB$1027</f>
        <v>142.11012467192185</v>
      </c>
      <c r="BA1027" s="59">
        <f>$AB$1027</f>
        <v>142.11012467192185</v>
      </c>
      <c r="BB1027" s="39"/>
      <c r="BF1027" s="59">
        <f>$AB$1027</f>
        <v>142.11012467192185</v>
      </c>
    </row>
    <row r="1028" spans="2:58" x14ac:dyDescent="0.2">
      <c r="B1028" s="7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X1028" s="3" t="s">
        <v>1492</v>
      </c>
      <c r="Y1028" s="3"/>
      <c r="AB1028" s="43">
        <f>(AB1025-AB1027)/AB1027</f>
        <v>1.2343338389084682E-2</v>
      </c>
      <c r="AG1028" s="39"/>
      <c r="AH1028" s="43">
        <f>(AH1025-AH1027)/AH1027</f>
        <v>2.7311794751904979E-3</v>
      </c>
      <c r="AJ1028" s="39"/>
      <c r="AM1028" s="39"/>
      <c r="AN1028" s="43">
        <f>(AN1025-AN1027)/AN1027</f>
        <v>6.6678035195337428E-4</v>
      </c>
      <c r="AP1028" s="39"/>
      <c r="AS1028" s="39"/>
      <c r="AT1028" s="43">
        <f>(AT1025-AT1027)/AT1027</f>
        <v>1.6448095269068757E-4</v>
      </c>
      <c r="AV1028" s="39"/>
      <c r="AY1028" s="39"/>
      <c r="AZ1028" s="43">
        <f>(AZ1025-AZ1027)/AZ1027</f>
        <v>4.1359675090528294E-5</v>
      </c>
      <c r="BA1028" s="43">
        <f>(BA1025-BA1027)/BA1027</f>
        <v>1.05844036625519E-5</v>
      </c>
      <c r="BB1028" s="39"/>
      <c r="BF1028" s="43"/>
    </row>
    <row r="1029" spans="2:58" x14ac:dyDescent="0.2">
      <c r="B1029" s="7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X1029" s="3" t="s">
        <v>1493</v>
      </c>
      <c r="Y1029" s="3"/>
      <c r="AB1029" s="43">
        <f>ROUND(1-AB1028,6)</f>
        <v>0.98765700000000001</v>
      </c>
      <c r="AG1029" s="39"/>
      <c r="AH1029" s="43">
        <f>ROUND(1-AH1028,6)</f>
        <v>0.99726899999999996</v>
      </c>
      <c r="AJ1029" s="39"/>
      <c r="AM1029" s="39"/>
      <c r="AN1029" s="43">
        <f>ROUND(1-AN1028,6)</f>
        <v>0.99933300000000003</v>
      </c>
      <c r="AP1029" s="39"/>
      <c r="AS1029" s="39"/>
      <c r="AT1029" s="43">
        <f>ROUND(1-AT1028,6)</f>
        <v>0.99983599999999995</v>
      </c>
      <c r="AV1029" s="39"/>
      <c r="AY1029" s="39"/>
      <c r="AZ1029" s="43">
        <f>ROUND(1-AZ1028,6)</f>
        <v>0.99995900000000004</v>
      </c>
      <c r="BA1029" s="43">
        <f>ROUND(1-BA1028,6)</f>
        <v>0.99998900000000002</v>
      </c>
      <c r="BB1029" s="39"/>
      <c r="BF1029" s="62"/>
    </row>
    <row r="1030" spans="2:58" x14ac:dyDescent="0.2">
      <c r="B1030" s="7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3"/>
      <c r="X1030" s="3"/>
      <c r="Y1030" s="3"/>
      <c r="AB1030" s="43"/>
      <c r="AG1030" s="39"/>
      <c r="AJ1030" s="39"/>
      <c r="AM1030" s="39"/>
      <c r="AP1030" s="39"/>
      <c r="AS1030" s="39"/>
      <c r="AV1030" s="39"/>
      <c r="AY1030" s="39"/>
      <c r="BB1030" s="39"/>
    </row>
    <row r="1031" spans="2:58" x14ac:dyDescent="0.2">
      <c r="B1031" s="7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3"/>
      <c r="X1031" s="3"/>
      <c r="Y1031" s="3"/>
      <c r="AB1031" s="43"/>
      <c r="AG1031" s="39"/>
      <c r="AJ1031" s="39"/>
      <c r="AM1031" s="39"/>
      <c r="AP1031" s="39"/>
      <c r="AS1031" s="39"/>
      <c r="AV1031" s="39"/>
      <c r="AY1031" s="39"/>
      <c r="BB1031" s="39"/>
    </row>
  </sheetData>
  <phoneticPr fontId="2" type="noConversion"/>
  <pageMargins left="0.25" right="0.2" top="0.74" bottom="0.56000000000000005" header="0.5" footer="0.2"/>
  <pageSetup paperSize="5" scale="73" pageOrder="overThenDown" orientation="landscape" r:id="rId1"/>
  <headerFooter alignWithMargins="0">
    <oddHeader>&amp;C&amp;"Times New Roman,Bold"2005/06 NF-B AB1629 Data for Freestanding Nursing Facility Level B Medi-Cal Rates</oddHeader>
    <oddFooter>&amp;C&amp;"Times New Roman,Bold"Page &amp;P of &amp;N&amp;R&amp;"Times New Roman,Bold"3/6/2006</oddFooter>
  </headerFooter>
  <colBreaks count="1" manualBreakCount="1">
    <brk id="23" max="103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D778A44A894D44A57135C48A267F0A" ma:contentTypeVersion="0" ma:contentTypeDescription="Create a new document." ma:contentTypeScope="" ma:versionID="ff335c541625bd790cabe8a2ece6926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C803B8-7366-4C4D-B575-052C2722DBF3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E83EE9AE-F386-4F17-8059-9583AD7B73F3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A176464C-3B68-485B-B523-F932AF54DA1E}"/>
</file>

<file path=customXml/itemProps4.xml><?xml version="1.0" encoding="utf-8"?>
<ds:datastoreItem xmlns:ds="http://schemas.openxmlformats.org/officeDocument/2006/customXml" ds:itemID="{1FC0C77B-A2DC-4B45-BE8D-42DD49C4C7A2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E5889CFC-2A58-4F6F-94C5-99C9BA5052E3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9bc34b3-1921-46c7-8c7a-d18363374b4b"/>
    <ds:schemaRef ds:uri="c1c1dc04-eeda-4b6e-b2df-40979f5da1d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2005.06 Final Rates</vt:lpstr>
      <vt:lpstr>'2005.06 Final Rates'!Print_Area</vt:lpstr>
      <vt:lpstr>'2005.06 Final Rates'!Print_Titles</vt:lpstr>
    </vt:vector>
  </TitlesOfParts>
  <Company>Navigant Consulting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2005.06 Final Rates</dc:title>
  <dc:creator>kwolkwitz</dc:creator>
  <cp:keywords>AB1629 facility specific reimbursement rates</cp:keywords>
  <cp:lastModifiedBy>westj</cp:lastModifiedBy>
  <cp:lastPrinted>2006-03-06T17:46:36Z</cp:lastPrinted>
  <dcterms:created xsi:type="dcterms:W3CDTF">2005-08-22T22:23:57Z</dcterms:created>
  <dcterms:modified xsi:type="dcterms:W3CDTF">2020-10-29T17:11:18Z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DHCS Document</vt:lpwstr>
  </property>
  <property fmtid="{D5CDD505-2E9C-101B-9397-08002B2CF9AE}" pid="3" name="display_urn:schemas-microsoft-com:office:office#Editor">
    <vt:lpwstr>John SS01. Trapper</vt:lpwstr>
  </property>
  <property fmtid="{D5CDD505-2E9C-101B-9397-08002B2CF9AE}" pid="4" name="display_urn:schemas-microsoft-com:office:office#Author">
    <vt:lpwstr>John SS01. Trapper</vt:lpwstr>
  </property>
  <property fmtid="{D5CDD505-2E9C-101B-9397-08002B2CF9AE}" pid="5" name="_dlc_DocId">
    <vt:lpwstr>DHCSDOC-491057189-39</vt:lpwstr>
  </property>
  <property fmtid="{D5CDD505-2E9C-101B-9397-08002B2CF9AE}" pid="6" name="_dlc_DocIdItemGuid">
    <vt:lpwstr>63dc94fd-1417-408e-bb16-0b993ba65d7f</vt:lpwstr>
  </property>
  <property fmtid="{D5CDD505-2E9C-101B-9397-08002B2CF9AE}" pid="7" name="_dlc_DocIdUrl">
    <vt:lpwstr>http://dhcs2016prod:88/services/medi-cal/_layouts/15/DocIdRedir.aspx?ID=DHCSDOC-491057189-39, DHCSDOC-491057189-39</vt:lpwstr>
  </property>
  <property fmtid="{D5CDD505-2E9C-101B-9397-08002B2CF9AE}" pid="8" name="ContentTypeId">
    <vt:lpwstr>0x0101000DD778A44A894D44A57135C48A267F0A</vt:lpwstr>
  </property>
</Properties>
</file>